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160" windowHeight="7830" tabRatio="559"/>
  </bookViews>
  <sheets>
    <sheet name="Информ-11 диаграмма по районам" sheetId="25" r:id="rId1"/>
    <sheet name="Информ-11 диаграмма" sheetId="22" r:id="rId2"/>
    <sheet name="Рейтинги 2021 - 2015" sheetId="20" r:id="rId3"/>
    <sheet name="Рейтинг по сумме мест" sheetId="8" r:id="rId4"/>
    <sheet name="Информатика-11 2021 Итоги" sheetId="24" r:id="rId5"/>
    <sheet name="Информатика-11 2021 расклад" sheetId="7" r:id="rId6"/>
  </sheets>
  <externalReferences>
    <externalReference r:id="rId7"/>
  </externalReferences>
  <definedNames>
    <definedName name="_xlnm._FilterDatabase" localSheetId="0" hidden="1">'Информ-11 диаграмма по районам'!#REF!</definedName>
    <definedName name="_xlnm._FilterDatabase" localSheetId="5" hidden="1">'Информатика-11 2021 расклад'!$A$4:$K$110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7" i="25" l="1"/>
  <c r="AE47" i="25"/>
  <c r="AE115" i="25"/>
  <c r="AE126" i="25"/>
  <c r="AE126" i="22"/>
  <c r="AE115" i="22"/>
  <c r="AE67" i="22"/>
  <c r="C69" i="22"/>
  <c r="D69" i="22"/>
  <c r="G69" i="22"/>
  <c r="H69" i="22"/>
  <c r="K69" i="22"/>
  <c r="L69" i="22"/>
  <c r="O69" i="22"/>
  <c r="P69" i="22"/>
  <c r="S69" i="22"/>
  <c r="T69" i="22"/>
  <c r="W69" i="22"/>
  <c r="X69" i="22"/>
  <c r="AA69" i="22"/>
  <c r="AB69" i="22"/>
  <c r="AE47" i="22"/>
  <c r="C49" i="22"/>
  <c r="D49" i="22"/>
  <c r="G49" i="22"/>
  <c r="H49" i="22"/>
  <c r="K49" i="22"/>
  <c r="L49" i="22"/>
  <c r="O49" i="22"/>
  <c r="P49" i="22"/>
  <c r="S49" i="22"/>
  <c r="T49" i="22"/>
  <c r="W49" i="22"/>
  <c r="X49" i="22"/>
  <c r="AA49" i="22"/>
  <c r="AB49" i="22"/>
  <c r="AE127" i="25"/>
  <c r="AE125" i="25"/>
  <c r="AE124" i="25"/>
  <c r="AE123" i="25"/>
  <c r="AE122" i="25"/>
  <c r="AE121" i="25"/>
  <c r="AE120" i="25"/>
  <c r="AE119" i="25"/>
  <c r="AE118" i="25"/>
  <c r="AE116" i="25"/>
  <c r="AE114" i="25"/>
  <c r="AE113" i="25"/>
  <c r="AE112" i="25"/>
  <c r="AE111" i="25"/>
  <c r="AE110" i="25"/>
  <c r="AE109" i="25"/>
  <c r="AE108" i="25"/>
  <c r="AE107" i="25"/>
  <c r="AE106" i="25"/>
  <c r="AE105" i="25"/>
  <c r="AE104" i="25"/>
  <c r="AE103" i="25"/>
  <c r="AE102" i="25"/>
  <c r="AE101" i="25"/>
  <c r="AE100" i="25"/>
  <c r="AE99" i="25"/>
  <c r="AE98" i="25"/>
  <c r="AE97" i="25"/>
  <c r="AE96" i="25"/>
  <c r="AE95" i="25"/>
  <c r="AE94" i="25"/>
  <c r="AE93" i="25"/>
  <c r="AE92" i="25"/>
  <c r="AE91" i="25"/>
  <c r="AE90" i="25"/>
  <c r="AE89" i="25"/>
  <c r="AE88" i="25"/>
  <c r="AE87" i="25"/>
  <c r="AE86" i="25"/>
  <c r="AE84" i="25"/>
  <c r="AE83" i="25"/>
  <c r="AE82" i="25"/>
  <c r="AE81" i="25"/>
  <c r="AE80" i="25"/>
  <c r="AE79" i="25"/>
  <c r="AE78" i="25"/>
  <c r="AE77" i="25"/>
  <c r="AE76" i="25"/>
  <c r="AE75" i="25"/>
  <c r="AE74" i="25"/>
  <c r="AE73" i="25"/>
  <c r="AE72" i="25"/>
  <c r="AE71" i="25"/>
  <c r="AE70" i="25"/>
  <c r="AE68" i="25"/>
  <c r="AE66" i="25"/>
  <c r="AE65" i="25"/>
  <c r="AE64" i="25"/>
  <c r="AE63" i="25"/>
  <c r="AE62" i="25"/>
  <c r="AE61" i="25"/>
  <c r="AE60" i="25"/>
  <c r="AE59" i="25"/>
  <c r="AE58" i="25"/>
  <c r="AE57" i="25"/>
  <c r="AE56" i="25"/>
  <c r="AE55" i="25"/>
  <c r="AE54" i="25"/>
  <c r="AE53" i="25"/>
  <c r="AE52" i="25"/>
  <c r="AE51" i="25"/>
  <c r="AE50" i="25"/>
  <c r="AE48" i="25"/>
  <c r="AE46" i="25"/>
  <c r="AE45" i="25"/>
  <c r="AE44" i="25"/>
  <c r="AE43" i="25"/>
  <c r="AE42" i="25"/>
  <c r="AE41" i="25"/>
  <c r="AE40" i="25"/>
  <c r="AE39" i="25"/>
  <c r="AE38" i="25"/>
  <c r="AE37" i="25"/>
  <c r="AE36" i="25"/>
  <c r="AE35" i="25"/>
  <c r="AE34" i="25"/>
  <c r="AE33" i="25"/>
  <c r="AE32" i="25"/>
  <c r="AE31" i="25"/>
  <c r="AE30" i="25"/>
  <c r="AE28" i="25"/>
  <c r="AE27" i="25"/>
  <c r="AE26" i="25"/>
  <c r="AE25" i="25"/>
  <c r="AE24" i="25"/>
  <c r="AE23" i="25"/>
  <c r="AE22" i="25"/>
  <c r="AE21" i="25"/>
  <c r="AE20" i="25"/>
  <c r="AE19" i="25"/>
  <c r="AE18" i="25"/>
  <c r="AE17" i="25"/>
  <c r="AE16" i="25"/>
  <c r="AE14" i="25"/>
  <c r="AE13" i="25"/>
  <c r="AE12" i="25"/>
  <c r="AE11" i="25"/>
  <c r="AE10" i="25"/>
  <c r="AE9" i="25"/>
  <c r="AE8" i="25"/>
  <c r="AE7" i="25"/>
  <c r="AE5" i="25"/>
  <c r="AE127" i="22"/>
  <c r="AE125" i="22"/>
  <c r="AE124" i="22"/>
  <c r="AE123" i="22"/>
  <c r="AE122" i="22"/>
  <c r="AE121" i="22"/>
  <c r="AE120" i="22"/>
  <c r="AE119" i="22"/>
  <c r="AE118" i="22"/>
  <c r="AE116" i="22"/>
  <c r="AE114" i="22"/>
  <c r="AE113" i="22"/>
  <c r="AE112" i="22"/>
  <c r="AE111" i="22"/>
  <c r="AE110" i="22"/>
  <c r="AE109" i="22"/>
  <c r="AE108" i="22"/>
  <c r="AE107" i="22"/>
  <c r="AE106" i="22"/>
  <c r="AE105" i="22"/>
  <c r="AE104" i="22"/>
  <c r="AE103" i="22"/>
  <c r="AE102" i="22"/>
  <c r="AE101" i="22"/>
  <c r="AE100" i="22"/>
  <c r="AE99" i="22"/>
  <c r="AE98" i="22"/>
  <c r="AE97" i="22"/>
  <c r="AE96" i="22"/>
  <c r="AE95" i="22"/>
  <c r="AE94" i="22"/>
  <c r="AE93" i="22"/>
  <c r="AE92" i="22"/>
  <c r="AE91" i="22"/>
  <c r="AE90" i="22"/>
  <c r="AE89" i="22"/>
  <c r="AE88" i="22"/>
  <c r="AE87" i="22"/>
  <c r="AE86" i="22"/>
  <c r="AE84" i="22"/>
  <c r="AE83" i="22"/>
  <c r="AE82" i="22"/>
  <c r="AE81" i="22"/>
  <c r="AE80" i="22"/>
  <c r="AE79" i="22"/>
  <c r="AE78" i="22"/>
  <c r="AE77" i="22"/>
  <c r="AE76" i="22"/>
  <c r="AE75" i="22"/>
  <c r="AE74" i="22"/>
  <c r="AE73" i="22"/>
  <c r="AE72" i="22"/>
  <c r="AE71" i="22"/>
  <c r="AE70" i="22"/>
  <c r="AE68" i="22"/>
  <c r="AE66" i="22"/>
  <c r="AE65" i="22"/>
  <c r="AE64" i="22"/>
  <c r="AE63" i="22"/>
  <c r="AE62" i="22"/>
  <c r="AE61" i="22"/>
  <c r="AE60" i="22"/>
  <c r="AE59" i="22"/>
  <c r="AE58" i="22"/>
  <c r="AE57" i="22"/>
  <c r="AE56" i="22"/>
  <c r="AE55" i="22"/>
  <c r="AE54" i="22"/>
  <c r="AE53" i="22"/>
  <c r="AE52" i="22"/>
  <c r="AE51" i="22"/>
  <c r="AE50" i="22"/>
  <c r="AE48" i="22"/>
  <c r="AE46" i="22"/>
  <c r="AE45" i="22"/>
  <c r="AE44" i="22"/>
  <c r="AE43" i="22"/>
  <c r="AE42" i="22"/>
  <c r="AE41" i="22"/>
  <c r="AE40" i="22"/>
  <c r="AE39" i="22"/>
  <c r="AE38" i="22"/>
  <c r="AE37" i="22"/>
  <c r="AE36" i="22"/>
  <c r="AE35" i="22"/>
  <c r="AE34" i="22"/>
  <c r="AE33" i="22"/>
  <c r="AE32" i="22"/>
  <c r="AE31" i="22"/>
  <c r="AE30" i="22"/>
  <c r="AE28" i="22"/>
  <c r="AE27" i="22"/>
  <c r="AE26" i="22"/>
  <c r="AE25" i="22"/>
  <c r="AE24" i="22"/>
  <c r="AE23" i="22"/>
  <c r="AE22" i="22"/>
  <c r="AE21" i="22"/>
  <c r="AE20" i="22"/>
  <c r="AE19" i="22"/>
  <c r="AE18" i="22"/>
  <c r="AE17" i="22"/>
  <c r="AE16" i="22"/>
  <c r="AE14" i="22"/>
  <c r="AE13" i="22"/>
  <c r="AE12" i="22"/>
  <c r="AE11" i="22"/>
  <c r="AE10" i="22"/>
  <c r="AE9" i="22"/>
  <c r="AE8" i="22"/>
  <c r="AE7" i="22"/>
  <c r="AE5" i="22"/>
  <c r="D117" i="25" l="1"/>
  <c r="C117" i="25"/>
  <c r="D85" i="25"/>
  <c r="C85" i="25"/>
  <c r="D69" i="25"/>
  <c r="C69" i="25"/>
  <c r="D49" i="25"/>
  <c r="C49" i="25"/>
  <c r="D29" i="25"/>
  <c r="C29" i="25"/>
  <c r="D15" i="25"/>
  <c r="C15" i="25"/>
  <c r="D6" i="25"/>
  <c r="C6" i="25"/>
  <c r="D4" i="25"/>
  <c r="D128" i="25" s="1"/>
  <c r="C4" i="25"/>
  <c r="D128" i="22"/>
  <c r="D117" i="22"/>
  <c r="C117" i="22"/>
  <c r="D85" i="22"/>
  <c r="C85" i="22"/>
  <c r="D29" i="22"/>
  <c r="C29" i="22"/>
  <c r="D15" i="22"/>
  <c r="C15" i="22"/>
  <c r="D6" i="22"/>
  <c r="C6" i="22"/>
  <c r="D4" i="22"/>
  <c r="C4" i="22"/>
  <c r="AF118" i="8"/>
  <c r="AF121" i="8"/>
  <c r="E122" i="8" l="1"/>
  <c r="AF113" i="8"/>
  <c r="AF120" i="8"/>
  <c r="AF114" i="8"/>
  <c r="AF119" i="8"/>
  <c r="AF117" i="8"/>
  <c r="AF116" i="8"/>
  <c r="AF115" i="8"/>
  <c r="AF112" i="8"/>
  <c r="AF97" i="8"/>
  <c r="AF87" i="8"/>
  <c r="AF102" i="8"/>
  <c r="AF111" i="8"/>
  <c r="AF110" i="8"/>
  <c r="AF109" i="8"/>
  <c r="AF92" i="8"/>
  <c r="AF93" i="8"/>
  <c r="AF108" i="8"/>
  <c r="AF101" i="8"/>
  <c r="AF106" i="8"/>
  <c r="AF107" i="8"/>
  <c r="AF105" i="8"/>
  <c r="AF99" i="8"/>
  <c r="AF75" i="8"/>
  <c r="AF100" i="8"/>
  <c r="AF76" i="8"/>
  <c r="AF94" i="8"/>
  <c r="AF104" i="8"/>
  <c r="AF98" i="8"/>
  <c r="AF103" i="8"/>
  <c r="AF95" i="8"/>
  <c r="AF89" i="8"/>
  <c r="AF85" i="8"/>
  <c r="AF96" i="8"/>
  <c r="AF88" i="8"/>
  <c r="AF91" i="8"/>
  <c r="AF68" i="8"/>
  <c r="AF82" i="8"/>
  <c r="AF90" i="8"/>
  <c r="AF71" i="8"/>
  <c r="AF80" i="8"/>
  <c r="AF86" i="8"/>
  <c r="AF83" i="8"/>
  <c r="AF84" i="8"/>
  <c r="AF74" i="8"/>
  <c r="AF81" i="8"/>
  <c r="AF77" i="8"/>
  <c r="AF78" i="8"/>
  <c r="AF72" i="8"/>
  <c r="AF79" i="8"/>
  <c r="AF73" i="8"/>
  <c r="AF70" i="8"/>
  <c r="AF65" i="8"/>
  <c r="AF66" i="8"/>
  <c r="AF69" i="8"/>
  <c r="AF67" i="8"/>
  <c r="AF61" i="8"/>
  <c r="AF58" i="8"/>
  <c r="AF63" i="8"/>
  <c r="AF60" i="8"/>
  <c r="AF62" i="8"/>
  <c r="AF59" i="8"/>
  <c r="AF45" i="8"/>
  <c r="AF57" i="8"/>
  <c r="AF53" i="8"/>
  <c r="AF54" i="8"/>
  <c r="AF46" i="8"/>
  <c r="AF64" i="8"/>
  <c r="AF55" i="8"/>
  <c r="AF42" i="8"/>
  <c r="AF50" i="8"/>
  <c r="AF40" i="8"/>
  <c r="AF44" i="8"/>
  <c r="AF47" i="8"/>
  <c r="AF48" i="8"/>
  <c r="AF56" i="8"/>
  <c r="AF51" i="8"/>
  <c r="AF49" i="8"/>
  <c r="AF52" i="8"/>
  <c r="AF37" i="8"/>
  <c r="AF36" i="8"/>
  <c r="AF41" i="8"/>
  <c r="AF30" i="8"/>
  <c r="AF32" i="8"/>
  <c r="AF31" i="8"/>
  <c r="AF35" i="8"/>
  <c r="AF34" i="8"/>
  <c r="AF43" i="8"/>
  <c r="AF38" i="8"/>
  <c r="AF33" i="8"/>
  <c r="AF24" i="8"/>
  <c r="AF28" i="8"/>
  <c r="AF29" i="8"/>
  <c r="AF27" i="8"/>
  <c r="AF39" i="8"/>
  <c r="AF23" i="8"/>
  <c r="AF21" i="8"/>
  <c r="AF25" i="8"/>
  <c r="AF19" i="8"/>
  <c r="AF22" i="8"/>
  <c r="AF18" i="8"/>
  <c r="AF26" i="8"/>
  <c r="AF20" i="8"/>
  <c r="AF14" i="8"/>
  <c r="AF16" i="8"/>
  <c r="AF15" i="8"/>
  <c r="AF13" i="8"/>
  <c r="AF17" i="8"/>
  <c r="AF11" i="8"/>
  <c r="AF12" i="8"/>
  <c r="AF10" i="8"/>
  <c r="AF8" i="8"/>
  <c r="AF7" i="8"/>
  <c r="AF9" i="8"/>
  <c r="AF6" i="8"/>
  <c r="E122" i="20"/>
  <c r="E6" i="24"/>
  <c r="E104" i="24"/>
  <c r="J29" i="7"/>
  <c r="J111" i="7"/>
  <c r="J45" i="7"/>
  <c r="D45" i="7"/>
  <c r="E45" i="7"/>
  <c r="F45" i="7"/>
  <c r="G45" i="7"/>
  <c r="H45" i="7"/>
  <c r="I45" i="7"/>
  <c r="G29" i="25" l="1"/>
  <c r="H29" i="25"/>
  <c r="K29" i="25"/>
  <c r="L29" i="25"/>
  <c r="O29" i="25"/>
  <c r="P29" i="25"/>
  <c r="S29" i="25"/>
  <c r="T29" i="25"/>
  <c r="W29" i="25"/>
  <c r="X29" i="25"/>
  <c r="AA29" i="25"/>
  <c r="AB29" i="25"/>
  <c r="G29" i="22"/>
  <c r="H29" i="22"/>
  <c r="K29" i="22"/>
  <c r="L29" i="22"/>
  <c r="O29" i="22"/>
  <c r="P29" i="22"/>
  <c r="S29" i="22"/>
  <c r="T29" i="22"/>
  <c r="W29" i="22"/>
  <c r="X29" i="22"/>
  <c r="AA29" i="22"/>
  <c r="AB29" i="22"/>
  <c r="H117" i="25"/>
  <c r="G117" i="25"/>
  <c r="H85" i="25"/>
  <c r="G85" i="25"/>
  <c r="H69" i="25"/>
  <c r="G69" i="25"/>
  <c r="H49" i="25"/>
  <c r="G49" i="25"/>
  <c r="H15" i="25"/>
  <c r="G15" i="25"/>
  <c r="H6" i="25"/>
  <c r="G6" i="25"/>
  <c r="H4" i="25"/>
  <c r="H128" i="25" s="1"/>
  <c r="G4" i="25"/>
  <c r="H128" i="22"/>
  <c r="H117" i="22"/>
  <c r="G117" i="22"/>
  <c r="H85" i="22"/>
  <c r="G85" i="22"/>
  <c r="H15" i="22"/>
  <c r="G15" i="22"/>
  <c r="H6" i="22"/>
  <c r="G6" i="22"/>
  <c r="H4" i="22"/>
  <c r="G4" i="22"/>
  <c r="H122" i="8"/>
  <c r="I122" i="20"/>
  <c r="I102" i="7" l="1"/>
  <c r="H102" i="7"/>
  <c r="G102" i="7"/>
  <c r="F102" i="7"/>
  <c r="E102" i="7"/>
  <c r="I74" i="7"/>
  <c r="H74" i="7"/>
  <c r="G74" i="7"/>
  <c r="F74" i="7"/>
  <c r="E74" i="7"/>
  <c r="D74" i="7"/>
  <c r="I62" i="7"/>
  <c r="H62" i="7"/>
  <c r="G62" i="7"/>
  <c r="F62" i="7"/>
  <c r="E62" i="7"/>
  <c r="I29" i="7"/>
  <c r="H29" i="7"/>
  <c r="G29" i="7"/>
  <c r="F29" i="7"/>
  <c r="E29" i="7"/>
  <c r="I17" i="7"/>
  <c r="H17" i="7"/>
  <c r="G17" i="7"/>
  <c r="F17" i="7"/>
  <c r="E17" i="7"/>
  <c r="I8" i="7"/>
  <c r="H8" i="7"/>
  <c r="G8" i="7"/>
  <c r="F8" i="7"/>
  <c r="E8" i="7"/>
  <c r="L6" i="25" l="1"/>
  <c r="K6" i="25"/>
  <c r="L15" i="25"/>
  <c r="K15" i="25"/>
  <c r="L49" i="25"/>
  <c r="K49" i="25"/>
  <c r="L69" i="25"/>
  <c r="K69" i="25"/>
  <c r="L85" i="25"/>
  <c r="K85" i="25"/>
  <c r="L117" i="25"/>
  <c r="K117" i="25"/>
  <c r="L4" i="25"/>
  <c r="L128" i="25" s="1"/>
  <c r="K4" i="25"/>
  <c r="L4" i="22"/>
  <c r="L117" i="22"/>
  <c r="K117" i="22"/>
  <c r="L85" i="22"/>
  <c r="K85" i="22"/>
  <c r="L15" i="22"/>
  <c r="K15" i="22"/>
  <c r="L6" i="22"/>
  <c r="K6" i="22"/>
  <c r="K4" i="22" s="1"/>
  <c r="L128" i="22"/>
  <c r="K122" i="8"/>
  <c r="M122" i="20"/>
  <c r="AB4" i="25" l="1"/>
  <c r="AB128" i="25" s="1"/>
  <c r="X4" i="25"/>
  <c r="X128" i="25" s="1"/>
  <c r="T4" i="25"/>
  <c r="T128" i="25" s="1"/>
  <c r="P4" i="25"/>
  <c r="P128" i="25" s="1"/>
  <c r="AB117" i="25"/>
  <c r="AA117" i="25"/>
  <c r="X117" i="25"/>
  <c r="W117" i="25"/>
  <c r="T117" i="25"/>
  <c r="S117" i="25"/>
  <c r="P117" i="25"/>
  <c r="O117" i="25"/>
  <c r="AB85" i="25"/>
  <c r="AA85" i="25"/>
  <c r="X85" i="25"/>
  <c r="W85" i="25"/>
  <c r="T85" i="25"/>
  <c r="S85" i="25"/>
  <c r="P85" i="25"/>
  <c r="O85" i="25"/>
  <c r="AB69" i="25"/>
  <c r="AA69" i="25"/>
  <c r="X69" i="25"/>
  <c r="W69" i="25"/>
  <c r="T69" i="25"/>
  <c r="S69" i="25"/>
  <c r="P69" i="25"/>
  <c r="O69" i="25"/>
  <c r="AB49" i="25"/>
  <c r="AA49" i="25"/>
  <c r="X49" i="25"/>
  <c r="W49" i="25"/>
  <c r="T49" i="25"/>
  <c r="S49" i="25"/>
  <c r="P49" i="25"/>
  <c r="O49" i="25"/>
  <c r="AB15" i="25"/>
  <c r="AA15" i="25"/>
  <c r="X15" i="25"/>
  <c r="W15" i="25"/>
  <c r="T15" i="25"/>
  <c r="S15" i="25"/>
  <c r="P15" i="25"/>
  <c r="O15" i="25"/>
  <c r="AB6" i="25"/>
  <c r="AA6" i="25"/>
  <c r="X6" i="25"/>
  <c r="W6" i="25"/>
  <c r="T6" i="25"/>
  <c r="S6" i="25"/>
  <c r="P6" i="25"/>
  <c r="O6" i="25"/>
  <c r="AA4" i="25"/>
  <c r="W4" i="25"/>
  <c r="S4" i="25"/>
  <c r="O4" i="25"/>
  <c r="AB128" i="22" l="1"/>
  <c r="X128" i="22"/>
  <c r="T128" i="22"/>
  <c r="P128" i="22"/>
  <c r="AB117" i="22"/>
  <c r="AA117" i="22"/>
  <c r="X117" i="22"/>
  <c r="W117" i="22"/>
  <c r="T117" i="22"/>
  <c r="S117" i="22"/>
  <c r="O117" i="22"/>
  <c r="AB85" i="22"/>
  <c r="AA85" i="22"/>
  <c r="X85" i="22"/>
  <c r="W85" i="22"/>
  <c r="T85" i="22"/>
  <c r="S85" i="22"/>
  <c r="O85" i="22"/>
  <c r="P117" i="22"/>
  <c r="P85" i="22"/>
  <c r="AB4" i="22"/>
  <c r="X4" i="22"/>
  <c r="T4" i="22"/>
  <c r="P4" i="22"/>
  <c r="AB15" i="22"/>
  <c r="AA15" i="22"/>
  <c r="X15" i="22"/>
  <c r="W15" i="22"/>
  <c r="T15" i="22"/>
  <c r="S15" i="22"/>
  <c r="P15" i="22"/>
  <c r="O15" i="22"/>
  <c r="AB6" i="22"/>
  <c r="AA6" i="22"/>
  <c r="AA4" i="22" s="1"/>
  <c r="X6" i="22"/>
  <c r="W6" i="22"/>
  <c r="W4" i="22" s="1"/>
  <c r="T6" i="22"/>
  <c r="S6" i="22"/>
  <c r="S4" i="22" s="1"/>
  <c r="P6" i="22"/>
  <c r="O6" i="22"/>
  <c r="O4" i="22" s="1"/>
  <c r="N122" i="8" l="1"/>
  <c r="Q122" i="20"/>
  <c r="D6" i="24"/>
  <c r="F100" i="24" l="1"/>
  <c r="F99" i="24"/>
  <c r="F98" i="24"/>
  <c r="F97" i="24"/>
  <c r="F96" i="24"/>
  <c r="F95" i="24"/>
  <c r="F94" i="24"/>
  <c r="F93" i="24"/>
  <c r="F92" i="24"/>
  <c r="F91" i="24"/>
  <c r="F90" i="24"/>
  <c r="F89" i="24"/>
  <c r="F88" i="24"/>
  <c r="F87" i="24"/>
  <c r="F86" i="24"/>
  <c r="F85" i="24"/>
  <c r="F84" i="24"/>
  <c r="F83" i="24"/>
  <c r="F81" i="24"/>
  <c r="F80" i="24"/>
  <c r="F79" i="24"/>
  <c r="F78" i="24"/>
  <c r="F77" i="24"/>
  <c r="F76" i="24"/>
  <c r="F75" i="24"/>
  <c r="F74" i="24"/>
  <c r="F73" i="24"/>
  <c r="F72" i="24"/>
  <c r="F71" i="24"/>
  <c r="F69" i="24"/>
  <c r="F68" i="24"/>
  <c r="F67" i="24"/>
  <c r="F66" i="24"/>
  <c r="F64" i="24"/>
  <c r="F63" i="24"/>
  <c r="F62" i="24"/>
  <c r="F61" i="24"/>
  <c r="F60" i="24"/>
  <c r="F59" i="24"/>
  <c r="F57" i="24"/>
  <c r="F56" i="24"/>
  <c r="F55" i="24"/>
  <c r="F54" i="24"/>
  <c r="F53" i="24"/>
  <c r="F51" i="24"/>
  <c r="F50" i="24"/>
  <c r="F49" i="24"/>
  <c r="F47" i="24"/>
  <c r="F46" i="24"/>
  <c r="F43" i="24"/>
  <c r="F42" i="24"/>
  <c r="F41" i="24"/>
  <c r="F39" i="24"/>
  <c r="F38" i="24"/>
  <c r="F37" i="24"/>
  <c r="F36" i="24"/>
  <c r="F35" i="24"/>
  <c r="F34" i="24"/>
  <c r="F33" i="24"/>
  <c r="F32" i="24"/>
  <c r="F31" i="24"/>
  <c r="F26" i="24"/>
  <c r="F25" i="24"/>
  <c r="F24" i="24"/>
  <c r="F23" i="24"/>
  <c r="F22" i="24"/>
  <c r="F21" i="24"/>
  <c r="F20" i="24"/>
  <c r="F19" i="24"/>
  <c r="F16" i="24"/>
  <c r="F15" i="24"/>
  <c r="F14" i="24"/>
  <c r="F13" i="24"/>
  <c r="F12" i="24"/>
  <c r="F11" i="24"/>
  <c r="F8" i="24"/>
  <c r="J74" i="7"/>
  <c r="J62" i="7"/>
  <c r="D62" i="7"/>
  <c r="D29" i="7"/>
  <c r="J17" i="7"/>
  <c r="D17" i="7"/>
  <c r="J102" i="7"/>
  <c r="D102" i="7"/>
  <c r="J8" i="7"/>
  <c r="I6" i="7"/>
  <c r="H6" i="7"/>
  <c r="G6" i="7"/>
  <c r="F6" i="7"/>
  <c r="E6" i="7"/>
  <c r="D8" i="7"/>
  <c r="D6" i="7" l="1"/>
  <c r="Y122" i="20"/>
  <c r="AC122" i="20"/>
  <c r="U122" i="20"/>
  <c r="Q122" i="8" l="1"/>
  <c r="T122" i="8" l="1"/>
  <c r="W122" i="8"/>
  <c r="K108" i="7" l="1"/>
  <c r="K107" i="7"/>
  <c r="K106" i="7"/>
  <c r="K105" i="7"/>
  <c r="K103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79" i="7"/>
  <c r="K78" i="7"/>
  <c r="K77" i="7"/>
  <c r="K76" i="7"/>
  <c r="K75" i="7"/>
  <c r="K73" i="7"/>
  <c r="K72" i="7"/>
  <c r="K71" i="7"/>
  <c r="K70" i="7"/>
  <c r="K69" i="7"/>
  <c r="K67" i="7"/>
  <c r="K65" i="7"/>
  <c r="K64" i="7"/>
  <c r="K63" i="7"/>
  <c r="K59" i="7"/>
  <c r="K58" i="7"/>
  <c r="K56" i="7"/>
  <c r="K54" i="7"/>
  <c r="K53" i="7"/>
  <c r="K52" i="7"/>
  <c r="K50" i="7"/>
  <c r="K49" i="7"/>
  <c r="K46" i="7"/>
  <c r="K44" i="7"/>
  <c r="K43" i="7"/>
  <c r="K39" i="7"/>
  <c r="K38" i="7"/>
  <c r="K37" i="7"/>
  <c r="K36" i="7"/>
  <c r="K35" i="7"/>
  <c r="K30" i="7"/>
  <c r="K28" i="7"/>
  <c r="K25" i="7"/>
  <c r="K24" i="7"/>
  <c r="K23" i="7"/>
  <c r="K22" i="7"/>
  <c r="K21" i="7"/>
  <c r="K18" i="7"/>
  <c r="K16" i="7"/>
  <c r="K15" i="7"/>
  <c r="K14" i="7"/>
  <c r="K13" i="7"/>
  <c r="K12" i="7"/>
  <c r="K9" i="7"/>
</calcChain>
</file>

<file path=xl/sharedStrings.xml><?xml version="1.0" encoding="utf-8"?>
<sst xmlns="http://schemas.openxmlformats.org/spreadsheetml/2006/main" count="2499" uniqueCount="184">
  <si>
    <t>Центральный</t>
  </si>
  <si>
    <t>МБОУ СШ № 70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</si>
  <si>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</si>
  <si>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</si>
  <si>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</si>
  <si>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</si>
  <si>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</si>
  <si>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</si>
  <si>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</si>
  <si>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</si>
  <si>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</si>
  <si>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</si>
  <si>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</si>
  <si>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</si>
  <si>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22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</si>
  <si>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</si>
  <si>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</si>
  <si>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</si>
  <si>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</si>
  <si>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</si>
  <si>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</si>
  <si>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</si>
  <si>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</si>
  <si>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56</t>
  </si>
  <si>
    <t>МБОУ СШ № 141</t>
  </si>
  <si>
    <t>МБОУ СШ № 62</t>
  </si>
  <si>
    <t>Свердловский</t>
  </si>
  <si>
    <t>МАОУ Гимназия № 5</t>
  </si>
  <si>
    <t>МБОУ СШ № 97</t>
  </si>
  <si>
    <t>МБОУ СШ № 17</t>
  </si>
  <si>
    <t>МБОУ СШ № 6</t>
  </si>
  <si>
    <t xml:space="preserve">МБОУ СШ № 133 </t>
  </si>
  <si>
    <t>Октябрьский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</si>
  <si>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</si>
  <si>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</si>
  <si>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</si>
  <si>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</si>
  <si>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</si>
  <si>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</si>
  <si>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</si>
  <si>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</si>
  <si>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88</t>
  </si>
  <si>
    <t>МБОУ СШ № 47</t>
  </si>
  <si>
    <t>МБОУ СШ № 89</t>
  </si>
  <si>
    <t>МБОУ СШ № 16</t>
  </si>
  <si>
    <t>МБОУ СШ № 31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</si>
  <si>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</si>
  <si>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</si>
  <si>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</si>
  <si>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</si>
  <si>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</si>
  <si>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</si>
  <si>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</si>
  <si>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МАОУ СШ № 55</t>
  </si>
  <si>
    <t>МБОУ СШ № 63</t>
  </si>
  <si>
    <t>МАОУ Гимназия № 6</t>
  </si>
  <si>
    <t>МБОУ СШ № 49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</si>
  <si>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</si>
  <si>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</si>
  <si>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</si>
  <si>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</si>
  <si>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</si>
  <si>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</si>
  <si>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</si>
  <si>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</si>
  <si>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</si>
  <si>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</si>
  <si>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2</t>
  </si>
  <si>
    <t>МБОУ СШ № 36</t>
  </si>
  <si>
    <t>МБОУ СШ № 30</t>
  </si>
  <si>
    <t>МАОУ СШ № 153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</si>
  <si>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</si>
  <si>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</si>
  <si>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</si>
  <si>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</si>
  <si>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</si>
  <si>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</si>
  <si>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</si>
  <si>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</si>
  <si>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</si>
  <si>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</si>
  <si>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</si>
  <si>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</si>
  <si>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Гимназия № 7</t>
  </si>
  <si>
    <t>МБОУ СШ № 21</t>
  </si>
  <si>
    <t>МБОУ СШ № 73</t>
  </si>
  <si>
    <t>МБОУ СШ № 95</t>
  </si>
  <si>
    <t>МАОУ "КУГ № 1 - Универс"</t>
  </si>
  <si>
    <t>МАОУ Гимназия № 13 "Академ"</t>
  </si>
  <si>
    <t>МБОУ СШ № 93</t>
  </si>
  <si>
    <t>МБОУ СШ № 92</t>
  </si>
  <si>
    <t>МАОУ Гимназия № 14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</si>
  <si>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</si>
  <si>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</si>
  <si>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</si>
  <si>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</si>
  <si>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</si>
  <si>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</si>
  <si>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</si>
  <si>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Человек</t>
  </si>
  <si>
    <t>80-99</t>
  </si>
  <si>
    <t>МБОУ Гимназия  № 16</t>
  </si>
  <si>
    <t>МБОУ СШ № 8 "Созидание"</t>
  </si>
  <si>
    <t>МАОУ Лицей № 1</t>
  </si>
  <si>
    <t>МАОУ СШ № 23</t>
  </si>
  <si>
    <t>МБОУ СШ № 76</t>
  </si>
  <si>
    <t>МАОУ СШ № 137</t>
  </si>
  <si>
    <t>МАОУ СШ № 152</t>
  </si>
  <si>
    <t>Наименование ОУ (кратко)</t>
  </si>
  <si>
    <t>МАОУ Лицей № 9 "Лидер"</t>
  </si>
  <si>
    <t>ниже 40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</si>
  <si>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</si>
  <si>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</si>
  <si>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</si>
  <si>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</si>
  <si>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Код ОУ по КИАСУО</t>
  </si>
  <si>
    <t>Среднее значение по городу принято:</t>
  </si>
  <si>
    <t>Информатика 11 кл.</t>
  </si>
  <si>
    <t>место</t>
  </si>
  <si>
    <t>сумма мест</t>
  </si>
  <si>
    <t>чел.</t>
  </si>
  <si>
    <t>ср.балл по ОУ</t>
  </si>
  <si>
    <t>балл по городу</t>
  </si>
  <si>
    <t>чел</t>
  </si>
  <si>
    <t>Наименование ОУ (кратно)</t>
  </si>
  <si>
    <t xml:space="preserve">чел. </t>
  </si>
  <si>
    <t>ср. балл по ОУ</t>
  </si>
  <si>
    <t>ср. балл по городу</t>
  </si>
  <si>
    <t>МБОУ СШ № 90</t>
  </si>
  <si>
    <t xml:space="preserve">МБОУ СШ № 72 </t>
  </si>
  <si>
    <t>Средний балл принят</t>
  </si>
  <si>
    <t xml:space="preserve">МБОУ СШ № 14 </t>
  </si>
  <si>
    <t xml:space="preserve">МБОУ СШ № 10 </t>
  </si>
  <si>
    <t>ЦЕНТРАЛЬНЫЙ РАЙОН</t>
  </si>
  <si>
    <t>СОВЕТСКИЙ РАЙОН</t>
  </si>
  <si>
    <t>СВЕРДЛОВСКИЙ РАЙОН</t>
  </si>
  <si>
    <t>ОКТЯБРЬСКИЙ РАЙОН</t>
  </si>
  <si>
    <t>ЛЕНИНСКИЙ РАЙОН</t>
  </si>
  <si>
    <t>КИРОВСКИЙ РАЙОН</t>
  </si>
  <si>
    <t>ЖЕЛЕЗНОДОРОЖНЫЙ РАЙОН</t>
  </si>
  <si>
    <t>по городу Красноярску</t>
  </si>
  <si>
    <t xml:space="preserve">МБОУ СШ № 86 </t>
  </si>
  <si>
    <t>МАОУ Гимназия № 11</t>
  </si>
  <si>
    <t>МБОУ Школа-интернат № 1</t>
  </si>
  <si>
    <t>МАОУ Гимназия № 3</t>
  </si>
  <si>
    <t>МАОУ СШ № 150</t>
  </si>
  <si>
    <t>МАОУ СШ № 149</t>
  </si>
  <si>
    <t>МАОУ СШ № 145</t>
  </si>
  <si>
    <t>МАОУ СШ № 143</t>
  </si>
  <si>
    <t xml:space="preserve">Средний балл </t>
  </si>
  <si>
    <t>Расчётное среднее значение среднего балла по ОУ</t>
  </si>
  <si>
    <t>Среднее значение среднего балла принято ГУО</t>
  </si>
  <si>
    <t>ср. балл ОУ</t>
  </si>
  <si>
    <t>Получено баллов</t>
  </si>
  <si>
    <t>40-69</t>
  </si>
  <si>
    <t>70-79</t>
  </si>
  <si>
    <t>МАОУ СШ "Комплекс Покровский"</t>
  </si>
  <si>
    <t>МБОУ СШ № 78</t>
  </si>
  <si>
    <t>МАОУ СШ № 154</t>
  </si>
  <si>
    <t>МАОУ СШ № 17</t>
  </si>
  <si>
    <t>МАОУ СШ № 81</t>
  </si>
  <si>
    <t>МБОУ Гимназия № 3</t>
  </si>
  <si>
    <t>МАОУ Гимназия № 8</t>
  </si>
  <si>
    <t>МАОУ СШ № 12</t>
  </si>
  <si>
    <t>МАОУ СШ № 19</t>
  </si>
  <si>
    <t>МБОУ СШ № 155</t>
  </si>
  <si>
    <t>МБОУ СШ № 50</t>
  </si>
  <si>
    <t>МАОУ Школа-интернат № 1</t>
  </si>
  <si>
    <t>МАОУ СШ № 82</t>
  </si>
  <si>
    <t>МБОУ СШ № 39</t>
  </si>
  <si>
    <t>МАОУ СШ № 1</t>
  </si>
  <si>
    <t>МАОУ СШ № 7</t>
  </si>
  <si>
    <t>МАОУ СШ № 24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</si>
  <si>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</si>
  <si>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</si>
  <si>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</si>
  <si>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</si>
  <si>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</si>
  <si>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</si>
  <si>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</si>
  <si>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</si>
  <si>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МБОУ СШ № 156</t>
  </si>
  <si>
    <t>МАОУ СШ № 90</t>
  </si>
  <si>
    <t>МБОУ СШ №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</si>
</sst>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0.0%"/>
    <numFmt numFmtId="166" formatCode="[$-419]General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theme="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rgb="FFFFCCCC"/>
        <bgColor rgb="FF000000"/>
      </patternFill>
    </fill>
    <fill>
      <patternFill patternType="solid">
        <fgColor rgb="FFFFE5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66"/>
        <bgColor rgb="FF000000"/>
      </patternFill>
    </fill>
  </fills>
  <borders count="7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1" fillId="0" borderId="0"/>
    <xf numFmtId="9" fontId="24" fillId="0" borderId="0" applyFont="0" applyFill="0" applyBorder="0" applyAlignment="0" applyProtection="0"/>
    <xf numFmtId="0" fontId="21" fillId="0" borderId="0"/>
    <xf numFmtId="0" fontId="19" fillId="0" borderId="0"/>
    <xf numFmtId="0" fontId="19" fillId="0" borderId="0"/>
    <xf numFmtId="0" fontId="26" fillId="0" borderId="0"/>
    <xf numFmtId="166" fontId="26" fillId="0" borderId="0" applyBorder="0" applyProtection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1" fillId="0" borderId="0"/>
    <xf numFmtId="164" fontId="11" fillId="0" borderId="0" applyFont="0" applyFill="0" applyBorder="0" applyAlignment="0" applyProtection="0"/>
  </cellStyleXfs>
  <cellXfs count="982">
    <xf numFmtId="0" fontId="0" fillId="0" borderId="0" xfId="0"/>
    <xf numFmtId="0" fontId="0" fillId="0" borderId="0" xfId="0" applyBorder="1"/>
    <xf numFmtId="0" fontId="23" fillId="0" borderId="0" xfId="0" applyFont="1"/>
    <xf numFmtId="0" fontId="23" fillId="0" borderId="0" xfId="0" applyFont="1" applyAlignment="1"/>
    <xf numFmtId="0" fontId="20" fillId="0" borderId="0" xfId="0" applyFont="1" applyBorder="1"/>
    <xf numFmtId="0" fontId="25" fillId="2" borderId="0" xfId="0" applyFont="1" applyFill="1"/>
    <xf numFmtId="0" fontId="25" fillId="0" borderId="0" xfId="0" applyFont="1"/>
    <xf numFmtId="0" fontId="28" fillId="0" borderId="0" xfId="0" applyFont="1"/>
    <xf numFmtId="0" fontId="28" fillId="9" borderId="0" xfId="0" applyFont="1" applyFill="1"/>
    <xf numFmtId="0" fontId="20" fillId="0" borderId="0" xfId="0" applyFont="1" applyAlignment="1">
      <alignment horizontal="center"/>
    </xf>
    <xf numFmtId="0" fontId="23" fillId="0" borderId="0" xfId="0" applyFont="1" applyBorder="1"/>
    <xf numFmtId="0" fontId="27" fillId="2" borderId="0" xfId="0" applyFont="1" applyFill="1" applyBorder="1"/>
    <xf numFmtId="0" fontId="13" fillId="0" borderId="0" xfId="0" applyFont="1" applyBorder="1"/>
    <xf numFmtId="2" fontId="0" fillId="0" borderId="0" xfId="0" applyNumberFormat="1"/>
    <xf numFmtId="2" fontId="31" fillId="2" borderId="4" xfId="0" applyNumberFormat="1" applyFont="1" applyFill="1" applyBorder="1" applyAlignment="1">
      <alignment horizontal="center"/>
    </xf>
    <xf numFmtId="2" fontId="30" fillId="7" borderId="4" xfId="0" applyNumberFormat="1" applyFont="1" applyFill="1" applyBorder="1" applyAlignment="1">
      <alignment horizontal="center"/>
    </xf>
    <xf numFmtId="0" fontId="12" fillId="0" borderId="8" xfId="0" applyFont="1" applyBorder="1" applyAlignment="1"/>
    <xf numFmtId="2" fontId="31" fillId="2" borderId="6" xfId="0" applyNumberFormat="1" applyFont="1" applyFill="1" applyBorder="1" applyAlignment="1">
      <alignment horizontal="center"/>
    </xf>
    <xf numFmtId="0" fontId="12" fillId="0" borderId="9" xfId="0" applyFont="1" applyBorder="1" applyAlignment="1"/>
    <xf numFmtId="2" fontId="30" fillId="5" borderId="4" xfId="0" applyNumberFormat="1" applyFont="1" applyFill="1" applyBorder="1" applyAlignment="1">
      <alignment horizontal="center"/>
    </xf>
    <xf numFmtId="2" fontId="30" fillId="0" borderId="4" xfId="0" applyNumberFormat="1" applyFont="1" applyBorder="1" applyAlignment="1">
      <alignment horizontal="center"/>
    </xf>
    <xf numFmtId="2" fontId="31" fillId="2" borderId="2" xfId="0" applyNumberFormat="1" applyFont="1" applyFill="1" applyBorder="1" applyAlignment="1">
      <alignment horizontal="center"/>
    </xf>
    <xf numFmtId="0" fontId="30" fillId="0" borderId="34" xfId="0" applyFont="1" applyBorder="1"/>
    <xf numFmtId="2" fontId="30" fillId="0" borderId="2" xfId="0" applyNumberFormat="1" applyFont="1" applyBorder="1" applyAlignment="1">
      <alignment horizontal="center"/>
    </xf>
    <xf numFmtId="0" fontId="30" fillId="0" borderId="35" xfId="0" applyFont="1" applyBorder="1"/>
    <xf numFmtId="0" fontId="12" fillId="0" borderId="8" xfId="0" applyFont="1" applyBorder="1"/>
    <xf numFmtId="0" fontId="12" fillId="0" borderId="9" xfId="0" applyFont="1" applyBorder="1"/>
    <xf numFmtId="2" fontId="31" fillId="5" borderId="4" xfId="0" applyNumberFormat="1" applyFont="1" applyFill="1" applyBorder="1" applyAlignment="1">
      <alignment horizontal="center"/>
    </xf>
    <xf numFmtId="2" fontId="30" fillId="4" borderId="4" xfId="0" applyNumberFormat="1" applyFont="1" applyFill="1" applyBorder="1" applyAlignment="1">
      <alignment horizontal="center"/>
    </xf>
    <xf numFmtId="0" fontId="12" fillId="0" borderId="10" xfId="0" applyFont="1" applyBorder="1"/>
    <xf numFmtId="0" fontId="30" fillId="0" borderId="8" xfId="0" applyFont="1" applyBorder="1"/>
    <xf numFmtId="0" fontId="30" fillId="0" borderId="11" xfId="0" applyFont="1" applyBorder="1"/>
    <xf numFmtId="0" fontId="30" fillId="0" borderId="14" xfId="0" applyFont="1" applyBorder="1"/>
    <xf numFmtId="0" fontId="30" fillId="2" borderId="9" xfId="0" applyFont="1" applyFill="1" applyBorder="1" applyAlignment="1">
      <alignment horizontal="center"/>
    </xf>
    <xf numFmtId="0" fontId="12" fillId="0" borderId="0" xfId="0" applyFont="1"/>
    <xf numFmtId="0" fontId="32" fillId="0" borderId="0" xfId="0" applyFont="1" applyAlignment="1">
      <alignment horizontal="right"/>
    </xf>
    <xf numFmtId="0" fontId="30" fillId="0" borderId="23" xfId="0" applyFont="1" applyBorder="1"/>
    <xf numFmtId="0" fontId="30" fillId="0" borderId="41" xfId="0" applyFont="1" applyBorder="1"/>
    <xf numFmtId="0" fontId="30" fillId="0" borderId="5" xfId="0" applyFont="1" applyBorder="1"/>
    <xf numFmtId="0" fontId="30" fillId="0" borderId="3" xfId="0" applyFont="1" applyBorder="1"/>
    <xf numFmtId="0" fontId="30" fillId="0" borderId="1" xfId="0" applyFont="1" applyBorder="1"/>
    <xf numFmtId="0" fontId="30" fillId="0" borderId="8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22" xfId="0" applyFont="1" applyBorder="1" applyAlignment="1">
      <alignment horizontal="left" wrapText="1"/>
    </xf>
    <xf numFmtId="0" fontId="20" fillId="0" borderId="46" xfId="0" applyFont="1" applyBorder="1" applyAlignment="1">
      <alignment horizontal="center" vertical="center"/>
    </xf>
    <xf numFmtId="0" fontId="28" fillId="12" borderId="0" xfId="0" applyFont="1" applyFill="1"/>
    <xf numFmtId="0" fontId="28" fillId="13" borderId="0" xfId="0" applyFont="1" applyFill="1"/>
    <xf numFmtId="0" fontId="28" fillId="14" borderId="0" xfId="0" applyFont="1" applyFill="1"/>
    <xf numFmtId="0" fontId="10" fillId="0" borderId="6" xfId="0" applyFont="1" applyBorder="1" applyAlignment="1">
      <alignment wrapText="1"/>
    </xf>
    <xf numFmtId="0" fontId="10" fillId="2" borderId="6" xfId="0" applyFont="1" applyFill="1" applyBorder="1" applyAlignment="1">
      <alignment horizontal="left" wrapText="1"/>
    </xf>
    <xf numFmtId="0" fontId="30" fillId="0" borderId="6" xfId="0" applyFont="1" applyBorder="1" applyAlignment="1">
      <alignment horizontal="center"/>
    </xf>
    <xf numFmtId="2" fontId="30" fillId="0" borderId="5" xfId="0" applyNumberFormat="1" applyFont="1" applyBorder="1" applyAlignment="1">
      <alignment horizontal="right"/>
    </xf>
    <xf numFmtId="0" fontId="10" fillId="0" borderId="4" xfId="0" applyFont="1" applyBorder="1" applyAlignment="1">
      <alignment wrapText="1"/>
    </xf>
    <xf numFmtId="0" fontId="10" fillId="2" borderId="4" xfId="0" applyFont="1" applyFill="1" applyBorder="1" applyAlignment="1">
      <alignment horizontal="left" wrapText="1"/>
    </xf>
    <xf numFmtId="0" fontId="30" fillId="0" borderId="4" xfId="0" applyFont="1" applyBorder="1" applyAlignment="1">
      <alignment horizontal="center"/>
    </xf>
    <xf numFmtId="2" fontId="30" fillId="0" borderId="3" xfId="0" applyNumberFormat="1" applyFont="1" applyBorder="1" applyAlignment="1">
      <alignment horizontal="right"/>
    </xf>
    <xf numFmtId="0" fontId="10" fillId="0" borderId="2" xfId="0" applyFont="1" applyBorder="1" applyAlignment="1">
      <alignment wrapText="1"/>
    </xf>
    <xf numFmtId="0" fontId="10" fillId="2" borderId="2" xfId="0" applyFont="1" applyFill="1" applyBorder="1" applyAlignment="1">
      <alignment horizontal="left" wrapText="1"/>
    </xf>
    <xf numFmtId="0" fontId="30" fillId="0" borderId="2" xfId="0" applyFont="1" applyBorder="1" applyAlignment="1">
      <alignment horizontal="center"/>
    </xf>
    <xf numFmtId="2" fontId="30" fillId="0" borderId="1" xfId="0" applyNumberFormat="1" applyFont="1" applyBorder="1" applyAlignment="1">
      <alignment horizontal="right"/>
    </xf>
    <xf numFmtId="0" fontId="10" fillId="0" borderId="7" xfId="0" applyFont="1" applyBorder="1" applyAlignment="1">
      <alignment wrapText="1"/>
    </xf>
    <xf numFmtId="0" fontId="10" fillId="2" borderId="7" xfId="0" applyFont="1" applyFill="1" applyBorder="1" applyAlignment="1">
      <alignment horizontal="left" wrapText="1"/>
    </xf>
    <xf numFmtId="0" fontId="30" fillId="0" borderId="7" xfId="0" applyFont="1" applyBorder="1" applyAlignment="1">
      <alignment horizontal="center"/>
    </xf>
    <xf numFmtId="2" fontId="30" fillId="0" borderId="26" xfId="0" applyNumberFormat="1" applyFont="1" applyBorder="1" applyAlignment="1">
      <alignment horizontal="right"/>
    </xf>
    <xf numFmtId="0" fontId="30" fillId="0" borderId="37" xfId="0" applyFont="1" applyBorder="1"/>
    <xf numFmtId="0" fontId="10" fillId="0" borderId="39" xfId="0" applyFont="1" applyBorder="1" applyAlignment="1">
      <alignment wrapText="1"/>
    </xf>
    <xf numFmtId="0" fontId="10" fillId="2" borderId="39" xfId="0" applyFont="1" applyFill="1" applyBorder="1" applyAlignment="1">
      <alignment horizontal="left" wrapText="1"/>
    </xf>
    <xf numFmtId="0" fontId="30" fillId="0" borderId="39" xfId="0" applyFont="1" applyBorder="1" applyAlignment="1">
      <alignment horizontal="center"/>
    </xf>
    <xf numFmtId="2" fontId="30" fillId="0" borderId="45" xfId="0" applyNumberFormat="1" applyFont="1" applyBorder="1" applyAlignment="1">
      <alignment horizontal="right"/>
    </xf>
    <xf numFmtId="0" fontId="10" fillId="8" borderId="4" xfId="1" applyFont="1" applyFill="1" applyBorder="1" applyAlignment="1">
      <alignment horizontal="left" wrapText="1"/>
    </xf>
    <xf numFmtId="0" fontId="10" fillId="2" borderId="4" xfId="1" applyFont="1" applyFill="1" applyBorder="1" applyAlignment="1">
      <alignment horizontal="left" wrapText="1"/>
    </xf>
    <xf numFmtId="0" fontId="30" fillId="0" borderId="0" xfId="0" applyFont="1" applyBorder="1"/>
    <xf numFmtId="0" fontId="10" fillId="0" borderId="0" xfId="0" applyFont="1" applyBorder="1" applyAlignment="1">
      <alignment horizontal="center" wrapText="1"/>
    </xf>
    <xf numFmtId="0" fontId="10" fillId="0" borderId="0" xfId="0" applyFont="1" applyAlignment="1"/>
    <xf numFmtId="2" fontId="20" fillId="0" borderId="4" xfId="0" applyNumberFormat="1" applyFont="1" applyBorder="1" applyAlignment="1"/>
    <xf numFmtId="2" fontId="10" fillId="0" borderId="0" xfId="0" applyNumberFormat="1" applyFont="1" applyAlignment="1"/>
    <xf numFmtId="0" fontId="29" fillId="0" borderId="0" xfId="0" applyFont="1" applyAlignment="1"/>
    <xf numFmtId="0" fontId="30" fillId="0" borderId="54" xfId="0" applyFont="1" applyBorder="1"/>
    <xf numFmtId="0" fontId="20" fillId="2" borderId="55" xfId="0" applyFont="1" applyFill="1" applyBorder="1" applyAlignment="1">
      <alignment horizontal="left" vertical="center" wrapText="1"/>
    </xf>
    <xf numFmtId="0" fontId="34" fillId="0" borderId="55" xfId="0" applyFont="1" applyBorder="1" applyAlignment="1">
      <alignment horizontal="left" vertical="center"/>
    </xf>
    <xf numFmtId="2" fontId="34" fillId="0" borderId="56" xfId="0" applyNumberFormat="1" applyFont="1" applyBorder="1" applyAlignment="1">
      <alignment horizontal="left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left" vertical="center"/>
    </xf>
    <xf numFmtId="0" fontId="20" fillId="0" borderId="55" xfId="0" applyFont="1" applyBorder="1" applyAlignment="1">
      <alignment horizontal="left" vertical="center" wrapText="1"/>
    </xf>
    <xf numFmtId="0" fontId="35" fillId="0" borderId="5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37" xfId="0" applyFont="1" applyBorder="1" applyAlignment="1">
      <alignment horizontal="right" vertical="top"/>
    </xf>
    <xf numFmtId="0" fontId="10" fillId="0" borderId="4" xfId="0" applyFont="1" applyBorder="1" applyAlignment="1">
      <alignment horizontal="center" vertical="top" wrapText="1"/>
    </xf>
    <xf numFmtId="0" fontId="31" fillId="2" borderId="4" xfId="0" applyFont="1" applyFill="1" applyBorder="1" applyAlignment="1">
      <alignment horizontal="left" vertical="top" wrapText="1"/>
    </xf>
    <xf numFmtId="0" fontId="30" fillId="0" borderId="4" xfId="0" applyFont="1" applyBorder="1" applyAlignment="1">
      <alignment horizontal="center" vertical="top"/>
    </xf>
    <xf numFmtId="2" fontId="30" fillId="0" borderId="3" xfId="0" applyNumberFormat="1" applyFont="1" applyBorder="1" applyAlignment="1">
      <alignment horizontal="right" vertical="top"/>
    </xf>
    <xf numFmtId="2" fontId="10" fillId="2" borderId="4" xfId="0" applyNumberFormat="1" applyFont="1" applyFill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/>
    </xf>
    <xf numFmtId="0" fontId="10" fillId="0" borderId="8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2" fontId="10" fillId="5" borderId="5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left" wrapText="1"/>
    </xf>
    <xf numFmtId="0" fontId="10" fillId="2" borderId="4" xfId="0" applyFont="1" applyFill="1" applyBorder="1" applyAlignment="1">
      <alignment horizontal="center"/>
    </xf>
    <xf numFmtId="0" fontId="30" fillId="0" borderId="9" xfId="0" applyFont="1" applyBorder="1" applyAlignment="1">
      <alignment wrapText="1"/>
    </xf>
    <xf numFmtId="0" fontId="30" fillId="0" borderId="4" xfId="0" applyFont="1" applyBorder="1" applyAlignment="1">
      <alignment horizontal="left" wrapText="1"/>
    </xf>
    <xf numFmtId="0" fontId="30" fillId="0" borderId="40" xfId="0" applyFont="1" applyBorder="1" applyAlignment="1">
      <alignment wrapText="1"/>
    </xf>
    <xf numFmtId="2" fontId="10" fillId="5" borderId="3" xfId="0" applyNumberFormat="1" applyFont="1" applyFill="1" applyBorder="1" applyAlignment="1">
      <alignment horizontal="center"/>
    </xf>
    <xf numFmtId="0" fontId="30" fillId="0" borderId="4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4" xfId="0" applyFont="1" applyFill="1" applyBorder="1" applyAlignment="1">
      <alignment horizontal="left" wrapText="1"/>
    </xf>
    <xf numFmtId="2" fontId="10" fillId="2" borderId="3" xfId="0" applyNumberFormat="1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0" borderId="43" xfId="0" applyFont="1" applyBorder="1" applyAlignment="1">
      <alignment wrapText="1"/>
    </xf>
    <xf numFmtId="2" fontId="31" fillId="2" borderId="39" xfId="0" applyNumberFormat="1" applyFont="1" applyFill="1" applyBorder="1" applyAlignment="1">
      <alignment horizontal="center"/>
    </xf>
    <xf numFmtId="0" fontId="30" fillId="0" borderId="17" xfId="0" applyFont="1" applyBorder="1" applyAlignment="1">
      <alignment wrapText="1"/>
    </xf>
    <xf numFmtId="2" fontId="10" fillId="0" borderId="5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2" fontId="10" fillId="0" borderId="1" xfId="0" applyNumberFormat="1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30" fillId="0" borderId="11" xfId="0" applyFont="1" applyBorder="1" applyAlignment="1">
      <alignment wrapText="1"/>
    </xf>
    <xf numFmtId="2" fontId="31" fillId="2" borderId="7" xfId="0" applyNumberFormat="1" applyFont="1" applyFill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0" fontId="30" fillId="0" borderId="16" xfId="0" applyFont="1" applyBorder="1" applyAlignment="1">
      <alignment wrapText="1"/>
    </xf>
    <xf numFmtId="2" fontId="10" fillId="0" borderId="45" xfId="0" applyNumberFormat="1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30" fillId="0" borderId="6" xfId="0" applyFont="1" applyBorder="1" applyAlignment="1">
      <alignment wrapText="1"/>
    </xf>
    <xf numFmtId="0" fontId="30" fillId="0" borderId="2" xfId="0" applyFont="1" applyBorder="1" applyAlignment="1">
      <alignment wrapText="1"/>
    </xf>
    <xf numFmtId="2" fontId="10" fillId="4" borderId="3" xfId="0" applyNumberFormat="1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2" fontId="30" fillId="7" borderId="1" xfId="0" applyNumberFormat="1" applyFont="1" applyFill="1" applyBorder="1" applyAlignment="1">
      <alignment horizontal="center"/>
    </xf>
    <xf numFmtId="2" fontId="30" fillId="7" borderId="3" xfId="0" applyNumberFormat="1" applyFont="1" applyFill="1" applyBorder="1" applyAlignment="1">
      <alignment horizontal="center"/>
    </xf>
    <xf numFmtId="2" fontId="30" fillId="2" borderId="3" xfId="0" applyNumberFormat="1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2" fontId="32" fillId="2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65" fontId="22" fillId="0" borderId="0" xfId="2" applyNumberFormat="1" applyFont="1" applyBorder="1" applyAlignment="1">
      <alignment horizontal="center"/>
    </xf>
    <xf numFmtId="2" fontId="22" fillId="0" borderId="0" xfId="2" applyNumberFormat="1" applyFont="1" applyBorder="1" applyAlignment="1">
      <alignment horizontal="center"/>
    </xf>
    <xf numFmtId="165" fontId="33" fillId="2" borderId="0" xfId="2" applyNumberFormat="1" applyFont="1" applyFill="1" applyBorder="1" applyAlignment="1"/>
    <xf numFmtId="0" fontId="30" fillId="2" borderId="0" xfId="0" applyFont="1" applyFill="1" applyBorder="1" applyAlignment="1">
      <alignment horizontal="center" wrapText="1"/>
    </xf>
    <xf numFmtId="0" fontId="30" fillId="0" borderId="18" xfId="0" applyFont="1" applyBorder="1"/>
    <xf numFmtId="0" fontId="30" fillId="0" borderId="16" xfId="0" applyFont="1" applyBorder="1"/>
    <xf numFmtId="0" fontId="30" fillId="0" borderId="38" xfId="0" applyFont="1" applyBorder="1"/>
    <xf numFmtId="0" fontId="30" fillId="0" borderId="20" xfId="0" applyFont="1" applyBorder="1"/>
    <xf numFmtId="0" fontId="10" fillId="0" borderId="18" xfId="0" applyFont="1" applyBorder="1" applyAlignment="1">
      <alignment wrapText="1"/>
    </xf>
    <xf numFmtId="0" fontId="10" fillId="0" borderId="40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20" fillId="0" borderId="2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wrapText="1"/>
    </xf>
    <xf numFmtId="0" fontId="10" fillId="2" borderId="8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5" borderId="6" xfId="0" applyNumberFormat="1" applyFont="1" applyFill="1" applyBorder="1" applyAlignment="1">
      <alignment horizontal="center"/>
    </xf>
    <xf numFmtId="0" fontId="30" fillId="0" borderId="6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2" fontId="31" fillId="2" borderId="41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0" fillId="0" borderId="7" xfId="0" applyFont="1" applyBorder="1"/>
    <xf numFmtId="0" fontId="10" fillId="0" borderId="41" xfId="0" applyFont="1" applyBorder="1" applyAlignment="1">
      <alignment horizontal="left" wrapText="1"/>
    </xf>
    <xf numFmtId="2" fontId="10" fillId="5" borderId="4" xfId="0" applyNumberFormat="1" applyFont="1" applyFill="1" applyBorder="1" applyAlignment="1">
      <alignment horizontal="center"/>
    </xf>
    <xf numFmtId="0" fontId="30" fillId="0" borderId="41" xfId="0" applyFont="1" applyBorder="1" applyAlignment="1">
      <alignment horizontal="left" wrapText="1"/>
    </xf>
    <xf numFmtId="0" fontId="10" fillId="2" borderId="10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31" fillId="2" borderId="3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0" fillId="0" borderId="15" xfId="0" applyFont="1" applyBorder="1"/>
    <xf numFmtId="0" fontId="10" fillId="0" borderId="22" xfId="0" applyFont="1" applyBorder="1" applyAlignment="1">
      <alignment horizontal="left" wrapText="1"/>
    </xf>
    <xf numFmtId="0" fontId="10" fillId="2" borderId="11" xfId="0" applyFont="1" applyFill="1" applyBorder="1" applyAlignment="1">
      <alignment horizontal="center" wrapText="1"/>
    </xf>
    <xf numFmtId="2" fontId="30" fillId="0" borderId="7" xfId="0" applyNumberFormat="1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2" fontId="31" fillId="2" borderId="22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2" borderId="41" xfId="0" applyFont="1" applyFill="1" applyBorder="1" applyAlignment="1">
      <alignment horizontal="left" wrapText="1"/>
    </xf>
    <xf numFmtId="0" fontId="10" fillId="2" borderId="43" xfId="0" applyFont="1" applyFill="1" applyBorder="1" applyAlignment="1">
      <alignment horizontal="center" wrapText="1"/>
    </xf>
    <xf numFmtId="2" fontId="30" fillId="0" borderId="39" xfId="0" applyNumberFormat="1" applyFont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2" fontId="10" fillId="0" borderId="39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30" fillId="0" borderId="24" xfId="0" applyFont="1" applyBorder="1"/>
    <xf numFmtId="2" fontId="30" fillId="0" borderId="6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0" fillId="4" borderId="4" xfId="0" applyNumberFormat="1" applyFont="1" applyFill="1" applyBorder="1" applyAlignment="1">
      <alignment horizontal="center"/>
    </xf>
    <xf numFmtId="0" fontId="10" fillId="2" borderId="22" xfId="0" applyFont="1" applyFill="1" applyBorder="1" applyAlignment="1">
      <alignment horizontal="left" wrapText="1"/>
    </xf>
    <xf numFmtId="2" fontId="10" fillId="0" borderId="7" xfId="0" applyNumberFormat="1" applyFont="1" applyBorder="1" applyAlignment="1">
      <alignment horizontal="center"/>
    </xf>
    <xf numFmtId="0" fontId="30" fillId="0" borderId="40" xfId="0" applyFont="1" applyBorder="1"/>
    <xf numFmtId="0" fontId="30" fillId="0" borderId="4" xfId="0" applyFont="1" applyBorder="1"/>
    <xf numFmtId="0" fontId="10" fillId="2" borderId="23" xfId="0" applyFont="1" applyFill="1" applyBorder="1" applyAlignment="1">
      <alignment horizontal="left" wrapText="1"/>
    </xf>
    <xf numFmtId="0" fontId="10" fillId="2" borderId="12" xfId="0" applyFont="1" applyFill="1" applyBorder="1" applyAlignment="1">
      <alignment horizontal="left" wrapText="1"/>
    </xf>
    <xf numFmtId="2" fontId="10" fillId="2" borderId="2" xfId="0" applyNumberFormat="1" applyFont="1" applyFill="1" applyBorder="1" applyAlignment="1">
      <alignment horizontal="center"/>
    </xf>
    <xf numFmtId="2" fontId="10" fillId="0" borderId="4" xfId="0" applyNumberFormat="1" applyFont="1" applyBorder="1" applyAlignment="1">
      <alignment horizontal="center" wrapText="1"/>
    </xf>
    <xf numFmtId="2" fontId="10" fillId="2" borderId="4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2" fontId="30" fillId="2" borderId="4" xfId="0" applyNumberFormat="1" applyFont="1" applyFill="1" applyBorder="1" applyAlignment="1">
      <alignment horizontal="center" wrapText="1"/>
    </xf>
    <xf numFmtId="0" fontId="30" fillId="2" borderId="9" xfId="0" applyFont="1" applyFill="1" applyBorder="1" applyAlignment="1">
      <alignment horizontal="center" wrapText="1"/>
    </xf>
    <xf numFmtId="0" fontId="10" fillId="0" borderId="0" xfId="0" applyFont="1" applyBorder="1" applyAlignment="1"/>
    <xf numFmtId="0" fontId="33" fillId="0" borderId="0" xfId="0" applyFont="1"/>
    <xf numFmtId="0" fontId="10" fillId="0" borderId="0" xfId="0" applyFont="1"/>
    <xf numFmtId="0" fontId="10" fillId="0" borderId="0" xfId="0" applyFont="1" applyBorder="1"/>
    <xf numFmtId="0" fontId="20" fillId="0" borderId="0" xfId="0" applyFont="1" applyAlignment="1">
      <alignment horizontal="right"/>
    </xf>
    <xf numFmtId="0" fontId="20" fillId="0" borderId="0" xfId="0" applyFont="1" applyAlignment="1"/>
    <xf numFmtId="0" fontId="2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right"/>
    </xf>
    <xf numFmtId="0" fontId="30" fillId="0" borderId="4" xfId="0" applyFont="1" applyBorder="1" applyAlignment="1">
      <alignment horizontal="right"/>
    </xf>
    <xf numFmtId="0" fontId="30" fillId="0" borderId="4" xfId="0" applyFont="1" applyBorder="1" applyAlignment="1">
      <alignment horizontal="right" vertical="top"/>
    </xf>
    <xf numFmtId="0" fontId="30" fillId="0" borderId="7" xfId="0" applyFont="1" applyBorder="1" applyAlignment="1">
      <alignment horizontal="right"/>
    </xf>
    <xf numFmtId="0" fontId="30" fillId="0" borderId="39" xfId="0" applyFont="1" applyBorder="1" applyAlignment="1">
      <alignment horizontal="right"/>
    </xf>
    <xf numFmtId="0" fontId="30" fillId="0" borderId="2" xfId="0" applyFont="1" applyBorder="1" applyAlignment="1">
      <alignment horizontal="right"/>
    </xf>
    <xf numFmtId="2" fontId="20" fillId="0" borderId="56" xfId="0" applyNumberFormat="1" applyFont="1" applyBorder="1" applyAlignment="1">
      <alignment horizontal="left" vertical="center" wrapText="1"/>
    </xf>
    <xf numFmtId="2" fontId="22" fillId="0" borderId="7" xfId="0" applyNumberFormat="1" applyFont="1" applyBorder="1" applyAlignment="1"/>
    <xf numFmtId="0" fontId="10" fillId="2" borderId="4" xfId="17" applyFont="1" applyFill="1" applyBorder="1" applyAlignment="1">
      <alignment horizontal="right" vertical="center"/>
    </xf>
    <xf numFmtId="0" fontId="30" fillId="0" borderId="9" xfId="0" applyFont="1" applyBorder="1"/>
    <xf numFmtId="0" fontId="32" fillId="0" borderId="0" xfId="0" applyFont="1" applyBorder="1" applyAlignment="1">
      <alignment horizontal="right" vertical="top"/>
    </xf>
    <xf numFmtId="0" fontId="10" fillId="0" borderId="46" xfId="0" applyFont="1" applyBorder="1" applyAlignment="1">
      <alignment horizontal="right" vertical="top"/>
    </xf>
    <xf numFmtId="0" fontId="30" fillId="0" borderId="15" xfId="0" applyFont="1" applyBorder="1" applyAlignment="1">
      <alignment horizontal="right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2" fontId="35" fillId="0" borderId="56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left" vertical="center" wrapText="1"/>
    </xf>
    <xf numFmtId="2" fontId="10" fillId="2" borderId="4" xfId="17" applyNumberFormat="1" applyFont="1" applyFill="1" applyBorder="1" applyAlignment="1">
      <alignment horizontal="right" vertical="center"/>
    </xf>
    <xf numFmtId="0" fontId="30" fillId="0" borderId="15" xfId="0" applyFont="1" applyBorder="1" applyAlignment="1">
      <alignment horizontal="center"/>
    </xf>
    <xf numFmtId="2" fontId="30" fillId="0" borderId="5" xfId="0" applyNumberFormat="1" applyFont="1" applyBorder="1" applyAlignment="1">
      <alignment horizontal="center"/>
    </xf>
    <xf numFmtId="2" fontId="30" fillId="0" borderId="3" xfId="0" applyNumberFormat="1" applyFont="1" applyBorder="1" applyAlignment="1">
      <alignment horizontal="center"/>
    </xf>
    <xf numFmtId="2" fontId="30" fillId="0" borderId="45" xfId="0" applyNumberFormat="1" applyFont="1" applyBorder="1" applyAlignment="1">
      <alignment horizontal="center"/>
    </xf>
    <xf numFmtId="2" fontId="10" fillId="2" borderId="3" xfId="17" applyNumberFormat="1" applyFont="1" applyFill="1" applyBorder="1" applyAlignment="1">
      <alignment horizontal="center" vertical="center"/>
    </xf>
    <xf numFmtId="2" fontId="30" fillId="0" borderId="33" xfId="0" applyNumberFormat="1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2" fontId="30" fillId="0" borderId="26" xfId="0" applyNumberFormat="1" applyFont="1" applyBorder="1" applyAlignment="1">
      <alignment horizontal="center"/>
    </xf>
    <xf numFmtId="2" fontId="30" fillId="0" borderId="3" xfId="0" applyNumberFormat="1" applyFont="1" applyBorder="1" applyAlignment="1">
      <alignment horizontal="center" vertical="top"/>
    </xf>
    <xf numFmtId="0" fontId="30" fillId="0" borderId="43" xfId="0" applyFont="1" applyBorder="1"/>
    <xf numFmtId="0" fontId="30" fillId="0" borderId="10" xfId="0" applyFont="1" applyBorder="1"/>
    <xf numFmtId="0" fontId="10" fillId="2" borderId="6" xfId="17" applyFont="1" applyFill="1" applyBorder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0" fontId="10" fillId="2" borderId="30" xfId="0" applyFont="1" applyFill="1" applyBorder="1" applyAlignment="1">
      <alignment horizontal="left" wrapText="1"/>
    </xf>
    <xf numFmtId="0" fontId="10" fillId="0" borderId="29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30" fillId="0" borderId="42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10" fillId="2" borderId="42" xfId="0" applyFont="1" applyFill="1" applyBorder="1" applyAlignment="1">
      <alignment horizontal="center" wrapText="1"/>
    </xf>
    <xf numFmtId="0" fontId="30" fillId="6" borderId="42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2" fontId="30" fillId="0" borderId="15" xfId="0" applyNumberFormat="1" applyFont="1" applyBorder="1" applyAlignment="1">
      <alignment horizontal="center"/>
    </xf>
    <xf numFmtId="0" fontId="10" fillId="8" borderId="41" xfId="1" applyFont="1" applyFill="1" applyBorder="1" applyAlignment="1">
      <alignment horizontal="left" wrapText="1"/>
    </xf>
    <xf numFmtId="0" fontId="10" fillId="2" borderId="41" xfId="1" applyFont="1" applyFill="1" applyBorder="1" applyAlignment="1">
      <alignment horizontal="left" wrapText="1"/>
    </xf>
    <xf numFmtId="0" fontId="31" fillId="2" borderId="41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10" fillId="2" borderId="9" xfId="17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10" fillId="2" borderId="11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left" wrapText="1"/>
    </xf>
    <xf numFmtId="0" fontId="10" fillId="2" borderId="41" xfId="0" applyFont="1" applyFill="1" applyBorder="1" applyAlignment="1">
      <alignment horizontal="left" vertical="center" wrapText="1"/>
    </xf>
    <xf numFmtId="0" fontId="10" fillId="2" borderId="36" xfId="0" applyFont="1" applyFill="1" applyBorder="1" applyAlignment="1">
      <alignment horizontal="left" wrapText="1"/>
    </xf>
    <xf numFmtId="0" fontId="30" fillId="0" borderId="61" xfId="0" applyFont="1" applyBorder="1" applyAlignment="1">
      <alignment horizontal="center"/>
    </xf>
    <xf numFmtId="0" fontId="10" fillId="0" borderId="9" xfId="0" applyFont="1" applyFill="1" applyBorder="1" applyAlignment="1">
      <alignment horizontal="center" wrapText="1"/>
    </xf>
    <xf numFmtId="0" fontId="34" fillId="0" borderId="48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center" wrapText="1"/>
    </xf>
    <xf numFmtId="0" fontId="10" fillId="2" borderId="63" xfId="0" applyFont="1" applyFill="1" applyBorder="1" applyAlignment="1">
      <alignment horizontal="left" wrapText="1"/>
    </xf>
    <xf numFmtId="0" fontId="10" fillId="2" borderId="30" xfId="1" applyFont="1" applyFill="1" applyBorder="1" applyAlignment="1">
      <alignment horizontal="left" wrapText="1"/>
    </xf>
    <xf numFmtId="0" fontId="30" fillId="0" borderId="47" xfId="0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0" fontId="36" fillId="0" borderId="59" xfId="0" applyFont="1" applyBorder="1" applyAlignment="1">
      <alignment horizontal="right"/>
    </xf>
    <xf numFmtId="0" fontId="31" fillId="2" borderId="23" xfId="0" applyFont="1" applyFill="1" applyBorder="1" applyAlignment="1">
      <alignment horizontal="left" vertical="center" wrapText="1"/>
    </xf>
    <xf numFmtId="0" fontId="10" fillId="2" borderId="53" xfId="0" applyFont="1" applyFill="1" applyBorder="1" applyAlignment="1">
      <alignment horizontal="left" wrapText="1"/>
    </xf>
    <xf numFmtId="0" fontId="30" fillId="0" borderId="46" xfId="0" applyFont="1" applyBorder="1" applyAlignment="1">
      <alignment horizontal="center"/>
    </xf>
    <xf numFmtId="2" fontId="30" fillId="0" borderId="31" xfId="0" applyNumberFormat="1" applyFont="1" applyBorder="1" applyAlignment="1">
      <alignment horizontal="center"/>
    </xf>
    <xf numFmtId="0" fontId="30" fillId="0" borderId="22" xfId="0" applyFont="1" applyBorder="1"/>
    <xf numFmtId="0" fontId="30" fillId="0" borderId="36" xfId="0" applyFont="1" applyBorder="1"/>
    <xf numFmtId="0" fontId="30" fillId="0" borderId="63" xfId="0" applyFont="1" applyBorder="1"/>
    <xf numFmtId="0" fontId="10" fillId="0" borderId="66" xfId="0" applyFont="1" applyBorder="1"/>
    <xf numFmtId="0" fontId="10" fillId="0" borderId="62" xfId="0" applyFont="1" applyBorder="1"/>
    <xf numFmtId="0" fontId="10" fillId="0" borderId="67" xfId="0" applyFont="1" applyBorder="1"/>
    <xf numFmtId="0" fontId="10" fillId="0" borderId="65" xfId="0" applyFont="1" applyBorder="1"/>
    <xf numFmtId="0" fontId="10" fillId="0" borderId="68" xfId="0" applyFont="1" applyBorder="1"/>
    <xf numFmtId="0" fontId="10" fillId="2" borderId="12" xfId="0" applyFont="1" applyFill="1" applyBorder="1" applyAlignment="1">
      <alignment horizontal="left" vertical="center" wrapText="1"/>
    </xf>
    <xf numFmtId="2" fontId="31" fillId="5" borderId="23" xfId="0" applyNumberFormat="1" applyFont="1" applyFill="1" applyBorder="1" applyAlignment="1">
      <alignment horizontal="center"/>
    </xf>
    <xf numFmtId="2" fontId="31" fillId="5" borderId="41" xfId="0" applyNumberFormat="1" applyFont="1" applyFill="1" applyBorder="1" applyAlignment="1">
      <alignment horizontal="center"/>
    </xf>
    <xf numFmtId="2" fontId="10" fillId="0" borderId="4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0" fillId="2" borderId="41" xfId="0" applyNumberFormat="1" applyFont="1" applyFill="1" applyBorder="1" applyAlignment="1">
      <alignment horizontal="center"/>
    </xf>
    <xf numFmtId="2" fontId="10" fillId="2" borderId="22" xfId="0" applyNumberFormat="1" applyFont="1" applyFill="1" applyBorder="1" applyAlignment="1">
      <alignment horizontal="center"/>
    </xf>
    <xf numFmtId="2" fontId="10" fillId="4" borderId="41" xfId="0" applyNumberFormat="1" applyFont="1" applyFill="1" applyBorder="1" applyAlignment="1">
      <alignment horizontal="center"/>
    </xf>
    <xf numFmtId="2" fontId="10" fillId="4" borderId="12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30" fillId="0" borderId="8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2" fontId="30" fillId="7" borderId="45" xfId="0" applyNumberFormat="1" applyFont="1" applyFill="1" applyBorder="1" applyAlignment="1">
      <alignment horizontal="center"/>
    </xf>
    <xf numFmtId="2" fontId="10" fillId="4" borderId="5" xfId="0" applyNumberFormat="1" applyFont="1" applyFill="1" applyBorder="1" applyAlignment="1">
      <alignment horizontal="center"/>
    </xf>
    <xf numFmtId="2" fontId="30" fillId="5" borderId="5" xfId="0" applyNumberFormat="1" applyFont="1" applyFill="1" applyBorder="1" applyAlignment="1">
      <alignment horizontal="center"/>
    </xf>
    <xf numFmtId="2" fontId="30" fillId="5" borderId="3" xfId="0" applyNumberFormat="1" applyFont="1" applyFill="1" applyBorder="1" applyAlignment="1">
      <alignment horizontal="center"/>
    </xf>
    <xf numFmtId="2" fontId="30" fillId="4" borderId="3" xfId="0" applyNumberFormat="1" applyFont="1" applyFill="1" applyBorder="1" applyAlignment="1">
      <alignment horizontal="center"/>
    </xf>
    <xf numFmtId="2" fontId="30" fillId="4" borderId="5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2" fontId="30" fillId="4" borderId="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55" xfId="0" applyFont="1" applyFill="1" applyBorder="1" applyAlignment="1">
      <alignment horizontal="left" vertical="center" wrapText="1"/>
    </xf>
    <xf numFmtId="0" fontId="41" fillId="0" borderId="71" xfId="0" applyFont="1" applyFill="1" applyBorder="1" applyAlignment="1">
      <alignment horizontal="left" vertical="center" wrapText="1"/>
    </xf>
    <xf numFmtId="0" fontId="41" fillId="0" borderId="44" xfId="0" applyFont="1" applyFill="1" applyBorder="1" applyAlignment="1">
      <alignment horizontal="left" vertical="center" wrapText="1"/>
    </xf>
    <xf numFmtId="0" fontId="41" fillId="0" borderId="54" xfId="0" applyFont="1" applyFill="1" applyBorder="1" applyAlignment="1">
      <alignment horizontal="left" vertical="center" wrapText="1"/>
    </xf>
    <xf numFmtId="0" fontId="41" fillId="0" borderId="56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 wrapText="1"/>
    </xf>
    <xf numFmtId="2" fontId="31" fillId="2" borderId="4" xfId="0" applyNumberFormat="1" applyFont="1" applyFill="1" applyBorder="1" applyAlignment="1">
      <alignment horizontal="right"/>
    </xf>
    <xf numFmtId="2" fontId="10" fillId="2" borderId="4" xfId="0" applyNumberFormat="1" applyFont="1" applyFill="1" applyBorder="1" applyAlignment="1">
      <alignment horizontal="right"/>
    </xf>
    <xf numFmtId="2" fontId="10" fillId="2" borderId="4" xfId="0" applyNumberFormat="1" applyFont="1" applyFill="1" applyBorder="1" applyAlignment="1">
      <alignment horizontal="right" wrapText="1"/>
    </xf>
    <xf numFmtId="2" fontId="30" fillId="7" borderId="4" xfId="0" applyNumberFormat="1" applyFont="1" applyFill="1" applyBorder="1" applyAlignment="1">
      <alignment horizontal="right"/>
    </xf>
    <xf numFmtId="0" fontId="30" fillId="2" borderId="4" xfId="0" applyFont="1" applyFill="1" applyBorder="1" applyAlignment="1">
      <alignment horizontal="right" wrapText="1"/>
    </xf>
    <xf numFmtId="0" fontId="10" fillId="2" borderId="2" xfId="0" applyFont="1" applyFill="1" applyBorder="1" applyAlignment="1">
      <alignment horizontal="right" wrapText="1"/>
    </xf>
    <xf numFmtId="2" fontId="31" fillId="2" borderId="2" xfId="0" applyNumberFormat="1" applyFont="1" applyFill="1" applyBorder="1" applyAlignment="1">
      <alignment horizontal="right"/>
    </xf>
    <xf numFmtId="2" fontId="10" fillId="2" borderId="4" xfId="17" applyNumberFormat="1" applyFont="1" applyFill="1" applyBorder="1" applyAlignment="1">
      <alignment horizontal="right"/>
    </xf>
    <xf numFmtId="2" fontId="30" fillId="2" borderId="4" xfId="0" applyNumberFormat="1" applyFont="1" applyFill="1" applyBorder="1" applyAlignment="1">
      <alignment horizontal="right"/>
    </xf>
    <xf numFmtId="0" fontId="10" fillId="2" borderId="4" xfId="1" applyFont="1" applyFill="1" applyBorder="1" applyAlignment="1">
      <alignment horizontal="right" wrapText="1"/>
    </xf>
    <xf numFmtId="0" fontId="30" fillId="7" borderId="4" xfId="0" applyFont="1" applyFill="1" applyBorder="1" applyAlignment="1">
      <alignment horizontal="right" wrapText="1"/>
    </xf>
    <xf numFmtId="0" fontId="10" fillId="8" borderId="4" xfId="1" applyFont="1" applyFill="1" applyBorder="1" applyAlignment="1">
      <alignment horizontal="right" wrapText="1"/>
    </xf>
    <xf numFmtId="2" fontId="30" fillId="2" borderId="2" xfId="0" applyNumberFormat="1" applyFont="1" applyFill="1" applyBorder="1" applyAlignment="1">
      <alignment horizontal="right"/>
    </xf>
    <xf numFmtId="2" fontId="10" fillId="2" borderId="2" xfId="0" applyNumberFormat="1" applyFont="1" applyFill="1" applyBorder="1" applyAlignment="1">
      <alignment horizontal="right"/>
    </xf>
    <xf numFmtId="0" fontId="28" fillId="15" borderId="0" xfId="0" applyFont="1" applyFill="1"/>
    <xf numFmtId="2" fontId="31" fillId="2" borderId="6" xfId="0" applyNumberFormat="1" applyFont="1" applyFill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2" fillId="0" borderId="42" xfId="0" applyFont="1" applyBorder="1" applyAlignment="1">
      <alignment horizontal="right"/>
    </xf>
    <xf numFmtId="0" fontId="30" fillId="2" borderId="9" xfId="0" applyFont="1" applyFill="1" applyBorder="1" applyAlignment="1">
      <alignment horizontal="right"/>
    </xf>
    <xf numFmtId="0" fontId="30" fillId="0" borderId="29" xfId="0" applyFont="1" applyBorder="1" applyAlignment="1">
      <alignment horizontal="right"/>
    </xf>
    <xf numFmtId="0" fontId="30" fillId="0" borderId="34" xfId="0" applyFont="1" applyBorder="1" applyAlignment="1">
      <alignment horizontal="right"/>
    </xf>
    <xf numFmtId="0" fontId="0" fillId="0" borderId="0" xfId="0" applyAlignment="1">
      <alignment horizontal="right"/>
    </xf>
    <xf numFmtId="0" fontId="30" fillId="2" borderId="8" xfId="0" applyFont="1" applyFill="1" applyBorder="1" applyAlignment="1">
      <alignment horizontal="right"/>
    </xf>
    <xf numFmtId="0" fontId="12" fillId="2" borderId="29" xfId="0" applyFont="1" applyFill="1" applyBorder="1" applyAlignment="1">
      <alignment horizontal="right"/>
    </xf>
    <xf numFmtId="0" fontId="12" fillId="2" borderId="42" xfId="0" applyFont="1" applyFill="1" applyBorder="1" applyAlignment="1">
      <alignment horizontal="right"/>
    </xf>
    <xf numFmtId="2" fontId="39" fillId="6" borderId="55" xfId="0" applyNumberFormat="1" applyFont="1" applyFill="1" applyBorder="1" applyAlignment="1">
      <alignment horizontal="left" vertical="center"/>
    </xf>
    <xf numFmtId="0" fontId="34" fillId="6" borderId="55" xfId="0" applyFont="1" applyFill="1" applyBorder="1" applyAlignment="1">
      <alignment horizontal="left" vertical="center"/>
    </xf>
    <xf numFmtId="0" fontId="20" fillId="2" borderId="55" xfId="0" applyFont="1" applyFill="1" applyBorder="1" applyAlignment="1">
      <alignment horizontal="left" vertical="center"/>
    </xf>
    <xf numFmtId="0" fontId="12" fillId="0" borderId="43" xfId="0" applyFont="1" applyBorder="1" applyAlignment="1"/>
    <xf numFmtId="2" fontId="30" fillId="2" borderId="39" xfId="0" applyNumberFormat="1" applyFont="1" applyFill="1" applyBorder="1" applyAlignment="1">
      <alignment horizontal="right"/>
    </xf>
    <xf numFmtId="0" fontId="10" fillId="2" borderId="39" xfId="0" applyFont="1" applyFill="1" applyBorder="1" applyAlignment="1">
      <alignment horizontal="right" wrapText="1"/>
    </xf>
    <xf numFmtId="0" fontId="10" fillId="2" borderId="39" xfId="0" applyFont="1" applyFill="1" applyBorder="1" applyAlignment="1">
      <alignment horizontal="right"/>
    </xf>
    <xf numFmtId="2" fontId="10" fillId="2" borderId="39" xfId="0" applyNumberFormat="1" applyFont="1" applyFill="1" applyBorder="1" applyAlignment="1">
      <alignment horizontal="right"/>
    </xf>
    <xf numFmtId="2" fontId="31" fillId="2" borderId="39" xfId="0" applyNumberFormat="1" applyFont="1" applyFill="1" applyBorder="1" applyAlignment="1">
      <alignment horizontal="right"/>
    </xf>
    <xf numFmtId="0" fontId="30" fillId="0" borderId="45" xfId="0" applyFont="1" applyBorder="1"/>
    <xf numFmtId="0" fontId="12" fillId="0" borderId="49" xfId="0" applyFont="1" applyBorder="1" applyAlignment="1">
      <alignment horizontal="right"/>
    </xf>
    <xf numFmtId="0" fontId="12" fillId="0" borderId="54" xfId="0" applyFont="1" applyBorder="1" applyAlignment="1"/>
    <xf numFmtId="0" fontId="20" fillId="0" borderId="6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71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0" fontId="20" fillId="2" borderId="54" xfId="0" applyFont="1" applyFill="1" applyBorder="1" applyAlignment="1">
      <alignment horizontal="left" vertical="center" wrapText="1"/>
    </xf>
    <xf numFmtId="2" fontId="20" fillId="2" borderId="55" xfId="0" applyNumberFormat="1" applyFont="1" applyFill="1" applyBorder="1" applyAlignment="1">
      <alignment horizontal="left" vertical="center" wrapText="1"/>
    </xf>
    <xf numFmtId="0" fontId="20" fillId="2" borderId="71" xfId="0" applyFont="1" applyFill="1" applyBorder="1" applyAlignment="1">
      <alignment horizontal="left" vertical="center"/>
    </xf>
    <xf numFmtId="0" fontId="34" fillId="0" borderId="44" xfId="0" applyFont="1" applyBorder="1" applyAlignment="1">
      <alignment horizontal="left" vertical="center"/>
    </xf>
    <xf numFmtId="2" fontId="20" fillId="2" borderId="55" xfId="0" applyNumberFormat="1" applyFont="1" applyFill="1" applyBorder="1" applyAlignment="1">
      <alignment horizontal="left" vertical="center"/>
    </xf>
    <xf numFmtId="2" fontId="39" fillId="2" borderId="71" xfId="0" applyNumberFormat="1" applyFont="1" applyFill="1" applyBorder="1" applyAlignment="1">
      <alignment horizontal="left" vertical="center"/>
    </xf>
    <xf numFmtId="2" fontId="20" fillId="0" borderId="55" xfId="0" applyNumberFormat="1" applyFont="1" applyBorder="1" applyAlignment="1">
      <alignment horizontal="left" vertical="center"/>
    </xf>
    <xf numFmtId="0" fontId="12" fillId="0" borderId="44" xfId="0" applyFont="1" applyBorder="1"/>
    <xf numFmtId="0" fontId="9" fillId="0" borderId="29" xfId="0" applyFont="1" applyBorder="1" applyAlignment="1">
      <alignment horizontal="right"/>
    </xf>
    <xf numFmtId="2" fontId="41" fillId="0" borderId="55" xfId="0" applyNumberFormat="1" applyFont="1" applyFill="1" applyBorder="1" applyAlignment="1">
      <alignment horizontal="left" vertical="center" wrapText="1"/>
    </xf>
    <xf numFmtId="0" fontId="30" fillId="0" borderId="28" xfId="0" applyFont="1" applyBorder="1" applyAlignment="1">
      <alignment horizontal="right"/>
    </xf>
    <xf numFmtId="0" fontId="34" fillId="0" borderId="64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71" xfId="0" applyFont="1" applyBorder="1" applyAlignment="1">
      <alignment horizontal="left" vertical="center" wrapText="1"/>
    </xf>
    <xf numFmtId="0" fontId="34" fillId="0" borderId="44" xfId="0" applyFont="1" applyBorder="1" applyAlignment="1">
      <alignment horizontal="left" vertical="center" wrapText="1"/>
    </xf>
    <xf numFmtId="0" fontId="34" fillId="6" borderId="54" xfId="0" applyFont="1" applyFill="1" applyBorder="1" applyAlignment="1">
      <alignment horizontal="left" vertical="center" wrapText="1"/>
    </xf>
    <xf numFmtId="2" fontId="34" fillId="11" borderId="55" xfId="0" applyNumberFormat="1" applyFont="1" applyFill="1" applyBorder="1" applyAlignment="1">
      <alignment horizontal="left" vertical="center" wrapText="1"/>
    </xf>
    <xf numFmtId="0" fontId="34" fillId="6" borderId="71" xfId="0" applyFont="1" applyFill="1" applyBorder="1" applyAlignment="1">
      <alignment horizontal="left" vertical="center"/>
    </xf>
    <xf numFmtId="2" fontId="34" fillId="9" borderId="55" xfId="0" applyNumberFormat="1" applyFont="1" applyFill="1" applyBorder="1" applyAlignment="1">
      <alignment horizontal="left" vertical="center"/>
    </xf>
    <xf numFmtId="2" fontId="39" fillId="6" borderId="71" xfId="0" applyNumberFormat="1" applyFont="1" applyFill="1" applyBorder="1" applyAlignment="1">
      <alignment horizontal="left" vertical="center"/>
    </xf>
    <xf numFmtId="0" fontId="34" fillId="0" borderId="54" xfId="0" applyFont="1" applyBorder="1" applyAlignment="1">
      <alignment horizontal="left" vertical="center"/>
    </xf>
    <xf numFmtId="2" fontId="34" fillId="0" borderId="55" xfId="0" applyNumberFormat="1" applyFont="1" applyBorder="1" applyAlignment="1">
      <alignment horizontal="left" vertical="center"/>
    </xf>
    <xf numFmtId="0" fontId="30" fillId="0" borderId="44" xfId="0" applyFont="1" applyBorder="1"/>
    <xf numFmtId="2" fontId="20" fillId="0" borderId="55" xfId="0" applyNumberFormat="1" applyFont="1" applyBorder="1" applyAlignment="1">
      <alignment horizontal="left" vertical="center" wrapText="1"/>
    </xf>
    <xf numFmtId="0" fontId="12" fillId="0" borderId="43" xfId="0" applyFont="1" applyBorder="1"/>
    <xf numFmtId="2" fontId="10" fillId="2" borderId="39" xfId="0" applyNumberFormat="1" applyFont="1" applyFill="1" applyBorder="1" applyAlignment="1">
      <alignment horizontal="right" wrapText="1"/>
    </xf>
    <xf numFmtId="0" fontId="12" fillId="0" borderId="54" xfId="0" applyFont="1" applyBorder="1"/>
    <xf numFmtId="2" fontId="34" fillId="0" borderId="55" xfId="0" applyNumberFormat="1" applyFont="1" applyBorder="1" applyAlignment="1">
      <alignment horizontal="left" vertical="center" wrapText="1"/>
    </xf>
    <xf numFmtId="0" fontId="12" fillId="2" borderId="49" xfId="0" applyFont="1" applyFill="1" applyBorder="1" applyAlignment="1">
      <alignment horizontal="right"/>
    </xf>
    <xf numFmtId="2" fontId="20" fillId="10" borderId="55" xfId="0" applyNumberFormat="1" applyFont="1" applyFill="1" applyBorder="1" applyAlignment="1">
      <alignment horizontal="left" vertical="center"/>
    </xf>
    <xf numFmtId="0" fontId="20" fillId="2" borderId="44" xfId="0" applyFont="1" applyFill="1" applyBorder="1" applyAlignment="1">
      <alignment horizontal="left" vertical="center"/>
    </xf>
    <xf numFmtId="0" fontId="20" fillId="2" borderId="54" xfId="0" applyFont="1" applyFill="1" applyBorder="1" applyAlignment="1">
      <alignment horizontal="left" vertical="center"/>
    </xf>
    <xf numFmtId="0" fontId="12" fillId="2" borderId="44" xfId="0" applyFont="1" applyFill="1" applyBorder="1" applyAlignment="1">
      <alignment horizontal="right"/>
    </xf>
    <xf numFmtId="2" fontId="30" fillId="2" borderId="6" xfId="0" applyNumberFormat="1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2" fontId="10" fillId="2" borderId="6" xfId="0" applyNumberFormat="1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0" fontId="12" fillId="2" borderId="44" xfId="0" applyFont="1" applyFill="1" applyBorder="1" applyAlignment="1"/>
    <xf numFmtId="2" fontId="34" fillId="2" borderId="0" xfId="0" applyNumberFormat="1" applyFont="1" applyFill="1" applyBorder="1" applyAlignment="1">
      <alignment horizontal="right"/>
    </xf>
    <xf numFmtId="2" fontId="3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2" fontId="22" fillId="0" borderId="0" xfId="0" applyNumberFormat="1" applyFont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30" fillId="2" borderId="43" xfId="0" applyFont="1" applyFill="1" applyBorder="1" applyAlignment="1">
      <alignment horizontal="right"/>
    </xf>
    <xf numFmtId="0" fontId="10" fillId="2" borderId="45" xfId="0" applyFont="1" applyFill="1" applyBorder="1" applyAlignment="1">
      <alignment horizontal="right"/>
    </xf>
    <xf numFmtId="0" fontId="10" fillId="2" borderId="9" xfId="17" applyFont="1" applyFill="1" applyBorder="1" applyAlignment="1">
      <alignment horizontal="right"/>
    </xf>
    <xf numFmtId="0" fontId="10" fillId="2" borderId="9" xfId="0" applyFont="1" applyFill="1" applyBorder="1" applyAlignment="1">
      <alignment horizontal="right" wrapText="1"/>
    </xf>
    <xf numFmtId="0" fontId="10" fillId="2" borderId="43" xfId="0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 wrapText="1"/>
    </xf>
    <xf numFmtId="0" fontId="30" fillId="2" borderId="3" xfId="0" applyFont="1" applyFill="1" applyBorder="1" applyAlignment="1">
      <alignment horizontal="right"/>
    </xf>
    <xf numFmtId="0" fontId="30" fillId="2" borderId="45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right" wrapText="1"/>
    </xf>
    <xf numFmtId="0" fontId="30" fillId="2" borderId="5" xfId="0" applyFont="1" applyFill="1" applyBorder="1" applyAlignment="1">
      <alignment horizontal="right"/>
    </xf>
    <xf numFmtId="0" fontId="30" fillId="2" borderId="1" xfId="0" applyFont="1" applyFill="1" applyBorder="1" applyAlignment="1">
      <alignment horizontal="right"/>
    </xf>
    <xf numFmtId="0" fontId="10" fillId="2" borderId="43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0" fontId="9" fillId="0" borderId="42" xfId="0" applyFont="1" applyBorder="1" applyAlignment="1">
      <alignment horizontal="right"/>
    </xf>
    <xf numFmtId="0" fontId="30" fillId="2" borderId="11" xfId="0" applyFont="1" applyFill="1" applyBorder="1" applyAlignment="1">
      <alignment horizontal="right"/>
    </xf>
    <xf numFmtId="2" fontId="30" fillId="2" borderId="7" xfId="0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 horizontal="right" wrapText="1"/>
    </xf>
    <xf numFmtId="0" fontId="10" fillId="2" borderId="26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 wrapText="1"/>
    </xf>
    <xf numFmtId="0" fontId="10" fillId="2" borderId="7" xfId="0" applyFont="1" applyFill="1" applyBorder="1" applyAlignment="1">
      <alignment horizontal="right"/>
    </xf>
    <xf numFmtId="0" fontId="30" fillId="2" borderId="26" xfId="0" applyFont="1" applyFill="1" applyBorder="1" applyAlignment="1">
      <alignment horizontal="right"/>
    </xf>
    <xf numFmtId="2" fontId="10" fillId="2" borderId="7" xfId="0" applyNumberFormat="1" applyFont="1" applyFill="1" applyBorder="1" applyAlignment="1">
      <alignment horizontal="right"/>
    </xf>
    <xf numFmtId="2" fontId="31" fillId="2" borderId="7" xfId="0" applyNumberFormat="1" applyFont="1" applyFill="1" applyBorder="1" applyAlignment="1">
      <alignment horizontal="right"/>
    </xf>
    <xf numFmtId="0" fontId="30" fillId="0" borderId="26" xfId="0" applyFont="1" applyBorder="1"/>
    <xf numFmtId="0" fontId="12" fillId="0" borderId="34" xfId="0" applyFont="1" applyBorder="1" applyAlignment="1">
      <alignment horizontal="right"/>
    </xf>
    <xf numFmtId="0" fontId="10" fillId="2" borderId="6" xfId="0" applyFont="1" applyFill="1" applyBorder="1" applyAlignment="1">
      <alignment horizontal="right" wrapText="1"/>
    </xf>
    <xf numFmtId="0" fontId="12" fillId="0" borderId="11" xfId="0" applyFont="1" applyBorder="1" applyAlignment="1"/>
    <xf numFmtId="0" fontId="8" fillId="0" borderId="8" xfId="0" applyFont="1" applyBorder="1" applyAlignment="1">
      <alignment horizontal="right" vertical="center"/>
    </xf>
    <xf numFmtId="0" fontId="12" fillId="0" borderId="11" xfId="0" applyFont="1" applyBorder="1"/>
    <xf numFmtId="0" fontId="30" fillId="2" borderId="9" xfId="0" applyFont="1" applyFill="1" applyBorder="1" applyAlignment="1">
      <alignment horizontal="right" vertical="center"/>
    </xf>
    <xf numFmtId="2" fontId="30" fillId="2" borderId="4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/>
    </xf>
    <xf numFmtId="0" fontId="30" fillId="2" borderId="3" xfId="0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  <xf numFmtId="2" fontId="10" fillId="2" borderId="4" xfId="0" applyNumberFormat="1" applyFont="1" applyFill="1" applyBorder="1" applyAlignment="1">
      <alignment horizontal="right" vertical="center"/>
    </xf>
    <xf numFmtId="2" fontId="31" fillId="2" borderId="4" xfId="0" applyNumberFormat="1" applyFont="1" applyFill="1" applyBorder="1" applyAlignment="1">
      <alignment horizontal="right" vertical="center"/>
    </xf>
    <xf numFmtId="0" fontId="12" fillId="0" borderId="42" xfId="0" applyFont="1" applyBorder="1" applyAlignment="1">
      <alignment horizontal="right" vertical="center"/>
    </xf>
    <xf numFmtId="0" fontId="12" fillId="2" borderId="34" xfId="0" applyFont="1" applyFill="1" applyBorder="1" applyAlignment="1">
      <alignment horizontal="right"/>
    </xf>
    <xf numFmtId="0" fontId="0" fillId="0" borderId="34" xfId="0" applyBorder="1" applyAlignment="1">
      <alignment horizontal="right"/>
    </xf>
    <xf numFmtId="0" fontId="30" fillId="0" borderId="42" xfId="0" applyFont="1" applyBorder="1" applyAlignment="1">
      <alignment horizontal="right"/>
    </xf>
    <xf numFmtId="0" fontId="30" fillId="0" borderId="62" xfId="0" applyFont="1" applyBorder="1" applyAlignment="1">
      <alignment horizontal="right"/>
    </xf>
    <xf numFmtId="0" fontId="30" fillId="2" borderId="9" xfId="0" applyFont="1" applyFill="1" applyBorder="1" applyAlignment="1">
      <alignment horizontal="right" wrapText="1"/>
    </xf>
    <xf numFmtId="0" fontId="8" fillId="0" borderId="37" xfId="0" applyFont="1" applyFill="1" applyBorder="1"/>
    <xf numFmtId="2" fontId="30" fillId="2" borderId="4" xfId="0" applyNumberFormat="1" applyFont="1" applyFill="1" applyBorder="1" applyAlignment="1">
      <alignment horizontal="right" wrapText="1"/>
    </xf>
    <xf numFmtId="0" fontId="34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30" fillId="0" borderId="4" xfId="0" applyFont="1" applyBorder="1" applyAlignment="1"/>
    <xf numFmtId="0" fontId="7" fillId="2" borderId="39" xfId="0" applyFont="1" applyFill="1" applyBorder="1" applyAlignment="1">
      <alignment horizontal="left" wrapText="1"/>
    </xf>
    <xf numFmtId="0" fontId="0" fillId="0" borderId="4" xfId="0" applyBorder="1"/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wrapText="1"/>
    </xf>
    <xf numFmtId="2" fontId="10" fillId="2" borderId="1" xfId="17" applyNumberFormat="1" applyFont="1" applyFill="1" applyBorder="1" applyAlignment="1">
      <alignment horizontal="right" vertical="center"/>
    </xf>
    <xf numFmtId="2" fontId="10" fillId="2" borderId="5" xfId="17" applyNumberFormat="1" applyFont="1" applyFill="1" applyBorder="1" applyAlignment="1">
      <alignment horizontal="right" vertical="center"/>
    </xf>
    <xf numFmtId="2" fontId="7" fillId="0" borderId="45" xfId="0" applyNumberFormat="1" applyFont="1" applyBorder="1" applyAlignment="1">
      <alignment horizontal="right"/>
    </xf>
    <xf numFmtId="0" fontId="0" fillId="0" borderId="3" xfId="0" applyBorder="1"/>
    <xf numFmtId="2" fontId="30" fillId="0" borderId="35" xfId="0" applyNumberFormat="1" applyFont="1" applyBorder="1" applyAlignment="1">
      <alignment horizontal="right"/>
    </xf>
    <xf numFmtId="0" fontId="31" fillId="2" borderId="24" xfId="0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wrapText="1"/>
    </xf>
    <xf numFmtId="0" fontId="30" fillId="0" borderId="29" xfId="0" applyFont="1" applyBorder="1"/>
    <xf numFmtId="0" fontId="10" fillId="0" borderId="14" xfId="0" applyFont="1" applyBorder="1" applyAlignment="1">
      <alignment wrapText="1"/>
    </xf>
    <xf numFmtId="0" fontId="10" fillId="0" borderId="9" xfId="0" applyFont="1" applyBorder="1" applyAlignment="1">
      <alignment vertical="center" wrapText="1"/>
    </xf>
    <xf numFmtId="0" fontId="30" fillId="0" borderId="24" xfId="0" applyFont="1" applyBorder="1" applyAlignment="1">
      <alignment horizontal="center" vertical="top"/>
    </xf>
    <xf numFmtId="0" fontId="10" fillId="2" borderId="2" xfId="17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2" fontId="22" fillId="0" borderId="0" xfId="0" applyNumberFormat="1" applyFont="1" applyAlignment="1"/>
    <xf numFmtId="0" fontId="36" fillId="0" borderId="0" xfId="0" applyFont="1" applyBorder="1" applyAlignment="1">
      <alignment horizontal="right"/>
    </xf>
    <xf numFmtId="0" fontId="10" fillId="2" borderId="61" xfId="0" applyFont="1" applyFill="1" applyBorder="1" applyAlignment="1">
      <alignment horizontal="left" wrapText="1"/>
    </xf>
    <xf numFmtId="0" fontId="10" fillId="2" borderId="49" xfId="0" applyFont="1" applyFill="1" applyBorder="1" applyAlignment="1">
      <alignment horizontal="center" wrapText="1"/>
    </xf>
    <xf numFmtId="0" fontId="10" fillId="2" borderId="73" xfId="0" applyFont="1" applyFill="1" applyBorder="1" applyAlignment="1">
      <alignment horizontal="center" wrapText="1"/>
    </xf>
    <xf numFmtId="0" fontId="10" fillId="2" borderId="34" xfId="0" applyFont="1" applyFill="1" applyBorder="1" applyAlignment="1">
      <alignment horizontal="center" wrapText="1"/>
    </xf>
    <xf numFmtId="0" fontId="10" fillId="2" borderId="42" xfId="0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right"/>
    </xf>
    <xf numFmtId="0" fontId="10" fillId="2" borderId="16" xfId="0" applyFont="1" applyFill="1" applyBorder="1" applyAlignment="1">
      <alignment horizontal="right"/>
    </xf>
    <xf numFmtId="0" fontId="10" fillId="2" borderId="20" xfId="0" applyFont="1" applyFill="1" applyBorder="1" applyAlignment="1">
      <alignment horizontal="right"/>
    </xf>
    <xf numFmtId="0" fontId="10" fillId="2" borderId="38" xfId="0" applyFont="1" applyFill="1" applyBorder="1" applyAlignment="1">
      <alignment horizontal="right"/>
    </xf>
    <xf numFmtId="0" fontId="10" fillId="2" borderId="40" xfId="0" applyFont="1" applyFill="1" applyBorder="1" applyAlignment="1">
      <alignment horizontal="right"/>
    </xf>
    <xf numFmtId="0" fontId="10" fillId="2" borderId="16" xfId="0" applyFont="1" applyFill="1" applyBorder="1" applyAlignment="1"/>
    <xf numFmtId="0" fontId="10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 wrapText="1"/>
    </xf>
    <xf numFmtId="2" fontId="30" fillId="0" borderId="4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/>
    </xf>
    <xf numFmtId="0" fontId="10" fillId="2" borderId="16" xfId="0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right"/>
    </xf>
    <xf numFmtId="0" fontId="30" fillId="0" borderId="16" xfId="0" applyFont="1" applyBorder="1" applyAlignment="1">
      <alignment vertical="center"/>
    </xf>
    <xf numFmtId="0" fontId="30" fillId="0" borderId="17" xfId="0" applyFont="1" applyBorder="1"/>
    <xf numFmtId="0" fontId="30" fillId="0" borderId="7" xfId="0" applyFont="1" applyBorder="1" applyAlignment="1">
      <alignment vertical="center"/>
    </xf>
    <xf numFmtId="0" fontId="30" fillId="0" borderId="39" xfId="0" applyFont="1" applyBorder="1"/>
    <xf numFmtId="0" fontId="30" fillId="0" borderId="12" xfId="0" applyFont="1" applyBorder="1"/>
    <xf numFmtId="2" fontId="30" fillId="0" borderId="6" xfId="0" applyNumberFormat="1" applyFont="1" applyBorder="1" applyAlignment="1">
      <alignment horizontal="right"/>
    </xf>
    <xf numFmtId="2" fontId="30" fillId="0" borderId="4" xfId="0" applyNumberFormat="1" applyFont="1" applyBorder="1" applyAlignment="1">
      <alignment horizontal="right"/>
    </xf>
    <xf numFmtId="2" fontId="30" fillId="0" borderId="7" xfId="0" applyNumberFormat="1" applyFont="1" applyBorder="1" applyAlignment="1">
      <alignment horizontal="right"/>
    </xf>
    <xf numFmtId="2" fontId="30" fillId="0" borderId="2" xfId="0" applyNumberFormat="1" applyFont="1" applyBorder="1" applyAlignment="1">
      <alignment horizontal="right"/>
    </xf>
    <xf numFmtId="0" fontId="10" fillId="2" borderId="38" xfId="0" applyFont="1" applyFill="1" applyBorder="1" applyAlignment="1"/>
    <xf numFmtId="2" fontId="30" fillId="0" borderId="18" xfId="0" applyNumberFormat="1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10" xfId="0" applyFont="1" applyBorder="1" applyAlignment="1">
      <alignment horizontal="right"/>
    </xf>
    <xf numFmtId="2" fontId="31" fillId="2" borderId="5" xfId="0" applyNumberFormat="1" applyFont="1" applyFill="1" applyBorder="1" applyAlignment="1">
      <alignment horizontal="center"/>
    </xf>
    <xf numFmtId="2" fontId="31" fillId="2" borderId="3" xfId="0" applyNumberFormat="1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/>
    </xf>
    <xf numFmtId="2" fontId="31" fillId="2" borderId="26" xfId="0" applyNumberFormat="1" applyFont="1" applyFill="1" applyBorder="1" applyAlignment="1">
      <alignment horizontal="center"/>
    </xf>
    <xf numFmtId="2" fontId="31" fillId="2" borderId="45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0" fontId="30" fillId="0" borderId="9" xfId="0" applyFont="1" applyBorder="1" applyAlignment="1">
      <alignment horizontal="center" vertical="center"/>
    </xf>
    <xf numFmtId="2" fontId="31" fillId="2" borderId="3" xfId="0" applyNumberFormat="1" applyFont="1" applyFill="1" applyBorder="1" applyAlignment="1">
      <alignment horizontal="center" vertical="center"/>
    </xf>
    <xf numFmtId="2" fontId="30" fillId="0" borderId="24" xfId="0" applyNumberFormat="1" applyFont="1" applyBorder="1" applyAlignment="1">
      <alignment horizontal="center"/>
    </xf>
    <xf numFmtId="0" fontId="30" fillId="2" borderId="43" xfId="0" applyFont="1" applyFill="1" applyBorder="1" applyAlignment="1">
      <alignment horizontal="center"/>
    </xf>
    <xf numFmtId="0" fontId="30" fillId="0" borderId="9" xfId="0" applyFont="1" applyBorder="1" applyAlignment="1">
      <alignment horizontal="right"/>
    </xf>
    <xf numFmtId="0" fontId="30" fillId="0" borderId="2" xfId="0" applyFont="1" applyBorder="1"/>
    <xf numFmtId="0" fontId="10" fillId="0" borderId="29" xfId="0" applyFont="1" applyBorder="1"/>
    <xf numFmtId="0" fontId="10" fillId="0" borderId="34" xfId="0" applyFont="1" applyBorder="1"/>
    <xf numFmtId="0" fontId="10" fillId="0" borderId="42" xfId="0" applyFont="1" applyBorder="1"/>
    <xf numFmtId="0" fontId="10" fillId="0" borderId="49" xfId="0" applyFont="1" applyBorder="1"/>
    <xf numFmtId="0" fontId="10" fillId="0" borderId="21" xfId="0" applyFont="1" applyBorder="1"/>
    <xf numFmtId="0" fontId="30" fillId="0" borderId="70" xfId="0" applyFont="1" applyBorder="1"/>
    <xf numFmtId="0" fontId="36" fillId="0" borderId="0" xfId="0" applyFont="1" applyBorder="1" applyAlignment="1"/>
    <xf numFmtId="0" fontId="37" fillId="0" borderId="0" xfId="0" applyFont="1" applyBorder="1" applyAlignment="1"/>
    <xf numFmtId="0" fontId="10" fillId="0" borderId="2" xfId="0" applyFont="1" applyFill="1" applyBorder="1" applyAlignment="1">
      <alignment horizontal="left" wrapText="1"/>
    </xf>
    <xf numFmtId="2" fontId="36" fillId="0" borderId="0" xfId="0" applyNumberFormat="1" applyFont="1" applyBorder="1" applyAlignment="1">
      <alignment horizontal="center"/>
    </xf>
    <xf numFmtId="0" fontId="41" fillId="0" borderId="25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left" vertical="center" wrapText="1"/>
    </xf>
    <xf numFmtId="0" fontId="20" fillId="0" borderId="54" xfId="0" applyFont="1" applyBorder="1" applyAlignment="1">
      <alignment horizontal="left" vertical="center" wrapText="1"/>
    </xf>
    <xf numFmtId="0" fontId="34" fillId="0" borderId="54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2" fontId="10" fillId="0" borderId="4" xfId="0" applyNumberFormat="1" applyFont="1" applyBorder="1" applyAlignment="1">
      <alignment horizontal="right"/>
    </xf>
    <xf numFmtId="2" fontId="31" fillId="5" borderId="4" xfId="0" applyNumberFormat="1" applyFont="1" applyFill="1" applyBorder="1" applyAlignment="1">
      <alignment horizontal="right"/>
    </xf>
    <xf numFmtId="2" fontId="30" fillId="5" borderId="4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2" fontId="10" fillId="0" borderId="2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2" fontId="10" fillId="0" borderId="7" xfId="0" applyNumberFormat="1" applyFont="1" applyBorder="1" applyAlignment="1">
      <alignment horizontal="right"/>
    </xf>
    <xf numFmtId="2" fontId="10" fillId="5" borderId="4" xfId="0" applyNumberFormat="1" applyFont="1" applyFill="1" applyBorder="1" applyAlignment="1">
      <alignment horizontal="right"/>
    </xf>
    <xf numFmtId="0" fontId="30" fillId="0" borderId="9" xfId="0" applyFont="1" applyBorder="1" applyAlignment="1">
      <alignment horizontal="right" vertical="center"/>
    </xf>
    <xf numFmtId="2" fontId="30" fillId="0" borderId="4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2" fontId="10" fillId="0" borderId="4" xfId="0" applyNumberFormat="1" applyFont="1" applyBorder="1" applyAlignment="1">
      <alignment horizontal="right" vertical="center"/>
    </xf>
    <xf numFmtId="0" fontId="30" fillId="0" borderId="11" xfId="0" applyFont="1" applyBorder="1" applyAlignment="1">
      <alignment horizontal="right"/>
    </xf>
    <xf numFmtId="2" fontId="10" fillId="4" borderId="4" xfId="0" applyNumberFormat="1" applyFont="1" applyFill="1" applyBorder="1" applyAlignment="1">
      <alignment horizontal="right"/>
    </xf>
    <xf numFmtId="0" fontId="10" fillId="2" borderId="9" xfId="17" applyFont="1" applyFill="1" applyBorder="1" applyAlignment="1">
      <alignment horizontal="right" vertical="center"/>
    </xf>
    <xf numFmtId="2" fontId="10" fillId="0" borderId="4" xfId="0" applyNumberFormat="1" applyFont="1" applyBorder="1" applyAlignment="1">
      <alignment horizontal="right" wrapText="1"/>
    </xf>
    <xf numFmtId="0" fontId="30" fillId="0" borderId="9" xfId="0" applyFont="1" applyBorder="1" applyAlignment="1">
      <alignment horizontal="right" vertical="top"/>
    </xf>
    <xf numFmtId="0" fontId="10" fillId="0" borderId="9" xfId="0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right" wrapText="1"/>
    </xf>
    <xf numFmtId="2" fontId="30" fillId="4" borderId="4" xfId="0" applyNumberFormat="1" applyFont="1" applyFill="1" applyBorder="1" applyAlignment="1">
      <alignment horizontal="right"/>
    </xf>
    <xf numFmtId="0" fontId="10" fillId="0" borderId="9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0" fontId="30" fillId="0" borderId="26" xfId="0" applyFont="1" applyBorder="1" applyAlignment="1">
      <alignment horizontal="right"/>
    </xf>
    <xf numFmtId="0" fontId="30" fillId="0" borderId="1" xfId="0" applyFont="1" applyBorder="1" applyAlignment="1">
      <alignment horizontal="right"/>
    </xf>
    <xf numFmtId="0" fontId="30" fillId="0" borderId="4" xfId="0" applyFont="1" applyBorder="1" applyAlignment="1">
      <alignment horizontal="right" wrapText="1"/>
    </xf>
    <xf numFmtId="0" fontId="10" fillId="0" borderId="4" xfId="1" applyFont="1" applyBorder="1" applyAlignment="1">
      <alignment horizontal="right" wrapText="1"/>
    </xf>
    <xf numFmtId="0" fontId="30" fillId="6" borderId="4" xfId="0" applyFont="1" applyFill="1" applyBorder="1" applyAlignment="1">
      <alignment horizontal="right" wrapText="1"/>
    </xf>
    <xf numFmtId="0" fontId="0" fillId="0" borderId="4" xfId="0" applyBorder="1" applyAlignment="1">
      <alignment horizontal="right"/>
    </xf>
    <xf numFmtId="0" fontId="10" fillId="3" borderId="4" xfId="1" applyFont="1" applyFill="1" applyBorder="1" applyAlignment="1">
      <alignment horizontal="right" wrapText="1"/>
    </xf>
    <xf numFmtId="2" fontId="20" fillId="0" borderId="71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right" vertical="center"/>
    </xf>
    <xf numFmtId="0" fontId="31" fillId="0" borderId="36" xfId="0" applyFont="1" applyBorder="1" applyAlignment="1">
      <alignment horizontal="left" vertical="center" wrapText="1"/>
    </xf>
    <xf numFmtId="2" fontId="30" fillId="0" borderId="7" xfId="0" applyNumberFormat="1" applyFont="1" applyBorder="1" applyAlignment="1">
      <alignment horizontal="right" vertical="top"/>
    </xf>
    <xf numFmtId="0" fontId="31" fillId="2" borderId="7" xfId="0" applyFont="1" applyFill="1" applyBorder="1" applyAlignment="1">
      <alignment horizontal="right" vertical="center" wrapText="1"/>
    </xf>
    <xf numFmtId="0" fontId="31" fillId="0" borderId="7" xfId="0" applyFont="1" applyBorder="1" applyAlignment="1">
      <alignment horizontal="right" wrapText="1"/>
    </xf>
    <xf numFmtId="0" fontId="30" fillId="0" borderId="35" xfId="0" applyFont="1" applyBorder="1" applyAlignment="1">
      <alignment vertical="center"/>
    </xf>
    <xf numFmtId="0" fontId="35" fillId="0" borderId="64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2" fontId="35" fillId="0" borderId="55" xfId="0" applyNumberFormat="1" applyFont="1" applyFill="1" applyBorder="1" applyAlignment="1">
      <alignment horizontal="center" vertical="center" wrapText="1"/>
    </xf>
    <xf numFmtId="0" fontId="35" fillId="0" borderId="71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2" fontId="38" fillId="0" borderId="55" xfId="0" applyNumberFormat="1" applyFont="1" applyFill="1" applyBorder="1" applyAlignment="1">
      <alignment horizontal="center" vertical="center" wrapText="1"/>
    </xf>
    <xf numFmtId="0" fontId="38" fillId="0" borderId="71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0" fontId="38" fillId="0" borderId="55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 vertical="center" wrapText="1"/>
    </xf>
    <xf numFmtId="2" fontId="35" fillId="0" borderId="71" xfId="0" applyNumberFormat="1" applyFont="1" applyFill="1" applyBorder="1" applyAlignment="1">
      <alignment horizontal="center" vertical="center" wrapText="1"/>
    </xf>
    <xf numFmtId="2" fontId="20" fillId="0" borderId="71" xfId="0" applyNumberFormat="1" applyFont="1" applyBorder="1" applyAlignment="1">
      <alignment horizontal="left" vertical="center" wrapText="1"/>
    </xf>
    <xf numFmtId="2" fontId="34" fillId="0" borderId="71" xfId="0" applyNumberFormat="1" applyFont="1" applyBorder="1" applyAlignment="1">
      <alignment horizontal="left" vertical="center" wrapText="1"/>
    </xf>
    <xf numFmtId="0" fontId="30" fillId="0" borderId="9" xfId="0" applyFont="1" applyBorder="1" applyAlignment="1">
      <alignment horizontal="right" wrapText="1"/>
    </xf>
    <xf numFmtId="0" fontId="30" fillId="0" borderId="11" xfId="0" applyFont="1" applyBorder="1" applyAlignment="1">
      <alignment horizontal="right" vertical="top"/>
    </xf>
    <xf numFmtId="0" fontId="30" fillId="0" borderId="3" xfId="0" applyFont="1" applyBorder="1" applyAlignment="1">
      <alignment horizontal="right"/>
    </xf>
    <xf numFmtId="0" fontId="30" fillId="0" borderId="3" xfId="0" applyFont="1" applyBorder="1" applyAlignment="1">
      <alignment horizontal="right" vertical="center"/>
    </xf>
    <xf numFmtId="2" fontId="20" fillId="0" borderId="55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right" wrapText="1"/>
    </xf>
    <xf numFmtId="0" fontId="30" fillId="0" borderId="2" xfId="0" applyFont="1" applyBorder="1" applyAlignment="1">
      <alignment horizontal="right" wrapText="1"/>
    </xf>
    <xf numFmtId="2" fontId="32" fillId="0" borderId="0" xfId="0" applyNumberFormat="1" applyFont="1" applyAlignment="1">
      <alignment horizontal="center"/>
    </xf>
    <xf numFmtId="0" fontId="41" fillId="0" borderId="58" xfId="0" applyFont="1" applyFill="1" applyBorder="1" applyAlignment="1">
      <alignment horizontal="center" vertical="center" wrapText="1"/>
    </xf>
    <xf numFmtId="0" fontId="35" fillId="0" borderId="55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wrapText="1"/>
    </xf>
    <xf numFmtId="0" fontId="34" fillId="0" borderId="55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right"/>
    </xf>
    <xf numFmtId="2" fontId="30" fillId="0" borderId="39" xfId="0" applyNumberFormat="1" applyFont="1" applyBorder="1" applyAlignment="1">
      <alignment horizontal="right"/>
    </xf>
    <xf numFmtId="0" fontId="10" fillId="0" borderId="39" xfId="0" applyFont="1" applyFill="1" applyBorder="1" applyAlignment="1">
      <alignment horizontal="right" wrapText="1"/>
    </xf>
    <xf numFmtId="0" fontId="6" fillId="2" borderId="41" xfId="0" applyFont="1" applyFill="1" applyBorder="1" applyAlignment="1">
      <alignment horizontal="left" wrapText="1"/>
    </xf>
    <xf numFmtId="0" fontId="41" fillId="0" borderId="60" xfId="0" applyFont="1" applyFill="1" applyBorder="1" applyAlignment="1">
      <alignment horizontal="center" vertical="center" wrapText="1"/>
    </xf>
    <xf numFmtId="0" fontId="30" fillId="0" borderId="45" xfId="0" applyFont="1" applyBorder="1" applyAlignment="1">
      <alignment horizontal="right"/>
    </xf>
    <xf numFmtId="0" fontId="30" fillId="0" borderId="25" xfId="0" applyFont="1" applyBorder="1"/>
    <xf numFmtId="0" fontId="34" fillId="0" borderId="20" xfId="0" applyFont="1" applyBorder="1" applyAlignment="1">
      <alignment horizontal="center" vertical="center"/>
    </xf>
    <xf numFmtId="0" fontId="7" fillId="0" borderId="40" xfId="0" applyFont="1" applyBorder="1" applyAlignment="1">
      <alignment wrapText="1"/>
    </xf>
    <xf numFmtId="0" fontId="10" fillId="0" borderId="38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7" fillId="0" borderId="18" xfId="0" applyFont="1" applyBorder="1" applyAlignment="1">
      <alignment wrapText="1"/>
    </xf>
    <xf numFmtId="0" fontId="30" fillId="0" borderId="42" xfId="0" applyFont="1" applyBorder="1"/>
    <xf numFmtId="0" fontId="30" fillId="0" borderId="21" xfId="0" applyFont="1" applyBorder="1"/>
    <xf numFmtId="0" fontId="10" fillId="2" borderId="25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right"/>
    </xf>
    <xf numFmtId="2" fontId="10" fillId="2" borderId="3" xfId="17" applyNumberFormat="1" applyFont="1" applyFill="1" applyBorder="1" applyAlignment="1">
      <alignment horizontal="right" vertical="center"/>
    </xf>
    <xf numFmtId="0" fontId="30" fillId="0" borderId="24" xfId="0" applyFont="1" applyBorder="1" applyAlignment="1">
      <alignment horizontal="right"/>
    </xf>
    <xf numFmtId="0" fontId="6" fillId="2" borderId="4" xfId="0" applyFont="1" applyFill="1" applyBorder="1" applyAlignment="1">
      <alignment horizontal="left" wrapText="1"/>
    </xf>
    <xf numFmtId="2" fontId="30" fillId="0" borderId="33" xfId="0" applyNumberFormat="1" applyFont="1" applyBorder="1" applyAlignment="1">
      <alignment horizontal="right"/>
    </xf>
    <xf numFmtId="0" fontId="5" fillId="2" borderId="4" xfId="0" applyFont="1" applyFill="1" applyBorder="1" applyAlignment="1">
      <alignment horizontal="left" wrapText="1"/>
    </xf>
    <xf numFmtId="2" fontId="0" fillId="0" borderId="28" xfId="0" applyNumberFormat="1" applyBorder="1"/>
    <xf numFmtId="0" fontId="10" fillId="0" borderId="24" xfId="0" applyFont="1" applyBorder="1" applyAlignment="1">
      <alignment wrapText="1"/>
    </xf>
    <xf numFmtId="0" fontId="31" fillId="2" borderId="4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wrapText="1"/>
    </xf>
    <xf numFmtId="2" fontId="0" fillId="0" borderId="3" xfId="0" applyNumberFormat="1" applyBorder="1"/>
    <xf numFmtId="0" fontId="34" fillId="0" borderId="15" xfId="0" applyFont="1" applyBorder="1" applyAlignment="1">
      <alignment horizontal="center" vertical="center"/>
    </xf>
    <xf numFmtId="2" fontId="37" fillId="0" borderId="0" xfId="0" applyNumberFormat="1" applyFont="1" applyAlignment="1"/>
    <xf numFmtId="2" fontId="30" fillId="0" borderId="29" xfId="0" applyNumberFormat="1" applyFont="1" applyBorder="1"/>
    <xf numFmtId="2" fontId="30" fillId="0" borderId="34" xfId="0" applyNumberFormat="1" applyFont="1" applyBorder="1"/>
    <xf numFmtId="2" fontId="30" fillId="0" borderId="42" xfId="0" applyNumberFormat="1" applyFont="1" applyBorder="1"/>
    <xf numFmtId="2" fontId="30" fillId="0" borderId="28" xfId="0" applyNumberFormat="1" applyFont="1" applyBorder="1"/>
    <xf numFmtId="2" fontId="30" fillId="0" borderId="35" xfId="0" applyNumberFormat="1" applyFont="1" applyBorder="1"/>
    <xf numFmtId="0" fontId="30" fillId="0" borderId="9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10" fillId="8" borderId="42" xfId="1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30" fillId="0" borderId="69" xfId="0" applyFont="1" applyBorder="1" applyAlignment="1">
      <alignment horizontal="center"/>
    </xf>
    <xf numFmtId="0" fontId="30" fillId="0" borderId="4" xfId="0" applyFont="1" applyBorder="1" applyAlignment="1">
      <alignment horizontal="center" wrapText="1"/>
    </xf>
    <xf numFmtId="0" fontId="10" fillId="3" borderId="42" xfId="1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2" fontId="10" fillId="2" borderId="6" xfId="0" applyNumberFormat="1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left" wrapText="1"/>
    </xf>
    <xf numFmtId="0" fontId="30" fillId="2" borderId="1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wrapText="1"/>
    </xf>
    <xf numFmtId="0" fontId="10" fillId="2" borderId="37" xfId="0" applyFont="1" applyFill="1" applyBorder="1" applyAlignment="1">
      <alignment horizontal="center" wrapText="1"/>
    </xf>
    <xf numFmtId="0" fontId="10" fillId="2" borderId="70" xfId="0" applyFont="1" applyFill="1" applyBorder="1" applyAlignment="1">
      <alignment horizontal="center"/>
    </xf>
    <xf numFmtId="2" fontId="10" fillId="2" borderId="24" xfId="0" applyNumberFormat="1" applyFont="1" applyFill="1" applyBorder="1" applyAlignment="1">
      <alignment horizontal="center"/>
    </xf>
    <xf numFmtId="2" fontId="31" fillId="2" borderId="70" xfId="0" applyNumberFormat="1" applyFont="1" applyFill="1" applyBorder="1" applyAlignment="1">
      <alignment horizontal="center"/>
    </xf>
    <xf numFmtId="0" fontId="10" fillId="0" borderId="28" xfId="0" applyFont="1" applyBorder="1"/>
    <xf numFmtId="2" fontId="36" fillId="0" borderId="0" xfId="0" applyNumberFormat="1" applyFont="1" applyBorder="1" applyAlignment="1">
      <alignment horizontal="right"/>
    </xf>
    <xf numFmtId="0" fontId="10" fillId="2" borderId="61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0" fontId="10" fillId="0" borderId="28" xfId="0" applyFont="1" applyBorder="1" applyAlignment="1">
      <alignment horizontal="center" wrapText="1"/>
    </xf>
    <xf numFmtId="0" fontId="10" fillId="0" borderId="37" xfId="0" applyFont="1" applyBorder="1" applyAlignment="1">
      <alignment horizontal="center"/>
    </xf>
    <xf numFmtId="2" fontId="30" fillId="4" borderId="39" xfId="0" applyNumberFormat="1" applyFont="1" applyFill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0" fontId="30" fillId="0" borderId="49" xfId="0" applyFont="1" applyBorder="1"/>
    <xf numFmtId="0" fontId="30" fillId="0" borderId="43" xfId="0" applyFont="1" applyBorder="1" applyAlignment="1">
      <alignment wrapText="1"/>
    </xf>
    <xf numFmtId="2" fontId="10" fillId="2" borderId="45" xfId="0" applyNumberFormat="1" applyFont="1" applyFill="1" applyBorder="1" applyAlignment="1">
      <alignment horizontal="center" wrapText="1"/>
    </xf>
    <xf numFmtId="0" fontId="10" fillId="0" borderId="63" xfId="0" applyFont="1" applyBorder="1" applyAlignment="1">
      <alignment horizontal="left" wrapText="1"/>
    </xf>
    <xf numFmtId="0" fontId="10" fillId="0" borderId="37" xfId="0" applyFont="1" applyBorder="1" applyAlignment="1">
      <alignment horizontal="center" wrapText="1"/>
    </xf>
    <xf numFmtId="0" fontId="10" fillId="2" borderId="72" xfId="0" applyFont="1" applyFill="1" applyBorder="1" applyAlignment="1">
      <alignment horizontal="center" wrapText="1"/>
    </xf>
    <xf numFmtId="2" fontId="10" fillId="0" borderId="24" xfId="0" applyNumberFormat="1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30" fillId="0" borderId="61" xfId="0" applyFont="1" applyBorder="1" applyAlignment="1">
      <alignment horizontal="center" wrapText="1"/>
    </xf>
    <xf numFmtId="0" fontId="10" fillId="0" borderId="69" xfId="0" applyFont="1" applyBorder="1" applyAlignment="1">
      <alignment horizontal="center" wrapText="1"/>
    </xf>
    <xf numFmtId="2" fontId="30" fillId="4" borderId="24" xfId="0" applyNumberFormat="1" applyFont="1" applyFill="1" applyBorder="1" applyAlignment="1">
      <alignment horizontal="center"/>
    </xf>
    <xf numFmtId="0" fontId="10" fillId="2" borderId="40" xfId="0" applyFont="1" applyFill="1" applyBorder="1" applyAlignment="1"/>
    <xf numFmtId="0" fontId="31" fillId="0" borderId="24" xfId="0" applyFont="1" applyBorder="1" applyAlignment="1">
      <alignment horizontal="right" vertical="center" wrapText="1"/>
    </xf>
    <xf numFmtId="0" fontId="20" fillId="0" borderId="0" xfId="0" applyFont="1"/>
    <xf numFmtId="0" fontId="31" fillId="0" borderId="69" xfId="0" applyFont="1" applyBorder="1" applyAlignment="1">
      <alignment horizontal="right" vertical="center" wrapText="1"/>
    </xf>
    <xf numFmtId="0" fontId="31" fillId="0" borderId="28" xfId="0" applyFont="1" applyBorder="1" applyAlignment="1">
      <alignment horizontal="right" vertical="center" wrapText="1"/>
    </xf>
    <xf numFmtId="2" fontId="31" fillId="0" borderId="24" xfId="0" applyNumberFormat="1" applyFont="1" applyBorder="1" applyAlignment="1">
      <alignment horizontal="right" vertical="center" wrapText="1"/>
    </xf>
    <xf numFmtId="0" fontId="10" fillId="2" borderId="39" xfId="0" applyFont="1" applyFill="1" applyBorder="1" applyAlignment="1">
      <alignment horizontal="right" vertical="center" wrapText="1"/>
    </xf>
    <xf numFmtId="0" fontId="10" fillId="2" borderId="61" xfId="0" applyFont="1" applyFill="1" applyBorder="1" applyAlignment="1">
      <alignment horizontal="right" wrapText="1"/>
    </xf>
    <xf numFmtId="0" fontId="10" fillId="2" borderId="42" xfId="0" applyFont="1" applyFill="1" applyBorder="1" applyAlignment="1">
      <alignment horizontal="right" wrapText="1"/>
    </xf>
    <xf numFmtId="0" fontId="10" fillId="2" borderId="61" xfId="0" applyFont="1" applyFill="1" applyBorder="1" applyAlignment="1">
      <alignment horizontal="right" vertical="center" wrapText="1"/>
    </xf>
    <xf numFmtId="0" fontId="10" fillId="2" borderId="42" xfId="0" applyFont="1" applyFill="1" applyBorder="1" applyAlignment="1">
      <alignment horizontal="right" vertical="center" wrapText="1"/>
    </xf>
    <xf numFmtId="0" fontId="10" fillId="0" borderId="61" xfId="0" applyFont="1" applyFill="1" applyBorder="1" applyAlignment="1">
      <alignment horizontal="right" wrapText="1"/>
    </xf>
    <xf numFmtId="0" fontId="10" fillId="0" borderId="42" xfId="0" applyFont="1" applyFill="1" applyBorder="1" applyAlignment="1">
      <alignment horizontal="right" wrapText="1"/>
    </xf>
    <xf numFmtId="2" fontId="10" fillId="2" borderId="4" xfId="0" applyNumberFormat="1" applyFont="1" applyFill="1" applyBorder="1" applyAlignment="1">
      <alignment horizontal="right" vertical="center" wrapText="1"/>
    </xf>
    <xf numFmtId="2" fontId="10" fillId="0" borderId="4" xfId="0" applyNumberFormat="1" applyFont="1" applyFill="1" applyBorder="1" applyAlignment="1">
      <alignment horizontal="right" wrapText="1"/>
    </xf>
    <xf numFmtId="0" fontId="10" fillId="0" borderId="61" xfId="0" applyFont="1" applyBorder="1" applyAlignment="1">
      <alignment horizontal="right" wrapText="1"/>
    </xf>
    <xf numFmtId="0" fontId="10" fillId="0" borderId="42" xfId="0" applyFont="1" applyBorder="1" applyAlignment="1">
      <alignment horizontal="right" wrapText="1"/>
    </xf>
    <xf numFmtId="2" fontId="0" fillId="0" borderId="4" xfId="0" applyNumberFormat="1" applyBorder="1" applyAlignment="1">
      <alignment horizontal="right"/>
    </xf>
    <xf numFmtId="0" fontId="10" fillId="2" borderId="61" xfId="1" applyFont="1" applyFill="1" applyBorder="1" applyAlignment="1">
      <alignment horizontal="right" wrapText="1"/>
    </xf>
    <xf numFmtId="0" fontId="10" fillId="2" borderId="42" xfId="1" applyFont="1" applyFill="1" applyBorder="1" applyAlignment="1">
      <alignment horizontal="right" wrapText="1"/>
    </xf>
    <xf numFmtId="0" fontId="10" fillId="8" borderId="61" xfId="1" applyFont="1" applyFill="1" applyBorder="1" applyAlignment="1">
      <alignment horizontal="right" wrapText="1"/>
    </xf>
    <xf numFmtId="0" fontId="10" fillId="8" borderId="42" xfId="1" applyFont="1" applyFill="1" applyBorder="1" applyAlignment="1">
      <alignment horizontal="right" wrapText="1"/>
    </xf>
    <xf numFmtId="2" fontId="10" fillId="2" borderId="4" xfId="1" applyNumberFormat="1" applyFont="1" applyFill="1" applyBorder="1" applyAlignment="1">
      <alignment horizontal="right" wrapText="1"/>
    </xf>
    <xf numFmtId="2" fontId="10" fillId="8" borderId="4" xfId="1" applyNumberFormat="1" applyFont="1" applyFill="1" applyBorder="1" applyAlignment="1">
      <alignment horizontal="right" wrapText="1"/>
    </xf>
    <xf numFmtId="0" fontId="30" fillId="0" borderId="61" xfId="0" applyFont="1" applyBorder="1" applyAlignment="1">
      <alignment horizontal="right" wrapText="1"/>
    </xf>
    <xf numFmtId="0" fontId="30" fillId="0" borderId="42" xfId="0" applyFont="1" applyBorder="1" applyAlignment="1">
      <alignment horizontal="right" wrapText="1"/>
    </xf>
    <xf numFmtId="0" fontId="10" fillId="2" borderId="72" xfId="0" applyFont="1" applyFill="1" applyBorder="1" applyAlignment="1">
      <alignment horizontal="right" wrapText="1"/>
    </xf>
    <xf numFmtId="0" fontId="10" fillId="2" borderId="49" xfId="0" applyFont="1" applyFill="1" applyBorder="1" applyAlignment="1">
      <alignment horizontal="right" wrapText="1"/>
    </xf>
    <xf numFmtId="0" fontId="10" fillId="2" borderId="47" xfId="0" applyFont="1" applyFill="1" applyBorder="1" applyAlignment="1">
      <alignment horizontal="right" wrapText="1"/>
    </xf>
    <xf numFmtId="0" fontId="10" fillId="2" borderId="29" xfId="0" applyFont="1" applyFill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30" fillId="0" borderId="5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0" fontId="10" fillId="2" borderId="60" xfId="0" applyFont="1" applyFill="1" applyBorder="1" applyAlignment="1">
      <alignment horizontal="right" wrapText="1"/>
    </xf>
    <xf numFmtId="0" fontId="10" fillId="2" borderId="21" xfId="0" applyFont="1" applyFill="1" applyBorder="1" applyAlignment="1">
      <alignment horizontal="right" wrapText="1"/>
    </xf>
    <xf numFmtId="0" fontId="30" fillId="2" borderId="10" xfId="0" applyFont="1" applyFill="1" applyBorder="1" applyAlignment="1">
      <alignment horizontal="right"/>
    </xf>
    <xf numFmtId="0" fontId="30" fillId="0" borderId="67" xfId="0" applyFont="1" applyBorder="1" applyAlignment="1">
      <alignment horizontal="right"/>
    </xf>
    <xf numFmtId="2" fontId="10" fillId="2" borderId="6" xfId="0" applyNumberFormat="1" applyFont="1" applyFill="1" applyBorder="1" applyAlignment="1">
      <alignment horizontal="right" wrapText="1"/>
    </xf>
    <xf numFmtId="2" fontId="10" fillId="2" borderId="2" xfId="0" applyNumberFormat="1" applyFont="1" applyFill="1" applyBorder="1" applyAlignment="1">
      <alignment horizontal="right" wrapText="1"/>
    </xf>
    <xf numFmtId="0" fontId="10" fillId="2" borderId="74" xfId="0" applyFont="1" applyFill="1" applyBorder="1" applyAlignment="1">
      <alignment horizontal="right" wrapText="1"/>
    </xf>
    <xf numFmtId="0" fontId="10" fillId="2" borderId="34" xfId="0" applyFont="1" applyFill="1" applyBorder="1" applyAlignment="1">
      <alignment horizontal="right" wrapText="1"/>
    </xf>
    <xf numFmtId="0" fontId="10" fillId="2" borderId="72" xfId="0" applyFont="1" applyFill="1" applyBorder="1" applyAlignment="1">
      <alignment horizontal="right" vertical="center" wrapText="1"/>
    </xf>
    <xf numFmtId="0" fontId="10" fillId="2" borderId="49" xfId="0" applyFont="1" applyFill="1" applyBorder="1" applyAlignment="1">
      <alignment horizontal="right" vertical="center" wrapText="1"/>
    </xf>
    <xf numFmtId="2" fontId="10" fillId="2" borderId="7" xfId="0" applyNumberFormat="1" applyFont="1" applyFill="1" applyBorder="1" applyAlignment="1">
      <alignment horizontal="right" wrapText="1"/>
    </xf>
    <xf numFmtId="2" fontId="10" fillId="2" borderId="39" xfId="0" applyNumberFormat="1" applyFont="1" applyFill="1" applyBorder="1" applyAlignment="1">
      <alignment horizontal="right" vertical="center" wrapText="1"/>
    </xf>
    <xf numFmtId="0" fontId="10" fillId="0" borderId="72" xfId="0" applyFont="1" applyFill="1" applyBorder="1" applyAlignment="1">
      <alignment horizontal="right" wrapText="1"/>
    </xf>
    <xf numFmtId="0" fontId="10" fillId="0" borderId="49" xfId="0" applyFont="1" applyFill="1" applyBorder="1" applyAlignment="1">
      <alignment horizontal="right" wrapText="1"/>
    </xf>
    <xf numFmtId="2" fontId="10" fillId="0" borderId="39" xfId="0" applyNumberFormat="1" applyFont="1" applyFill="1" applyBorder="1" applyAlignment="1">
      <alignment horizontal="right" wrapText="1"/>
    </xf>
    <xf numFmtId="0" fontId="30" fillId="0" borderId="45" xfId="0" applyFont="1" applyBorder="1" applyAlignment="1">
      <alignment horizontal="right" vertical="center"/>
    </xf>
    <xf numFmtId="2" fontId="30" fillId="0" borderId="4" xfId="0" applyNumberFormat="1" applyFont="1" applyBorder="1" applyAlignment="1">
      <alignment horizontal="right" wrapText="1"/>
    </xf>
    <xf numFmtId="0" fontId="3" fillId="2" borderId="4" xfId="0" applyFont="1" applyFill="1" applyBorder="1" applyAlignment="1">
      <alignment horizontal="left" wrapText="1"/>
    </xf>
    <xf numFmtId="0" fontId="7" fillId="2" borderId="15" xfId="0" applyFont="1" applyFill="1" applyBorder="1" applyAlignment="1">
      <alignment horizontal="left" wrapText="1"/>
    </xf>
    <xf numFmtId="0" fontId="7" fillId="0" borderId="39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0" fillId="2" borderId="6" xfId="1" applyFont="1" applyFill="1" applyBorder="1" applyAlignment="1">
      <alignment horizontal="left" wrapText="1"/>
    </xf>
    <xf numFmtId="2" fontId="30" fillId="0" borderId="1" xfId="0" applyNumberFormat="1" applyFont="1" applyBorder="1" applyAlignment="1">
      <alignment horizontal="right" vertical="top"/>
    </xf>
    <xf numFmtId="0" fontId="0" fillId="0" borderId="0" xfId="0" applyAlignment="1"/>
    <xf numFmtId="0" fontId="22" fillId="0" borderId="0" xfId="0" applyFont="1" applyAlignment="1"/>
    <xf numFmtId="2" fontId="30" fillId="0" borderId="18" xfId="0" applyNumberFormat="1" applyFont="1" applyBorder="1"/>
    <xf numFmtId="2" fontId="30" fillId="0" borderId="16" xfId="0" applyNumberFormat="1" applyFont="1" applyBorder="1"/>
    <xf numFmtId="2" fontId="30" fillId="0" borderId="38" xfId="0" applyNumberFormat="1" applyFont="1" applyBorder="1"/>
    <xf numFmtId="2" fontId="30" fillId="0" borderId="20" xfId="0" applyNumberFormat="1" applyFont="1" applyBorder="1"/>
    <xf numFmtId="2" fontId="30" fillId="0" borderId="40" xfId="0" applyNumberFormat="1" applyFont="1" applyBorder="1"/>
    <xf numFmtId="2" fontId="30" fillId="0" borderId="17" xfId="0" applyNumberFormat="1" applyFont="1" applyBorder="1"/>
    <xf numFmtId="2" fontId="30" fillId="0" borderId="25" xfId="0" applyNumberFormat="1" applyFont="1" applyBorder="1"/>
    <xf numFmtId="0" fontId="10" fillId="2" borderId="43" xfId="0" applyFont="1" applyFill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61" xfId="0" applyFont="1" applyBorder="1" applyAlignment="1">
      <alignment horizontal="center" wrapText="1"/>
    </xf>
    <xf numFmtId="0" fontId="10" fillId="2" borderId="47" xfId="0" applyFont="1" applyFill="1" applyBorder="1" applyAlignment="1">
      <alignment horizontal="center" wrapText="1"/>
    </xf>
    <xf numFmtId="2" fontId="10" fillId="2" borderId="29" xfId="0" applyNumberFormat="1" applyFont="1" applyFill="1" applyBorder="1" applyAlignment="1">
      <alignment horizontal="center" wrapText="1"/>
    </xf>
    <xf numFmtId="2" fontId="10" fillId="2" borderId="42" xfId="0" applyNumberFormat="1" applyFont="1" applyFill="1" applyBorder="1" applyAlignment="1">
      <alignment horizontal="center" wrapText="1"/>
    </xf>
    <xf numFmtId="2" fontId="10" fillId="2" borderId="49" xfId="0" applyNumberFormat="1" applyFont="1" applyFill="1" applyBorder="1" applyAlignment="1">
      <alignment horizontal="center" wrapText="1"/>
    </xf>
    <xf numFmtId="0" fontId="10" fillId="2" borderId="69" xfId="0" applyFont="1" applyFill="1" applyBorder="1" applyAlignment="1">
      <alignment horizontal="center" wrapText="1"/>
    </xf>
    <xf numFmtId="2" fontId="10" fillId="2" borderId="28" xfId="0" applyNumberFormat="1" applyFont="1" applyFill="1" applyBorder="1" applyAlignment="1">
      <alignment horizontal="center" wrapText="1"/>
    </xf>
    <xf numFmtId="0" fontId="4" fillId="2" borderId="61" xfId="0" applyFont="1" applyFill="1" applyBorder="1" applyAlignment="1">
      <alignment horizontal="center" wrapText="1"/>
    </xf>
    <xf numFmtId="2" fontId="4" fillId="2" borderId="42" xfId="0" applyNumberFormat="1" applyFont="1" applyFill="1" applyBorder="1" applyAlignment="1">
      <alignment horizontal="center" wrapText="1"/>
    </xf>
    <xf numFmtId="0" fontId="10" fillId="2" borderId="60" xfId="0" applyFont="1" applyFill="1" applyBorder="1" applyAlignment="1">
      <alignment horizontal="center" wrapText="1"/>
    </xf>
    <xf numFmtId="2" fontId="10" fillId="2" borderId="21" xfId="0" applyNumberFormat="1" applyFont="1" applyFill="1" applyBorder="1" applyAlignment="1">
      <alignment horizontal="center" wrapText="1"/>
    </xf>
    <xf numFmtId="0" fontId="10" fillId="2" borderId="57" xfId="0" applyFont="1" applyFill="1" applyBorder="1" applyAlignment="1">
      <alignment horizontal="center" wrapText="1"/>
    </xf>
    <xf numFmtId="2" fontId="10" fillId="2" borderId="73" xfId="0" applyNumberFormat="1" applyFont="1" applyFill="1" applyBorder="1" applyAlignment="1">
      <alignment horizontal="center" wrapText="1"/>
    </xf>
    <xf numFmtId="0" fontId="10" fillId="2" borderId="74" xfId="0" applyFont="1" applyFill="1" applyBorder="1" applyAlignment="1">
      <alignment horizontal="center" wrapText="1"/>
    </xf>
    <xf numFmtId="2" fontId="10" fillId="2" borderId="34" xfId="0" applyNumberFormat="1" applyFont="1" applyFill="1" applyBorder="1" applyAlignment="1">
      <alignment horizontal="center" wrapText="1"/>
    </xf>
    <xf numFmtId="0" fontId="10" fillId="8" borderId="61" xfId="1" applyFont="1" applyFill="1" applyBorder="1" applyAlignment="1">
      <alignment horizontal="center" wrapText="1"/>
    </xf>
    <xf numFmtId="2" fontId="10" fillId="8" borderId="42" xfId="1" applyNumberFormat="1" applyFont="1" applyFill="1" applyBorder="1" applyAlignment="1">
      <alignment horizontal="center" wrapText="1"/>
    </xf>
    <xf numFmtId="2" fontId="10" fillId="0" borderId="28" xfId="0" applyNumberFormat="1" applyFont="1" applyBorder="1" applyAlignment="1">
      <alignment horizontal="center" wrapText="1"/>
    </xf>
    <xf numFmtId="0" fontId="10" fillId="0" borderId="61" xfId="0" applyFont="1" applyFill="1" applyBorder="1" applyAlignment="1">
      <alignment horizontal="center" wrapText="1"/>
    </xf>
    <xf numFmtId="2" fontId="10" fillId="0" borderId="42" xfId="0" applyNumberFormat="1" applyFont="1" applyFill="1" applyBorder="1" applyAlignment="1">
      <alignment horizontal="center" wrapText="1"/>
    </xf>
    <xf numFmtId="2" fontId="30" fillId="0" borderId="42" xfId="0" applyNumberFormat="1" applyFont="1" applyBorder="1" applyAlignment="1">
      <alignment horizontal="center" wrapText="1"/>
    </xf>
    <xf numFmtId="2" fontId="10" fillId="0" borderId="42" xfId="0" applyNumberFormat="1" applyFont="1" applyBorder="1" applyAlignment="1">
      <alignment horizontal="center" wrapText="1"/>
    </xf>
    <xf numFmtId="0" fontId="30" fillId="0" borderId="7" xfId="0" applyFont="1" applyBorder="1" applyAlignment="1">
      <alignment wrapText="1"/>
    </xf>
    <xf numFmtId="0" fontId="10" fillId="0" borderId="30" xfId="0" applyFont="1" applyBorder="1" applyAlignment="1">
      <alignment horizontal="left" wrapText="1"/>
    </xf>
    <xf numFmtId="0" fontId="10" fillId="2" borderId="61" xfId="0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wrapText="1"/>
    </xf>
    <xf numFmtId="2" fontId="10" fillId="2" borderId="42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2" fontId="10" fillId="2" borderId="7" xfId="0" applyNumberFormat="1" applyFont="1" applyFill="1" applyBorder="1" applyAlignment="1">
      <alignment horizontal="center" wrapText="1"/>
    </xf>
    <xf numFmtId="2" fontId="10" fillId="0" borderId="2" xfId="0" applyNumberFormat="1" applyFont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30" fillId="0" borderId="3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30" fillId="5" borderId="2" xfId="0" applyNumberFormat="1" applyFont="1" applyFill="1" applyBorder="1" applyAlignment="1">
      <alignment horizontal="center"/>
    </xf>
    <xf numFmtId="2" fontId="30" fillId="4" borderId="2" xfId="0" applyNumberFormat="1" applyFont="1" applyFill="1" applyBorder="1" applyAlignment="1">
      <alignment horizontal="center"/>
    </xf>
    <xf numFmtId="2" fontId="10" fillId="2" borderId="39" xfId="0" applyNumberFormat="1" applyFont="1" applyFill="1" applyBorder="1" applyAlignment="1">
      <alignment horizontal="center"/>
    </xf>
    <xf numFmtId="0" fontId="10" fillId="2" borderId="2" xfId="0" applyFont="1" applyFill="1" applyBorder="1" applyAlignment="1"/>
    <xf numFmtId="0" fontId="10" fillId="0" borderId="21" xfId="0" applyFont="1" applyFill="1" applyBorder="1" applyAlignment="1">
      <alignment horizontal="center" wrapText="1"/>
    </xf>
    <xf numFmtId="0" fontId="30" fillId="0" borderId="46" xfId="0" applyFont="1" applyBorder="1"/>
    <xf numFmtId="0" fontId="2" fillId="2" borderId="41" xfId="0" applyFont="1" applyFill="1" applyBorder="1" applyAlignment="1">
      <alignment horizontal="left" wrapText="1"/>
    </xf>
    <xf numFmtId="0" fontId="30" fillId="0" borderId="39" xfId="0" applyFont="1" applyBorder="1" applyAlignment="1">
      <alignment wrapText="1"/>
    </xf>
    <xf numFmtId="0" fontId="2" fillId="2" borderId="23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0" fontId="2" fillId="2" borderId="30" xfId="0" applyFont="1" applyFill="1" applyBorder="1" applyAlignment="1">
      <alignment horizontal="left" wrapText="1"/>
    </xf>
    <xf numFmtId="0" fontId="10" fillId="2" borderId="61" xfId="1" applyFont="1" applyFill="1" applyBorder="1" applyAlignment="1">
      <alignment horizontal="center" wrapText="1"/>
    </xf>
    <xf numFmtId="0" fontId="10" fillId="0" borderId="74" xfId="0" applyFont="1" applyBorder="1" applyAlignment="1">
      <alignment horizontal="center" wrapText="1"/>
    </xf>
    <xf numFmtId="2" fontId="10" fillId="2" borderId="42" xfId="1" applyNumberFormat="1" applyFont="1" applyFill="1" applyBorder="1" applyAlignment="1">
      <alignment horizontal="center" wrapText="1"/>
    </xf>
    <xf numFmtId="2" fontId="10" fillId="0" borderId="34" xfId="0" applyNumberFormat="1" applyFont="1" applyBorder="1" applyAlignment="1">
      <alignment horizontal="center" wrapText="1"/>
    </xf>
    <xf numFmtId="0" fontId="10" fillId="2" borderId="8" xfId="0" applyFont="1" applyFill="1" applyBorder="1" applyAlignment="1">
      <alignment horizontal="left" wrapText="1"/>
    </xf>
    <xf numFmtId="2" fontId="10" fillId="2" borderId="2" xfId="0" applyNumberFormat="1" applyFont="1" applyFill="1" applyBorder="1" applyAlignment="1">
      <alignment horizontal="center" wrapText="1"/>
    </xf>
    <xf numFmtId="2" fontId="10" fillId="2" borderId="4" xfId="17" applyNumberFormat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wrapText="1"/>
    </xf>
    <xf numFmtId="0" fontId="10" fillId="2" borderId="35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30" fillId="0" borderId="49" xfId="0" applyFont="1" applyBorder="1" applyAlignment="1">
      <alignment horizontal="center" wrapText="1"/>
    </xf>
    <xf numFmtId="0" fontId="10" fillId="0" borderId="42" xfId="1" applyFont="1" applyBorder="1" applyAlignment="1">
      <alignment horizontal="center" wrapText="1"/>
    </xf>
    <xf numFmtId="0" fontId="30" fillId="6" borderId="21" xfId="0" applyFont="1" applyFill="1" applyBorder="1" applyAlignment="1">
      <alignment horizontal="center" wrapText="1"/>
    </xf>
    <xf numFmtId="2" fontId="30" fillId="5" borderId="6" xfId="0" applyNumberFormat="1" applyFont="1" applyFill="1" applyBorder="1" applyAlignment="1">
      <alignment horizontal="center"/>
    </xf>
    <xf numFmtId="2" fontId="10" fillId="0" borderId="39" xfId="0" applyNumberFormat="1" applyFont="1" applyBorder="1" applyAlignment="1">
      <alignment horizontal="center" wrapText="1"/>
    </xf>
    <xf numFmtId="2" fontId="10" fillId="2" borderId="39" xfId="0" applyNumberFormat="1" applyFont="1" applyFill="1" applyBorder="1" applyAlignment="1">
      <alignment horizontal="center" wrapText="1"/>
    </xf>
    <xf numFmtId="2" fontId="10" fillId="4" borderId="7" xfId="0" applyNumberFormat="1" applyFont="1" applyFill="1" applyBorder="1" applyAlignment="1">
      <alignment horizontal="center"/>
    </xf>
    <xf numFmtId="2" fontId="10" fillId="5" borderId="39" xfId="0" applyNumberFormat="1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 wrapText="1"/>
    </xf>
    <xf numFmtId="2" fontId="10" fillId="2" borderId="31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2" fontId="10" fillId="8" borderId="4" xfId="1" applyNumberFormat="1" applyFont="1" applyFill="1" applyBorder="1" applyAlignment="1">
      <alignment horizontal="center" wrapText="1"/>
    </xf>
    <xf numFmtId="2" fontId="30" fillId="0" borderId="4" xfId="0" applyNumberFormat="1" applyFont="1" applyBorder="1" applyAlignment="1">
      <alignment horizontal="center" wrapText="1"/>
    </xf>
    <xf numFmtId="2" fontId="10" fillId="2" borderId="24" xfId="0" applyNumberFormat="1" applyFont="1" applyFill="1" applyBorder="1" applyAlignment="1">
      <alignment horizont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right"/>
    </xf>
    <xf numFmtId="0" fontId="10" fillId="2" borderId="37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left" wrapText="1"/>
    </xf>
    <xf numFmtId="0" fontId="4" fillId="2" borderId="23" xfId="0" applyFont="1" applyFill="1" applyBorder="1" applyAlignment="1">
      <alignment horizontal="left" wrapText="1"/>
    </xf>
    <xf numFmtId="0" fontId="4" fillId="2" borderId="47" xfId="0" applyFont="1" applyFill="1" applyBorder="1" applyAlignment="1">
      <alignment horizontal="center" wrapText="1"/>
    </xf>
    <xf numFmtId="2" fontId="4" fillId="2" borderId="6" xfId="0" applyNumberFormat="1" applyFont="1" applyFill="1" applyBorder="1" applyAlignment="1">
      <alignment horizontal="center" wrapText="1"/>
    </xf>
    <xf numFmtId="2" fontId="4" fillId="2" borderId="29" xfId="0" applyNumberFormat="1" applyFont="1" applyFill="1" applyBorder="1" applyAlignment="1">
      <alignment horizontal="center" wrapText="1"/>
    </xf>
    <xf numFmtId="2" fontId="10" fillId="4" borderId="2" xfId="0" applyNumberFormat="1" applyFont="1" applyFill="1" applyBorder="1" applyAlignment="1">
      <alignment horizontal="center"/>
    </xf>
    <xf numFmtId="0" fontId="31" fillId="2" borderId="30" xfId="0" applyFont="1" applyFill="1" applyBorder="1" applyAlignment="1">
      <alignment horizontal="left" vertical="center" wrapText="1"/>
    </xf>
    <xf numFmtId="0" fontId="31" fillId="2" borderId="60" xfId="0" applyFont="1" applyFill="1" applyBorder="1" applyAlignment="1">
      <alignment horizontal="center" vertical="center" wrapText="1"/>
    </xf>
    <xf numFmtId="2" fontId="10" fillId="2" borderId="4" xfId="1" applyNumberFormat="1" applyFont="1" applyFill="1" applyBorder="1" applyAlignment="1">
      <alignment horizontal="center" wrapText="1"/>
    </xf>
    <xf numFmtId="2" fontId="31" fillId="2" borderId="2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wrapText="1"/>
    </xf>
    <xf numFmtId="2" fontId="31" fillId="2" borderId="21" xfId="0" applyNumberFormat="1" applyFont="1" applyFill="1" applyBorder="1" applyAlignment="1">
      <alignment horizontal="center" vertical="center" wrapText="1"/>
    </xf>
    <xf numFmtId="2" fontId="30" fillId="0" borderId="2" xfId="0" applyNumberFormat="1" applyFont="1" applyBorder="1" applyAlignment="1">
      <alignment horizontal="center" vertical="top"/>
    </xf>
    <xf numFmtId="0" fontId="31" fillId="2" borderId="21" xfId="0" applyFont="1" applyFill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top"/>
    </xf>
    <xf numFmtId="0" fontId="10" fillId="2" borderId="72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center" wrapText="1"/>
    </xf>
    <xf numFmtId="2" fontId="10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left" wrapText="1"/>
    </xf>
    <xf numFmtId="0" fontId="10" fillId="0" borderId="74" xfId="0" applyFont="1" applyFill="1" applyBorder="1" applyAlignment="1">
      <alignment horizontal="center" wrapText="1"/>
    </xf>
    <xf numFmtId="2" fontId="10" fillId="0" borderId="7" xfId="0" applyNumberFormat="1" applyFont="1" applyFill="1" applyBorder="1" applyAlignment="1">
      <alignment horizontal="center" wrapText="1"/>
    </xf>
    <xf numFmtId="2" fontId="10" fillId="0" borderId="34" xfId="0" applyNumberFormat="1" applyFont="1" applyFill="1" applyBorder="1" applyAlignment="1">
      <alignment horizontal="center" wrapText="1"/>
    </xf>
    <xf numFmtId="0" fontId="10" fillId="2" borderId="61" xfId="17" applyFont="1" applyFill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10" fillId="0" borderId="11" xfId="0" applyFont="1" applyFill="1" applyBorder="1" applyAlignment="1">
      <alignment horizontal="center" wrapText="1"/>
    </xf>
    <xf numFmtId="2" fontId="30" fillId="0" borderId="39" xfId="0" applyNumberFormat="1" applyFont="1" applyBorder="1" applyAlignment="1">
      <alignment horizontal="center" vertical="top"/>
    </xf>
    <xf numFmtId="0" fontId="10" fillId="0" borderId="7" xfId="0" applyFont="1" applyFill="1" applyBorder="1" applyAlignment="1">
      <alignment horizontal="center" wrapText="1"/>
    </xf>
    <xf numFmtId="0" fontId="31" fillId="0" borderId="49" xfId="0" applyFont="1" applyBorder="1" applyAlignment="1">
      <alignment horizontal="center" wrapText="1"/>
    </xf>
    <xf numFmtId="2" fontId="31" fillId="5" borderId="2" xfId="0" applyNumberFormat="1" applyFont="1" applyFill="1" applyBorder="1" applyAlignment="1">
      <alignment horizontal="center"/>
    </xf>
    <xf numFmtId="0" fontId="30" fillId="0" borderId="22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30" fillId="0" borderId="33" xfId="0" applyFont="1" applyBorder="1"/>
    <xf numFmtId="0" fontId="30" fillId="0" borderId="60" xfId="0" applyFont="1" applyBorder="1" applyAlignment="1">
      <alignment horizontal="center"/>
    </xf>
    <xf numFmtId="0" fontId="10" fillId="0" borderId="31" xfId="0" applyFont="1" applyBorder="1" applyAlignment="1">
      <alignment wrapText="1"/>
    </xf>
    <xf numFmtId="0" fontId="10" fillId="2" borderId="46" xfId="0" applyFont="1" applyFill="1" applyBorder="1" applyAlignment="1">
      <alignment horizontal="left" wrapText="1"/>
    </xf>
    <xf numFmtId="0" fontId="10" fillId="2" borderId="31" xfId="0" applyFont="1" applyFill="1" applyBorder="1" applyAlignment="1">
      <alignment horizontal="left" wrapText="1"/>
    </xf>
    <xf numFmtId="0" fontId="30" fillId="0" borderId="57" xfId="0" applyFont="1" applyBorder="1" applyAlignment="1">
      <alignment horizontal="center"/>
    </xf>
    <xf numFmtId="0" fontId="10" fillId="0" borderId="73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 wrapText="1"/>
    </xf>
    <xf numFmtId="2" fontId="30" fillId="4" borderId="31" xfId="0" applyNumberFormat="1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30" fillId="2" borderId="46" xfId="0" applyFont="1" applyFill="1" applyBorder="1" applyAlignment="1">
      <alignment horizontal="center"/>
    </xf>
    <xf numFmtId="2" fontId="30" fillId="7" borderId="31" xfId="0" applyNumberFormat="1" applyFont="1" applyFill="1" applyBorder="1" applyAlignment="1">
      <alignment horizontal="center"/>
    </xf>
    <xf numFmtId="2" fontId="31" fillId="2" borderId="32" xfId="0" applyNumberFormat="1" applyFont="1" applyFill="1" applyBorder="1" applyAlignment="1">
      <alignment horizontal="center"/>
    </xf>
    <xf numFmtId="0" fontId="10" fillId="2" borderId="52" xfId="0" applyFont="1" applyFill="1" applyBorder="1" applyAlignment="1">
      <alignment horizontal="right"/>
    </xf>
    <xf numFmtId="0" fontId="30" fillId="0" borderId="52" xfId="0" applyFont="1" applyBorder="1"/>
    <xf numFmtId="0" fontId="30" fillId="0" borderId="31" xfId="0" applyFont="1" applyBorder="1"/>
    <xf numFmtId="0" fontId="30" fillId="0" borderId="32" xfId="0" applyFont="1" applyBorder="1"/>
    <xf numFmtId="2" fontId="20" fillId="0" borderId="0" xfId="0" applyNumberFormat="1" applyFont="1" applyAlignment="1">
      <alignment horizontal="center"/>
    </xf>
    <xf numFmtId="0" fontId="6" fillId="2" borderId="61" xfId="0" applyFont="1" applyFill="1" applyBorder="1" applyAlignment="1">
      <alignment horizontal="right" wrapText="1"/>
    </xf>
    <xf numFmtId="0" fontId="6" fillId="2" borderId="42" xfId="0" applyFont="1" applyFill="1" applyBorder="1" applyAlignment="1">
      <alignment horizontal="right" wrapText="1"/>
    </xf>
    <xf numFmtId="2" fontId="20" fillId="0" borderId="0" xfId="0" applyNumberFormat="1" applyFont="1"/>
    <xf numFmtId="2" fontId="31" fillId="0" borderId="38" xfId="0" applyNumberFormat="1" applyFont="1" applyBorder="1" applyAlignment="1">
      <alignment horizontal="right" vertical="center" wrapText="1"/>
    </xf>
    <xf numFmtId="2" fontId="10" fillId="2" borderId="40" xfId="0" applyNumberFormat="1" applyFont="1" applyFill="1" applyBorder="1" applyAlignment="1">
      <alignment horizontal="right" wrapText="1"/>
    </xf>
    <xf numFmtId="2" fontId="10" fillId="2" borderId="40" xfId="0" applyNumberFormat="1" applyFont="1" applyFill="1" applyBorder="1" applyAlignment="1">
      <alignment horizontal="right" vertical="center" wrapText="1"/>
    </xf>
    <xf numFmtId="2" fontId="10" fillId="0" borderId="40" xfId="0" applyNumberFormat="1" applyFont="1" applyFill="1" applyBorder="1" applyAlignment="1">
      <alignment horizontal="right" wrapText="1"/>
    </xf>
    <xf numFmtId="2" fontId="10" fillId="0" borderId="40" xfId="0" applyNumberFormat="1" applyFont="1" applyBorder="1" applyAlignment="1">
      <alignment horizontal="right" wrapText="1"/>
    </xf>
    <xf numFmtId="2" fontId="10" fillId="2" borderId="40" xfId="1" applyNumberFormat="1" applyFont="1" applyFill="1" applyBorder="1" applyAlignment="1">
      <alignment horizontal="right" wrapText="1"/>
    </xf>
    <xf numFmtId="2" fontId="10" fillId="8" borderId="40" xfId="1" applyNumberFormat="1" applyFont="1" applyFill="1" applyBorder="1" applyAlignment="1">
      <alignment horizontal="right" wrapText="1"/>
    </xf>
    <xf numFmtId="2" fontId="30" fillId="0" borderId="40" xfId="0" applyNumberFormat="1" applyFont="1" applyBorder="1" applyAlignment="1">
      <alignment horizontal="right" wrapText="1"/>
    </xf>
    <xf numFmtId="2" fontId="6" fillId="2" borderId="40" xfId="0" applyNumberFormat="1" applyFont="1" applyFill="1" applyBorder="1" applyAlignment="1">
      <alignment horizontal="right" wrapText="1"/>
    </xf>
    <xf numFmtId="2" fontId="10" fillId="2" borderId="18" xfId="0" applyNumberFormat="1" applyFont="1" applyFill="1" applyBorder="1" applyAlignment="1">
      <alignment horizontal="right" wrapText="1"/>
    </xf>
    <xf numFmtId="2" fontId="10" fillId="2" borderId="25" xfId="0" applyNumberFormat="1" applyFont="1" applyFill="1" applyBorder="1" applyAlignment="1">
      <alignment horizontal="right" wrapText="1"/>
    </xf>
    <xf numFmtId="0" fontId="10" fillId="0" borderId="60" xfId="0" applyFont="1" applyFill="1" applyBorder="1" applyAlignment="1">
      <alignment horizontal="right" wrapText="1"/>
    </xf>
    <xf numFmtId="0" fontId="10" fillId="0" borderId="21" xfId="0" applyFont="1" applyFill="1" applyBorder="1" applyAlignment="1">
      <alignment horizontal="right" wrapText="1"/>
    </xf>
    <xf numFmtId="2" fontId="10" fillId="2" borderId="16" xfId="0" applyNumberFormat="1" applyFont="1" applyFill="1" applyBorder="1" applyAlignment="1">
      <alignment horizontal="right" wrapText="1"/>
    </xf>
    <xf numFmtId="2" fontId="10" fillId="2" borderId="17" xfId="0" applyNumberFormat="1" applyFont="1" applyFill="1" applyBorder="1" applyAlignment="1">
      <alignment horizontal="right" vertical="center" wrapText="1"/>
    </xf>
    <xf numFmtId="2" fontId="10" fillId="2" borderId="17" xfId="0" applyNumberFormat="1" applyFont="1" applyFill="1" applyBorder="1" applyAlignment="1">
      <alignment horizontal="right" wrapText="1"/>
    </xf>
    <xf numFmtId="2" fontId="10" fillId="0" borderId="17" xfId="0" applyNumberFormat="1" applyFont="1" applyFill="1" applyBorder="1" applyAlignment="1">
      <alignment horizontal="right" wrapText="1"/>
    </xf>
    <xf numFmtId="2" fontId="10" fillId="0" borderId="25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center"/>
    </xf>
    <xf numFmtId="0" fontId="30" fillId="0" borderId="28" xfId="0" applyFont="1" applyBorder="1"/>
    <xf numFmtId="0" fontId="30" fillId="0" borderId="24" xfId="0" applyFont="1" applyBorder="1" applyAlignment="1">
      <alignment horizontal="center"/>
    </xf>
    <xf numFmtId="0" fontId="10" fillId="0" borderId="37" xfId="0" applyFont="1" applyBorder="1" applyAlignment="1">
      <alignment wrapText="1"/>
    </xf>
    <xf numFmtId="0" fontId="10" fillId="0" borderId="24" xfId="0" applyFont="1" applyFill="1" applyBorder="1" applyAlignment="1">
      <alignment horizontal="left" wrapText="1"/>
    </xf>
    <xf numFmtId="0" fontId="30" fillId="0" borderId="37" xfId="0" applyFont="1" applyBorder="1" applyAlignment="1">
      <alignment wrapText="1"/>
    </xf>
    <xf numFmtId="0" fontId="10" fillId="2" borderId="24" xfId="0" applyFont="1" applyFill="1" applyBorder="1" applyAlignment="1">
      <alignment horizontal="center"/>
    </xf>
    <xf numFmtId="2" fontId="10" fillId="2" borderId="70" xfId="0" applyNumberFormat="1" applyFont="1" applyFill="1" applyBorder="1" applyAlignment="1">
      <alignment horizontal="center" wrapText="1"/>
    </xf>
    <xf numFmtId="2" fontId="31" fillId="2" borderId="24" xfId="0" applyNumberFormat="1" applyFont="1" applyFill="1" applyBorder="1" applyAlignment="1">
      <alignment horizontal="center"/>
    </xf>
    <xf numFmtId="2" fontId="30" fillId="7" borderId="70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wrapText="1"/>
    </xf>
    <xf numFmtId="2" fontId="6" fillId="2" borderId="4" xfId="0" applyNumberFormat="1" applyFont="1" applyFill="1" applyBorder="1" applyAlignment="1">
      <alignment horizontal="right" wrapText="1"/>
    </xf>
    <xf numFmtId="2" fontId="10" fillId="0" borderId="2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left" wrapText="1"/>
    </xf>
    <xf numFmtId="0" fontId="1" fillId="2" borderId="39" xfId="0" applyFont="1" applyFill="1" applyBorder="1" applyAlignment="1">
      <alignment horizontal="left" wrapText="1"/>
    </xf>
    <xf numFmtId="0" fontId="1" fillId="2" borderId="63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wrapText="1"/>
    </xf>
    <xf numFmtId="0" fontId="30" fillId="2" borderId="10" xfId="0" applyFont="1" applyFill="1" applyBorder="1" applyAlignment="1">
      <alignment horizontal="right" wrapText="1"/>
    </xf>
    <xf numFmtId="2" fontId="30" fillId="2" borderId="2" xfId="0" applyNumberFormat="1" applyFont="1" applyFill="1" applyBorder="1" applyAlignment="1">
      <alignment horizontal="right" wrapText="1"/>
    </xf>
    <xf numFmtId="0" fontId="30" fillId="0" borderId="21" xfId="0" applyFont="1" applyBorder="1" applyAlignment="1">
      <alignment horizontal="right"/>
    </xf>
    <xf numFmtId="0" fontId="20" fillId="0" borderId="7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57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4" fillId="0" borderId="64" xfId="0" applyFont="1" applyBorder="1" applyAlignment="1">
      <alignment horizontal="center"/>
    </xf>
    <xf numFmtId="0" fontId="34" fillId="0" borderId="46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top" wrapText="1"/>
    </xf>
    <xf numFmtId="0" fontId="32" fillId="0" borderId="38" xfId="0" applyFont="1" applyBorder="1" applyAlignment="1">
      <alignment horizontal="right" vertical="top" wrapText="1"/>
    </xf>
    <xf numFmtId="0" fontId="20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</cellXfs>
  <cellStyles count="19">
    <cellStyle name="Excel Built-in Normal" xfId="1"/>
    <cellStyle name="Excel Built-in Normal 1" xfId="7"/>
    <cellStyle name="Excel Built-in Normal 2" xfId="3"/>
    <cellStyle name="TableStyleLight1" xfId="6"/>
    <cellStyle name="Денежный 2" xfId="18"/>
    <cellStyle name="Обычный" xfId="0" builtinId="0"/>
    <cellStyle name="Обычный 2" xfId="8"/>
    <cellStyle name="Обычный 2 2" xfId="9"/>
    <cellStyle name="Обычный 3" xfId="5"/>
    <cellStyle name="Обычный 4" xfId="4"/>
    <cellStyle name="Обычный 4 2" xfId="10"/>
    <cellStyle name="Обычный 4 3" xfId="12"/>
    <cellStyle name="Обычный 4 4" xfId="14"/>
    <cellStyle name="Обычный 4 5" xfId="16"/>
    <cellStyle name="Обычный 5" xfId="11"/>
    <cellStyle name="Обычный 6" xfId="13"/>
    <cellStyle name="Обычный 7" xfId="15"/>
    <cellStyle name="Обычный 8" xfId="17"/>
    <cellStyle name="Процентный" xfId="2" builtinId="5"/>
  </cellStyles>
  <dxfs count="177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D28764"/>
      <color rgb="FF993300"/>
      <color rgb="FFCCFF99"/>
      <color rgb="FFFFFF66"/>
      <color rgb="FFFFCCCC"/>
      <color rgb="FFFFB90D"/>
      <color rgb="FFCC99FF"/>
      <color rgb="FFA0A0A0"/>
      <color rgb="FFEAA4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Информатика</a:t>
            </a:r>
            <a:r>
              <a:rPr lang="ru-RU" b="1" baseline="0"/>
              <a:t> 11 ЕГЭ </a:t>
            </a:r>
            <a:r>
              <a:rPr lang="en-US" b="1" baseline="0"/>
              <a:t>20</a:t>
            </a:r>
            <a:r>
              <a:rPr lang="ru-RU" b="1" baseline="0"/>
              <a:t>21 - 2015</a:t>
            </a:r>
            <a:endParaRPr lang="ru-RU" b="1"/>
          </a:p>
        </c:rich>
      </c:tx>
      <c:layout>
        <c:manualLayout>
          <c:xMode val="edge"/>
          <c:yMode val="edge"/>
          <c:x val="2.4640033215042649E-2"/>
          <c:y val="1.2532327284681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600060530722049E-2"/>
          <c:y val="7.4278198406904097E-2"/>
          <c:w val="0.97380927452222776"/>
          <c:h val="0.57762540105502314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'Информ-11 диаграмма по районам'!$B$5:$B$127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88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"КУГ № 1 - Универс"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МАОУ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МБОУ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  <c:pt idx="122">
                  <c:v>МБОУ СШ № 155</c:v>
                </c:pt>
              </c:strCache>
            </c:strRef>
          </c:cat>
          <c:val>
            <c:numRef>
              <c:f>'Информ-11 диаграмма по районам'!$E$5:$E$127</c:f>
              <c:numCache>
                <c:formatCode>0,00</c:formatCode>
                <c:ptCount val="123"/>
                <c:pt idx="0">
                  <c:v>60.3</c:v>
                </c:pt>
                <c:pt idx="1">
                  <c:v>60.3</c:v>
                </c:pt>
                <c:pt idx="2">
                  <c:v>60.3</c:v>
                </c:pt>
                <c:pt idx="3">
                  <c:v>60.3</c:v>
                </c:pt>
                <c:pt idx="4">
                  <c:v>60.3</c:v>
                </c:pt>
                <c:pt idx="5">
                  <c:v>60.3</c:v>
                </c:pt>
                <c:pt idx="6">
                  <c:v>60.3</c:v>
                </c:pt>
                <c:pt idx="7">
                  <c:v>60.3</c:v>
                </c:pt>
                <c:pt idx="8">
                  <c:v>60.3</c:v>
                </c:pt>
                <c:pt idx="9">
                  <c:v>60.3</c:v>
                </c:pt>
                <c:pt idx="10">
                  <c:v>60.3</c:v>
                </c:pt>
                <c:pt idx="11">
                  <c:v>60.3</c:v>
                </c:pt>
                <c:pt idx="12">
                  <c:v>60.3</c:v>
                </c:pt>
                <c:pt idx="13">
                  <c:v>60.3</c:v>
                </c:pt>
                <c:pt idx="14">
                  <c:v>60.3</c:v>
                </c:pt>
                <c:pt idx="15">
                  <c:v>60.3</c:v>
                </c:pt>
                <c:pt idx="16">
                  <c:v>60.3</c:v>
                </c:pt>
                <c:pt idx="17">
                  <c:v>60.3</c:v>
                </c:pt>
                <c:pt idx="18">
                  <c:v>60.3</c:v>
                </c:pt>
                <c:pt idx="19">
                  <c:v>60.3</c:v>
                </c:pt>
                <c:pt idx="20">
                  <c:v>60.3</c:v>
                </c:pt>
                <c:pt idx="21">
                  <c:v>60.3</c:v>
                </c:pt>
                <c:pt idx="22">
                  <c:v>60.3</c:v>
                </c:pt>
                <c:pt idx="23">
                  <c:v>60.3</c:v>
                </c:pt>
                <c:pt idx="24">
                  <c:v>60.3</c:v>
                </c:pt>
                <c:pt idx="25">
                  <c:v>60.3</c:v>
                </c:pt>
                <c:pt idx="26">
                  <c:v>60.3</c:v>
                </c:pt>
                <c:pt idx="27">
                  <c:v>60.3</c:v>
                </c:pt>
                <c:pt idx="28">
                  <c:v>60.3</c:v>
                </c:pt>
                <c:pt idx="29">
                  <c:v>60.3</c:v>
                </c:pt>
                <c:pt idx="30">
                  <c:v>60.3</c:v>
                </c:pt>
                <c:pt idx="31">
                  <c:v>60.3</c:v>
                </c:pt>
                <c:pt idx="32">
                  <c:v>60.3</c:v>
                </c:pt>
                <c:pt idx="33">
                  <c:v>60.3</c:v>
                </c:pt>
                <c:pt idx="34">
                  <c:v>60.3</c:v>
                </c:pt>
                <c:pt idx="35">
                  <c:v>60.3</c:v>
                </c:pt>
                <c:pt idx="36">
                  <c:v>60.3</c:v>
                </c:pt>
                <c:pt idx="37">
                  <c:v>60.3</c:v>
                </c:pt>
                <c:pt idx="38">
                  <c:v>60.3</c:v>
                </c:pt>
                <c:pt idx="39">
                  <c:v>60.3</c:v>
                </c:pt>
                <c:pt idx="40">
                  <c:v>60.3</c:v>
                </c:pt>
                <c:pt idx="41">
                  <c:v>60.3</c:v>
                </c:pt>
                <c:pt idx="42">
                  <c:v>60.3</c:v>
                </c:pt>
                <c:pt idx="43">
                  <c:v>60.3</c:v>
                </c:pt>
                <c:pt idx="44">
                  <c:v>60.3</c:v>
                </c:pt>
                <c:pt idx="45">
                  <c:v>60.3</c:v>
                </c:pt>
                <c:pt idx="46">
                  <c:v>60.3</c:v>
                </c:pt>
                <c:pt idx="47">
                  <c:v>60.3</c:v>
                </c:pt>
                <c:pt idx="48">
                  <c:v>60.3</c:v>
                </c:pt>
                <c:pt idx="49">
                  <c:v>60.3</c:v>
                </c:pt>
                <c:pt idx="50">
                  <c:v>60.3</c:v>
                </c:pt>
                <c:pt idx="51">
                  <c:v>60.3</c:v>
                </c:pt>
                <c:pt idx="52">
                  <c:v>60.3</c:v>
                </c:pt>
                <c:pt idx="53">
                  <c:v>60.3</c:v>
                </c:pt>
                <c:pt idx="54">
                  <c:v>60.3</c:v>
                </c:pt>
                <c:pt idx="55">
                  <c:v>60.3</c:v>
                </c:pt>
                <c:pt idx="56">
                  <c:v>60.3</c:v>
                </c:pt>
                <c:pt idx="57">
                  <c:v>60.3</c:v>
                </c:pt>
                <c:pt idx="58">
                  <c:v>60.3</c:v>
                </c:pt>
                <c:pt idx="59">
                  <c:v>60.3</c:v>
                </c:pt>
                <c:pt idx="60">
                  <c:v>60.3</c:v>
                </c:pt>
                <c:pt idx="61">
                  <c:v>60.3</c:v>
                </c:pt>
                <c:pt idx="62">
                  <c:v>60.3</c:v>
                </c:pt>
                <c:pt idx="63">
                  <c:v>60.3</c:v>
                </c:pt>
                <c:pt idx="64">
                  <c:v>60.3</c:v>
                </c:pt>
                <c:pt idx="65">
                  <c:v>60.3</c:v>
                </c:pt>
                <c:pt idx="66">
                  <c:v>60.3</c:v>
                </c:pt>
                <c:pt idx="67">
                  <c:v>60.3</c:v>
                </c:pt>
                <c:pt idx="68">
                  <c:v>60.3</c:v>
                </c:pt>
                <c:pt idx="69">
                  <c:v>60.3</c:v>
                </c:pt>
                <c:pt idx="70">
                  <c:v>60.3</c:v>
                </c:pt>
                <c:pt idx="71">
                  <c:v>60.3</c:v>
                </c:pt>
                <c:pt idx="72">
                  <c:v>60.3</c:v>
                </c:pt>
                <c:pt idx="73">
                  <c:v>60.3</c:v>
                </c:pt>
                <c:pt idx="74">
                  <c:v>60.3</c:v>
                </c:pt>
                <c:pt idx="75">
                  <c:v>60.3</c:v>
                </c:pt>
                <c:pt idx="76">
                  <c:v>60.3</c:v>
                </c:pt>
                <c:pt idx="77">
                  <c:v>60.3</c:v>
                </c:pt>
                <c:pt idx="78">
                  <c:v>60.3</c:v>
                </c:pt>
                <c:pt idx="79">
                  <c:v>60.3</c:v>
                </c:pt>
                <c:pt idx="80">
                  <c:v>60.3</c:v>
                </c:pt>
                <c:pt idx="81">
                  <c:v>60.3</c:v>
                </c:pt>
                <c:pt idx="82">
                  <c:v>60.3</c:v>
                </c:pt>
                <c:pt idx="83">
                  <c:v>60.3</c:v>
                </c:pt>
                <c:pt idx="84">
                  <c:v>60.3</c:v>
                </c:pt>
                <c:pt idx="85">
                  <c:v>60.3</c:v>
                </c:pt>
                <c:pt idx="86">
                  <c:v>60.3</c:v>
                </c:pt>
                <c:pt idx="87">
                  <c:v>60.3</c:v>
                </c:pt>
                <c:pt idx="88">
                  <c:v>60.3</c:v>
                </c:pt>
                <c:pt idx="89">
                  <c:v>60.3</c:v>
                </c:pt>
                <c:pt idx="90">
                  <c:v>60.3</c:v>
                </c:pt>
                <c:pt idx="91">
                  <c:v>60.3</c:v>
                </c:pt>
                <c:pt idx="92">
                  <c:v>60.3</c:v>
                </c:pt>
                <c:pt idx="93">
                  <c:v>60.3</c:v>
                </c:pt>
                <c:pt idx="94">
                  <c:v>60.3</c:v>
                </c:pt>
                <c:pt idx="95">
                  <c:v>60.3</c:v>
                </c:pt>
                <c:pt idx="96">
                  <c:v>60.3</c:v>
                </c:pt>
                <c:pt idx="97">
                  <c:v>60.3</c:v>
                </c:pt>
                <c:pt idx="98">
                  <c:v>60.3</c:v>
                </c:pt>
                <c:pt idx="99">
                  <c:v>60.3</c:v>
                </c:pt>
                <c:pt idx="100">
                  <c:v>60.3</c:v>
                </c:pt>
                <c:pt idx="101">
                  <c:v>60.3</c:v>
                </c:pt>
                <c:pt idx="102">
                  <c:v>60.3</c:v>
                </c:pt>
                <c:pt idx="103">
                  <c:v>60.3</c:v>
                </c:pt>
                <c:pt idx="104">
                  <c:v>60.3</c:v>
                </c:pt>
                <c:pt idx="105">
                  <c:v>60.3</c:v>
                </c:pt>
                <c:pt idx="106">
                  <c:v>60.3</c:v>
                </c:pt>
                <c:pt idx="107">
                  <c:v>60.3</c:v>
                </c:pt>
                <c:pt idx="108">
                  <c:v>60.3</c:v>
                </c:pt>
                <c:pt idx="109">
                  <c:v>60.3</c:v>
                </c:pt>
                <c:pt idx="110">
                  <c:v>60.3</c:v>
                </c:pt>
                <c:pt idx="111">
                  <c:v>60.3</c:v>
                </c:pt>
                <c:pt idx="112">
                  <c:v>60.3</c:v>
                </c:pt>
                <c:pt idx="113">
                  <c:v>60.3</c:v>
                </c:pt>
                <c:pt idx="114">
                  <c:v>60.3</c:v>
                </c:pt>
                <c:pt idx="115">
                  <c:v>60.3</c:v>
                </c:pt>
                <c:pt idx="116">
                  <c:v>60.3</c:v>
                </c:pt>
                <c:pt idx="117">
                  <c:v>60.3</c:v>
                </c:pt>
                <c:pt idx="118">
                  <c:v>60.3</c:v>
                </c:pt>
                <c:pt idx="119">
                  <c:v>60.3</c:v>
                </c:pt>
                <c:pt idx="120">
                  <c:v>60.3</c:v>
                </c:pt>
                <c:pt idx="121">
                  <c:v>60.3</c:v>
                </c:pt>
                <c:pt idx="122">
                  <c:v>60.3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5400">
              <a:solidFill>
                <a:srgbClr val="D28764"/>
              </a:solidFill>
            </a:ln>
          </c:spPr>
          <c:marker>
            <c:symbol val="none"/>
          </c:marker>
          <c:cat>
            <c:strRef>
              <c:f>'Информ-11 диаграмма по районам'!$B$5:$B$127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88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"КУГ № 1 - Универс"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МАОУ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МБОУ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  <c:pt idx="122">
                  <c:v>МБОУ СШ № 155</c:v>
                </c:pt>
              </c:strCache>
            </c:strRef>
          </c:cat>
          <c:val>
            <c:numRef>
              <c:f>'Информ-11 диаграмма по районам'!$D$5:$D$127</c:f>
              <c:numCache>
                <c:formatCode>0,00</c:formatCode>
                <c:ptCount val="123"/>
                <c:pt idx="0">
                  <c:v>57</c:v>
                </c:pt>
                <c:pt idx="1">
                  <c:v>61.266257929062803</c:v>
                </c:pt>
                <c:pt idx="2">
                  <c:v>59.857142857142854</c:v>
                </c:pt>
                <c:pt idx="3">
                  <c:v>64.307692307692307</c:v>
                </c:pt>
                <c:pt idx="4">
                  <c:v>76.878048780487802</c:v>
                </c:pt>
                <c:pt idx="5">
                  <c:v>65.599999999999994</c:v>
                </c:pt>
                <c:pt idx="6">
                  <c:v>51.5</c:v>
                </c:pt>
                <c:pt idx="7">
                  <c:v>86.5</c:v>
                </c:pt>
                <c:pt idx="8">
                  <c:v>56.153846153846153</c:v>
                </c:pt>
                <c:pt idx="9">
                  <c:v>29.333333333333332</c:v>
                </c:pt>
                <c:pt idx="10">
                  <c:v>59.409090909090899</c:v>
                </c:pt>
                <c:pt idx="11">
                  <c:v>61.9</c:v>
                </c:pt>
                <c:pt idx="12">
                  <c:v>64.2</c:v>
                </c:pt>
                <c:pt idx="13">
                  <c:v>78.099999999999994</c:v>
                </c:pt>
                <c:pt idx="14">
                  <c:v>65.7</c:v>
                </c:pt>
                <c:pt idx="15">
                  <c:v>56.2</c:v>
                </c:pt>
                <c:pt idx="17">
                  <c:v>55.2</c:v>
                </c:pt>
                <c:pt idx="19">
                  <c:v>55.4</c:v>
                </c:pt>
                <c:pt idx="20">
                  <c:v>43</c:v>
                </c:pt>
                <c:pt idx="21">
                  <c:v>55</c:v>
                </c:pt>
                <c:pt idx="22">
                  <c:v>59.5</c:v>
                </c:pt>
                <c:pt idx="23">
                  <c:v>59.3</c:v>
                </c:pt>
                <c:pt idx="24">
                  <c:v>54.853333333333332</c:v>
                </c:pt>
                <c:pt idx="25">
                  <c:v>62.3</c:v>
                </c:pt>
                <c:pt idx="26">
                  <c:v>63.3</c:v>
                </c:pt>
                <c:pt idx="27">
                  <c:v>44.6</c:v>
                </c:pt>
                <c:pt idx="28">
                  <c:v>68.400000000000006</c:v>
                </c:pt>
                <c:pt idx="29">
                  <c:v>57.1</c:v>
                </c:pt>
                <c:pt idx="31">
                  <c:v>54.7</c:v>
                </c:pt>
                <c:pt idx="33">
                  <c:v>67</c:v>
                </c:pt>
                <c:pt idx="35">
                  <c:v>47.7</c:v>
                </c:pt>
                <c:pt idx="36">
                  <c:v>37.799999999999997</c:v>
                </c:pt>
                <c:pt idx="37">
                  <c:v>61.5</c:v>
                </c:pt>
                <c:pt idx="38">
                  <c:v>60.3</c:v>
                </c:pt>
                <c:pt idx="39">
                  <c:v>50.5</c:v>
                </c:pt>
                <c:pt idx="41">
                  <c:v>43.2</c:v>
                </c:pt>
                <c:pt idx="42">
                  <c:v>50.3</c:v>
                </c:pt>
                <c:pt idx="43">
                  <c:v>54.1</c:v>
                </c:pt>
                <c:pt idx="44">
                  <c:v>59.178124999999994</c:v>
                </c:pt>
                <c:pt idx="45">
                  <c:v>67</c:v>
                </c:pt>
                <c:pt idx="46">
                  <c:v>73</c:v>
                </c:pt>
                <c:pt idx="47">
                  <c:v>70.95</c:v>
                </c:pt>
                <c:pt idx="48">
                  <c:v>66.7</c:v>
                </c:pt>
                <c:pt idx="49">
                  <c:v>62.7</c:v>
                </c:pt>
                <c:pt idx="50">
                  <c:v>57</c:v>
                </c:pt>
                <c:pt idx="51">
                  <c:v>71</c:v>
                </c:pt>
                <c:pt idx="52">
                  <c:v>68</c:v>
                </c:pt>
                <c:pt idx="54">
                  <c:v>50</c:v>
                </c:pt>
                <c:pt idx="56">
                  <c:v>34</c:v>
                </c:pt>
                <c:pt idx="57">
                  <c:v>69</c:v>
                </c:pt>
                <c:pt idx="59">
                  <c:v>63</c:v>
                </c:pt>
                <c:pt idx="60">
                  <c:v>44</c:v>
                </c:pt>
                <c:pt idx="61">
                  <c:v>54</c:v>
                </c:pt>
                <c:pt idx="62">
                  <c:v>49.2</c:v>
                </c:pt>
                <c:pt idx="63">
                  <c:v>47.3</c:v>
                </c:pt>
                <c:pt idx="64">
                  <c:v>58.864545454545457</c:v>
                </c:pt>
                <c:pt idx="65">
                  <c:v>67.3</c:v>
                </c:pt>
                <c:pt idx="66">
                  <c:v>72</c:v>
                </c:pt>
                <c:pt idx="67">
                  <c:v>56.3</c:v>
                </c:pt>
                <c:pt idx="68">
                  <c:v>71</c:v>
                </c:pt>
                <c:pt idx="69">
                  <c:v>61.61</c:v>
                </c:pt>
                <c:pt idx="70">
                  <c:v>75</c:v>
                </c:pt>
                <c:pt idx="71">
                  <c:v>51</c:v>
                </c:pt>
                <c:pt idx="72">
                  <c:v>38.5</c:v>
                </c:pt>
                <c:pt idx="74">
                  <c:v>61</c:v>
                </c:pt>
                <c:pt idx="77">
                  <c:v>30</c:v>
                </c:pt>
                <c:pt idx="79">
                  <c:v>63.8</c:v>
                </c:pt>
                <c:pt idx="80">
                  <c:v>57.840740740740742</c:v>
                </c:pt>
                <c:pt idx="81">
                  <c:v>70</c:v>
                </c:pt>
                <c:pt idx="83">
                  <c:v>62</c:v>
                </c:pt>
                <c:pt idx="84">
                  <c:v>65.5</c:v>
                </c:pt>
                <c:pt idx="85">
                  <c:v>73</c:v>
                </c:pt>
                <c:pt idx="87">
                  <c:v>61</c:v>
                </c:pt>
                <c:pt idx="89">
                  <c:v>78</c:v>
                </c:pt>
                <c:pt idx="90">
                  <c:v>53.4</c:v>
                </c:pt>
                <c:pt idx="92">
                  <c:v>62</c:v>
                </c:pt>
                <c:pt idx="93">
                  <c:v>54.7</c:v>
                </c:pt>
                <c:pt idx="94">
                  <c:v>65</c:v>
                </c:pt>
                <c:pt idx="95">
                  <c:v>55.9</c:v>
                </c:pt>
                <c:pt idx="96">
                  <c:v>53.2</c:v>
                </c:pt>
                <c:pt idx="97">
                  <c:v>45.4</c:v>
                </c:pt>
                <c:pt idx="98">
                  <c:v>41</c:v>
                </c:pt>
                <c:pt idx="99">
                  <c:v>38</c:v>
                </c:pt>
                <c:pt idx="100">
                  <c:v>56.3</c:v>
                </c:pt>
                <c:pt idx="101">
                  <c:v>55</c:v>
                </c:pt>
                <c:pt idx="102">
                  <c:v>66.599999999999994</c:v>
                </c:pt>
                <c:pt idx="103">
                  <c:v>63.7</c:v>
                </c:pt>
                <c:pt idx="104">
                  <c:v>67.5</c:v>
                </c:pt>
                <c:pt idx="105">
                  <c:v>54</c:v>
                </c:pt>
                <c:pt idx="106">
                  <c:v>61</c:v>
                </c:pt>
                <c:pt idx="107">
                  <c:v>57</c:v>
                </c:pt>
                <c:pt idx="108">
                  <c:v>48</c:v>
                </c:pt>
                <c:pt idx="109">
                  <c:v>69</c:v>
                </c:pt>
                <c:pt idx="110">
                  <c:v>37.1</c:v>
                </c:pt>
                <c:pt idx="111">
                  <c:v>48.4</c:v>
                </c:pt>
                <c:pt idx="112">
                  <c:v>66.013653013653013</c:v>
                </c:pt>
                <c:pt idx="113">
                  <c:v>73.181818181818187</c:v>
                </c:pt>
                <c:pt idx="114">
                  <c:v>56.909090909090907</c:v>
                </c:pt>
                <c:pt idx="115">
                  <c:v>67.928571428571431</c:v>
                </c:pt>
                <c:pt idx="116">
                  <c:v>76</c:v>
                </c:pt>
                <c:pt idx="117">
                  <c:v>64.5</c:v>
                </c:pt>
                <c:pt idx="119">
                  <c:v>67.307692307692307</c:v>
                </c:pt>
                <c:pt idx="121">
                  <c:v>63.615384615384613</c:v>
                </c:pt>
                <c:pt idx="122">
                  <c:v>58.666666666666664</c:v>
                </c:pt>
              </c:numCache>
            </c:numRef>
          </c:val>
          <c:smooth val="0"/>
        </c:ser>
        <c:ser>
          <c:idx val="11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'Информ-11 диаграмма по районам'!$B$5:$B$127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88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"КУГ № 1 - Универс"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МАОУ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МБОУ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  <c:pt idx="122">
                  <c:v>МБОУ СШ № 155</c:v>
                </c:pt>
              </c:strCache>
            </c:strRef>
          </c:cat>
          <c:val>
            <c:numRef>
              <c:f>'Информ-11 диаграмма по районам'!$I$5:$I$127</c:f>
              <c:numCache>
                <c:formatCode>Основной</c:formatCode>
                <c:ptCount val="123"/>
                <c:pt idx="0">
                  <c:v>57.49</c:v>
                </c:pt>
                <c:pt idx="1">
                  <c:v>57.49</c:v>
                </c:pt>
                <c:pt idx="2">
                  <c:v>57.49</c:v>
                </c:pt>
                <c:pt idx="3">
                  <c:v>57.49</c:v>
                </c:pt>
                <c:pt idx="4">
                  <c:v>57.49</c:v>
                </c:pt>
                <c:pt idx="5">
                  <c:v>57.49</c:v>
                </c:pt>
                <c:pt idx="6">
                  <c:v>57.49</c:v>
                </c:pt>
                <c:pt idx="7">
                  <c:v>57.49</c:v>
                </c:pt>
                <c:pt idx="8">
                  <c:v>57.49</c:v>
                </c:pt>
                <c:pt idx="9">
                  <c:v>57.49</c:v>
                </c:pt>
                <c:pt idx="10">
                  <c:v>57.49</c:v>
                </c:pt>
                <c:pt idx="11">
                  <c:v>57.49</c:v>
                </c:pt>
                <c:pt idx="12">
                  <c:v>57.49</c:v>
                </c:pt>
                <c:pt idx="13">
                  <c:v>57.49</c:v>
                </c:pt>
                <c:pt idx="14">
                  <c:v>57.49</c:v>
                </c:pt>
                <c:pt idx="15">
                  <c:v>57.49</c:v>
                </c:pt>
                <c:pt idx="16">
                  <c:v>57.49</c:v>
                </c:pt>
                <c:pt idx="17">
                  <c:v>57.49</c:v>
                </c:pt>
                <c:pt idx="18">
                  <c:v>57.49</c:v>
                </c:pt>
                <c:pt idx="19">
                  <c:v>57.49</c:v>
                </c:pt>
                <c:pt idx="20">
                  <c:v>57.49</c:v>
                </c:pt>
                <c:pt idx="21">
                  <c:v>57.49</c:v>
                </c:pt>
                <c:pt idx="22">
                  <c:v>57.49</c:v>
                </c:pt>
                <c:pt idx="23">
                  <c:v>57.49</c:v>
                </c:pt>
                <c:pt idx="24">
                  <c:v>57.49</c:v>
                </c:pt>
                <c:pt idx="25">
                  <c:v>57.49</c:v>
                </c:pt>
                <c:pt idx="26">
                  <c:v>57.49</c:v>
                </c:pt>
                <c:pt idx="27">
                  <c:v>57.49</c:v>
                </c:pt>
                <c:pt idx="28">
                  <c:v>57.49</c:v>
                </c:pt>
                <c:pt idx="29">
                  <c:v>57.49</c:v>
                </c:pt>
                <c:pt idx="30">
                  <c:v>57.49</c:v>
                </c:pt>
                <c:pt idx="31">
                  <c:v>57.49</c:v>
                </c:pt>
                <c:pt idx="32">
                  <c:v>57.49</c:v>
                </c:pt>
                <c:pt idx="33">
                  <c:v>57.49</c:v>
                </c:pt>
                <c:pt idx="34">
                  <c:v>57.49</c:v>
                </c:pt>
                <c:pt idx="35">
                  <c:v>57.49</c:v>
                </c:pt>
                <c:pt idx="36">
                  <c:v>57.49</c:v>
                </c:pt>
                <c:pt idx="37">
                  <c:v>57.49</c:v>
                </c:pt>
                <c:pt idx="38">
                  <c:v>57.49</c:v>
                </c:pt>
                <c:pt idx="39">
                  <c:v>57.49</c:v>
                </c:pt>
                <c:pt idx="40">
                  <c:v>57.49</c:v>
                </c:pt>
                <c:pt idx="41">
                  <c:v>57.49</c:v>
                </c:pt>
                <c:pt idx="42">
                  <c:v>57.49</c:v>
                </c:pt>
                <c:pt idx="43">
                  <c:v>57.49</c:v>
                </c:pt>
                <c:pt idx="44">
                  <c:v>57.49</c:v>
                </c:pt>
                <c:pt idx="45">
                  <c:v>57.49</c:v>
                </c:pt>
                <c:pt idx="46">
                  <c:v>57.49</c:v>
                </c:pt>
                <c:pt idx="47">
                  <c:v>57.49</c:v>
                </c:pt>
                <c:pt idx="48">
                  <c:v>57.49</c:v>
                </c:pt>
                <c:pt idx="49">
                  <c:v>57.49</c:v>
                </c:pt>
                <c:pt idx="50">
                  <c:v>57.49</c:v>
                </c:pt>
                <c:pt idx="51">
                  <c:v>57.49</c:v>
                </c:pt>
                <c:pt idx="52">
                  <c:v>57.49</c:v>
                </c:pt>
                <c:pt idx="53">
                  <c:v>57.49</c:v>
                </c:pt>
                <c:pt idx="54">
                  <c:v>57.49</c:v>
                </c:pt>
                <c:pt idx="55">
                  <c:v>57.49</c:v>
                </c:pt>
                <c:pt idx="56">
                  <c:v>57.49</c:v>
                </c:pt>
                <c:pt idx="57">
                  <c:v>57.49</c:v>
                </c:pt>
                <c:pt idx="58">
                  <c:v>57.49</c:v>
                </c:pt>
                <c:pt idx="59">
                  <c:v>57.49</c:v>
                </c:pt>
                <c:pt idx="60">
                  <c:v>57.49</c:v>
                </c:pt>
                <c:pt idx="61">
                  <c:v>57.49</c:v>
                </c:pt>
                <c:pt idx="62">
                  <c:v>57.49</c:v>
                </c:pt>
                <c:pt idx="63">
                  <c:v>57.49</c:v>
                </c:pt>
                <c:pt idx="64">
                  <c:v>57.49</c:v>
                </c:pt>
                <c:pt idx="65">
                  <c:v>57.49</c:v>
                </c:pt>
                <c:pt idx="66">
                  <c:v>57.49</c:v>
                </c:pt>
                <c:pt idx="67">
                  <c:v>57.49</c:v>
                </c:pt>
                <c:pt idx="68">
                  <c:v>57.49</c:v>
                </c:pt>
                <c:pt idx="69">
                  <c:v>57.49</c:v>
                </c:pt>
                <c:pt idx="70">
                  <c:v>57.49</c:v>
                </c:pt>
                <c:pt idx="71">
                  <c:v>57.49</c:v>
                </c:pt>
                <c:pt idx="72">
                  <c:v>57.49</c:v>
                </c:pt>
                <c:pt idx="73">
                  <c:v>57.49</c:v>
                </c:pt>
                <c:pt idx="74">
                  <c:v>57.49</c:v>
                </c:pt>
                <c:pt idx="75">
                  <c:v>57.49</c:v>
                </c:pt>
                <c:pt idx="76">
                  <c:v>57.49</c:v>
                </c:pt>
                <c:pt idx="77">
                  <c:v>57.49</c:v>
                </c:pt>
                <c:pt idx="78">
                  <c:v>57.49</c:v>
                </c:pt>
                <c:pt idx="79">
                  <c:v>57.49</c:v>
                </c:pt>
                <c:pt idx="80">
                  <c:v>57.49</c:v>
                </c:pt>
                <c:pt idx="81">
                  <c:v>57.49</c:v>
                </c:pt>
                <c:pt idx="82">
                  <c:v>57.49</c:v>
                </c:pt>
                <c:pt idx="83">
                  <c:v>57.49</c:v>
                </c:pt>
                <c:pt idx="84">
                  <c:v>57.49</c:v>
                </c:pt>
                <c:pt idx="85">
                  <c:v>57.49</c:v>
                </c:pt>
                <c:pt idx="86">
                  <c:v>57.49</c:v>
                </c:pt>
                <c:pt idx="87">
                  <c:v>57.49</c:v>
                </c:pt>
                <c:pt idx="88">
                  <c:v>57.49</c:v>
                </c:pt>
                <c:pt idx="89">
                  <c:v>57.49</c:v>
                </c:pt>
                <c:pt idx="90">
                  <c:v>57.49</c:v>
                </c:pt>
                <c:pt idx="91">
                  <c:v>57.49</c:v>
                </c:pt>
                <c:pt idx="92">
                  <c:v>57.49</c:v>
                </c:pt>
                <c:pt idx="93">
                  <c:v>57.49</c:v>
                </c:pt>
                <c:pt idx="94">
                  <c:v>57.49</c:v>
                </c:pt>
                <c:pt idx="95">
                  <c:v>57.49</c:v>
                </c:pt>
                <c:pt idx="96">
                  <c:v>57.49</c:v>
                </c:pt>
                <c:pt idx="97">
                  <c:v>57.49</c:v>
                </c:pt>
                <c:pt idx="98">
                  <c:v>57.49</c:v>
                </c:pt>
                <c:pt idx="99">
                  <c:v>57.49</c:v>
                </c:pt>
                <c:pt idx="100">
                  <c:v>57.49</c:v>
                </c:pt>
                <c:pt idx="101">
                  <c:v>57.49</c:v>
                </c:pt>
                <c:pt idx="102">
                  <c:v>57.49</c:v>
                </c:pt>
                <c:pt idx="103">
                  <c:v>57.49</c:v>
                </c:pt>
                <c:pt idx="104">
                  <c:v>57.49</c:v>
                </c:pt>
                <c:pt idx="105">
                  <c:v>57.49</c:v>
                </c:pt>
                <c:pt idx="106">
                  <c:v>57.49</c:v>
                </c:pt>
                <c:pt idx="107">
                  <c:v>57.49</c:v>
                </c:pt>
                <c:pt idx="108">
                  <c:v>57.49</c:v>
                </c:pt>
                <c:pt idx="109">
                  <c:v>57.49</c:v>
                </c:pt>
                <c:pt idx="110">
                  <c:v>57.49</c:v>
                </c:pt>
                <c:pt idx="111">
                  <c:v>57.49</c:v>
                </c:pt>
                <c:pt idx="112">
                  <c:v>57.49</c:v>
                </c:pt>
                <c:pt idx="113">
                  <c:v>57.49</c:v>
                </c:pt>
                <c:pt idx="114">
                  <c:v>57.49</c:v>
                </c:pt>
                <c:pt idx="115">
                  <c:v>57.49</c:v>
                </c:pt>
                <c:pt idx="116">
                  <c:v>57.49</c:v>
                </c:pt>
                <c:pt idx="117">
                  <c:v>57.49</c:v>
                </c:pt>
                <c:pt idx="118">
                  <c:v>57.49</c:v>
                </c:pt>
                <c:pt idx="119">
                  <c:v>57.49</c:v>
                </c:pt>
                <c:pt idx="120">
                  <c:v>57.49</c:v>
                </c:pt>
                <c:pt idx="121">
                  <c:v>57.49</c:v>
                </c:pt>
                <c:pt idx="122">
                  <c:v>57.49</c:v>
                </c:pt>
              </c:numCache>
            </c:numRef>
          </c:val>
          <c:smooth val="0"/>
        </c:ser>
        <c:ser>
          <c:idx val="10"/>
          <c:order val="3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'Информ-11 диаграмма по районам'!$B$5:$B$127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88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"КУГ № 1 - Универс"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МАОУ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МБОУ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  <c:pt idx="122">
                  <c:v>МБОУ СШ № 155</c:v>
                </c:pt>
              </c:strCache>
            </c:strRef>
          </c:cat>
          <c:val>
            <c:numRef>
              <c:f>'Информ-11 диаграмма по районам'!$H$5:$H$127</c:f>
              <c:numCache>
                <c:formatCode>Основной</c:formatCode>
                <c:ptCount val="123"/>
                <c:pt idx="0" formatCode="0,00">
                  <c:v>68</c:v>
                </c:pt>
                <c:pt idx="1">
                  <c:v>63.759977869352873</c:v>
                </c:pt>
                <c:pt idx="2" formatCode="0,00">
                  <c:v>61.833333333333343</c:v>
                </c:pt>
                <c:pt idx="3" formatCode="0,00">
                  <c:v>53.333333333333343</c:v>
                </c:pt>
                <c:pt idx="4" formatCode="0,00">
                  <c:v>81.589743589743591</c:v>
                </c:pt>
                <c:pt idx="5" formatCode="0,00">
                  <c:v>75.111111111111114</c:v>
                </c:pt>
                <c:pt idx="6" formatCode="0,00">
                  <c:v>44</c:v>
                </c:pt>
                <c:pt idx="7" formatCode="0,00">
                  <c:v>79.444444444444443</c:v>
                </c:pt>
                <c:pt idx="8" formatCode="0,00">
                  <c:v>62.625</c:v>
                </c:pt>
                <c:pt idx="9" formatCode="0,00">
                  <c:v>52.142857142857153</c:v>
                </c:pt>
                <c:pt idx="10" formatCode="0,00">
                  <c:v>54.841071428571439</c:v>
                </c:pt>
                <c:pt idx="11" formatCode="0,00">
                  <c:v>51.93333333333333</c:v>
                </c:pt>
                <c:pt idx="12" formatCode="0,00">
                  <c:v>60.4</c:v>
                </c:pt>
                <c:pt idx="13" formatCode="0,00">
                  <c:v>71.099999999999994</c:v>
                </c:pt>
                <c:pt idx="14" formatCode="0,00">
                  <c:v>68.214285714285708</c:v>
                </c:pt>
                <c:pt idx="15" formatCode="0,00">
                  <c:v>64.1875</c:v>
                </c:pt>
                <c:pt idx="16" formatCode="0,00">
                  <c:v>46</c:v>
                </c:pt>
                <c:pt idx="17" formatCode="0,00">
                  <c:v>53.5</c:v>
                </c:pt>
                <c:pt idx="20" formatCode="0,00">
                  <c:v>73.333333333333329</c:v>
                </c:pt>
                <c:pt idx="21" formatCode="0,00">
                  <c:v>43.25</c:v>
                </c:pt>
                <c:pt idx="22" formatCode="0,00">
                  <c:v>25</c:v>
                </c:pt>
                <c:pt idx="23" formatCode="0,00">
                  <c:v>46.333333333333343</c:v>
                </c:pt>
                <c:pt idx="24" formatCode="0,00">
                  <c:v>54.686754477561813</c:v>
                </c:pt>
                <c:pt idx="25" formatCode="0,00">
                  <c:v>55.631578947368418</c:v>
                </c:pt>
                <c:pt idx="26" formatCode="0,00">
                  <c:v>61.3</c:v>
                </c:pt>
                <c:pt idx="27" formatCode="0,00">
                  <c:v>54.428571428571431</c:v>
                </c:pt>
                <c:pt idx="28" formatCode="0,00">
                  <c:v>73.692307692307693</c:v>
                </c:pt>
                <c:pt idx="29" formatCode="0,00">
                  <c:v>56.470588235294123</c:v>
                </c:pt>
                <c:pt idx="31" formatCode="0,00">
                  <c:v>44.333333333333343</c:v>
                </c:pt>
                <c:pt idx="32" formatCode="0,00">
                  <c:v>68.5</c:v>
                </c:pt>
                <c:pt idx="33" formatCode="0,00">
                  <c:v>53.571428571428569</c:v>
                </c:pt>
                <c:pt idx="36" formatCode="0,00">
                  <c:v>37.5</c:v>
                </c:pt>
                <c:pt idx="37" formatCode="0,00">
                  <c:v>65.333333333333329</c:v>
                </c:pt>
                <c:pt idx="41" formatCode="0,00">
                  <c:v>35.5</c:v>
                </c:pt>
                <c:pt idx="42" formatCode="0,00">
                  <c:v>60.416666666666657</c:v>
                </c:pt>
                <c:pt idx="43" formatCode="0,00">
                  <c:v>44.25</c:v>
                </c:pt>
                <c:pt idx="44" formatCode="0,00">
                  <c:v>58.993728637057195</c:v>
                </c:pt>
                <c:pt idx="45" formatCode="0,00">
                  <c:v>78</c:v>
                </c:pt>
                <c:pt idx="46" formatCode="0,00">
                  <c:v>66</c:v>
                </c:pt>
                <c:pt idx="47" formatCode="0,00">
                  <c:v>66.170731707317074</c:v>
                </c:pt>
                <c:pt idx="48" formatCode="0,00">
                  <c:v>54.590909090909093</c:v>
                </c:pt>
                <c:pt idx="49" formatCode="0,00">
                  <c:v>66.555555555555557</c:v>
                </c:pt>
                <c:pt idx="50" formatCode="0,00">
                  <c:v>55.666666666666657</c:v>
                </c:pt>
                <c:pt idx="51" formatCode="0,00">
                  <c:v>65.166666666666671</c:v>
                </c:pt>
                <c:pt idx="52" formatCode="0,00">
                  <c:v>63.5</c:v>
                </c:pt>
                <c:pt idx="53" formatCode="0,00">
                  <c:v>46.714285714285722</c:v>
                </c:pt>
                <c:pt idx="54" formatCode="0,00">
                  <c:v>70.5</c:v>
                </c:pt>
                <c:pt idx="57" formatCode="0,00">
                  <c:v>64.2</c:v>
                </c:pt>
                <c:pt idx="58" formatCode="0,00">
                  <c:v>40</c:v>
                </c:pt>
                <c:pt idx="59" formatCode="0,00">
                  <c:v>48.428571428571431</c:v>
                </c:pt>
                <c:pt idx="60" formatCode="0,00">
                  <c:v>60.4</c:v>
                </c:pt>
                <c:pt idx="61" formatCode="0,00">
                  <c:v>34</c:v>
                </c:pt>
                <c:pt idx="62" formatCode="0,00">
                  <c:v>50</c:v>
                </c:pt>
                <c:pt idx="63" formatCode="0,00">
                  <c:v>73</c:v>
                </c:pt>
                <c:pt idx="64" formatCode="0,00">
                  <c:v>52.182456565231682</c:v>
                </c:pt>
                <c:pt idx="65" formatCode="0,00">
                  <c:v>49</c:v>
                </c:pt>
                <c:pt idx="66" formatCode="0,00">
                  <c:v>69.421052631578945</c:v>
                </c:pt>
                <c:pt idx="67" formatCode="0,00">
                  <c:v>61.363636363636367</c:v>
                </c:pt>
                <c:pt idx="68" formatCode="0,00">
                  <c:v>46.833333333333343</c:v>
                </c:pt>
                <c:pt idx="69" formatCode="0,00">
                  <c:v>50.444444444444443</c:v>
                </c:pt>
                <c:pt idx="70" formatCode="0,00">
                  <c:v>37</c:v>
                </c:pt>
                <c:pt idx="71" formatCode="0,00">
                  <c:v>34</c:v>
                </c:pt>
                <c:pt idx="73" formatCode="0,00">
                  <c:v>55.5</c:v>
                </c:pt>
                <c:pt idx="74" formatCode="0,00">
                  <c:v>66.818181818181813</c:v>
                </c:pt>
                <c:pt idx="76" formatCode="0,00">
                  <c:v>45.769230769230766</c:v>
                </c:pt>
                <c:pt idx="79" formatCode="0,00">
                  <c:v>57.857142857142847</c:v>
                </c:pt>
                <c:pt idx="80" formatCode="0,00">
                  <c:v>57.567252870307165</c:v>
                </c:pt>
                <c:pt idx="81" formatCode="0,00">
                  <c:v>63.4</c:v>
                </c:pt>
                <c:pt idx="83" formatCode="0,00">
                  <c:v>70.272727272727266</c:v>
                </c:pt>
                <c:pt idx="84" formatCode="0,00">
                  <c:v>56.1</c:v>
                </c:pt>
                <c:pt idx="85" formatCode="0,00">
                  <c:v>60</c:v>
                </c:pt>
                <c:pt idx="87" formatCode="0,00">
                  <c:v>64.769230769230774</c:v>
                </c:pt>
                <c:pt idx="88" formatCode="0,00">
                  <c:v>27</c:v>
                </c:pt>
                <c:pt idx="90" formatCode="0,00">
                  <c:v>46.5</c:v>
                </c:pt>
                <c:pt idx="92" formatCode="0,00">
                  <c:v>70.25</c:v>
                </c:pt>
                <c:pt idx="93" formatCode="0,00">
                  <c:v>61.5</c:v>
                </c:pt>
                <c:pt idx="94" formatCode="0,00">
                  <c:v>57</c:v>
                </c:pt>
                <c:pt idx="95" formatCode="0,00">
                  <c:v>60.06666666666667</c:v>
                </c:pt>
                <c:pt idx="96" formatCode="0,00">
                  <c:v>57.166666666666657</c:v>
                </c:pt>
                <c:pt idx="97" formatCode="0,00">
                  <c:v>49.571428571428569</c:v>
                </c:pt>
                <c:pt idx="98" formatCode="0,00">
                  <c:v>38.5</c:v>
                </c:pt>
                <c:pt idx="99" formatCode="0,00">
                  <c:v>68.909090909090907</c:v>
                </c:pt>
                <c:pt idx="100" formatCode="0,00">
                  <c:v>44.75</c:v>
                </c:pt>
                <c:pt idx="101" formatCode="0,00">
                  <c:v>63.285714285714278</c:v>
                </c:pt>
                <c:pt idx="102" formatCode="0,00">
                  <c:v>68.794117647058826</c:v>
                </c:pt>
                <c:pt idx="103" formatCode="0,00">
                  <c:v>64.647058823529406</c:v>
                </c:pt>
                <c:pt idx="104" formatCode="0,00">
                  <c:v>50.888888888888893</c:v>
                </c:pt>
                <c:pt idx="105" formatCode="0,00">
                  <c:v>46.375</c:v>
                </c:pt>
                <c:pt idx="106" formatCode="0,00">
                  <c:v>64.125</c:v>
                </c:pt>
                <c:pt idx="107" formatCode="0,00">
                  <c:v>67.583333333333329</c:v>
                </c:pt>
                <c:pt idx="108" formatCode="0,00">
                  <c:v>52.888888888888893</c:v>
                </c:pt>
                <c:pt idx="109" formatCode="0,00">
                  <c:v>68.333333333333329</c:v>
                </c:pt>
                <c:pt idx="110" formatCode="0,00">
                  <c:v>54.071428571428569</c:v>
                </c:pt>
                <c:pt idx="112" formatCode="0,00">
                  <c:v>62.641496598639456</c:v>
                </c:pt>
                <c:pt idx="113" formatCode="0,00">
                  <c:v>69.357142857142861</c:v>
                </c:pt>
                <c:pt idx="114" formatCode="0,00">
                  <c:v>67.5</c:v>
                </c:pt>
                <c:pt idx="115" formatCode="0,00">
                  <c:v>69.5</c:v>
                </c:pt>
                <c:pt idx="116" formatCode="0,00">
                  <c:v>46</c:v>
                </c:pt>
                <c:pt idx="117" formatCode="0,00">
                  <c:v>64</c:v>
                </c:pt>
                <c:pt idx="119" formatCode="0,00">
                  <c:v>69.933333333333337</c:v>
                </c:pt>
                <c:pt idx="121" formatCode="0,00">
                  <c:v>52.2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 по районам'!$B$5:$B$127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88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"КУГ № 1 - Универс"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МАОУ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МБОУ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  <c:pt idx="122">
                  <c:v>МБОУ СШ № 155</c:v>
                </c:pt>
              </c:strCache>
            </c:strRef>
          </c:cat>
          <c:val>
            <c:numRef>
              <c:f>'Информ-11 диаграмма по районам'!$M$5:$M$127</c:f>
              <c:numCache>
                <c:formatCode>Основной</c:formatCode>
                <c:ptCount val="123"/>
                <c:pt idx="0">
                  <c:v>61.48</c:v>
                </c:pt>
                <c:pt idx="1">
                  <c:v>61.48</c:v>
                </c:pt>
                <c:pt idx="2">
                  <c:v>61.48</c:v>
                </c:pt>
                <c:pt idx="3">
                  <c:v>61.48</c:v>
                </c:pt>
                <c:pt idx="4">
                  <c:v>61.48</c:v>
                </c:pt>
                <c:pt idx="5">
                  <c:v>61.48</c:v>
                </c:pt>
                <c:pt idx="6">
                  <c:v>61.48</c:v>
                </c:pt>
                <c:pt idx="7">
                  <c:v>61.48</c:v>
                </c:pt>
                <c:pt idx="8">
                  <c:v>61.48</c:v>
                </c:pt>
                <c:pt idx="9">
                  <c:v>61.48</c:v>
                </c:pt>
                <c:pt idx="10">
                  <c:v>61.48</c:v>
                </c:pt>
                <c:pt idx="11">
                  <c:v>61.48</c:v>
                </c:pt>
                <c:pt idx="12">
                  <c:v>61.48</c:v>
                </c:pt>
                <c:pt idx="13">
                  <c:v>61.48</c:v>
                </c:pt>
                <c:pt idx="14">
                  <c:v>61.48</c:v>
                </c:pt>
                <c:pt idx="15">
                  <c:v>61.48</c:v>
                </c:pt>
                <c:pt idx="16">
                  <c:v>61.48</c:v>
                </c:pt>
                <c:pt idx="17">
                  <c:v>61.48</c:v>
                </c:pt>
                <c:pt idx="18">
                  <c:v>61.48</c:v>
                </c:pt>
                <c:pt idx="19">
                  <c:v>61.48</c:v>
                </c:pt>
                <c:pt idx="20">
                  <c:v>61.48</c:v>
                </c:pt>
                <c:pt idx="21">
                  <c:v>61.48</c:v>
                </c:pt>
                <c:pt idx="22">
                  <c:v>61.48</c:v>
                </c:pt>
                <c:pt idx="23">
                  <c:v>61.48</c:v>
                </c:pt>
                <c:pt idx="24">
                  <c:v>61.48</c:v>
                </c:pt>
                <c:pt idx="25">
                  <c:v>61.48</c:v>
                </c:pt>
                <c:pt idx="26">
                  <c:v>61.48</c:v>
                </c:pt>
                <c:pt idx="27">
                  <c:v>61.48</c:v>
                </c:pt>
                <c:pt idx="28">
                  <c:v>61.48</c:v>
                </c:pt>
                <c:pt idx="29">
                  <c:v>61.48</c:v>
                </c:pt>
                <c:pt idx="30">
                  <c:v>61.48</c:v>
                </c:pt>
                <c:pt idx="31">
                  <c:v>61.48</c:v>
                </c:pt>
                <c:pt idx="32">
                  <c:v>61.48</c:v>
                </c:pt>
                <c:pt idx="33">
                  <c:v>61.48</c:v>
                </c:pt>
                <c:pt idx="34">
                  <c:v>61.48</c:v>
                </c:pt>
                <c:pt idx="35">
                  <c:v>61.48</c:v>
                </c:pt>
                <c:pt idx="36">
                  <c:v>61.48</c:v>
                </c:pt>
                <c:pt idx="37">
                  <c:v>61.48</c:v>
                </c:pt>
                <c:pt idx="38">
                  <c:v>61.48</c:v>
                </c:pt>
                <c:pt idx="39">
                  <c:v>61.48</c:v>
                </c:pt>
                <c:pt idx="40">
                  <c:v>61.48</c:v>
                </c:pt>
                <c:pt idx="41">
                  <c:v>61.48</c:v>
                </c:pt>
                <c:pt idx="42">
                  <c:v>61.48</c:v>
                </c:pt>
                <c:pt idx="43">
                  <c:v>61.48</c:v>
                </c:pt>
                <c:pt idx="44">
                  <c:v>61.48</c:v>
                </c:pt>
                <c:pt idx="45">
                  <c:v>61.48</c:v>
                </c:pt>
                <c:pt idx="46">
                  <c:v>61.48</c:v>
                </c:pt>
                <c:pt idx="47">
                  <c:v>61.48</c:v>
                </c:pt>
                <c:pt idx="48">
                  <c:v>61.48</c:v>
                </c:pt>
                <c:pt idx="49">
                  <c:v>61.48</c:v>
                </c:pt>
                <c:pt idx="50">
                  <c:v>61.48</c:v>
                </c:pt>
                <c:pt idx="51">
                  <c:v>61.48</c:v>
                </c:pt>
                <c:pt idx="52">
                  <c:v>61.48</c:v>
                </c:pt>
                <c:pt idx="53">
                  <c:v>61.48</c:v>
                </c:pt>
                <c:pt idx="54">
                  <c:v>61.48</c:v>
                </c:pt>
                <c:pt idx="55">
                  <c:v>61.48</c:v>
                </c:pt>
                <c:pt idx="56">
                  <c:v>61.48</c:v>
                </c:pt>
                <c:pt idx="57">
                  <c:v>61.48</c:v>
                </c:pt>
                <c:pt idx="58">
                  <c:v>61.48</c:v>
                </c:pt>
                <c:pt idx="59">
                  <c:v>61.48</c:v>
                </c:pt>
                <c:pt idx="60">
                  <c:v>61.48</c:v>
                </c:pt>
                <c:pt idx="61">
                  <c:v>61.48</c:v>
                </c:pt>
                <c:pt idx="62">
                  <c:v>61.48</c:v>
                </c:pt>
                <c:pt idx="63">
                  <c:v>61.48</c:v>
                </c:pt>
                <c:pt idx="64">
                  <c:v>61.48</c:v>
                </c:pt>
                <c:pt idx="65">
                  <c:v>61.48</c:v>
                </c:pt>
                <c:pt idx="66">
                  <c:v>61.48</c:v>
                </c:pt>
                <c:pt idx="67">
                  <c:v>61.48</c:v>
                </c:pt>
                <c:pt idx="68">
                  <c:v>61.48</c:v>
                </c:pt>
                <c:pt idx="69">
                  <c:v>61.48</c:v>
                </c:pt>
                <c:pt idx="70">
                  <c:v>61.48</c:v>
                </c:pt>
                <c:pt idx="71">
                  <c:v>61.48</c:v>
                </c:pt>
                <c:pt idx="72">
                  <c:v>61.48</c:v>
                </c:pt>
                <c:pt idx="73">
                  <c:v>61.48</c:v>
                </c:pt>
                <c:pt idx="74">
                  <c:v>61.48</c:v>
                </c:pt>
                <c:pt idx="75">
                  <c:v>61.48</c:v>
                </c:pt>
                <c:pt idx="76">
                  <c:v>61.48</c:v>
                </c:pt>
                <c:pt idx="77">
                  <c:v>61.48</c:v>
                </c:pt>
                <c:pt idx="78">
                  <c:v>61.48</c:v>
                </c:pt>
                <c:pt idx="79">
                  <c:v>61.48</c:v>
                </c:pt>
                <c:pt idx="80">
                  <c:v>61.48</c:v>
                </c:pt>
                <c:pt idx="81">
                  <c:v>61.48</c:v>
                </c:pt>
                <c:pt idx="82">
                  <c:v>61.48</c:v>
                </c:pt>
                <c:pt idx="83">
                  <c:v>61.48</c:v>
                </c:pt>
                <c:pt idx="84">
                  <c:v>61.48</c:v>
                </c:pt>
                <c:pt idx="85">
                  <c:v>61.48</c:v>
                </c:pt>
                <c:pt idx="86">
                  <c:v>61.48</c:v>
                </c:pt>
                <c:pt idx="87">
                  <c:v>61.48</c:v>
                </c:pt>
                <c:pt idx="88">
                  <c:v>61.48</c:v>
                </c:pt>
                <c:pt idx="89">
                  <c:v>61.48</c:v>
                </c:pt>
                <c:pt idx="90">
                  <c:v>61.48</c:v>
                </c:pt>
                <c:pt idx="91">
                  <c:v>61.48</c:v>
                </c:pt>
                <c:pt idx="92">
                  <c:v>61.48</c:v>
                </c:pt>
                <c:pt idx="93">
                  <c:v>61.48</c:v>
                </c:pt>
                <c:pt idx="94">
                  <c:v>61.48</c:v>
                </c:pt>
                <c:pt idx="95">
                  <c:v>61.48</c:v>
                </c:pt>
                <c:pt idx="96">
                  <c:v>61.48</c:v>
                </c:pt>
                <c:pt idx="97">
                  <c:v>61.48</c:v>
                </c:pt>
                <c:pt idx="98">
                  <c:v>61.48</c:v>
                </c:pt>
                <c:pt idx="99">
                  <c:v>61.48</c:v>
                </c:pt>
                <c:pt idx="100">
                  <c:v>61.48</c:v>
                </c:pt>
                <c:pt idx="101">
                  <c:v>61.48</c:v>
                </c:pt>
                <c:pt idx="102">
                  <c:v>61.48</c:v>
                </c:pt>
                <c:pt idx="103">
                  <c:v>61.48</c:v>
                </c:pt>
                <c:pt idx="104">
                  <c:v>61.48</c:v>
                </c:pt>
                <c:pt idx="105">
                  <c:v>61.48</c:v>
                </c:pt>
                <c:pt idx="106">
                  <c:v>61.48</c:v>
                </c:pt>
                <c:pt idx="107">
                  <c:v>61.48</c:v>
                </c:pt>
                <c:pt idx="108">
                  <c:v>61.48</c:v>
                </c:pt>
                <c:pt idx="109">
                  <c:v>61.48</c:v>
                </c:pt>
                <c:pt idx="110">
                  <c:v>61.48</c:v>
                </c:pt>
                <c:pt idx="111">
                  <c:v>61.48</c:v>
                </c:pt>
                <c:pt idx="112">
                  <c:v>61.48</c:v>
                </c:pt>
                <c:pt idx="113">
                  <c:v>61.48</c:v>
                </c:pt>
                <c:pt idx="114">
                  <c:v>61.48</c:v>
                </c:pt>
                <c:pt idx="115">
                  <c:v>61.48</c:v>
                </c:pt>
                <c:pt idx="116">
                  <c:v>61.48</c:v>
                </c:pt>
                <c:pt idx="117">
                  <c:v>61.48</c:v>
                </c:pt>
                <c:pt idx="118">
                  <c:v>61.48</c:v>
                </c:pt>
                <c:pt idx="119">
                  <c:v>61.48</c:v>
                </c:pt>
                <c:pt idx="120">
                  <c:v>61.48</c:v>
                </c:pt>
                <c:pt idx="121">
                  <c:v>61.48</c:v>
                </c:pt>
                <c:pt idx="122">
                  <c:v>61.48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 по районам'!$B$5:$B$127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88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"КУГ № 1 - Универс"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МАОУ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МБОУ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  <c:pt idx="122">
                  <c:v>МБОУ СШ № 155</c:v>
                </c:pt>
              </c:strCache>
            </c:strRef>
          </c:cat>
          <c:val>
            <c:numRef>
              <c:f>'Информ-11 диаграмма по районам'!$L$5:$L$127</c:f>
              <c:numCache>
                <c:formatCode>0,00</c:formatCode>
                <c:ptCount val="123"/>
                <c:pt idx="0">
                  <c:v>60.5</c:v>
                </c:pt>
                <c:pt idx="1">
                  <c:v>63.322145085306843</c:v>
                </c:pt>
                <c:pt idx="2">
                  <c:v>60.88</c:v>
                </c:pt>
                <c:pt idx="3">
                  <c:v>62.529411764705884</c:v>
                </c:pt>
                <c:pt idx="4">
                  <c:v>77.977272727272734</c:v>
                </c:pt>
                <c:pt idx="5">
                  <c:v>70</c:v>
                </c:pt>
                <c:pt idx="6">
                  <c:v>52.333333333333336</c:v>
                </c:pt>
                <c:pt idx="7">
                  <c:v>68</c:v>
                </c:pt>
                <c:pt idx="8">
                  <c:v>61</c:v>
                </c:pt>
                <c:pt idx="9">
                  <c:v>53.857142857142854</c:v>
                </c:pt>
                <c:pt idx="10">
                  <c:v>54.583333333333336</c:v>
                </c:pt>
                <c:pt idx="11">
                  <c:v>60</c:v>
                </c:pt>
                <c:pt idx="12">
                  <c:v>49</c:v>
                </c:pt>
                <c:pt idx="13">
                  <c:v>56</c:v>
                </c:pt>
                <c:pt idx="14">
                  <c:v>79</c:v>
                </c:pt>
                <c:pt idx="15">
                  <c:v>68</c:v>
                </c:pt>
                <c:pt idx="16">
                  <c:v>47.3</c:v>
                </c:pt>
                <c:pt idx="17">
                  <c:v>52</c:v>
                </c:pt>
                <c:pt idx="18">
                  <c:v>37</c:v>
                </c:pt>
                <c:pt idx="19">
                  <c:v>41</c:v>
                </c:pt>
                <c:pt idx="20">
                  <c:v>55.2</c:v>
                </c:pt>
                <c:pt idx="22">
                  <c:v>70.5</c:v>
                </c:pt>
                <c:pt idx="23">
                  <c:v>40</c:v>
                </c:pt>
                <c:pt idx="24">
                  <c:v>56.381764705882354</c:v>
                </c:pt>
                <c:pt idx="25">
                  <c:v>64.790000000000006</c:v>
                </c:pt>
                <c:pt idx="26">
                  <c:v>62.4</c:v>
                </c:pt>
                <c:pt idx="27">
                  <c:v>39.67</c:v>
                </c:pt>
                <c:pt idx="28">
                  <c:v>68.3</c:v>
                </c:pt>
                <c:pt idx="29">
                  <c:v>55.62</c:v>
                </c:pt>
                <c:pt idx="30">
                  <c:v>81</c:v>
                </c:pt>
                <c:pt idx="32">
                  <c:v>70.5</c:v>
                </c:pt>
                <c:pt idx="33">
                  <c:v>52.33</c:v>
                </c:pt>
                <c:pt idx="34">
                  <c:v>64.33</c:v>
                </c:pt>
                <c:pt idx="36">
                  <c:v>42.67</c:v>
                </c:pt>
                <c:pt idx="37">
                  <c:v>67.38</c:v>
                </c:pt>
                <c:pt idx="38">
                  <c:v>40</c:v>
                </c:pt>
                <c:pt idx="39">
                  <c:v>55</c:v>
                </c:pt>
                <c:pt idx="40">
                  <c:v>17</c:v>
                </c:pt>
                <c:pt idx="41">
                  <c:v>60.33</c:v>
                </c:pt>
                <c:pt idx="42">
                  <c:v>48.42</c:v>
                </c:pt>
                <c:pt idx="43">
                  <c:v>68.75</c:v>
                </c:pt>
                <c:pt idx="44">
                  <c:v>59.489333333333335</c:v>
                </c:pt>
                <c:pt idx="45">
                  <c:v>59</c:v>
                </c:pt>
                <c:pt idx="46">
                  <c:v>66</c:v>
                </c:pt>
                <c:pt idx="47">
                  <c:v>73.040000000000006</c:v>
                </c:pt>
                <c:pt idx="48">
                  <c:v>66</c:v>
                </c:pt>
                <c:pt idx="49">
                  <c:v>56.62</c:v>
                </c:pt>
                <c:pt idx="50">
                  <c:v>63.3</c:v>
                </c:pt>
                <c:pt idx="51">
                  <c:v>50</c:v>
                </c:pt>
                <c:pt idx="52">
                  <c:v>72</c:v>
                </c:pt>
                <c:pt idx="53">
                  <c:v>46</c:v>
                </c:pt>
                <c:pt idx="54">
                  <c:v>52</c:v>
                </c:pt>
                <c:pt idx="57">
                  <c:v>63</c:v>
                </c:pt>
                <c:pt idx="59">
                  <c:v>59</c:v>
                </c:pt>
                <c:pt idx="60" formatCode="Основной">
                  <c:v>55.25</c:v>
                </c:pt>
                <c:pt idx="62">
                  <c:v>61.13</c:v>
                </c:pt>
                <c:pt idx="63">
                  <c:v>50</c:v>
                </c:pt>
                <c:pt idx="64">
                  <c:v>60.571538461538459</c:v>
                </c:pt>
                <c:pt idx="65">
                  <c:v>74</c:v>
                </c:pt>
                <c:pt idx="66">
                  <c:v>64</c:v>
                </c:pt>
                <c:pt idx="67">
                  <c:v>61</c:v>
                </c:pt>
                <c:pt idx="69">
                  <c:v>59.81</c:v>
                </c:pt>
                <c:pt idx="70">
                  <c:v>34</c:v>
                </c:pt>
                <c:pt idx="72">
                  <c:v>44</c:v>
                </c:pt>
                <c:pt idx="73">
                  <c:v>46</c:v>
                </c:pt>
                <c:pt idx="74">
                  <c:v>64</c:v>
                </c:pt>
                <c:pt idx="75">
                  <c:v>79</c:v>
                </c:pt>
                <c:pt idx="76">
                  <c:v>90</c:v>
                </c:pt>
                <c:pt idx="77">
                  <c:v>46</c:v>
                </c:pt>
                <c:pt idx="78">
                  <c:v>70</c:v>
                </c:pt>
                <c:pt idx="79">
                  <c:v>55.62</c:v>
                </c:pt>
                <c:pt idx="80">
                  <c:v>57.916000000000004</c:v>
                </c:pt>
                <c:pt idx="81">
                  <c:v>66</c:v>
                </c:pt>
                <c:pt idx="83">
                  <c:v>59</c:v>
                </c:pt>
                <c:pt idx="84">
                  <c:v>65.819999999999993</c:v>
                </c:pt>
                <c:pt idx="85">
                  <c:v>49</c:v>
                </c:pt>
                <c:pt idx="87">
                  <c:v>51</c:v>
                </c:pt>
                <c:pt idx="89">
                  <c:v>32</c:v>
                </c:pt>
                <c:pt idx="90">
                  <c:v>40</c:v>
                </c:pt>
                <c:pt idx="91">
                  <c:v>57</c:v>
                </c:pt>
                <c:pt idx="92">
                  <c:v>63.75</c:v>
                </c:pt>
                <c:pt idx="93">
                  <c:v>74.33</c:v>
                </c:pt>
                <c:pt idx="94">
                  <c:v>89</c:v>
                </c:pt>
                <c:pt idx="95">
                  <c:v>61</c:v>
                </c:pt>
                <c:pt idx="96">
                  <c:v>56</c:v>
                </c:pt>
                <c:pt idx="97">
                  <c:v>53</c:v>
                </c:pt>
                <c:pt idx="99">
                  <c:v>56</c:v>
                </c:pt>
                <c:pt idx="100">
                  <c:v>35</c:v>
                </c:pt>
                <c:pt idx="101">
                  <c:v>58</c:v>
                </c:pt>
                <c:pt idx="102">
                  <c:v>74</c:v>
                </c:pt>
                <c:pt idx="103">
                  <c:v>63</c:v>
                </c:pt>
                <c:pt idx="104">
                  <c:v>70</c:v>
                </c:pt>
                <c:pt idx="105">
                  <c:v>55</c:v>
                </c:pt>
                <c:pt idx="106">
                  <c:v>40</c:v>
                </c:pt>
                <c:pt idx="107">
                  <c:v>63</c:v>
                </c:pt>
                <c:pt idx="108">
                  <c:v>46</c:v>
                </c:pt>
                <c:pt idx="109">
                  <c:v>71</c:v>
                </c:pt>
                <c:pt idx="112">
                  <c:v>65.332007575757572</c:v>
                </c:pt>
                <c:pt idx="113">
                  <c:v>82.909090909090907</c:v>
                </c:pt>
                <c:pt idx="114">
                  <c:v>71.666666666666671</c:v>
                </c:pt>
                <c:pt idx="115">
                  <c:v>64.533333333333331</c:v>
                </c:pt>
                <c:pt idx="116">
                  <c:v>50.75</c:v>
                </c:pt>
                <c:pt idx="117">
                  <c:v>70.86363636363636</c:v>
                </c:pt>
                <c:pt idx="119">
                  <c:v>59.333333333333336</c:v>
                </c:pt>
                <c:pt idx="120">
                  <c:v>69</c:v>
                </c:pt>
                <c:pt idx="121">
                  <c:v>53.6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 по районам'!$B$5:$B$127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88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"КУГ № 1 - Универс"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МАОУ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МБОУ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  <c:pt idx="122">
                  <c:v>МБОУ СШ № 155</c:v>
                </c:pt>
              </c:strCache>
            </c:strRef>
          </c:cat>
          <c:val>
            <c:numRef>
              <c:f>'Информ-11 диаграмма по районам'!$Q$5:$Q$127</c:f>
              <c:numCache>
                <c:formatCode>Основной</c:formatCode>
                <c:ptCount val="123"/>
                <c:pt idx="0">
                  <c:v>59.33</c:v>
                </c:pt>
                <c:pt idx="1">
                  <c:v>59.33</c:v>
                </c:pt>
                <c:pt idx="2">
                  <c:v>59.33</c:v>
                </c:pt>
                <c:pt idx="3">
                  <c:v>59.33</c:v>
                </c:pt>
                <c:pt idx="4">
                  <c:v>59.33</c:v>
                </c:pt>
                <c:pt idx="5">
                  <c:v>59.33</c:v>
                </c:pt>
                <c:pt idx="6">
                  <c:v>59.33</c:v>
                </c:pt>
                <c:pt idx="7">
                  <c:v>59.33</c:v>
                </c:pt>
                <c:pt idx="8">
                  <c:v>59.33</c:v>
                </c:pt>
                <c:pt idx="9">
                  <c:v>59.33</c:v>
                </c:pt>
                <c:pt idx="10">
                  <c:v>59.33</c:v>
                </c:pt>
                <c:pt idx="11">
                  <c:v>59.33</c:v>
                </c:pt>
                <c:pt idx="12">
                  <c:v>59.33</c:v>
                </c:pt>
                <c:pt idx="13">
                  <c:v>59.33</c:v>
                </c:pt>
                <c:pt idx="14">
                  <c:v>59.33</c:v>
                </c:pt>
                <c:pt idx="15">
                  <c:v>59.33</c:v>
                </c:pt>
                <c:pt idx="16">
                  <c:v>59.33</c:v>
                </c:pt>
                <c:pt idx="17">
                  <c:v>59.33</c:v>
                </c:pt>
                <c:pt idx="18">
                  <c:v>59.33</c:v>
                </c:pt>
                <c:pt idx="19">
                  <c:v>59.33</c:v>
                </c:pt>
                <c:pt idx="20">
                  <c:v>59.33</c:v>
                </c:pt>
                <c:pt idx="21">
                  <c:v>59.33</c:v>
                </c:pt>
                <c:pt idx="22">
                  <c:v>59.33</c:v>
                </c:pt>
                <c:pt idx="23">
                  <c:v>59.33</c:v>
                </c:pt>
                <c:pt idx="24">
                  <c:v>59.33</c:v>
                </c:pt>
                <c:pt idx="25">
                  <c:v>59.33</c:v>
                </c:pt>
                <c:pt idx="26">
                  <c:v>59.33</c:v>
                </c:pt>
                <c:pt idx="27">
                  <c:v>59.33</c:v>
                </c:pt>
                <c:pt idx="28">
                  <c:v>59.33</c:v>
                </c:pt>
                <c:pt idx="29">
                  <c:v>59.33</c:v>
                </c:pt>
                <c:pt idx="30">
                  <c:v>59.33</c:v>
                </c:pt>
                <c:pt idx="31">
                  <c:v>59.33</c:v>
                </c:pt>
                <c:pt idx="32">
                  <c:v>59.33</c:v>
                </c:pt>
                <c:pt idx="33">
                  <c:v>59.33</c:v>
                </c:pt>
                <c:pt idx="34">
                  <c:v>59.33</c:v>
                </c:pt>
                <c:pt idx="35">
                  <c:v>59.33</c:v>
                </c:pt>
                <c:pt idx="36">
                  <c:v>59.33</c:v>
                </c:pt>
                <c:pt idx="37">
                  <c:v>59.33</c:v>
                </c:pt>
                <c:pt idx="38">
                  <c:v>59.33</c:v>
                </c:pt>
                <c:pt idx="39">
                  <c:v>59.33</c:v>
                </c:pt>
                <c:pt idx="40">
                  <c:v>59.33</c:v>
                </c:pt>
                <c:pt idx="41">
                  <c:v>59.33</c:v>
                </c:pt>
                <c:pt idx="42">
                  <c:v>59.33</c:v>
                </c:pt>
                <c:pt idx="43">
                  <c:v>59.33</c:v>
                </c:pt>
                <c:pt idx="44">
                  <c:v>59.33</c:v>
                </c:pt>
                <c:pt idx="45">
                  <c:v>59.33</c:v>
                </c:pt>
                <c:pt idx="46">
                  <c:v>59.33</c:v>
                </c:pt>
                <c:pt idx="47">
                  <c:v>59.33</c:v>
                </c:pt>
                <c:pt idx="48">
                  <c:v>59.33</c:v>
                </c:pt>
                <c:pt idx="49">
                  <c:v>59.33</c:v>
                </c:pt>
                <c:pt idx="50">
                  <c:v>59.33</c:v>
                </c:pt>
                <c:pt idx="51">
                  <c:v>59.33</c:v>
                </c:pt>
                <c:pt idx="52">
                  <c:v>59.33</c:v>
                </c:pt>
                <c:pt idx="53">
                  <c:v>59.33</c:v>
                </c:pt>
                <c:pt idx="54">
                  <c:v>59.33</c:v>
                </c:pt>
                <c:pt idx="55">
                  <c:v>59.33</c:v>
                </c:pt>
                <c:pt idx="56">
                  <c:v>59.33</c:v>
                </c:pt>
                <c:pt idx="57">
                  <c:v>59.33</c:v>
                </c:pt>
                <c:pt idx="58">
                  <c:v>59.33</c:v>
                </c:pt>
                <c:pt idx="59">
                  <c:v>59.33</c:v>
                </c:pt>
                <c:pt idx="60">
                  <c:v>59.33</c:v>
                </c:pt>
                <c:pt idx="61">
                  <c:v>59.33</c:v>
                </c:pt>
                <c:pt idx="62">
                  <c:v>59.33</c:v>
                </c:pt>
                <c:pt idx="63">
                  <c:v>59.33</c:v>
                </c:pt>
                <c:pt idx="64">
                  <c:v>59.33</c:v>
                </c:pt>
                <c:pt idx="65">
                  <c:v>59.33</c:v>
                </c:pt>
                <c:pt idx="66">
                  <c:v>59.33</c:v>
                </c:pt>
                <c:pt idx="67">
                  <c:v>59.33</c:v>
                </c:pt>
                <c:pt idx="68">
                  <c:v>59.33</c:v>
                </c:pt>
                <c:pt idx="69">
                  <c:v>59.33</c:v>
                </c:pt>
                <c:pt idx="70">
                  <c:v>59.33</c:v>
                </c:pt>
                <c:pt idx="71">
                  <c:v>59.33</c:v>
                </c:pt>
                <c:pt idx="72">
                  <c:v>59.33</c:v>
                </c:pt>
                <c:pt idx="73">
                  <c:v>59.33</c:v>
                </c:pt>
                <c:pt idx="74">
                  <c:v>59.33</c:v>
                </c:pt>
                <c:pt idx="75">
                  <c:v>59.33</c:v>
                </c:pt>
                <c:pt idx="76">
                  <c:v>59.33</c:v>
                </c:pt>
                <c:pt idx="77">
                  <c:v>59.33</c:v>
                </c:pt>
                <c:pt idx="78">
                  <c:v>59.33</c:v>
                </c:pt>
                <c:pt idx="79">
                  <c:v>59.33</c:v>
                </c:pt>
                <c:pt idx="80">
                  <c:v>59.33</c:v>
                </c:pt>
                <c:pt idx="81">
                  <c:v>59.33</c:v>
                </c:pt>
                <c:pt idx="82">
                  <c:v>59.33</c:v>
                </c:pt>
                <c:pt idx="83">
                  <c:v>59.33</c:v>
                </c:pt>
                <c:pt idx="84">
                  <c:v>59.33</c:v>
                </c:pt>
                <c:pt idx="85">
                  <c:v>59.33</c:v>
                </c:pt>
                <c:pt idx="86">
                  <c:v>59.33</c:v>
                </c:pt>
                <c:pt idx="87">
                  <c:v>59.33</c:v>
                </c:pt>
                <c:pt idx="88">
                  <c:v>59.33</c:v>
                </c:pt>
                <c:pt idx="89">
                  <c:v>59.33</c:v>
                </c:pt>
                <c:pt idx="90">
                  <c:v>59.33</c:v>
                </c:pt>
                <c:pt idx="91">
                  <c:v>59.33</c:v>
                </c:pt>
                <c:pt idx="92">
                  <c:v>59.33</c:v>
                </c:pt>
                <c:pt idx="93">
                  <c:v>59.33</c:v>
                </c:pt>
                <c:pt idx="94">
                  <c:v>59.33</c:v>
                </c:pt>
                <c:pt idx="95">
                  <c:v>59.33</c:v>
                </c:pt>
                <c:pt idx="96">
                  <c:v>59.33</c:v>
                </c:pt>
                <c:pt idx="97">
                  <c:v>59.33</c:v>
                </c:pt>
                <c:pt idx="98">
                  <c:v>59.33</c:v>
                </c:pt>
                <c:pt idx="99">
                  <c:v>59.33</c:v>
                </c:pt>
                <c:pt idx="100">
                  <c:v>59.33</c:v>
                </c:pt>
                <c:pt idx="101">
                  <c:v>59.33</c:v>
                </c:pt>
                <c:pt idx="102">
                  <c:v>59.33</c:v>
                </c:pt>
                <c:pt idx="103">
                  <c:v>59.33</c:v>
                </c:pt>
                <c:pt idx="104">
                  <c:v>59.33</c:v>
                </c:pt>
                <c:pt idx="105">
                  <c:v>59.33</c:v>
                </c:pt>
                <c:pt idx="106">
                  <c:v>59.33</c:v>
                </c:pt>
                <c:pt idx="107">
                  <c:v>59.33</c:v>
                </c:pt>
                <c:pt idx="108">
                  <c:v>59.33</c:v>
                </c:pt>
                <c:pt idx="109">
                  <c:v>59.33</c:v>
                </c:pt>
                <c:pt idx="110">
                  <c:v>59.33</c:v>
                </c:pt>
                <c:pt idx="111">
                  <c:v>59.33</c:v>
                </c:pt>
                <c:pt idx="112">
                  <c:v>59.33</c:v>
                </c:pt>
                <c:pt idx="113">
                  <c:v>59.33</c:v>
                </c:pt>
                <c:pt idx="114">
                  <c:v>59.33</c:v>
                </c:pt>
                <c:pt idx="115">
                  <c:v>59.33</c:v>
                </c:pt>
                <c:pt idx="116">
                  <c:v>59.33</c:v>
                </c:pt>
                <c:pt idx="117">
                  <c:v>59.33</c:v>
                </c:pt>
                <c:pt idx="118">
                  <c:v>59.33</c:v>
                </c:pt>
                <c:pt idx="119">
                  <c:v>59.33</c:v>
                </c:pt>
                <c:pt idx="120">
                  <c:v>59.33</c:v>
                </c:pt>
                <c:pt idx="121">
                  <c:v>59.33</c:v>
                </c:pt>
                <c:pt idx="122">
                  <c:v>59.33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FFB90D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 по районам'!$B$5:$B$127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88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"КУГ № 1 - Универс"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МАОУ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МБОУ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  <c:pt idx="122">
                  <c:v>МБОУ СШ № 155</c:v>
                </c:pt>
              </c:strCache>
            </c:strRef>
          </c:cat>
          <c:val>
            <c:numRef>
              <c:f>'Информ-11 диаграмма по районам'!$P$5:$P$127</c:f>
              <c:numCache>
                <c:formatCode>0,00</c:formatCode>
                <c:ptCount val="123"/>
                <c:pt idx="0">
                  <c:v>50</c:v>
                </c:pt>
                <c:pt idx="1">
                  <c:v>66.125</c:v>
                </c:pt>
                <c:pt idx="2">
                  <c:v>64</c:v>
                </c:pt>
                <c:pt idx="3">
                  <c:v>65</c:v>
                </c:pt>
                <c:pt idx="4">
                  <c:v>79</c:v>
                </c:pt>
                <c:pt idx="5">
                  <c:v>65</c:v>
                </c:pt>
                <c:pt idx="6">
                  <c:v>61</c:v>
                </c:pt>
                <c:pt idx="7">
                  <c:v>71</c:v>
                </c:pt>
                <c:pt idx="8">
                  <c:v>70</c:v>
                </c:pt>
                <c:pt idx="9">
                  <c:v>54</c:v>
                </c:pt>
                <c:pt idx="10">
                  <c:v>52.424999999999997</c:v>
                </c:pt>
                <c:pt idx="11">
                  <c:v>58.25</c:v>
                </c:pt>
                <c:pt idx="12">
                  <c:v>50.4</c:v>
                </c:pt>
                <c:pt idx="13">
                  <c:v>43.75</c:v>
                </c:pt>
                <c:pt idx="14">
                  <c:v>70.5</c:v>
                </c:pt>
                <c:pt idx="15">
                  <c:v>77.5</c:v>
                </c:pt>
                <c:pt idx="16">
                  <c:v>51.83</c:v>
                </c:pt>
                <c:pt idx="17">
                  <c:v>47.67</c:v>
                </c:pt>
                <c:pt idx="18">
                  <c:v>53.25</c:v>
                </c:pt>
                <c:pt idx="20">
                  <c:v>47.6</c:v>
                </c:pt>
                <c:pt idx="22">
                  <c:v>23.5</c:v>
                </c:pt>
                <c:pt idx="24">
                  <c:v>55.382352941176471</c:v>
                </c:pt>
                <c:pt idx="25">
                  <c:v>68.88</c:v>
                </c:pt>
                <c:pt idx="26">
                  <c:v>57.16</c:v>
                </c:pt>
                <c:pt idx="27">
                  <c:v>55.4</c:v>
                </c:pt>
                <c:pt idx="28">
                  <c:v>62.5</c:v>
                </c:pt>
                <c:pt idx="29">
                  <c:v>59.17</c:v>
                </c:pt>
                <c:pt idx="30">
                  <c:v>45.66</c:v>
                </c:pt>
                <c:pt idx="31">
                  <c:v>53</c:v>
                </c:pt>
                <c:pt idx="32">
                  <c:v>44</c:v>
                </c:pt>
                <c:pt idx="33">
                  <c:v>48.5</c:v>
                </c:pt>
                <c:pt idx="34">
                  <c:v>62</c:v>
                </c:pt>
                <c:pt idx="36">
                  <c:v>40.33</c:v>
                </c:pt>
                <c:pt idx="37" formatCode="Основной">
                  <c:v>52.14</c:v>
                </c:pt>
                <c:pt idx="39">
                  <c:v>64.33</c:v>
                </c:pt>
                <c:pt idx="40">
                  <c:v>62.3</c:v>
                </c:pt>
                <c:pt idx="41">
                  <c:v>63.75</c:v>
                </c:pt>
                <c:pt idx="42">
                  <c:v>56.38</c:v>
                </c:pt>
                <c:pt idx="43">
                  <c:v>46</c:v>
                </c:pt>
                <c:pt idx="44">
                  <c:v>54.04588235294117</c:v>
                </c:pt>
                <c:pt idx="45">
                  <c:v>65</c:v>
                </c:pt>
                <c:pt idx="46">
                  <c:v>58</c:v>
                </c:pt>
                <c:pt idx="47">
                  <c:v>71.400000000000006</c:v>
                </c:pt>
                <c:pt idx="48">
                  <c:v>58</c:v>
                </c:pt>
                <c:pt idx="49">
                  <c:v>56.6</c:v>
                </c:pt>
                <c:pt idx="50">
                  <c:v>48.83</c:v>
                </c:pt>
                <c:pt idx="51">
                  <c:v>68</c:v>
                </c:pt>
                <c:pt idx="52">
                  <c:v>68</c:v>
                </c:pt>
                <c:pt idx="53">
                  <c:v>29.75</c:v>
                </c:pt>
                <c:pt idx="54">
                  <c:v>3</c:v>
                </c:pt>
                <c:pt idx="55">
                  <c:v>47</c:v>
                </c:pt>
                <c:pt idx="57">
                  <c:v>56.4</c:v>
                </c:pt>
                <c:pt idx="59">
                  <c:v>76</c:v>
                </c:pt>
                <c:pt idx="60">
                  <c:v>47</c:v>
                </c:pt>
                <c:pt idx="61">
                  <c:v>42</c:v>
                </c:pt>
                <c:pt idx="62">
                  <c:v>68.8</c:v>
                </c:pt>
                <c:pt idx="63">
                  <c:v>55</c:v>
                </c:pt>
                <c:pt idx="64">
                  <c:v>57.664285714285711</c:v>
                </c:pt>
                <c:pt idx="65">
                  <c:v>69</c:v>
                </c:pt>
                <c:pt idx="66">
                  <c:v>64</c:v>
                </c:pt>
                <c:pt idx="67">
                  <c:v>52.5</c:v>
                </c:pt>
                <c:pt idx="68">
                  <c:v>41</c:v>
                </c:pt>
                <c:pt idx="69">
                  <c:v>73.3</c:v>
                </c:pt>
                <c:pt idx="70">
                  <c:v>70</c:v>
                </c:pt>
                <c:pt idx="71">
                  <c:v>86</c:v>
                </c:pt>
                <c:pt idx="72">
                  <c:v>58</c:v>
                </c:pt>
                <c:pt idx="73">
                  <c:v>40</c:v>
                </c:pt>
                <c:pt idx="74">
                  <c:v>51.5</c:v>
                </c:pt>
                <c:pt idx="76">
                  <c:v>67</c:v>
                </c:pt>
                <c:pt idx="77">
                  <c:v>51.8</c:v>
                </c:pt>
                <c:pt idx="78">
                  <c:v>30</c:v>
                </c:pt>
                <c:pt idx="79">
                  <c:v>53.2</c:v>
                </c:pt>
                <c:pt idx="80">
                  <c:v>57.07701675812023</c:v>
                </c:pt>
                <c:pt idx="81">
                  <c:v>54.9</c:v>
                </c:pt>
                <c:pt idx="83">
                  <c:v>55</c:v>
                </c:pt>
                <c:pt idx="84">
                  <c:v>52.466666666666669</c:v>
                </c:pt>
                <c:pt idx="85">
                  <c:v>43.4</c:v>
                </c:pt>
                <c:pt idx="86">
                  <c:v>83</c:v>
                </c:pt>
                <c:pt idx="87">
                  <c:v>78.5</c:v>
                </c:pt>
                <c:pt idx="88">
                  <c:v>54</c:v>
                </c:pt>
                <c:pt idx="89">
                  <c:v>84</c:v>
                </c:pt>
                <c:pt idx="90">
                  <c:v>45</c:v>
                </c:pt>
                <c:pt idx="91">
                  <c:v>53</c:v>
                </c:pt>
                <c:pt idx="92">
                  <c:v>67</c:v>
                </c:pt>
                <c:pt idx="93">
                  <c:v>59.166666666666664</c:v>
                </c:pt>
                <c:pt idx="94">
                  <c:v>62.75</c:v>
                </c:pt>
                <c:pt idx="95">
                  <c:v>58.166666666666664</c:v>
                </c:pt>
                <c:pt idx="96">
                  <c:v>49.25</c:v>
                </c:pt>
                <c:pt idx="97">
                  <c:v>34.666666666666664</c:v>
                </c:pt>
                <c:pt idx="98">
                  <c:v>61</c:v>
                </c:pt>
                <c:pt idx="99">
                  <c:v>32.25</c:v>
                </c:pt>
                <c:pt idx="100">
                  <c:v>53</c:v>
                </c:pt>
                <c:pt idx="101">
                  <c:v>59.6</c:v>
                </c:pt>
                <c:pt idx="102">
                  <c:v>49.785714285714285</c:v>
                </c:pt>
                <c:pt idx="103">
                  <c:v>65.92307692307692</c:v>
                </c:pt>
                <c:pt idx="104">
                  <c:v>54.89473684210526</c:v>
                </c:pt>
                <c:pt idx="105">
                  <c:v>57</c:v>
                </c:pt>
                <c:pt idx="106">
                  <c:v>59.444444444444443</c:v>
                </c:pt>
                <c:pt idx="107">
                  <c:v>49.352941176470587</c:v>
                </c:pt>
                <c:pt idx="108">
                  <c:v>61.388888888888886</c:v>
                </c:pt>
                <c:pt idx="109">
                  <c:v>60.25</c:v>
                </c:pt>
                <c:pt idx="112">
                  <c:v>55.5</c:v>
                </c:pt>
                <c:pt idx="113">
                  <c:v>68</c:v>
                </c:pt>
                <c:pt idx="114">
                  <c:v>54</c:v>
                </c:pt>
                <c:pt idx="115">
                  <c:v>64</c:v>
                </c:pt>
                <c:pt idx="116">
                  <c:v>49</c:v>
                </c:pt>
                <c:pt idx="117">
                  <c:v>67</c:v>
                </c:pt>
                <c:pt idx="118">
                  <c:v>62</c:v>
                </c:pt>
                <c:pt idx="119">
                  <c:v>52</c:v>
                </c:pt>
                <c:pt idx="121">
                  <c:v>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8"/>
          <c:tx>
            <c:v>2017 ср. балл по городу</c:v>
          </c:tx>
          <c:spPr>
            <a:ln w="25400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 по районам'!$B$5:$B$127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88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"КУГ № 1 - Универс"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МАОУ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МБОУ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  <c:pt idx="122">
                  <c:v>МБОУ СШ № 155</c:v>
                </c:pt>
              </c:strCache>
            </c:strRef>
          </c:cat>
          <c:val>
            <c:numRef>
              <c:f>'Информ-11 диаграмма по районам'!$U$5:$U$127</c:f>
              <c:numCache>
                <c:formatCode>Основной</c:formatCode>
                <c:ptCount val="123"/>
                <c:pt idx="0">
                  <c:v>57.45</c:v>
                </c:pt>
                <c:pt idx="1">
                  <c:v>57.45</c:v>
                </c:pt>
                <c:pt idx="2">
                  <c:v>57.45</c:v>
                </c:pt>
                <c:pt idx="3">
                  <c:v>57.45</c:v>
                </c:pt>
                <c:pt idx="4">
                  <c:v>57.45</c:v>
                </c:pt>
                <c:pt idx="5">
                  <c:v>57.45</c:v>
                </c:pt>
                <c:pt idx="6">
                  <c:v>57.45</c:v>
                </c:pt>
                <c:pt idx="7">
                  <c:v>57.45</c:v>
                </c:pt>
                <c:pt idx="8">
                  <c:v>57.45</c:v>
                </c:pt>
                <c:pt idx="9">
                  <c:v>57.45</c:v>
                </c:pt>
                <c:pt idx="10">
                  <c:v>57.45</c:v>
                </c:pt>
                <c:pt idx="11">
                  <c:v>57.45</c:v>
                </c:pt>
                <c:pt idx="12">
                  <c:v>57.45</c:v>
                </c:pt>
                <c:pt idx="13">
                  <c:v>57.45</c:v>
                </c:pt>
                <c:pt idx="14">
                  <c:v>57.45</c:v>
                </c:pt>
                <c:pt idx="15">
                  <c:v>57.45</c:v>
                </c:pt>
                <c:pt idx="16">
                  <c:v>57.45</c:v>
                </c:pt>
                <c:pt idx="17">
                  <c:v>57.45</c:v>
                </c:pt>
                <c:pt idx="18">
                  <c:v>57.45</c:v>
                </c:pt>
                <c:pt idx="19">
                  <c:v>57.45</c:v>
                </c:pt>
                <c:pt idx="20">
                  <c:v>57.45</c:v>
                </c:pt>
                <c:pt idx="21">
                  <c:v>57.45</c:v>
                </c:pt>
                <c:pt idx="22">
                  <c:v>57.45</c:v>
                </c:pt>
                <c:pt idx="23">
                  <c:v>57.45</c:v>
                </c:pt>
                <c:pt idx="24">
                  <c:v>57.45</c:v>
                </c:pt>
                <c:pt idx="25">
                  <c:v>57.45</c:v>
                </c:pt>
                <c:pt idx="26">
                  <c:v>57.45</c:v>
                </c:pt>
                <c:pt idx="27">
                  <c:v>57.45</c:v>
                </c:pt>
                <c:pt idx="28">
                  <c:v>57.45</c:v>
                </c:pt>
                <c:pt idx="29">
                  <c:v>57.45</c:v>
                </c:pt>
                <c:pt idx="30">
                  <c:v>57.45</c:v>
                </c:pt>
                <c:pt idx="31">
                  <c:v>57.45</c:v>
                </c:pt>
                <c:pt idx="32">
                  <c:v>57.45</c:v>
                </c:pt>
                <c:pt idx="33">
                  <c:v>57.45</c:v>
                </c:pt>
                <c:pt idx="34">
                  <c:v>57.45</c:v>
                </c:pt>
                <c:pt idx="35">
                  <c:v>57.45</c:v>
                </c:pt>
                <c:pt idx="36">
                  <c:v>57.45</c:v>
                </c:pt>
                <c:pt idx="37">
                  <c:v>57.45</c:v>
                </c:pt>
                <c:pt idx="38">
                  <c:v>57.45</c:v>
                </c:pt>
                <c:pt idx="39">
                  <c:v>57.45</c:v>
                </c:pt>
                <c:pt idx="40">
                  <c:v>57.45</c:v>
                </c:pt>
                <c:pt idx="41">
                  <c:v>57.45</c:v>
                </c:pt>
                <c:pt idx="42">
                  <c:v>57.45</c:v>
                </c:pt>
                <c:pt idx="43">
                  <c:v>57.45</c:v>
                </c:pt>
                <c:pt idx="44">
                  <c:v>57.45</c:v>
                </c:pt>
                <c:pt idx="45">
                  <c:v>57.45</c:v>
                </c:pt>
                <c:pt idx="46">
                  <c:v>57.45</c:v>
                </c:pt>
                <c:pt idx="47">
                  <c:v>57.45</c:v>
                </c:pt>
                <c:pt idx="48">
                  <c:v>57.45</c:v>
                </c:pt>
                <c:pt idx="49">
                  <c:v>57.45</c:v>
                </c:pt>
                <c:pt idx="50">
                  <c:v>57.45</c:v>
                </c:pt>
                <c:pt idx="51">
                  <c:v>57.45</c:v>
                </c:pt>
                <c:pt idx="52">
                  <c:v>57.45</c:v>
                </c:pt>
                <c:pt idx="53">
                  <c:v>57.45</c:v>
                </c:pt>
                <c:pt idx="54">
                  <c:v>57.45</c:v>
                </c:pt>
                <c:pt idx="55">
                  <c:v>57.45</c:v>
                </c:pt>
                <c:pt idx="56">
                  <c:v>57.45</c:v>
                </c:pt>
                <c:pt idx="57">
                  <c:v>57.45</c:v>
                </c:pt>
                <c:pt idx="58">
                  <c:v>57.45</c:v>
                </c:pt>
                <c:pt idx="59">
                  <c:v>57.45</c:v>
                </c:pt>
                <c:pt idx="60">
                  <c:v>57.45</c:v>
                </c:pt>
                <c:pt idx="61">
                  <c:v>57.45</c:v>
                </c:pt>
                <c:pt idx="62">
                  <c:v>57.45</c:v>
                </c:pt>
                <c:pt idx="63">
                  <c:v>57.45</c:v>
                </c:pt>
                <c:pt idx="64">
                  <c:v>57.45</c:v>
                </c:pt>
                <c:pt idx="65">
                  <c:v>57.45</c:v>
                </c:pt>
                <c:pt idx="66">
                  <c:v>57.45</c:v>
                </c:pt>
                <c:pt idx="67">
                  <c:v>57.45</c:v>
                </c:pt>
                <c:pt idx="68">
                  <c:v>57.45</c:v>
                </c:pt>
                <c:pt idx="69">
                  <c:v>57.45</c:v>
                </c:pt>
                <c:pt idx="70">
                  <c:v>57.45</c:v>
                </c:pt>
                <c:pt idx="71">
                  <c:v>57.45</c:v>
                </c:pt>
                <c:pt idx="72">
                  <c:v>57.45</c:v>
                </c:pt>
                <c:pt idx="73">
                  <c:v>57.45</c:v>
                </c:pt>
                <c:pt idx="74">
                  <c:v>57.45</c:v>
                </c:pt>
                <c:pt idx="75">
                  <c:v>57.45</c:v>
                </c:pt>
                <c:pt idx="76">
                  <c:v>57.45</c:v>
                </c:pt>
                <c:pt idx="77">
                  <c:v>57.45</c:v>
                </c:pt>
                <c:pt idx="78">
                  <c:v>57.45</c:v>
                </c:pt>
                <c:pt idx="79">
                  <c:v>57.45</c:v>
                </c:pt>
                <c:pt idx="80">
                  <c:v>57.45</c:v>
                </c:pt>
                <c:pt idx="81">
                  <c:v>57.45</c:v>
                </c:pt>
                <c:pt idx="82">
                  <c:v>57.45</c:v>
                </c:pt>
                <c:pt idx="83">
                  <c:v>57.45</c:v>
                </c:pt>
                <c:pt idx="84">
                  <c:v>57.45</c:v>
                </c:pt>
                <c:pt idx="85">
                  <c:v>57.45</c:v>
                </c:pt>
                <c:pt idx="86">
                  <c:v>57.45</c:v>
                </c:pt>
                <c:pt idx="87">
                  <c:v>57.45</c:v>
                </c:pt>
                <c:pt idx="88">
                  <c:v>57.45</c:v>
                </c:pt>
                <c:pt idx="89">
                  <c:v>57.45</c:v>
                </c:pt>
                <c:pt idx="90">
                  <c:v>57.45</c:v>
                </c:pt>
                <c:pt idx="91">
                  <c:v>57.45</c:v>
                </c:pt>
                <c:pt idx="92">
                  <c:v>57.45</c:v>
                </c:pt>
                <c:pt idx="93">
                  <c:v>57.45</c:v>
                </c:pt>
                <c:pt idx="94">
                  <c:v>57.45</c:v>
                </c:pt>
                <c:pt idx="95">
                  <c:v>57.45</c:v>
                </c:pt>
                <c:pt idx="96">
                  <c:v>57.45</c:v>
                </c:pt>
                <c:pt idx="97">
                  <c:v>57.45</c:v>
                </c:pt>
                <c:pt idx="98">
                  <c:v>57.45</c:v>
                </c:pt>
                <c:pt idx="99">
                  <c:v>57.45</c:v>
                </c:pt>
                <c:pt idx="100">
                  <c:v>57.45</c:v>
                </c:pt>
                <c:pt idx="101">
                  <c:v>57.45</c:v>
                </c:pt>
                <c:pt idx="102">
                  <c:v>57.45</c:v>
                </c:pt>
                <c:pt idx="103">
                  <c:v>57.45</c:v>
                </c:pt>
                <c:pt idx="104">
                  <c:v>57.45</c:v>
                </c:pt>
                <c:pt idx="105">
                  <c:v>57.45</c:v>
                </c:pt>
                <c:pt idx="106">
                  <c:v>57.45</c:v>
                </c:pt>
                <c:pt idx="107">
                  <c:v>57.45</c:v>
                </c:pt>
                <c:pt idx="108">
                  <c:v>57.45</c:v>
                </c:pt>
                <c:pt idx="109">
                  <c:v>57.45</c:v>
                </c:pt>
                <c:pt idx="110">
                  <c:v>57.45</c:v>
                </c:pt>
                <c:pt idx="111">
                  <c:v>57.45</c:v>
                </c:pt>
                <c:pt idx="112">
                  <c:v>57.45</c:v>
                </c:pt>
                <c:pt idx="113">
                  <c:v>57.45</c:v>
                </c:pt>
                <c:pt idx="114">
                  <c:v>57.45</c:v>
                </c:pt>
                <c:pt idx="115">
                  <c:v>57.45</c:v>
                </c:pt>
                <c:pt idx="116">
                  <c:v>57.45</c:v>
                </c:pt>
                <c:pt idx="117">
                  <c:v>57.45</c:v>
                </c:pt>
                <c:pt idx="118">
                  <c:v>57.45</c:v>
                </c:pt>
                <c:pt idx="119">
                  <c:v>57.45</c:v>
                </c:pt>
                <c:pt idx="120">
                  <c:v>57.45</c:v>
                </c:pt>
                <c:pt idx="121">
                  <c:v>57.45</c:v>
                </c:pt>
                <c:pt idx="122">
                  <c:v>57.45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9"/>
          <c:tx>
            <c:v>2017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 по районам'!$B$5:$B$127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88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"КУГ № 1 - Универс"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МАОУ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МБОУ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  <c:pt idx="122">
                  <c:v>МБОУ СШ № 155</c:v>
                </c:pt>
              </c:strCache>
            </c:strRef>
          </c:cat>
          <c:val>
            <c:numRef>
              <c:f>'Информ-11 диаграмма по районам'!$T$5:$T$127</c:f>
              <c:numCache>
                <c:formatCode>0,00</c:formatCode>
                <c:ptCount val="123"/>
                <c:pt idx="0">
                  <c:v>57</c:v>
                </c:pt>
                <c:pt idx="1">
                  <c:v>55.594285714285718</c:v>
                </c:pt>
                <c:pt idx="2">
                  <c:v>41</c:v>
                </c:pt>
                <c:pt idx="3">
                  <c:v>59.83</c:v>
                </c:pt>
                <c:pt idx="4">
                  <c:v>80.56</c:v>
                </c:pt>
                <c:pt idx="5">
                  <c:v>52</c:v>
                </c:pt>
                <c:pt idx="7">
                  <c:v>74.67</c:v>
                </c:pt>
                <c:pt idx="8">
                  <c:v>47.6</c:v>
                </c:pt>
                <c:pt idx="9">
                  <c:v>33.5</c:v>
                </c:pt>
                <c:pt idx="10">
                  <c:v>59.501000000000012</c:v>
                </c:pt>
                <c:pt idx="11">
                  <c:v>56.63</c:v>
                </c:pt>
                <c:pt idx="12">
                  <c:v>66.400000000000006</c:v>
                </c:pt>
                <c:pt idx="13">
                  <c:v>54.33</c:v>
                </c:pt>
                <c:pt idx="14">
                  <c:v>68.650000000000006</c:v>
                </c:pt>
                <c:pt idx="15">
                  <c:v>66.67</c:v>
                </c:pt>
                <c:pt idx="16">
                  <c:v>49.33</c:v>
                </c:pt>
                <c:pt idx="17">
                  <c:v>66.67</c:v>
                </c:pt>
                <c:pt idx="19">
                  <c:v>68</c:v>
                </c:pt>
                <c:pt idx="20">
                  <c:v>47</c:v>
                </c:pt>
                <c:pt idx="23">
                  <c:v>51.33</c:v>
                </c:pt>
                <c:pt idx="24">
                  <c:v>53.375625000000007</c:v>
                </c:pt>
                <c:pt idx="25">
                  <c:v>69.5</c:v>
                </c:pt>
                <c:pt idx="26">
                  <c:v>53.5</c:v>
                </c:pt>
                <c:pt idx="27">
                  <c:v>54.73</c:v>
                </c:pt>
                <c:pt idx="28">
                  <c:v>78.75</c:v>
                </c:pt>
                <c:pt idx="29">
                  <c:v>53</c:v>
                </c:pt>
                <c:pt idx="30">
                  <c:v>48</c:v>
                </c:pt>
                <c:pt idx="31">
                  <c:v>44.5</c:v>
                </c:pt>
                <c:pt idx="32">
                  <c:v>44</c:v>
                </c:pt>
                <c:pt idx="33">
                  <c:v>38.5</c:v>
                </c:pt>
                <c:pt idx="34">
                  <c:v>64</c:v>
                </c:pt>
                <c:pt idx="36">
                  <c:v>59</c:v>
                </c:pt>
                <c:pt idx="37">
                  <c:v>59.33</c:v>
                </c:pt>
                <c:pt idx="39">
                  <c:v>28</c:v>
                </c:pt>
                <c:pt idx="40">
                  <c:v>62</c:v>
                </c:pt>
                <c:pt idx="42">
                  <c:v>61.7</c:v>
                </c:pt>
                <c:pt idx="43">
                  <c:v>35.5</c:v>
                </c:pt>
                <c:pt idx="44">
                  <c:v>48.901875000000004</c:v>
                </c:pt>
                <c:pt idx="45">
                  <c:v>65.5</c:v>
                </c:pt>
                <c:pt idx="46">
                  <c:v>64</c:v>
                </c:pt>
                <c:pt idx="47">
                  <c:v>59.82</c:v>
                </c:pt>
                <c:pt idx="48">
                  <c:v>63.56</c:v>
                </c:pt>
                <c:pt idx="49">
                  <c:v>56.57</c:v>
                </c:pt>
                <c:pt idx="50">
                  <c:v>50</c:v>
                </c:pt>
                <c:pt idx="51">
                  <c:v>64.5</c:v>
                </c:pt>
                <c:pt idx="52">
                  <c:v>53</c:v>
                </c:pt>
                <c:pt idx="53">
                  <c:v>46.17</c:v>
                </c:pt>
                <c:pt idx="55">
                  <c:v>27.33</c:v>
                </c:pt>
                <c:pt idx="57">
                  <c:v>58.25</c:v>
                </c:pt>
                <c:pt idx="58">
                  <c:v>7</c:v>
                </c:pt>
                <c:pt idx="60">
                  <c:v>36</c:v>
                </c:pt>
                <c:pt idx="61">
                  <c:v>38.5</c:v>
                </c:pt>
                <c:pt idx="62">
                  <c:v>61.73</c:v>
                </c:pt>
                <c:pt idx="63">
                  <c:v>30.5</c:v>
                </c:pt>
                <c:pt idx="64">
                  <c:v>54.767692307692307</c:v>
                </c:pt>
                <c:pt idx="65">
                  <c:v>60.43</c:v>
                </c:pt>
                <c:pt idx="66">
                  <c:v>71.38</c:v>
                </c:pt>
                <c:pt idx="67">
                  <c:v>55</c:v>
                </c:pt>
                <c:pt idx="68">
                  <c:v>53</c:v>
                </c:pt>
                <c:pt idx="69">
                  <c:v>60.9</c:v>
                </c:pt>
                <c:pt idx="71">
                  <c:v>50.67</c:v>
                </c:pt>
                <c:pt idx="72">
                  <c:v>28.4</c:v>
                </c:pt>
                <c:pt idx="73">
                  <c:v>44</c:v>
                </c:pt>
                <c:pt idx="74">
                  <c:v>60.5</c:v>
                </c:pt>
                <c:pt idx="76">
                  <c:v>66</c:v>
                </c:pt>
                <c:pt idx="77">
                  <c:v>49</c:v>
                </c:pt>
                <c:pt idx="78">
                  <c:v>49.45</c:v>
                </c:pt>
                <c:pt idx="79">
                  <c:v>63.25</c:v>
                </c:pt>
                <c:pt idx="80">
                  <c:v>52.133448275862065</c:v>
                </c:pt>
                <c:pt idx="81">
                  <c:v>47.31</c:v>
                </c:pt>
                <c:pt idx="82">
                  <c:v>42</c:v>
                </c:pt>
                <c:pt idx="83">
                  <c:v>52.2</c:v>
                </c:pt>
                <c:pt idx="84">
                  <c:v>53.5</c:v>
                </c:pt>
                <c:pt idx="85">
                  <c:v>57</c:v>
                </c:pt>
                <c:pt idx="86">
                  <c:v>42</c:v>
                </c:pt>
                <c:pt idx="87">
                  <c:v>38.200000000000003</c:v>
                </c:pt>
                <c:pt idx="88">
                  <c:v>43.67</c:v>
                </c:pt>
                <c:pt idx="89">
                  <c:v>75</c:v>
                </c:pt>
                <c:pt idx="90">
                  <c:v>51</c:v>
                </c:pt>
                <c:pt idx="91">
                  <c:v>42</c:v>
                </c:pt>
                <c:pt idx="92">
                  <c:v>45.8</c:v>
                </c:pt>
                <c:pt idx="93">
                  <c:v>53</c:v>
                </c:pt>
                <c:pt idx="94">
                  <c:v>59.5</c:v>
                </c:pt>
                <c:pt idx="95">
                  <c:v>60</c:v>
                </c:pt>
                <c:pt idx="96">
                  <c:v>68.33</c:v>
                </c:pt>
                <c:pt idx="97">
                  <c:v>41.33</c:v>
                </c:pt>
                <c:pt idx="98">
                  <c:v>40</c:v>
                </c:pt>
                <c:pt idx="99">
                  <c:v>38.630000000000003</c:v>
                </c:pt>
                <c:pt idx="100">
                  <c:v>49.67</c:v>
                </c:pt>
                <c:pt idx="101">
                  <c:v>51</c:v>
                </c:pt>
                <c:pt idx="102">
                  <c:v>54.5</c:v>
                </c:pt>
                <c:pt idx="103">
                  <c:v>57.15</c:v>
                </c:pt>
                <c:pt idx="104">
                  <c:v>60.03</c:v>
                </c:pt>
                <c:pt idx="105">
                  <c:v>47.14</c:v>
                </c:pt>
                <c:pt idx="106">
                  <c:v>60.79</c:v>
                </c:pt>
                <c:pt idx="107">
                  <c:v>55.21</c:v>
                </c:pt>
                <c:pt idx="108">
                  <c:v>67.290000000000006</c:v>
                </c:pt>
                <c:pt idx="109">
                  <c:v>58.62</c:v>
                </c:pt>
                <c:pt idx="112">
                  <c:v>52.916666666666664</c:v>
                </c:pt>
                <c:pt idx="113">
                  <c:v>71</c:v>
                </c:pt>
                <c:pt idx="114">
                  <c:v>60.17</c:v>
                </c:pt>
                <c:pt idx="115">
                  <c:v>68.75</c:v>
                </c:pt>
                <c:pt idx="116">
                  <c:v>41.25</c:v>
                </c:pt>
                <c:pt idx="117">
                  <c:v>65.5</c:v>
                </c:pt>
                <c:pt idx="118">
                  <c:v>37.75</c:v>
                </c:pt>
                <c:pt idx="119">
                  <c:v>51</c:v>
                </c:pt>
                <c:pt idx="120">
                  <c:v>40</c:v>
                </c:pt>
                <c:pt idx="121">
                  <c:v>40.83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10"/>
          <c:tx>
            <c:v>2016 ср. балл по городу</c:v>
          </c:tx>
          <c:spPr>
            <a:ln w="2540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'Информ-11 диаграмма по районам'!$B$5:$B$127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88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"КУГ № 1 - Универс"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МАОУ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МБОУ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  <c:pt idx="122">
                  <c:v>МБОУ СШ № 155</c:v>
                </c:pt>
              </c:strCache>
            </c:strRef>
          </c:cat>
          <c:val>
            <c:numRef>
              <c:f>'Информ-11 диаграмма по районам'!$Y$5:$Y$127</c:f>
              <c:numCache>
                <c:formatCode>Основной</c:formatCode>
                <c:ptCount val="123"/>
                <c:pt idx="0" formatCode="0,00">
                  <c:v>55.61</c:v>
                </c:pt>
                <c:pt idx="1">
                  <c:v>55.61</c:v>
                </c:pt>
                <c:pt idx="2" formatCode="0,00">
                  <c:v>55.61</c:v>
                </c:pt>
                <c:pt idx="3" formatCode="0,00">
                  <c:v>55.61</c:v>
                </c:pt>
                <c:pt idx="4" formatCode="0,00">
                  <c:v>55.61</c:v>
                </c:pt>
                <c:pt idx="5" formatCode="0,00">
                  <c:v>55.61</c:v>
                </c:pt>
                <c:pt idx="6" formatCode="0,00">
                  <c:v>55.61</c:v>
                </c:pt>
                <c:pt idx="7" formatCode="0,00">
                  <c:v>55.61</c:v>
                </c:pt>
                <c:pt idx="8" formatCode="0,00">
                  <c:v>55.61</c:v>
                </c:pt>
                <c:pt idx="9" formatCode="0,00">
                  <c:v>55.61</c:v>
                </c:pt>
                <c:pt idx="10" formatCode="0,00">
                  <c:v>55.61</c:v>
                </c:pt>
                <c:pt idx="11" formatCode="0,00">
                  <c:v>55.61</c:v>
                </c:pt>
                <c:pt idx="12" formatCode="0,00">
                  <c:v>55.61</c:v>
                </c:pt>
                <c:pt idx="13" formatCode="0,00">
                  <c:v>55.61</c:v>
                </c:pt>
                <c:pt idx="14" formatCode="0,00">
                  <c:v>55.61</c:v>
                </c:pt>
                <c:pt idx="15" formatCode="0,00">
                  <c:v>55.61</c:v>
                </c:pt>
                <c:pt idx="16" formatCode="0,00">
                  <c:v>55.61</c:v>
                </c:pt>
                <c:pt idx="17" formatCode="0,00">
                  <c:v>55.61</c:v>
                </c:pt>
                <c:pt idx="18" formatCode="0,00">
                  <c:v>55.61</c:v>
                </c:pt>
                <c:pt idx="19" formatCode="0,00">
                  <c:v>55.61</c:v>
                </c:pt>
                <c:pt idx="20" formatCode="0,00">
                  <c:v>55.61</c:v>
                </c:pt>
                <c:pt idx="21" formatCode="0,00">
                  <c:v>55.61</c:v>
                </c:pt>
                <c:pt idx="22" formatCode="0,00">
                  <c:v>55.61</c:v>
                </c:pt>
                <c:pt idx="23" formatCode="0,00">
                  <c:v>55.61</c:v>
                </c:pt>
                <c:pt idx="24" formatCode="0,00">
                  <c:v>55.61</c:v>
                </c:pt>
                <c:pt idx="25" formatCode="0,00">
                  <c:v>55.61</c:v>
                </c:pt>
                <c:pt idx="26" formatCode="0,00">
                  <c:v>55.61</c:v>
                </c:pt>
                <c:pt idx="27" formatCode="0,00">
                  <c:v>55.61</c:v>
                </c:pt>
                <c:pt idx="28" formatCode="0,00">
                  <c:v>55.61</c:v>
                </c:pt>
                <c:pt idx="29" formatCode="0,00">
                  <c:v>55.61</c:v>
                </c:pt>
                <c:pt idx="30" formatCode="0,00">
                  <c:v>55.61</c:v>
                </c:pt>
                <c:pt idx="31" formatCode="0,00">
                  <c:v>55.61</c:v>
                </c:pt>
                <c:pt idx="32" formatCode="0,00">
                  <c:v>55.61</c:v>
                </c:pt>
                <c:pt idx="33" formatCode="0,00">
                  <c:v>55.61</c:v>
                </c:pt>
                <c:pt idx="34" formatCode="0,00">
                  <c:v>55.61</c:v>
                </c:pt>
                <c:pt idx="35" formatCode="0,00">
                  <c:v>55.61</c:v>
                </c:pt>
                <c:pt idx="36" formatCode="0,00">
                  <c:v>55.61</c:v>
                </c:pt>
                <c:pt idx="37" formatCode="0,00">
                  <c:v>55.61</c:v>
                </c:pt>
                <c:pt idx="38" formatCode="0,00">
                  <c:v>55.61</c:v>
                </c:pt>
                <c:pt idx="39" formatCode="0,00">
                  <c:v>55.61</c:v>
                </c:pt>
                <c:pt idx="40" formatCode="0,00">
                  <c:v>55.61</c:v>
                </c:pt>
                <c:pt idx="41" formatCode="0,00">
                  <c:v>55.61</c:v>
                </c:pt>
                <c:pt idx="42" formatCode="0,00">
                  <c:v>55.61</c:v>
                </c:pt>
                <c:pt idx="43" formatCode="0,00">
                  <c:v>55.61</c:v>
                </c:pt>
                <c:pt idx="44" formatCode="0,00">
                  <c:v>55.61</c:v>
                </c:pt>
                <c:pt idx="45" formatCode="0,00">
                  <c:v>55.61</c:v>
                </c:pt>
                <c:pt idx="46" formatCode="0,00">
                  <c:v>55.61</c:v>
                </c:pt>
                <c:pt idx="47" formatCode="0,00">
                  <c:v>55.61</c:v>
                </c:pt>
                <c:pt idx="48" formatCode="0,00">
                  <c:v>55.61</c:v>
                </c:pt>
                <c:pt idx="49" formatCode="0,00">
                  <c:v>55.61</c:v>
                </c:pt>
                <c:pt idx="50" formatCode="0,00">
                  <c:v>55.61</c:v>
                </c:pt>
                <c:pt idx="51" formatCode="0,00">
                  <c:v>55.61</c:v>
                </c:pt>
                <c:pt idx="52" formatCode="0,00">
                  <c:v>55.61</c:v>
                </c:pt>
                <c:pt idx="53" formatCode="0,00">
                  <c:v>55.61</c:v>
                </c:pt>
                <c:pt idx="54" formatCode="0,00">
                  <c:v>55.61</c:v>
                </c:pt>
                <c:pt idx="55" formatCode="0,00">
                  <c:v>55.61</c:v>
                </c:pt>
                <c:pt idx="56" formatCode="0,00">
                  <c:v>55.61</c:v>
                </c:pt>
                <c:pt idx="57" formatCode="0,00">
                  <c:v>55.61</c:v>
                </c:pt>
                <c:pt idx="58" formatCode="0,00">
                  <c:v>55.61</c:v>
                </c:pt>
                <c:pt idx="59" formatCode="0,00">
                  <c:v>55.61</c:v>
                </c:pt>
                <c:pt idx="60" formatCode="0,00">
                  <c:v>55.61</c:v>
                </c:pt>
                <c:pt idx="61" formatCode="0,00">
                  <c:v>55.61</c:v>
                </c:pt>
                <c:pt idx="62" formatCode="0,00">
                  <c:v>55.61</c:v>
                </c:pt>
                <c:pt idx="63" formatCode="0,00">
                  <c:v>55.61</c:v>
                </c:pt>
                <c:pt idx="64">
                  <c:v>55.61</c:v>
                </c:pt>
                <c:pt idx="65" formatCode="0,00">
                  <c:v>55.61</c:v>
                </c:pt>
                <c:pt idx="66" formatCode="0,00">
                  <c:v>55.61</c:v>
                </c:pt>
                <c:pt idx="67" formatCode="0,00">
                  <c:v>55.61</c:v>
                </c:pt>
                <c:pt idx="68" formatCode="0,00">
                  <c:v>55.61</c:v>
                </c:pt>
                <c:pt idx="69" formatCode="0,00">
                  <c:v>55.61</c:v>
                </c:pt>
                <c:pt idx="70" formatCode="0,00">
                  <c:v>55.61</c:v>
                </c:pt>
                <c:pt idx="71" formatCode="0,00">
                  <c:v>55.61</c:v>
                </c:pt>
                <c:pt idx="72" formatCode="0,00">
                  <c:v>55.61</c:v>
                </c:pt>
                <c:pt idx="73" formatCode="0,00">
                  <c:v>55.61</c:v>
                </c:pt>
                <c:pt idx="74" formatCode="0,00">
                  <c:v>55.61</c:v>
                </c:pt>
                <c:pt idx="75" formatCode="0,00">
                  <c:v>55.61</c:v>
                </c:pt>
                <c:pt idx="76" formatCode="0,00">
                  <c:v>55.61</c:v>
                </c:pt>
                <c:pt idx="77" formatCode="0,00">
                  <c:v>55.61</c:v>
                </c:pt>
                <c:pt idx="78" formatCode="0,00">
                  <c:v>55.61</c:v>
                </c:pt>
                <c:pt idx="79" formatCode="0,00">
                  <c:v>55.61</c:v>
                </c:pt>
                <c:pt idx="80" formatCode="0,00">
                  <c:v>55.61</c:v>
                </c:pt>
                <c:pt idx="81" formatCode="0,00">
                  <c:v>55.61</c:v>
                </c:pt>
                <c:pt idx="82" formatCode="0,00">
                  <c:v>55.61</c:v>
                </c:pt>
                <c:pt idx="83" formatCode="0,00">
                  <c:v>55.61</c:v>
                </c:pt>
                <c:pt idx="84" formatCode="0,00">
                  <c:v>55.61</c:v>
                </c:pt>
                <c:pt idx="85" formatCode="0,00">
                  <c:v>55.61</c:v>
                </c:pt>
                <c:pt idx="86" formatCode="0,00">
                  <c:v>55.61</c:v>
                </c:pt>
                <c:pt idx="87" formatCode="0,00">
                  <c:v>55.61</c:v>
                </c:pt>
                <c:pt idx="88" formatCode="0,00">
                  <c:v>55.61</c:v>
                </c:pt>
                <c:pt idx="89" formatCode="0,00">
                  <c:v>55.61</c:v>
                </c:pt>
                <c:pt idx="90" formatCode="0,00">
                  <c:v>55.61</c:v>
                </c:pt>
                <c:pt idx="91" formatCode="0,00">
                  <c:v>55.61</c:v>
                </c:pt>
                <c:pt idx="92" formatCode="0,00">
                  <c:v>55.61</c:v>
                </c:pt>
                <c:pt idx="93" formatCode="0,00">
                  <c:v>55.61</c:v>
                </c:pt>
                <c:pt idx="94" formatCode="0,00">
                  <c:v>55.61</c:v>
                </c:pt>
                <c:pt idx="95" formatCode="0,00">
                  <c:v>55.61</c:v>
                </c:pt>
                <c:pt idx="96" formatCode="0,00">
                  <c:v>55.61</c:v>
                </c:pt>
                <c:pt idx="97" formatCode="0,00">
                  <c:v>55.61</c:v>
                </c:pt>
                <c:pt idx="98" formatCode="0,00">
                  <c:v>55.61</c:v>
                </c:pt>
                <c:pt idx="99" formatCode="0,00">
                  <c:v>55.61</c:v>
                </c:pt>
                <c:pt idx="100" formatCode="0,00">
                  <c:v>55.61</c:v>
                </c:pt>
                <c:pt idx="101" formatCode="0,00">
                  <c:v>55.61</c:v>
                </c:pt>
                <c:pt idx="102" formatCode="0,00">
                  <c:v>55.61</c:v>
                </c:pt>
                <c:pt idx="103" formatCode="0,00">
                  <c:v>55.61</c:v>
                </c:pt>
                <c:pt idx="104" formatCode="0,00">
                  <c:v>55.61</c:v>
                </c:pt>
                <c:pt idx="105" formatCode="0,00">
                  <c:v>55.61</c:v>
                </c:pt>
                <c:pt idx="106" formatCode="0,00">
                  <c:v>55.61</c:v>
                </c:pt>
                <c:pt idx="107" formatCode="0,00">
                  <c:v>55.61</c:v>
                </c:pt>
                <c:pt idx="108" formatCode="0,00">
                  <c:v>55.61</c:v>
                </c:pt>
                <c:pt idx="109" formatCode="0,00">
                  <c:v>55.61</c:v>
                </c:pt>
                <c:pt idx="110" formatCode="0,00">
                  <c:v>55.61</c:v>
                </c:pt>
                <c:pt idx="111" formatCode="0,00">
                  <c:v>55.61</c:v>
                </c:pt>
                <c:pt idx="112">
                  <c:v>55.61</c:v>
                </c:pt>
                <c:pt idx="113" formatCode="0,00">
                  <c:v>55.61</c:v>
                </c:pt>
                <c:pt idx="114" formatCode="0,00">
                  <c:v>55.61</c:v>
                </c:pt>
                <c:pt idx="115" formatCode="0,00">
                  <c:v>55.61</c:v>
                </c:pt>
                <c:pt idx="116" formatCode="0,00">
                  <c:v>55.61</c:v>
                </c:pt>
                <c:pt idx="117" formatCode="0,00">
                  <c:v>55.61</c:v>
                </c:pt>
                <c:pt idx="118" formatCode="0,00">
                  <c:v>55.61</c:v>
                </c:pt>
                <c:pt idx="119" formatCode="0,00">
                  <c:v>55.61</c:v>
                </c:pt>
                <c:pt idx="120" formatCode="0,00">
                  <c:v>55.61</c:v>
                </c:pt>
                <c:pt idx="121" formatCode="0,00">
                  <c:v>55.61</c:v>
                </c:pt>
                <c:pt idx="122" formatCode="0,00">
                  <c:v>55.61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'Информ-11 диаграмма по районам'!$B$5:$B$127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88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"КУГ № 1 - Универс"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МАОУ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МБОУ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  <c:pt idx="122">
                  <c:v>МБОУ СШ № 155</c:v>
                </c:pt>
              </c:strCache>
            </c:strRef>
          </c:cat>
          <c:val>
            <c:numRef>
              <c:f>'Информ-11 диаграмма по районам'!$X$5:$X$127</c:f>
              <c:numCache>
                <c:formatCode>0,00</c:formatCode>
                <c:ptCount val="123"/>
                <c:pt idx="0">
                  <c:v>46</c:v>
                </c:pt>
                <c:pt idx="1">
                  <c:v>55.255317078754572</c:v>
                </c:pt>
                <c:pt idx="2">
                  <c:v>54.142857142857146</c:v>
                </c:pt>
                <c:pt idx="3">
                  <c:v>50.0625</c:v>
                </c:pt>
                <c:pt idx="4">
                  <c:v>71.65384615384616</c:v>
                </c:pt>
                <c:pt idx="5">
                  <c:v>52</c:v>
                </c:pt>
                <c:pt idx="6">
                  <c:v>46.333333333333336</c:v>
                </c:pt>
                <c:pt idx="7">
                  <c:v>69.099999999999994</c:v>
                </c:pt>
                <c:pt idx="8">
                  <c:v>48</c:v>
                </c:pt>
                <c:pt idx="9">
                  <c:v>50.75</c:v>
                </c:pt>
                <c:pt idx="10">
                  <c:v>56.049188311688312</c:v>
                </c:pt>
                <c:pt idx="11">
                  <c:v>55.428571428571431</c:v>
                </c:pt>
                <c:pt idx="12">
                  <c:v>59.3</c:v>
                </c:pt>
                <c:pt idx="13">
                  <c:v>70</c:v>
                </c:pt>
                <c:pt idx="14">
                  <c:v>72</c:v>
                </c:pt>
                <c:pt idx="15">
                  <c:v>53.3125</c:v>
                </c:pt>
                <c:pt idx="16">
                  <c:v>46.333333333333336</c:v>
                </c:pt>
                <c:pt idx="17">
                  <c:v>57</c:v>
                </c:pt>
                <c:pt idx="19">
                  <c:v>75.5</c:v>
                </c:pt>
                <c:pt idx="20">
                  <c:v>40</c:v>
                </c:pt>
                <c:pt idx="22">
                  <c:v>44</c:v>
                </c:pt>
                <c:pt idx="23">
                  <c:v>43.666666666666664</c:v>
                </c:pt>
                <c:pt idx="24">
                  <c:v>55.313818111914998</c:v>
                </c:pt>
                <c:pt idx="25">
                  <c:v>59.266666666666666</c:v>
                </c:pt>
                <c:pt idx="26">
                  <c:v>55.909090909090907</c:v>
                </c:pt>
                <c:pt idx="27">
                  <c:v>56.6</c:v>
                </c:pt>
                <c:pt idx="28">
                  <c:v>57.764705882352942</c:v>
                </c:pt>
                <c:pt idx="29">
                  <c:v>60.4</c:v>
                </c:pt>
                <c:pt idx="31">
                  <c:v>58.5</c:v>
                </c:pt>
                <c:pt idx="32">
                  <c:v>79</c:v>
                </c:pt>
                <c:pt idx="33">
                  <c:v>46.2</c:v>
                </c:pt>
                <c:pt idx="34">
                  <c:v>51</c:v>
                </c:pt>
                <c:pt idx="36">
                  <c:v>48.5</c:v>
                </c:pt>
                <c:pt idx="37">
                  <c:v>63.444444444444443</c:v>
                </c:pt>
                <c:pt idx="38">
                  <c:v>72</c:v>
                </c:pt>
                <c:pt idx="39">
                  <c:v>20</c:v>
                </c:pt>
                <c:pt idx="40">
                  <c:v>48.5</c:v>
                </c:pt>
                <c:pt idx="41">
                  <c:v>51</c:v>
                </c:pt>
                <c:pt idx="42">
                  <c:v>59.75</c:v>
                </c:pt>
                <c:pt idx="43">
                  <c:v>52.5</c:v>
                </c:pt>
                <c:pt idx="44">
                  <c:v>54.617665096341568</c:v>
                </c:pt>
                <c:pt idx="45">
                  <c:v>61.272727272727273</c:v>
                </c:pt>
                <c:pt idx="46">
                  <c:v>59.75</c:v>
                </c:pt>
                <c:pt idx="47">
                  <c:v>65.8125</c:v>
                </c:pt>
                <c:pt idx="48">
                  <c:v>56.625</c:v>
                </c:pt>
                <c:pt idx="49">
                  <c:v>52.533333333333331</c:v>
                </c:pt>
                <c:pt idx="50">
                  <c:v>61.666666666666664</c:v>
                </c:pt>
                <c:pt idx="51">
                  <c:v>74.142857142857139</c:v>
                </c:pt>
                <c:pt idx="52">
                  <c:v>63</c:v>
                </c:pt>
                <c:pt idx="53">
                  <c:v>59.25</c:v>
                </c:pt>
                <c:pt idx="54">
                  <c:v>27</c:v>
                </c:pt>
                <c:pt idx="57">
                  <c:v>64.599999999999994</c:v>
                </c:pt>
                <c:pt idx="58">
                  <c:v>33</c:v>
                </c:pt>
                <c:pt idx="59">
                  <c:v>70.75</c:v>
                </c:pt>
                <c:pt idx="60">
                  <c:v>26.666666666666668</c:v>
                </c:pt>
                <c:pt idx="61">
                  <c:v>43.888888888888886</c:v>
                </c:pt>
                <c:pt idx="62">
                  <c:v>62.666666666666664</c:v>
                </c:pt>
                <c:pt idx="63">
                  <c:v>45.875</c:v>
                </c:pt>
                <c:pt idx="64">
                  <c:v>53.163919413919416</c:v>
                </c:pt>
                <c:pt idx="65">
                  <c:v>84</c:v>
                </c:pt>
                <c:pt idx="66">
                  <c:v>61.333333333333336</c:v>
                </c:pt>
                <c:pt idx="67">
                  <c:v>55.125</c:v>
                </c:pt>
                <c:pt idx="68">
                  <c:v>50</c:v>
                </c:pt>
                <c:pt idx="69">
                  <c:v>57.6</c:v>
                </c:pt>
                <c:pt idx="70">
                  <c:v>44</c:v>
                </c:pt>
                <c:pt idx="72">
                  <c:v>41.75</c:v>
                </c:pt>
                <c:pt idx="73">
                  <c:v>43.75</c:v>
                </c:pt>
                <c:pt idx="74">
                  <c:v>55.714285714285715</c:v>
                </c:pt>
                <c:pt idx="76">
                  <c:v>51.5</c:v>
                </c:pt>
                <c:pt idx="77">
                  <c:v>44.625</c:v>
                </c:pt>
                <c:pt idx="78">
                  <c:v>49.4</c:v>
                </c:pt>
                <c:pt idx="79">
                  <c:v>52.333333333333336</c:v>
                </c:pt>
                <c:pt idx="80">
                  <c:v>51.41983938680368</c:v>
                </c:pt>
                <c:pt idx="81">
                  <c:v>57.2</c:v>
                </c:pt>
                <c:pt idx="83">
                  <c:v>55.384615384615387</c:v>
                </c:pt>
                <c:pt idx="84">
                  <c:v>57.785714285714285</c:v>
                </c:pt>
                <c:pt idx="85">
                  <c:v>38.428571428571431</c:v>
                </c:pt>
                <c:pt idx="86">
                  <c:v>53.333333333333336</c:v>
                </c:pt>
                <c:pt idx="87">
                  <c:v>54.75</c:v>
                </c:pt>
                <c:pt idx="88">
                  <c:v>48.5</c:v>
                </c:pt>
                <c:pt idx="89">
                  <c:v>27</c:v>
                </c:pt>
                <c:pt idx="90">
                  <c:v>28</c:v>
                </c:pt>
                <c:pt idx="91">
                  <c:v>48</c:v>
                </c:pt>
                <c:pt idx="92">
                  <c:v>58.428571428571431</c:v>
                </c:pt>
                <c:pt idx="93">
                  <c:v>51.25</c:v>
                </c:pt>
                <c:pt idx="94">
                  <c:v>63.6</c:v>
                </c:pt>
                <c:pt idx="95">
                  <c:v>44.083333333333336</c:v>
                </c:pt>
                <c:pt idx="96">
                  <c:v>42.5</c:v>
                </c:pt>
                <c:pt idx="97">
                  <c:v>47.5</c:v>
                </c:pt>
                <c:pt idx="98">
                  <c:v>47.666666666666664</c:v>
                </c:pt>
                <c:pt idx="99">
                  <c:v>50.333333333333336</c:v>
                </c:pt>
                <c:pt idx="100">
                  <c:v>42</c:v>
                </c:pt>
                <c:pt idx="101">
                  <c:v>97</c:v>
                </c:pt>
                <c:pt idx="102">
                  <c:v>50.166666666666664</c:v>
                </c:pt>
                <c:pt idx="103">
                  <c:v>48.333333333333336</c:v>
                </c:pt>
                <c:pt idx="104">
                  <c:v>66.909090909090907</c:v>
                </c:pt>
                <c:pt idx="105">
                  <c:v>41.272727272727273</c:v>
                </c:pt>
                <c:pt idx="106">
                  <c:v>55</c:v>
                </c:pt>
                <c:pt idx="107">
                  <c:v>59.81818181818182</c:v>
                </c:pt>
                <c:pt idx="108">
                  <c:v>46.875</c:v>
                </c:pt>
                <c:pt idx="109">
                  <c:v>58.636363636363633</c:v>
                </c:pt>
                <c:pt idx="112">
                  <c:v>58.999074074074066</c:v>
                </c:pt>
                <c:pt idx="113">
                  <c:v>64.8</c:v>
                </c:pt>
                <c:pt idx="114">
                  <c:v>57.666666666666664</c:v>
                </c:pt>
                <c:pt idx="115">
                  <c:v>64</c:v>
                </c:pt>
                <c:pt idx="117">
                  <c:v>64.777777777777771</c:v>
                </c:pt>
                <c:pt idx="118">
                  <c:v>47.75</c:v>
                </c:pt>
                <c:pt idx="119">
                  <c:v>55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5400">
              <a:solidFill>
                <a:srgbClr val="CC99FF"/>
              </a:solidFill>
            </a:ln>
          </c:spPr>
          <c:marker>
            <c:symbol val="none"/>
          </c:marker>
          <c:cat>
            <c:strRef>
              <c:f>'Информ-11 диаграмма по районам'!$B$5:$B$127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88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"КУГ № 1 - Универс"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МАОУ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МБОУ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  <c:pt idx="122">
                  <c:v>МБОУ СШ № 155</c:v>
                </c:pt>
              </c:strCache>
            </c:strRef>
          </c:cat>
          <c:val>
            <c:numRef>
              <c:f>'Информ-11 диаграмма по районам'!$AC$5:$AC$127</c:f>
              <c:numCache>
                <c:formatCode>Основной</c:formatCode>
                <c:ptCount val="123"/>
                <c:pt idx="0">
                  <c:v>53.57</c:v>
                </c:pt>
                <c:pt idx="1">
                  <c:v>53.57</c:v>
                </c:pt>
                <c:pt idx="2">
                  <c:v>53.57</c:v>
                </c:pt>
                <c:pt idx="3">
                  <c:v>53.57</c:v>
                </c:pt>
                <c:pt idx="4">
                  <c:v>53.57</c:v>
                </c:pt>
                <c:pt idx="5">
                  <c:v>53.57</c:v>
                </c:pt>
                <c:pt idx="6">
                  <c:v>53.57</c:v>
                </c:pt>
                <c:pt idx="7">
                  <c:v>53.57</c:v>
                </c:pt>
                <c:pt idx="8">
                  <c:v>53.57</c:v>
                </c:pt>
                <c:pt idx="9">
                  <c:v>53.57</c:v>
                </c:pt>
                <c:pt idx="10">
                  <c:v>53.57</c:v>
                </c:pt>
                <c:pt idx="11">
                  <c:v>53.57</c:v>
                </c:pt>
                <c:pt idx="12">
                  <c:v>53.57</c:v>
                </c:pt>
                <c:pt idx="13">
                  <c:v>53.57</c:v>
                </c:pt>
                <c:pt idx="14">
                  <c:v>53.57</c:v>
                </c:pt>
                <c:pt idx="15">
                  <c:v>53.57</c:v>
                </c:pt>
                <c:pt idx="16">
                  <c:v>53.57</c:v>
                </c:pt>
                <c:pt idx="17">
                  <c:v>53.57</c:v>
                </c:pt>
                <c:pt idx="18">
                  <c:v>53.57</c:v>
                </c:pt>
                <c:pt idx="19">
                  <c:v>53.57</c:v>
                </c:pt>
                <c:pt idx="20">
                  <c:v>53.57</c:v>
                </c:pt>
                <c:pt idx="21">
                  <c:v>53.57</c:v>
                </c:pt>
                <c:pt idx="22">
                  <c:v>53.57</c:v>
                </c:pt>
                <c:pt idx="23">
                  <c:v>53.57</c:v>
                </c:pt>
                <c:pt idx="24">
                  <c:v>53.57</c:v>
                </c:pt>
                <c:pt idx="25">
                  <c:v>53.57</c:v>
                </c:pt>
                <c:pt idx="26">
                  <c:v>53.57</c:v>
                </c:pt>
                <c:pt idx="27">
                  <c:v>53.57</c:v>
                </c:pt>
                <c:pt idx="28">
                  <c:v>53.57</c:v>
                </c:pt>
                <c:pt idx="29">
                  <c:v>53.57</c:v>
                </c:pt>
                <c:pt idx="30">
                  <c:v>53.57</c:v>
                </c:pt>
                <c:pt idx="31">
                  <c:v>53.57</c:v>
                </c:pt>
                <c:pt idx="32">
                  <c:v>53.57</c:v>
                </c:pt>
                <c:pt idx="33">
                  <c:v>53.57</c:v>
                </c:pt>
                <c:pt idx="34">
                  <c:v>53.57</c:v>
                </c:pt>
                <c:pt idx="35">
                  <c:v>53.57</c:v>
                </c:pt>
                <c:pt idx="36">
                  <c:v>53.57</c:v>
                </c:pt>
                <c:pt idx="37">
                  <c:v>53.57</c:v>
                </c:pt>
                <c:pt idx="38">
                  <c:v>53.57</c:v>
                </c:pt>
                <c:pt idx="39">
                  <c:v>53.57</c:v>
                </c:pt>
                <c:pt idx="40">
                  <c:v>53.57</c:v>
                </c:pt>
                <c:pt idx="41">
                  <c:v>53.57</c:v>
                </c:pt>
                <c:pt idx="42">
                  <c:v>53.57</c:v>
                </c:pt>
                <c:pt idx="43">
                  <c:v>53.57</c:v>
                </c:pt>
                <c:pt idx="44">
                  <c:v>53.57</c:v>
                </c:pt>
                <c:pt idx="45">
                  <c:v>53.57</c:v>
                </c:pt>
                <c:pt idx="46">
                  <c:v>53.57</c:v>
                </c:pt>
                <c:pt idx="47">
                  <c:v>53.57</c:v>
                </c:pt>
                <c:pt idx="48">
                  <c:v>53.57</c:v>
                </c:pt>
                <c:pt idx="49">
                  <c:v>53.57</c:v>
                </c:pt>
                <c:pt idx="50">
                  <c:v>53.57</c:v>
                </c:pt>
                <c:pt idx="51">
                  <c:v>53.57</c:v>
                </c:pt>
                <c:pt idx="52">
                  <c:v>53.57</c:v>
                </c:pt>
                <c:pt idx="53">
                  <c:v>53.57</c:v>
                </c:pt>
                <c:pt idx="54">
                  <c:v>53.57</c:v>
                </c:pt>
                <c:pt idx="55">
                  <c:v>53.57</c:v>
                </c:pt>
                <c:pt idx="56">
                  <c:v>53.57</c:v>
                </c:pt>
                <c:pt idx="57">
                  <c:v>53.57</c:v>
                </c:pt>
                <c:pt idx="58">
                  <c:v>53.57</c:v>
                </c:pt>
                <c:pt idx="59">
                  <c:v>53.57</c:v>
                </c:pt>
                <c:pt idx="60">
                  <c:v>53.57</c:v>
                </c:pt>
                <c:pt idx="61">
                  <c:v>53.57</c:v>
                </c:pt>
                <c:pt idx="62">
                  <c:v>53.57</c:v>
                </c:pt>
                <c:pt idx="63">
                  <c:v>53.57</c:v>
                </c:pt>
                <c:pt idx="64">
                  <c:v>53.57</c:v>
                </c:pt>
                <c:pt idx="65">
                  <c:v>53.57</c:v>
                </c:pt>
                <c:pt idx="66">
                  <c:v>53.57</c:v>
                </c:pt>
                <c:pt idx="67">
                  <c:v>53.57</c:v>
                </c:pt>
                <c:pt idx="68">
                  <c:v>53.57</c:v>
                </c:pt>
                <c:pt idx="69">
                  <c:v>53.57</c:v>
                </c:pt>
                <c:pt idx="70">
                  <c:v>53.57</c:v>
                </c:pt>
                <c:pt idx="71">
                  <c:v>53.57</c:v>
                </c:pt>
                <c:pt idx="72">
                  <c:v>53.57</c:v>
                </c:pt>
                <c:pt idx="73">
                  <c:v>53.57</c:v>
                </c:pt>
                <c:pt idx="74">
                  <c:v>53.57</c:v>
                </c:pt>
                <c:pt idx="75">
                  <c:v>53.57</c:v>
                </c:pt>
                <c:pt idx="76">
                  <c:v>53.57</c:v>
                </c:pt>
                <c:pt idx="77">
                  <c:v>53.57</c:v>
                </c:pt>
                <c:pt idx="78">
                  <c:v>53.57</c:v>
                </c:pt>
                <c:pt idx="79">
                  <c:v>53.57</c:v>
                </c:pt>
                <c:pt idx="80">
                  <c:v>53.57</c:v>
                </c:pt>
                <c:pt idx="81">
                  <c:v>53.57</c:v>
                </c:pt>
                <c:pt idx="82">
                  <c:v>53.57</c:v>
                </c:pt>
                <c:pt idx="83">
                  <c:v>53.57</c:v>
                </c:pt>
                <c:pt idx="84">
                  <c:v>53.57</c:v>
                </c:pt>
                <c:pt idx="85">
                  <c:v>53.57</c:v>
                </c:pt>
                <c:pt idx="86">
                  <c:v>53.57</c:v>
                </c:pt>
                <c:pt idx="87">
                  <c:v>53.57</c:v>
                </c:pt>
                <c:pt idx="88">
                  <c:v>53.57</c:v>
                </c:pt>
                <c:pt idx="89">
                  <c:v>53.57</c:v>
                </c:pt>
                <c:pt idx="90">
                  <c:v>53.57</c:v>
                </c:pt>
                <c:pt idx="91">
                  <c:v>53.57</c:v>
                </c:pt>
                <c:pt idx="92">
                  <c:v>53.57</c:v>
                </c:pt>
                <c:pt idx="93">
                  <c:v>53.57</c:v>
                </c:pt>
                <c:pt idx="94">
                  <c:v>53.57</c:v>
                </c:pt>
                <c:pt idx="95">
                  <c:v>53.57</c:v>
                </c:pt>
                <c:pt idx="96">
                  <c:v>53.57</c:v>
                </c:pt>
                <c:pt idx="97">
                  <c:v>53.57</c:v>
                </c:pt>
                <c:pt idx="98">
                  <c:v>53.57</c:v>
                </c:pt>
                <c:pt idx="99">
                  <c:v>53.57</c:v>
                </c:pt>
                <c:pt idx="100">
                  <c:v>53.57</c:v>
                </c:pt>
                <c:pt idx="101">
                  <c:v>53.57</c:v>
                </c:pt>
                <c:pt idx="102">
                  <c:v>53.57</c:v>
                </c:pt>
                <c:pt idx="103">
                  <c:v>53.57</c:v>
                </c:pt>
                <c:pt idx="104">
                  <c:v>53.57</c:v>
                </c:pt>
                <c:pt idx="105">
                  <c:v>53.57</c:v>
                </c:pt>
                <c:pt idx="106">
                  <c:v>53.57</c:v>
                </c:pt>
                <c:pt idx="107">
                  <c:v>53.57</c:v>
                </c:pt>
                <c:pt idx="108">
                  <c:v>53.57</c:v>
                </c:pt>
                <c:pt idx="109">
                  <c:v>53.57</c:v>
                </c:pt>
                <c:pt idx="110">
                  <c:v>53.57</c:v>
                </c:pt>
                <c:pt idx="111">
                  <c:v>53.57</c:v>
                </c:pt>
                <c:pt idx="112">
                  <c:v>53.57</c:v>
                </c:pt>
                <c:pt idx="113">
                  <c:v>53.57</c:v>
                </c:pt>
                <c:pt idx="114">
                  <c:v>53.57</c:v>
                </c:pt>
                <c:pt idx="115">
                  <c:v>53.57</c:v>
                </c:pt>
                <c:pt idx="116">
                  <c:v>53.57</c:v>
                </c:pt>
                <c:pt idx="117">
                  <c:v>53.57</c:v>
                </c:pt>
                <c:pt idx="118">
                  <c:v>53.57</c:v>
                </c:pt>
                <c:pt idx="119">
                  <c:v>53.57</c:v>
                </c:pt>
                <c:pt idx="120">
                  <c:v>53.57</c:v>
                </c:pt>
                <c:pt idx="121">
                  <c:v>53.57</c:v>
                </c:pt>
                <c:pt idx="122">
                  <c:v>53.57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'Информ-11 диаграмма по районам'!$B$5:$B$127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88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"КУГ № 1 - Универс"</c:v>
                </c:pt>
                <c:pt idx="46">
                  <c:v>МБОУ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МАОУ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 </c:v>
                </c:pt>
                <c:pt idx="58">
                  <c:v>МБОУ СШ № 73</c:v>
                </c:pt>
                <c:pt idx="59">
                  <c:v>МАОУ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 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МАОУ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МБОУ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МАОУ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МАОУ СШ № 7</c:v>
                </c:pt>
                <c:pt idx="85">
                  <c:v>МБОУ СШ № 18</c:v>
                </c:pt>
                <c:pt idx="86">
                  <c:v>МБОУ СШ № 22</c:v>
                </c:pt>
                <c:pt idx="87">
                  <c:v>МАОУ СШ № 24</c:v>
                </c:pt>
                <c:pt idx="88">
                  <c:v>МБОУ СШ № 56</c:v>
                </c:pt>
                <c:pt idx="89">
                  <c:v>МБОУ СШ № 66</c:v>
                </c:pt>
                <c:pt idx="90">
                  <c:v>МБОУ СШ № 69</c:v>
                </c:pt>
                <c:pt idx="91">
                  <c:v>МБОУ СШ № 70</c:v>
                </c:pt>
                <c:pt idx="92">
                  <c:v>МАОУ СШ № 85</c:v>
                </c:pt>
                <c:pt idx="93">
                  <c:v>МБОУ СШ № 91</c:v>
                </c:pt>
                <c:pt idx="94">
                  <c:v>МБОУ СШ № 98</c:v>
                </c:pt>
                <c:pt idx="95">
                  <c:v>МАОУ СШ № 108</c:v>
                </c:pt>
                <c:pt idx="96">
                  <c:v>МАОУ СШ № 115</c:v>
                </c:pt>
                <c:pt idx="97">
                  <c:v>МАОУ СШ № 121</c:v>
                </c:pt>
                <c:pt idx="98">
                  <c:v>МБОУ СШ № 129</c:v>
                </c:pt>
                <c:pt idx="99">
                  <c:v>МАОУ СШ № 134</c:v>
                </c:pt>
                <c:pt idx="100">
                  <c:v>МАОУ СШ № 139</c:v>
                </c:pt>
                <c:pt idx="101">
                  <c:v>МАОУ СШ № 141</c:v>
                </c:pt>
                <c:pt idx="102">
                  <c:v>МАОУ СШ № 143</c:v>
                </c:pt>
                <c:pt idx="103">
                  <c:v>МАОУ СШ № 144</c:v>
                </c:pt>
                <c:pt idx="104">
                  <c:v>МАОУ СШ № 145</c:v>
                </c:pt>
                <c:pt idx="105">
                  <c:v>МБОУ СШ № 147</c:v>
                </c:pt>
                <c:pt idx="106">
                  <c:v>МАОУ СШ № 149</c:v>
                </c:pt>
                <c:pt idx="107">
                  <c:v>МАОУ СШ № 150</c:v>
                </c:pt>
                <c:pt idx="108">
                  <c:v>МАОУ СШ № 151</c:v>
                </c:pt>
                <c:pt idx="109">
                  <c:v>МАОУ СШ № 152</c:v>
                </c:pt>
                <c:pt idx="110">
                  <c:v>МАОУ СШ № 154</c:v>
                </c:pt>
                <c:pt idx="111">
                  <c:v>МБОУ СШ № 156</c:v>
                </c:pt>
                <c:pt idx="112">
                  <c:v>ЦЕНТРАЛЬНЫЙ РАЙОН</c:v>
                </c:pt>
                <c:pt idx="113">
                  <c:v>МАОУ Гимназия № 2</c:v>
                </c:pt>
                <c:pt idx="114">
                  <c:v>МБОУ Гимназия  № 16</c:v>
                </c:pt>
                <c:pt idx="115">
                  <c:v>МБОУ Лицей № 2</c:v>
                </c:pt>
                <c:pt idx="116">
                  <c:v>МБОУ СШ № 4</c:v>
                </c:pt>
                <c:pt idx="117">
                  <c:v>МБОУ СШ № 10 </c:v>
                </c:pt>
                <c:pt idx="118">
                  <c:v>МБОУ СШ № 14 </c:v>
                </c:pt>
                <c:pt idx="119">
                  <c:v>МБОУ СШ № 27</c:v>
                </c:pt>
                <c:pt idx="120">
                  <c:v>МБОУ СШ № 51</c:v>
                </c:pt>
                <c:pt idx="121">
                  <c:v>МАОУ СШ "Комплекс Покровский"</c:v>
                </c:pt>
                <c:pt idx="122">
                  <c:v>МБОУ СШ № 155</c:v>
                </c:pt>
              </c:strCache>
            </c:strRef>
          </c:cat>
          <c:val>
            <c:numRef>
              <c:f>'Информ-11 диаграмма по районам'!$AB$5:$AB$127</c:f>
              <c:numCache>
                <c:formatCode>0,00</c:formatCode>
                <c:ptCount val="123"/>
                <c:pt idx="0">
                  <c:v>60.5</c:v>
                </c:pt>
                <c:pt idx="1">
                  <c:v>57.561457500000003</c:v>
                </c:pt>
                <c:pt idx="2">
                  <c:v>42</c:v>
                </c:pt>
                <c:pt idx="3">
                  <c:v>57.933329999999998</c:v>
                </c:pt>
                <c:pt idx="4">
                  <c:v>77.458330000000004</c:v>
                </c:pt>
                <c:pt idx="5">
                  <c:v>69</c:v>
                </c:pt>
                <c:pt idx="6">
                  <c:v>44</c:v>
                </c:pt>
                <c:pt idx="7">
                  <c:v>56.6</c:v>
                </c:pt>
                <c:pt idx="8">
                  <c:v>58.5</c:v>
                </c:pt>
                <c:pt idx="9">
                  <c:v>55</c:v>
                </c:pt>
                <c:pt idx="10">
                  <c:v>44.530951999999999</c:v>
                </c:pt>
                <c:pt idx="11">
                  <c:v>51.5</c:v>
                </c:pt>
                <c:pt idx="12">
                  <c:v>47.285710000000002</c:v>
                </c:pt>
                <c:pt idx="13">
                  <c:v>83</c:v>
                </c:pt>
                <c:pt idx="14">
                  <c:v>67.857140000000001</c:v>
                </c:pt>
                <c:pt idx="15">
                  <c:v>56</c:v>
                </c:pt>
                <c:pt idx="16">
                  <c:v>16</c:v>
                </c:pt>
                <c:pt idx="17">
                  <c:v>49.666670000000003</c:v>
                </c:pt>
                <c:pt idx="18">
                  <c:v>40</c:v>
                </c:pt>
                <c:pt idx="19">
                  <c:v>14</c:v>
                </c:pt>
                <c:pt idx="20">
                  <c:v>20</c:v>
                </c:pt>
                <c:pt idx="24">
                  <c:v>48.390043571428578</c:v>
                </c:pt>
                <c:pt idx="25">
                  <c:v>62.4</c:v>
                </c:pt>
                <c:pt idx="26">
                  <c:v>57.77778</c:v>
                </c:pt>
                <c:pt idx="27">
                  <c:v>46.833329999999997</c:v>
                </c:pt>
                <c:pt idx="28">
                  <c:v>71.166669999999996</c:v>
                </c:pt>
                <c:pt idx="29">
                  <c:v>32</c:v>
                </c:pt>
                <c:pt idx="30">
                  <c:v>36.5</c:v>
                </c:pt>
                <c:pt idx="31">
                  <c:v>39.5</c:v>
                </c:pt>
                <c:pt idx="33">
                  <c:v>55.666670000000003</c:v>
                </c:pt>
                <c:pt idx="36">
                  <c:v>62</c:v>
                </c:pt>
                <c:pt idx="37">
                  <c:v>57.727269999999997</c:v>
                </c:pt>
                <c:pt idx="40">
                  <c:v>20</c:v>
                </c:pt>
                <c:pt idx="41">
                  <c:v>36</c:v>
                </c:pt>
                <c:pt idx="42">
                  <c:v>54.888890000000004</c:v>
                </c:pt>
                <c:pt idx="43">
                  <c:v>45</c:v>
                </c:pt>
                <c:pt idx="44">
                  <c:v>54.421285000000005</c:v>
                </c:pt>
                <c:pt idx="45">
                  <c:v>58.76923</c:v>
                </c:pt>
                <c:pt idx="46">
                  <c:v>61.666670000000003</c:v>
                </c:pt>
                <c:pt idx="47">
                  <c:v>62.117649999999998</c:v>
                </c:pt>
                <c:pt idx="48">
                  <c:v>52.77778</c:v>
                </c:pt>
                <c:pt idx="49">
                  <c:v>53.6</c:v>
                </c:pt>
                <c:pt idx="50">
                  <c:v>50.2</c:v>
                </c:pt>
                <c:pt idx="51">
                  <c:v>73</c:v>
                </c:pt>
                <c:pt idx="52">
                  <c:v>57.333329999999997</c:v>
                </c:pt>
                <c:pt idx="53">
                  <c:v>37.25</c:v>
                </c:pt>
                <c:pt idx="57">
                  <c:v>74.333330000000004</c:v>
                </c:pt>
                <c:pt idx="60">
                  <c:v>39.1</c:v>
                </c:pt>
                <c:pt idx="61">
                  <c:v>68</c:v>
                </c:pt>
                <c:pt idx="62">
                  <c:v>47.75</c:v>
                </c:pt>
                <c:pt idx="63">
                  <c:v>26</c:v>
                </c:pt>
                <c:pt idx="64">
                  <c:v>47.6058375</c:v>
                </c:pt>
                <c:pt idx="65">
                  <c:v>62</c:v>
                </c:pt>
                <c:pt idx="66">
                  <c:v>56.714289999999998</c:v>
                </c:pt>
                <c:pt idx="67">
                  <c:v>44.25</c:v>
                </c:pt>
                <c:pt idx="68">
                  <c:v>20</c:v>
                </c:pt>
                <c:pt idx="69">
                  <c:v>54.210529999999999</c:v>
                </c:pt>
                <c:pt idx="72">
                  <c:v>47.5</c:v>
                </c:pt>
                <c:pt idx="73">
                  <c:v>28.33333</c:v>
                </c:pt>
                <c:pt idx="74">
                  <c:v>57.428570000000001</c:v>
                </c:pt>
                <c:pt idx="76">
                  <c:v>57.833329999999997</c:v>
                </c:pt>
                <c:pt idx="77">
                  <c:v>44.666670000000003</c:v>
                </c:pt>
                <c:pt idx="78">
                  <c:v>59</c:v>
                </c:pt>
                <c:pt idx="79">
                  <c:v>39.333329999999997</c:v>
                </c:pt>
                <c:pt idx="80">
                  <c:v>53.047942800000001</c:v>
                </c:pt>
                <c:pt idx="81">
                  <c:v>66</c:v>
                </c:pt>
                <c:pt idx="83">
                  <c:v>48.4</c:v>
                </c:pt>
                <c:pt idx="84">
                  <c:v>54.5</c:v>
                </c:pt>
                <c:pt idx="85">
                  <c:v>37.285710000000002</c:v>
                </c:pt>
                <c:pt idx="86">
                  <c:v>63.5</c:v>
                </c:pt>
                <c:pt idx="87">
                  <c:v>59</c:v>
                </c:pt>
                <c:pt idx="89">
                  <c:v>61.333329999999997</c:v>
                </c:pt>
                <c:pt idx="90">
                  <c:v>40</c:v>
                </c:pt>
                <c:pt idx="91">
                  <c:v>48</c:v>
                </c:pt>
                <c:pt idx="92">
                  <c:v>83</c:v>
                </c:pt>
                <c:pt idx="93">
                  <c:v>49.25</c:v>
                </c:pt>
                <c:pt idx="94">
                  <c:v>44.333329999999997</c:v>
                </c:pt>
                <c:pt idx="95">
                  <c:v>64.25</c:v>
                </c:pt>
                <c:pt idx="96">
                  <c:v>45.8</c:v>
                </c:pt>
                <c:pt idx="98">
                  <c:v>45.6</c:v>
                </c:pt>
                <c:pt idx="100">
                  <c:v>51</c:v>
                </c:pt>
                <c:pt idx="101">
                  <c:v>57.333329999999997</c:v>
                </c:pt>
                <c:pt idx="102">
                  <c:v>45.22222</c:v>
                </c:pt>
                <c:pt idx="103">
                  <c:v>65</c:v>
                </c:pt>
                <c:pt idx="104">
                  <c:v>49.6875</c:v>
                </c:pt>
                <c:pt idx="105">
                  <c:v>45.625</c:v>
                </c:pt>
                <c:pt idx="106">
                  <c:v>55.642859999999999</c:v>
                </c:pt>
                <c:pt idx="107">
                  <c:v>55.235289999999999</c:v>
                </c:pt>
                <c:pt idx="108">
                  <c:v>39.200000000000003</c:v>
                </c:pt>
                <c:pt idx="109">
                  <c:v>52</c:v>
                </c:pt>
                <c:pt idx="112">
                  <c:v>49.912581666666661</c:v>
                </c:pt>
                <c:pt idx="113">
                  <c:v>61</c:v>
                </c:pt>
                <c:pt idx="114">
                  <c:v>48.75</c:v>
                </c:pt>
                <c:pt idx="115">
                  <c:v>70</c:v>
                </c:pt>
                <c:pt idx="117">
                  <c:v>56.058819999999997</c:v>
                </c:pt>
                <c:pt idx="118">
                  <c:v>14</c:v>
                </c:pt>
                <c:pt idx="119">
                  <c:v>49.666670000000003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97568"/>
        <c:axId val="94445952"/>
      </c:lineChart>
      <c:catAx>
        <c:axId val="9279756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445952"/>
        <c:crosses val="autoZero"/>
        <c:auto val="1"/>
        <c:lblAlgn val="ctr"/>
        <c:lblOffset val="100"/>
        <c:noMultiLvlLbl val="0"/>
      </c:catAx>
      <c:valAx>
        <c:axId val="9444595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797568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14217240383824922"/>
          <c:y val="1.7829486198043906E-2"/>
          <c:w val="0.85782759616175075"/>
          <c:h val="4.31427706961556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Информатика</a:t>
            </a:r>
            <a:r>
              <a:rPr lang="ru-RU" b="1" baseline="0"/>
              <a:t> 11 ЕГЭ 2021 - 2015</a:t>
            </a:r>
            <a:endParaRPr lang="ru-RU" b="1"/>
          </a:p>
        </c:rich>
      </c:tx>
      <c:layout>
        <c:manualLayout>
          <c:xMode val="edge"/>
          <c:yMode val="edge"/>
          <c:x val="2.4983087249277565E-2"/>
          <c:y val="1.253230207636843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186969272104239E-2"/>
          <c:y val="7.4278198406904097E-2"/>
          <c:w val="0.97522238707514153"/>
          <c:h val="0.57268213606874896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'Информ-11 диаграмма'!$B$5:$B$127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19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МАОУ СШ № 32</c:v>
                </c:pt>
                <c:pt idx="8">
                  <c:v>МАОУ СШ № 12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6</c:v>
                </c:pt>
                <c:pt idx="14">
                  <c:v>МАОУ Гимназия № 4</c:v>
                </c:pt>
                <c:pt idx="15">
                  <c:v>МАОУ СШ № 90</c:v>
                </c:pt>
                <c:pt idx="16">
                  <c:v>МБОУ СШ № 135</c:v>
                </c:pt>
                <c:pt idx="17">
                  <c:v>МАОУ Лицей № 11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81</c:v>
                </c:pt>
                <c:pt idx="21">
                  <c:v>МБОУ СШ № 63</c:v>
                </c:pt>
                <c:pt idx="22">
                  <c:v>МБОУ СШ № 49</c:v>
                </c:pt>
                <c:pt idx="23">
                  <c:v>МБОУ СШ № 8 "Созидание"</c:v>
                </c:pt>
                <c:pt idx="24">
                  <c:v>ЛЕНИНСКИЙ РАЙОН</c:v>
                </c:pt>
                <c:pt idx="25">
                  <c:v>МБОУ Лицей № 3</c:v>
                </c:pt>
                <c:pt idx="26">
                  <c:v>МБОУ СШ № 44</c:v>
                </c:pt>
                <c:pt idx="27">
                  <c:v>МАОУ Гимназия № 11</c:v>
                </c:pt>
                <c:pt idx="28">
                  <c:v>МБОУ Гимназия № 7</c:v>
                </c:pt>
                <c:pt idx="29">
                  <c:v>МБОУ СШ № 64</c:v>
                </c:pt>
                <c:pt idx="30">
                  <c:v>МБОУ СШ № 65</c:v>
                </c:pt>
                <c:pt idx="31">
                  <c:v>МАОУ Лицей № 12</c:v>
                </c:pt>
                <c:pt idx="32">
                  <c:v>МБОУ СШ № 16</c:v>
                </c:pt>
                <c:pt idx="33">
                  <c:v>МАОУ СШ № 148</c:v>
                </c:pt>
                <c:pt idx="34">
                  <c:v>МБОУ СШ № 79</c:v>
                </c:pt>
                <c:pt idx="35">
                  <c:v>МБОУ СШ № 94</c:v>
                </c:pt>
                <c:pt idx="36">
                  <c:v>МБОУ СШ № 50</c:v>
                </c:pt>
                <c:pt idx="37">
                  <c:v>МАОУ Гимназия № 15</c:v>
                </c:pt>
                <c:pt idx="38">
                  <c:v>МБОУ СШ № 89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88</c:v>
                </c:pt>
                <c:pt idx="44">
                  <c:v>ОКТЯБРЬСКИЙ РАЙОН</c:v>
                </c:pt>
                <c:pt idx="45">
                  <c:v>МБОУ Гимназия № 3</c:v>
                </c:pt>
                <c:pt idx="46">
                  <c:v>МАОУ Школа-интернат № 1</c:v>
                </c:pt>
                <c:pt idx="47">
                  <c:v>МАОУ Гимназия № 13 "Академ"</c:v>
                </c:pt>
                <c:pt idx="48">
                  <c:v>МБОУ СШ № 72 </c:v>
                </c:pt>
                <c:pt idx="49">
                  <c:v>МБОУ СШ № 3</c:v>
                </c:pt>
                <c:pt idx="50">
                  <c:v>МАОУ "КУГ № 1 - Универс"</c:v>
                </c:pt>
                <c:pt idx="51">
                  <c:v>МАОУ Лицей № 1</c:v>
                </c:pt>
                <c:pt idx="52">
                  <c:v>МАОУ СШ № 82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СШ № 95</c:v>
                </c:pt>
                <c:pt idx="56">
                  <c:v>МБОУ СШ № 30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МБОУ СШ № 84</c:v>
                </c:pt>
                <c:pt idx="60">
                  <c:v>МБОУ СШ № 39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МБОУ СШ № 34</c:v>
                </c:pt>
                <c:pt idx="66">
                  <c:v>МАОУ Лицей № 9 "Лидер"</c:v>
                </c:pt>
                <c:pt idx="67">
                  <c:v>МАОУ СШ № 17</c:v>
                </c:pt>
                <c:pt idx="68">
                  <c:v>МАОУ Гимназия № 14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76</c:v>
                </c:pt>
                <c:pt idx="72">
                  <c:v>МБОУ СШ № 6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93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МБОУ СШ № 66</c:v>
                </c:pt>
                <c:pt idx="82">
                  <c:v>МБОУ СШ № 18</c:v>
                </c:pt>
                <c:pt idx="83">
                  <c:v>МАОУ СШ № 1</c:v>
                </c:pt>
                <c:pt idx="84">
                  <c:v>МАОУ СШ № 152</c:v>
                </c:pt>
                <c:pt idx="85">
                  <c:v>МАОУ СШ № 145</c:v>
                </c:pt>
                <c:pt idx="86">
                  <c:v>МАОУ СШ № 143</c:v>
                </c:pt>
                <c:pt idx="87">
                  <c:v>МАОУ СШ № 7</c:v>
                </c:pt>
                <c:pt idx="88">
                  <c:v>МБОУ СШ № 98</c:v>
                </c:pt>
                <c:pt idx="89">
                  <c:v>МАОУ СШ № 144</c:v>
                </c:pt>
                <c:pt idx="90">
                  <c:v>МАОУ СШ № 85</c:v>
                </c:pt>
                <c:pt idx="91">
                  <c:v>МБОУ СШ № 5</c:v>
                </c:pt>
                <c:pt idx="92">
                  <c:v>МАОУ СШ № 24</c:v>
                </c:pt>
                <c:pt idx="93">
                  <c:v>МАОУ СШ № 149</c:v>
                </c:pt>
                <c:pt idx="94">
                  <c:v>МАОУ СШ № 150</c:v>
                </c:pt>
                <c:pt idx="95">
                  <c:v>МАОУ СШ № 139</c:v>
                </c:pt>
                <c:pt idx="96">
                  <c:v>МАОУ СШ № 108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147</c:v>
                </c:pt>
                <c:pt idx="100">
                  <c:v>МБОУ СШ № 69</c:v>
                </c:pt>
                <c:pt idx="101">
                  <c:v>МАОУ СШ № 115</c:v>
                </c:pt>
                <c:pt idx="102">
                  <c:v>МБОУ СШ № 156</c:v>
                </c:pt>
                <c:pt idx="103">
                  <c:v>МАОУ СШ № 151</c:v>
                </c:pt>
                <c:pt idx="104">
                  <c:v>МАОУ СШ № 121</c:v>
                </c:pt>
                <c:pt idx="105">
                  <c:v>МБОУ СШ № 129</c:v>
                </c:pt>
                <c:pt idx="106">
                  <c:v>МАОУ СШ № 134</c:v>
                </c:pt>
                <c:pt idx="107">
                  <c:v>МАОУ СШ № 154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56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СШ № 4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МБОУ СШ № 10 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  <c:pt idx="120">
                  <c:v>МБОУ Гимназия  № 16</c:v>
                </c:pt>
                <c:pt idx="121">
                  <c:v>МБОУ СШ № 14 </c:v>
                </c:pt>
                <c:pt idx="122">
                  <c:v>МБОУ СШ № 51</c:v>
                </c:pt>
              </c:strCache>
            </c:strRef>
          </c:cat>
          <c:val>
            <c:numRef>
              <c:f>'Информ-11 диаграмма'!$E$5:$E$127</c:f>
              <c:numCache>
                <c:formatCode>0,00</c:formatCode>
                <c:ptCount val="123"/>
                <c:pt idx="0">
                  <c:v>60.3</c:v>
                </c:pt>
                <c:pt idx="1">
                  <c:v>60.3</c:v>
                </c:pt>
                <c:pt idx="2">
                  <c:v>60.3</c:v>
                </c:pt>
                <c:pt idx="3">
                  <c:v>60.3</c:v>
                </c:pt>
                <c:pt idx="4">
                  <c:v>60.3</c:v>
                </c:pt>
                <c:pt idx="5">
                  <c:v>60.3</c:v>
                </c:pt>
                <c:pt idx="6">
                  <c:v>60.3</c:v>
                </c:pt>
                <c:pt idx="7">
                  <c:v>60.3</c:v>
                </c:pt>
                <c:pt idx="8">
                  <c:v>60.3</c:v>
                </c:pt>
                <c:pt idx="9">
                  <c:v>60.3</c:v>
                </c:pt>
                <c:pt idx="10">
                  <c:v>60.3</c:v>
                </c:pt>
                <c:pt idx="11">
                  <c:v>60.3</c:v>
                </c:pt>
                <c:pt idx="12">
                  <c:v>60.3</c:v>
                </c:pt>
                <c:pt idx="13">
                  <c:v>60.3</c:v>
                </c:pt>
                <c:pt idx="14">
                  <c:v>60.3</c:v>
                </c:pt>
                <c:pt idx="15">
                  <c:v>60.3</c:v>
                </c:pt>
                <c:pt idx="16">
                  <c:v>60.3</c:v>
                </c:pt>
                <c:pt idx="17">
                  <c:v>60.3</c:v>
                </c:pt>
                <c:pt idx="18">
                  <c:v>60.3</c:v>
                </c:pt>
                <c:pt idx="19">
                  <c:v>60.3</c:v>
                </c:pt>
                <c:pt idx="20">
                  <c:v>60.3</c:v>
                </c:pt>
                <c:pt idx="21">
                  <c:v>60.3</c:v>
                </c:pt>
                <c:pt idx="22">
                  <c:v>60.3</c:v>
                </c:pt>
                <c:pt idx="23">
                  <c:v>60.3</c:v>
                </c:pt>
                <c:pt idx="24">
                  <c:v>60.3</c:v>
                </c:pt>
                <c:pt idx="25">
                  <c:v>60.3</c:v>
                </c:pt>
                <c:pt idx="26">
                  <c:v>60.3</c:v>
                </c:pt>
                <c:pt idx="27">
                  <c:v>60.3</c:v>
                </c:pt>
                <c:pt idx="28">
                  <c:v>60.3</c:v>
                </c:pt>
                <c:pt idx="29">
                  <c:v>60.3</c:v>
                </c:pt>
                <c:pt idx="30">
                  <c:v>60.3</c:v>
                </c:pt>
                <c:pt idx="31">
                  <c:v>60.3</c:v>
                </c:pt>
                <c:pt idx="32">
                  <c:v>60.3</c:v>
                </c:pt>
                <c:pt idx="33">
                  <c:v>60.3</c:v>
                </c:pt>
                <c:pt idx="34">
                  <c:v>60.3</c:v>
                </c:pt>
                <c:pt idx="35">
                  <c:v>60.3</c:v>
                </c:pt>
                <c:pt idx="36">
                  <c:v>60.3</c:v>
                </c:pt>
                <c:pt idx="37">
                  <c:v>60.3</c:v>
                </c:pt>
                <c:pt idx="38">
                  <c:v>60.3</c:v>
                </c:pt>
                <c:pt idx="39">
                  <c:v>60.3</c:v>
                </c:pt>
                <c:pt idx="40">
                  <c:v>60.3</c:v>
                </c:pt>
                <c:pt idx="41">
                  <c:v>60.3</c:v>
                </c:pt>
                <c:pt idx="42">
                  <c:v>60.3</c:v>
                </c:pt>
                <c:pt idx="43">
                  <c:v>60.3</c:v>
                </c:pt>
                <c:pt idx="44">
                  <c:v>60.3</c:v>
                </c:pt>
                <c:pt idx="45">
                  <c:v>60.3</c:v>
                </c:pt>
                <c:pt idx="46">
                  <c:v>60.3</c:v>
                </c:pt>
                <c:pt idx="47">
                  <c:v>60.3</c:v>
                </c:pt>
                <c:pt idx="48">
                  <c:v>60.3</c:v>
                </c:pt>
                <c:pt idx="49">
                  <c:v>60.3</c:v>
                </c:pt>
                <c:pt idx="50">
                  <c:v>60.3</c:v>
                </c:pt>
                <c:pt idx="51">
                  <c:v>60.3</c:v>
                </c:pt>
                <c:pt idx="52">
                  <c:v>60.3</c:v>
                </c:pt>
                <c:pt idx="53">
                  <c:v>60.3</c:v>
                </c:pt>
                <c:pt idx="54">
                  <c:v>60.3</c:v>
                </c:pt>
                <c:pt idx="55">
                  <c:v>60.3</c:v>
                </c:pt>
                <c:pt idx="56">
                  <c:v>60.3</c:v>
                </c:pt>
                <c:pt idx="57">
                  <c:v>60.3</c:v>
                </c:pt>
                <c:pt idx="58">
                  <c:v>60.3</c:v>
                </c:pt>
                <c:pt idx="59">
                  <c:v>60.3</c:v>
                </c:pt>
                <c:pt idx="60">
                  <c:v>60.3</c:v>
                </c:pt>
                <c:pt idx="61">
                  <c:v>60.3</c:v>
                </c:pt>
                <c:pt idx="62">
                  <c:v>60.3</c:v>
                </c:pt>
                <c:pt idx="63">
                  <c:v>60.3</c:v>
                </c:pt>
                <c:pt idx="64">
                  <c:v>60.3</c:v>
                </c:pt>
                <c:pt idx="65">
                  <c:v>60.3</c:v>
                </c:pt>
                <c:pt idx="66">
                  <c:v>60.3</c:v>
                </c:pt>
                <c:pt idx="67">
                  <c:v>60.3</c:v>
                </c:pt>
                <c:pt idx="68">
                  <c:v>60.3</c:v>
                </c:pt>
                <c:pt idx="69">
                  <c:v>60.3</c:v>
                </c:pt>
                <c:pt idx="70">
                  <c:v>60.3</c:v>
                </c:pt>
                <c:pt idx="71">
                  <c:v>60.3</c:v>
                </c:pt>
                <c:pt idx="72">
                  <c:v>60.3</c:v>
                </c:pt>
                <c:pt idx="73">
                  <c:v>60.3</c:v>
                </c:pt>
                <c:pt idx="74">
                  <c:v>60.3</c:v>
                </c:pt>
                <c:pt idx="75">
                  <c:v>60.3</c:v>
                </c:pt>
                <c:pt idx="76">
                  <c:v>60.3</c:v>
                </c:pt>
                <c:pt idx="77">
                  <c:v>60.3</c:v>
                </c:pt>
                <c:pt idx="78">
                  <c:v>60.3</c:v>
                </c:pt>
                <c:pt idx="79">
                  <c:v>60.3</c:v>
                </c:pt>
                <c:pt idx="80">
                  <c:v>60.3</c:v>
                </c:pt>
                <c:pt idx="81">
                  <c:v>60.3</c:v>
                </c:pt>
                <c:pt idx="82">
                  <c:v>60.3</c:v>
                </c:pt>
                <c:pt idx="83">
                  <c:v>60.3</c:v>
                </c:pt>
                <c:pt idx="84">
                  <c:v>60.3</c:v>
                </c:pt>
                <c:pt idx="85">
                  <c:v>60.3</c:v>
                </c:pt>
                <c:pt idx="86">
                  <c:v>60.3</c:v>
                </c:pt>
                <c:pt idx="87">
                  <c:v>60.3</c:v>
                </c:pt>
                <c:pt idx="88">
                  <c:v>60.3</c:v>
                </c:pt>
                <c:pt idx="89">
                  <c:v>60.3</c:v>
                </c:pt>
                <c:pt idx="90">
                  <c:v>60.3</c:v>
                </c:pt>
                <c:pt idx="91">
                  <c:v>60.3</c:v>
                </c:pt>
                <c:pt idx="92">
                  <c:v>60.3</c:v>
                </c:pt>
                <c:pt idx="93">
                  <c:v>60.3</c:v>
                </c:pt>
                <c:pt idx="94">
                  <c:v>60.3</c:v>
                </c:pt>
                <c:pt idx="95">
                  <c:v>60.3</c:v>
                </c:pt>
                <c:pt idx="96">
                  <c:v>60.3</c:v>
                </c:pt>
                <c:pt idx="97">
                  <c:v>60.3</c:v>
                </c:pt>
                <c:pt idx="98">
                  <c:v>60.3</c:v>
                </c:pt>
                <c:pt idx="99">
                  <c:v>60.3</c:v>
                </c:pt>
                <c:pt idx="100">
                  <c:v>60.3</c:v>
                </c:pt>
                <c:pt idx="101">
                  <c:v>60.3</c:v>
                </c:pt>
                <c:pt idx="102">
                  <c:v>60.3</c:v>
                </c:pt>
                <c:pt idx="103">
                  <c:v>60.3</c:v>
                </c:pt>
                <c:pt idx="104">
                  <c:v>60.3</c:v>
                </c:pt>
                <c:pt idx="105">
                  <c:v>60.3</c:v>
                </c:pt>
                <c:pt idx="106">
                  <c:v>60.3</c:v>
                </c:pt>
                <c:pt idx="107">
                  <c:v>60.3</c:v>
                </c:pt>
                <c:pt idx="108">
                  <c:v>60.3</c:v>
                </c:pt>
                <c:pt idx="109">
                  <c:v>60.3</c:v>
                </c:pt>
                <c:pt idx="110">
                  <c:v>60.3</c:v>
                </c:pt>
                <c:pt idx="111">
                  <c:v>60.3</c:v>
                </c:pt>
                <c:pt idx="112">
                  <c:v>60.3</c:v>
                </c:pt>
                <c:pt idx="113">
                  <c:v>60.3</c:v>
                </c:pt>
                <c:pt idx="114">
                  <c:v>60.3</c:v>
                </c:pt>
                <c:pt idx="115">
                  <c:v>60.3</c:v>
                </c:pt>
                <c:pt idx="116">
                  <c:v>60.3</c:v>
                </c:pt>
                <c:pt idx="117">
                  <c:v>60.3</c:v>
                </c:pt>
                <c:pt idx="118">
                  <c:v>60.3</c:v>
                </c:pt>
                <c:pt idx="119">
                  <c:v>60.3</c:v>
                </c:pt>
                <c:pt idx="120">
                  <c:v>60.3</c:v>
                </c:pt>
                <c:pt idx="121">
                  <c:v>60.3</c:v>
                </c:pt>
                <c:pt idx="122">
                  <c:v>60.3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5400">
              <a:solidFill>
                <a:srgbClr val="D28764"/>
              </a:solidFill>
            </a:ln>
          </c:spPr>
          <c:marker>
            <c:symbol val="none"/>
          </c:marker>
          <c:cat>
            <c:strRef>
              <c:f>'Информ-11 диаграмма'!$B$5:$B$127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19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МАОУ СШ № 32</c:v>
                </c:pt>
                <c:pt idx="8">
                  <c:v>МАОУ СШ № 12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6</c:v>
                </c:pt>
                <c:pt idx="14">
                  <c:v>МАОУ Гимназия № 4</c:v>
                </c:pt>
                <c:pt idx="15">
                  <c:v>МАОУ СШ № 90</c:v>
                </c:pt>
                <c:pt idx="16">
                  <c:v>МБОУ СШ № 135</c:v>
                </c:pt>
                <c:pt idx="17">
                  <c:v>МАОУ Лицей № 11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81</c:v>
                </c:pt>
                <c:pt idx="21">
                  <c:v>МБОУ СШ № 63</c:v>
                </c:pt>
                <c:pt idx="22">
                  <c:v>МБОУ СШ № 49</c:v>
                </c:pt>
                <c:pt idx="23">
                  <c:v>МБОУ СШ № 8 "Созидание"</c:v>
                </c:pt>
                <c:pt idx="24">
                  <c:v>ЛЕНИНСКИЙ РАЙОН</c:v>
                </c:pt>
                <c:pt idx="25">
                  <c:v>МБОУ Лицей № 3</c:v>
                </c:pt>
                <c:pt idx="26">
                  <c:v>МБОУ СШ № 44</c:v>
                </c:pt>
                <c:pt idx="27">
                  <c:v>МАОУ Гимназия № 11</c:v>
                </c:pt>
                <c:pt idx="28">
                  <c:v>МБОУ Гимназия № 7</c:v>
                </c:pt>
                <c:pt idx="29">
                  <c:v>МБОУ СШ № 64</c:v>
                </c:pt>
                <c:pt idx="30">
                  <c:v>МБОУ СШ № 65</c:v>
                </c:pt>
                <c:pt idx="31">
                  <c:v>МАОУ Лицей № 12</c:v>
                </c:pt>
                <c:pt idx="32">
                  <c:v>МБОУ СШ № 16</c:v>
                </c:pt>
                <c:pt idx="33">
                  <c:v>МАОУ СШ № 148</c:v>
                </c:pt>
                <c:pt idx="34">
                  <c:v>МБОУ СШ № 79</c:v>
                </c:pt>
                <c:pt idx="35">
                  <c:v>МБОУ СШ № 94</c:v>
                </c:pt>
                <c:pt idx="36">
                  <c:v>МБОУ СШ № 50</c:v>
                </c:pt>
                <c:pt idx="37">
                  <c:v>МАОУ Гимназия № 15</c:v>
                </c:pt>
                <c:pt idx="38">
                  <c:v>МБОУ СШ № 89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88</c:v>
                </c:pt>
                <c:pt idx="44">
                  <c:v>ОКТЯБРЬСКИЙ РАЙОН</c:v>
                </c:pt>
                <c:pt idx="45">
                  <c:v>МБОУ Гимназия № 3</c:v>
                </c:pt>
                <c:pt idx="46">
                  <c:v>МАОУ Школа-интернат № 1</c:v>
                </c:pt>
                <c:pt idx="47">
                  <c:v>МАОУ Гимназия № 13 "Академ"</c:v>
                </c:pt>
                <c:pt idx="48">
                  <c:v>МБОУ СШ № 72 </c:v>
                </c:pt>
                <c:pt idx="49">
                  <c:v>МБОУ СШ № 3</c:v>
                </c:pt>
                <c:pt idx="50">
                  <c:v>МАОУ "КУГ № 1 - Универс"</c:v>
                </c:pt>
                <c:pt idx="51">
                  <c:v>МАОУ Лицей № 1</c:v>
                </c:pt>
                <c:pt idx="52">
                  <c:v>МАОУ СШ № 82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СШ № 95</c:v>
                </c:pt>
                <c:pt idx="56">
                  <c:v>МБОУ СШ № 30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МБОУ СШ № 84</c:v>
                </c:pt>
                <c:pt idx="60">
                  <c:v>МБОУ СШ № 39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МБОУ СШ № 34</c:v>
                </c:pt>
                <c:pt idx="66">
                  <c:v>МАОУ Лицей № 9 "Лидер"</c:v>
                </c:pt>
                <c:pt idx="67">
                  <c:v>МАОУ СШ № 17</c:v>
                </c:pt>
                <c:pt idx="68">
                  <c:v>МАОУ Гимназия № 14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76</c:v>
                </c:pt>
                <c:pt idx="72">
                  <c:v>МБОУ СШ № 6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93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МБОУ СШ № 66</c:v>
                </c:pt>
                <c:pt idx="82">
                  <c:v>МБОУ СШ № 18</c:v>
                </c:pt>
                <c:pt idx="83">
                  <c:v>МАОУ СШ № 1</c:v>
                </c:pt>
                <c:pt idx="84">
                  <c:v>МАОУ СШ № 152</c:v>
                </c:pt>
                <c:pt idx="85">
                  <c:v>МАОУ СШ № 145</c:v>
                </c:pt>
                <c:pt idx="86">
                  <c:v>МАОУ СШ № 143</c:v>
                </c:pt>
                <c:pt idx="87">
                  <c:v>МАОУ СШ № 7</c:v>
                </c:pt>
                <c:pt idx="88">
                  <c:v>МБОУ СШ № 98</c:v>
                </c:pt>
                <c:pt idx="89">
                  <c:v>МАОУ СШ № 144</c:v>
                </c:pt>
                <c:pt idx="90">
                  <c:v>МАОУ СШ № 85</c:v>
                </c:pt>
                <c:pt idx="91">
                  <c:v>МБОУ СШ № 5</c:v>
                </c:pt>
                <c:pt idx="92">
                  <c:v>МАОУ СШ № 24</c:v>
                </c:pt>
                <c:pt idx="93">
                  <c:v>МАОУ СШ № 149</c:v>
                </c:pt>
                <c:pt idx="94">
                  <c:v>МАОУ СШ № 150</c:v>
                </c:pt>
                <c:pt idx="95">
                  <c:v>МАОУ СШ № 139</c:v>
                </c:pt>
                <c:pt idx="96">
                  <c:v>МАОУ СШ № 108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147</c:v>
                </c:pt>
                <c:pt idx="100">
                  <c:v>МБОУ СШ № 69</c:v>
                </c:pt>
                <c:pt idx="101">
                  <c:v>МАОУ СШ № 115</c:v>
                </c:pt>
                <c:pt idx="102">
                  <c:v>МБОУ СШ № 156</c:v>
                </c:pt>
                <c:pt idx="103">
                  <c:v>МАОУ СШ № 151</c:v>
                </c:pt>
                <c:pt idx="104">
                  <c:v>МАОУ СШ № 121</c:v>
                </c:pt>
                <c:pt idx="105">
                  <c:v>МБОУ СШ № 129</c:v>
                </c:pt>
                <c:pt idx="106">
                  <c:v>МАОУ СШ № 134</c:v>
                </c:pt>
                <c:pt idx="107">
                  <c:v>МАОУ СШ № 154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56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СШ № 4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МБОУ СШ № 10 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  <c:pt idx="120">
                  <c:v>МБОУ Гимназия  № 16</c:v>
                </c:pt>
                <c:pt idx="121">
                  <c:v>МБОУ СШ № 14 </c:v>
                </c:pt>
                <c:pt idx="122">
                  <c:v>МБОУ СШ № 51</c:v>
                </c:pt>
              </c:strCache>
            </c:strRef>
          </c:cat>
          <c:val>
            <c:numRef>
              <c:f>'Информ-11 диаграмма'!$D$5:$D$127</c:f>
              <c:numCache>
                <c:formatCode>0,00</c:formatCode>
                <c:ptCount val="123"/>
                <c:pt idx="0">
                  <c:v>57</c:v>
                </c:pt>
                <c:pt idx="1">
                  <c:v>61.266257929062796</c:v>
                </c:pt>
                <c:pt idx="2">
                  <c:v>86.5</c:v>
                </c:pt>
                <c:pt idx="3">
                  <c:v>76.878048780487802</c:v>
                </c:pt>
                <c:pt idx="4">
                  <c:v>65.599999999999994</c:v>
                </c:pt>
                <c:pt idx="5">
                  <c:v>64.307692307692307</c:v>
                </c:pt>
                <c:pt idx="6">
                  <c:v>59.857142857142854</c:v>
                </c:pt>
                <c:pt idx="7">
                  <c:v>56.153846153846153</c:v>
                </c:pt>
                <c:pt idx="8">
                  <c:v>51.5</c:v>
                </c:pt>
                <c:pt idx="9">
                  <c:v>29.333333333333332</c:v>
                </c:pt>
                <c:pt idx="10">
                  <c:v>59.409090909090907</c:v>
                </c:pt>
                <c:pt idx="11">
                  <c:v>78.099999999999994</c:v>
                </c:pt>
                <c:pt idx="12">
                  <c:v>65.7</c:v>
                </c:pt>
                <c:pt idx="13">
                  <c:v>64.2</c:v>
                </c:pt>
                <c:pt idx="14">
                  <c:v>61.9</c:v>
                </c:pt>
                <c:pt idx="15">
                  <c:v>59.5</c:v>
                </c:pt>
                <c:pt idx="16">
                  <c:v>59.3</c:v>
                </c:pt>
                <c:pt idx="17">
                  <c:v>56.2</c:v>
                </c:pt>
                <c:pt idx="18">
                  <c:v>55.4</c:v>
                </c:pt>
                <c:pt idx="19">
                  <c:v>55.2</c:v>
                </c:pt>
                <c:pt idx="20">
                  <c:v>55</c:v>
                </c:pt>
                <c:pt idx="21">
                  <c:v>43</c:v>
                </c:pt>
                <c:pt idx="24">
                  <c:v>54.853333333333339</c:v>
                </c:pt>
                <c:pt idx="25">
                  <c:v>68.400000000000006</c:v>
                </c:pt>
                <c:pt idx="26">
                  <c:v>67</c:v>
                </c:pt>
                <c:pt idx="27">
                  <c:v>63.3</c:v>
                </c:pt>
                <c:pt idx="28">
                  <c:v>62.3</c:v>
                </c:pt>
                <c:pt idx="29">
                  <c:v>61.5</c:v>
                </c:pt>
                <c:pt idx="30">
                  <c:v>60.3</c:v>
                </c:pt>
                <c:pt idx="31">
                  <c:v>57.1</c:v>
                </c:pt>
                <c:pt idx="32">
                  <c:v>54.7</c:v>
                </c:pt>
                <c:pt idx="33">
                  <c:v>54.1</c:v>
                </c:pt>
                <c:pt idx="34">
                  <c:v>50.5</c:v>
                </c:pt>
                <c:pt idx="35">
                  <c:v>50.3</c:v>
                </c:pt>
                <c:pt idx="36">
                  <c:v>47.7</c:v>
                </c:pt>
                <c:pt idx="37">
                  <c:v>44.6</c:v>
                </c:pt>
                <c:pt idx="38">
                  <c:v>43.2</c:v>
                </c:pt>
                <c:pt idx="39">
                  <c:v>37.799999999999997</c:v>
                </c:pt>
                <c:pt idx="44">
                  <c:v>59.178125000000001</c:v>
                </c:pt>
                <c:pt idx="45">
                  <c:v>73</c:v>
                </c:pt>
                <c:pt idx="46">
                  <c:v>71</c:v>
                </c:pt>
                <c:pt idx="47">
                  <c:v>70.95</c:v>
                </c:pt>
                <c:pt idx="48">
                  <c:v>69</c:v>
                </c:pt>
                <c:pt idx="49">
                  <c:v>68</c:v>
                </c:pt>
                <c:pt idx="50">
                  <c:v>67</c:v>
                </c:pt>
                <c:pt idx="51">
                  <c:v>66.7</c:v>
                </c:pt>
                <c:pt idx="52">
                  <c:v>63</c:v>
                </c:pt>
                <c:pt idx="53">
                  <c:v>62.7</c:v>
                </c:pt>
                <c:pt idx="54">
                  <c:v>57</c:v>
                </c:pt>
                <c:pt idx="55">
                  <c:v>54</c:v>
                </c:pt>
                <c:pt idx="56">
                  <c:v>50</c:v>
                </c:pt>
                <c:pt idx="57">
                  <c:v>49.2</c:v>
                </c:pt>
                <c:pt idx="58">
                  <c:v>47.3</c:v>
                </c:pt>
                <c:pt idx="59">
                  <c:v>44</c:v>
                </c:pt>
                <c:pt idx="60">
                  <c:v>34</c:v>
                </c:pt>
                <c:pt idx="64">
                  <c:v>58.864545454545457</c:v>
                </c:pt>
                <c:pt idx="65">
                  <c:v>75</c:v>
                </c:pt>
                <c:pt idx="66">
                  <c:v>72</c:v>
                </c:pt>
                <c:pt idx="67">
                  <c:v>71</c:v>
                </c:pt>
                <c:pt idx="68">
                  <c:v>67.3</c:v>
                </c:pt>
                <c:pt idx="69">
                  <c:v>63.8</c:v>
                </c:pt>
                <c:pt idx="70">
                  <c:v>61.61</c:v>
                </c:pt>
                <c:pt idx="71">
                  <c:v>61</c:v>
                </c:pt>
                <c:pt idx="72">
                  <c:v>56.3</c:v>
                </c:pt>
                <c:pt idx="73">
                  <c:v>51</c:v>
                </c:pt>
                <c:pt idx="74">
                  <c:v>38.5</c:v>
                </c:pt>
                <c:pt idx="75">
                  <c:v>30</c:v>
                </c:pt>
                <c:pt idx="80">
                  <c:v>57.840740740740749</c:v>
                </c:pt>
                <c:pt idx="81">
                  <c:v>78</c:v>
                </c:pt>
                <c:pt idx="82">
                  <c:v>73</c:v>
                </c:pt>
                <c:pt idx="83">
                  <c:v>70</c:v>
                </c:pt>
                <c:pt idx="84">
                  <c:v>69</c:v>
                </c:pt>
                <c:pt idx="85">
                  <c:v>67.5</c:v>
                </c:pt>
                <c:pt idx="86">
                  <c:v>66.599999999999994</c:v>
                </c:pt>
                <c:pt idx="87">
                  <c:v>65.5</c:v>
                </c:pt>
                <c:pt idx="88">
                  <c:v>65</c:v>
                </c:pt>
                <c:pt idx="89">
                  <c:v>63.7</c:v>
                </c:pt>
                <c:pt idx="90">
                  <c:v>62</c:v>
                </c:pt>
                <c:pt idx="91">
                  <c:v>62</c:v>
                </c:pt>
                <c:pt idx="92">
                  <c:v>61</c:v>
                </c:pt>
                <c:pt idx="93">
                  <c:v>61</c:v>
                </c:pt>
                <c:pt idx="94">
                  <c:v>57</c:v>
                </c:pt>
                <c:pt idx="95">
                  <c:v>56.3</c:v>
                </c:pt>
                <c:pt idx="96">
                  <c:v>55.9</c:v>
                </c:pt>
                <c:pt idx="97">
                  <c:v>55</c:v>
                </c:pt>
                <c:pt idx="98">
                  <c:v>54.7</c:v>
                </c:pt>
                <c:pt idx="99">
                  <c:v>54</c:v>
                </c:pt>
                <c:pt idx="100">
                  <c:v>53.4</c:v>
                </c:pt>
                <c:pt idx="101">
                  <c:v>53.2</c:v>
                </c:pt>
                <c:pt idx="102">
                  <c:v>48.4</c:v>
                </c:pt>
                <c:pt idx="103">
                  <c:v>48</c:v>
                </c:pt>
                <c:pt idx="104">
                  <c:v>45.4</c:v>
                </c:pt>
                <c:pt idx="105">
                  <c:v>41</c:v>
                </c:pt>
                <c:pt idx="106">
                  <c:v>38</c:v>
                </c:pt>
                <c:pt idx="107">
                  <c:v>37.1</c:v>
                </c:pt>
                <c:pt idx="112">
                  <c:v>66.013653013653027</c:v>
                </c:pt>
                <c:pt idx="113">
                  <c:v>76</c:v>
                </c:pt>
                <c:pt idx="114">
                  <c:v>73.181818181818187</c:v>
                </c:pt>
                <c:pt idx="115">
                  <c:v>67.928571428571431</c:v>
                </c:pt>
                <c:pt idx="116">
                  <c:v>67.307692307692307</c:v>
                </c:pt>
                <c:pt idx="117">
                  <c:v>64.5</c:v>
                </c:pt>
                <c:pt idx="118">
                  <c:v>63.615384615384613</c:v>
                </c:pt>
                <c:pt idx="119">
                  <c:v>58.666666666666664</c:v>
                </c:pt>
                <c:pt idx="120">
                  <c:v>56.909090909090907</c:v>
                </c:pt>
              </c:numCache>
            </c:numRef>
          </c:val>
          <c:smooth val="0"/>
        </c:ser>
        <c:ser>
          <c:idx val="11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'Информ-11 диаграмма'!$B$5:$B$127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19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МАОУ СШ № 32</c:v>
                </c:pt>
                <c:pt idx="8">
                  <c:v>МАОУ СШ № 12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6</c:v>
                </c:pt>
                <c:pt idx="14">
                  <c:v>МАОУ Гимназия № 4</c:v>
                </c:pt>
                <c:pt idx="15">
                  <c:v>МАОУ СШ № 90</c:v>
                </c:pt>
                <c:pt idx="16">
                  <c:v>МБОУ СШ № 135</c:v>
                </c:pt>
                <c:pt idx="17">
                  <c:v>МАОУ Лицей № 11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81</c:v>
                </c:pt>
                <c:pt idx="21">
                  <c:v>МБОУ СШ № 63</c:v>
                </c:pt>
                <c:pt idx="22">
                  <c:v>МБОУ СШ № 49</c:v>
                </c:pt>
                <c:pt idx="23">
                  <c:v>МБОУ СШ № 8 "Созидание"</c:v>
                </c:pt>
                <c:pt idx="24">
                  <c:v>ЛЕНИНСКИЙ РАЙОН</c:v>
                </c:pt>
                <c:pt idx="25">
                  <c:v>МБОУ Лицей № 3</c:v>
                </c:pt>
                <c:pt idx="26">
                  <c:v>МБОУ СШ № 44</c:v>
                </c:pt>
                <c:pt idx="27">
                  <c:v>МАОУ Гимназия № 11</c:v>
                </c:pt>
                <c:pt idx="28">
                  <c:v>МБОУ Гимназия № 7</c:v>
                </c:pt>
                <c:pt idx="29">
                  <c:v>МБОУ СШ № 64</c:v>
                </c:pt>
                <c:pt idx="30">
                  <c:v>МБОУ СШ № 65</c:v>
                </c:pt>
                <c:pt idx="31">
                  <c:v>МАОУ Лицей № 12</c:v>
                </c:pt>
                <c:pt idx="32">
                  <c:v>МБОУ СШ № 16</c:v>
                </c:pt>
                <c:pt idx="33">
                  <c:v>МАОУ СШ № 148</c:v>
                </c:pt>
                <c:pt idx="34">
                  <c:v>МБОУ СШ № 79</c:v>
                </c:pt>
                <c:pt idx="35">
                  <c:v>МБОУ СШ № 94</c:v>
                </c:pt>
                <c:pt idx="36">
                  <c:v>МБОУ СШ № 50</c:v>
                </c:pt>
                <c:pt idx="37">
                  <c:v>МАОУ Гимназия № 15</c:v>
                </c:pt>
                <c:pt idx="38">
                  <c:v>МБОУ СШ № 89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88</c:v>
                </c:pt>
                <c:pt idx="44">
                  <c:v>ОКТЯБРЬСКИЙ РАЙОН</c:v>
                </c:pt>
                <c:pt idx="45">
                  <c:v>МБОУ Гимназия № 3</c:v>
                </c:pt>
                <c:pt idx="46">
                  <c:v>МАОУ Школа-интернат № 1</c:v>
                </c:pt>
                <c:pt idx="47">
                  <c:v>МАОУ Гимназия № 13 "Академ"</c:v>
                </c:pt>
                <c:pt idx="48">
                  <c:v>МБОУ СШ № 72 </c:v>
                </c:pt>
                <c:pt idx="49">
                  <c:v>МБОУ СШ № 3</c:v>
                </c:pt>
                <c:pt idx="50">
                  <c:v>МАОУ "КУГ № 1 - Универс"</c:v>
                </c:pt>
                <c:pt idx="51">
                  <c:v>МАОУ Лицей № 1</c:v>
                </c:pt>
                <c:pt idx="52">
                  <c:v>МАОУ СШ № 82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СШ № 95</c:v>
                </c:pt>
                <c:pt idx="56">
                  <c:v>МБОУ СШ № 30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МБОУ СШ № 84</c:v>
                </c:pt>
                <c:pt idx="60">
                  <c:v>МБОУ СШ № 39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МБОУ СШ № 34</c:v>
                </c:pt>
                <c:pt idx="66">
                  <c:v>МАОУ Лицей № 9 "Лидер"</c:v>
                </c:pt>
                <c:pt idx="67">
                  <c:v>МАОУ СШ № 17</c:v>
                </c:pt>
                <c:pt idx="68">
                  <c:v>МАОУ Гимназия № 14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76</c:v>
                </c:pt>
                <c:pt idx="72">
                  <c:v>МБОУ СШ № 6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93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МБОУ СШ № 66</c:v>
                </c:pt>
                <c:pt idx="82">
                  <c:v>МБОУ СШ № 18</c:v>
                </c:pt>
                <c:pt idx="83">
                  <c:v>МАОУ СШ № 1</c:v>
                </c:pt>
                <c:pt idx="84">
                  <c:v>МАОУ СШ № 152</c:v>
                </c:pt>
                <c:pt idx="85">
                  <c:v>МАОУ СШ № 145</c:v>
                </c:pt>
                <c:pt idx="86">
                  <c:v>МАОУ СШ № 143</c:v>
                </c:pt>
                <c:pt idx="87">
                  <c:v>МАОУ СШ № 7</c:v>
                </c:pt>
                <c:pt idx="88">
                  <c:v>МБОУ СШ № 98</c:v>
                </c:pt>
                <c:pt idx="89">
                  <c:v>МАОУ СШ № 144</c:v>
                </c:pt>
                <c:pt idx="90">
                  <c:v>МАОУ СШ № 85</c:v>
                </c:pt>
                <c:pt idx="91">
                  <c:v>МБОУ СШ № 5</c:v>
                </c:pt>
                <c:pt idx="92">
                  <c:v>МАОУ СШ № 24</c:v>
                </c:pt>
                <c:pt idx="93">
                  <c:v>МАОУ СШ № 149</c:v>
                </c:pt>
                <c:pt idx="94">
                  <c:v>МАОУ СШ № 150</c:v>
                </c:pt>
                <c:pt idx="95">
                  <c:v>МАОУ СШ № 139</c:v>
                </c:pt>
                <c:pt idx="96">
                  <c:v>МАОУ СШ № 108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147</c:v>
                </c:pt>
                <c:pt idx="100">
                  <c:v>МБОУ СШ № 69</c:v>
                </c:pt>
                <c:pt idx="101">
                  <c:v>МАОУ СШ № 115</c:v>
                </c:pt>
                <c:pt idx="102">
                  <c:v>МБОУ СШ № 156</c:v>
                </c:pt>
                <c:pt idx="103">
                  <c:v>МАОУ СШ № 151</c:v>
                </c:pt>
                <c:pt idx="104">
                  <c:v>МАОУ СШ № 121</c:v>
                </c:pt>
                <c:pt idx="105">
                  <c:v>МБОУ СШ № 129</c:v>
                </c:pt>
                <c:pt idx="106">
                  <c:v>МАОУ СШ № 134</c:v>
                </c:pt>
                <c:pt idx="107">
                  <c:v>МАОУ СШ № 154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56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СШ № 4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МБОУ СШ № 10 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  <c:pt idx="120">
                  <c:v>МБОУ Гимназия  № 16</c:v>
                </c:pt>
                <c:pt idx="121">
                  <c:v>МБОУ СШ № 14 </c:v>
                </c:pt>
                <c:pt idx="122">
                  <c:v>МБОУ СШ № 51</c:v>
                </c:pt>
              </c:strCache>
            </c:strRef>
          </c:cat>
          <c:val>
            <c:numRef>
              <c:f>'Информ-11 диаграмма'!$I$5:$I$127</c:f>
              <c:numCache>
                <c:formatCode>Основной</c:formatCode>
                <c:ptCount val="123"/>
                <c:pt idx="0">
                  <c:v>57.49</c:v>
                </c:pt>
                <c:pt idx="1">
                  <c:v>57.49</c:v>
                </c:pt>
                <c:pt idx="2">
                  <c:v>57.49</c:v>
                </c:pt>
                <c:pt idx="3">
                  <c:v>57.49</c:v>
                </c:pt>
                <c:pt idx="4">
                  <c:v>57.49</c:v>
                </c:pt>
                <c:pt idx="5">
                  <c:v>57.49</c:v>
                </c:pt>
                <c:pt idx="6">
                  <c:v>57.49</c:v>
                </c:pt>
                <c:pt idx="7">
                  <c:v>57.49</c:v>
                </c:pt>
                <c:pt idx="8">
                  <c:v>57.49</c:v>
                </c:pt>
                <c:pt idx="9">
                  <c:v>57.49</c:v>
                </c:pt>
                <c:pt idx="10">
                  <c:v>57.49</c:v>
                </c:pt>
                <c:pt idx="11">
                  <c:v>57.49</c:v>
                </c:pt>
                <c:pt idx="12">
                  <c:v>57.49</c:v>
                </c:pt>
                <c:pt idx="13">
                  <c:v>57.49</c:v>
                </c:pt>
                <c:pt idx="14">
                  <c:v>57.49</c:v>
                </c:pt>
                <c:pt idx="15">
                  <c:v>57.49</c:v>
                </c:pt>
                <c:pt idx="16">
                  <c:v>57.49</c:v>
                </c:pt>
                <c:pt idx="17">
                  <c:v>57.49</c:v>
                </c:pt>
                <c:pt idx="18">
                  <c:v>57.49</c:v>
                </c:pt>
                <c:pt idx="19">
                  <c:v>57.49</c:v>
                </c:pt>
                <c:pt idx="20">
                  <c:v>57.49</c:v>
                </c:pt>
                <c:pt idx="21">
                  <c:v>57.49</c:v>
                </c:pt>
                <c:pt idx="22">
                  <c:v>57.49</c:v>
                </c:pt>
                <c:pt idx="23">
                  <c:v>57.49</c:v>
                </c:pt>
                <c:pt idx="24">
                  <c:v>57.49</c:v>
                </c:pt>
                <c:pt idx="25">
                  <c:v>57.49</c:v>
                </c:pt>
                <c:pt idx="26">
                  <c:v>57.49</c:v>
                </c:pt>
                <c:pt idx="27">
                  <c:v>57.49</c:v>
                </c:pt>
                <c:pt idx="28">
                  <c:v>57.49</c:v>
                </c:pt>
                <c:pt idx="29">
                  <c:v>57.49</c:v>
                </c:pt>
                <c:pt idx="30">
                  <c:v>57.49</c:v>
                </c:pt>
                <c:pt idx="31">
                  <c:v>57.49</c:v>
                </c:pt>
                <c:pt idx="32">
                  <c:v>57.49</c:v>
                </c:pt>
                <c:pt idx="33">
                  <c:v>57.49</c:v>
                </c:pt>
                <c:pt idx="34">
                  <c:v>57.49</c:v>
                </c:pt>
                <c:pt idx="35">
                  <c:v>57.49</c:v>
                </c:pt>
                <c:pt idx="36">
                  <c:v>57.49</c:v>
                </c:pt>
                <c:pt idx="37">
                  <c:v>57.49</c:v>
                </c:pt>
                <c:pt idx="38">
                  <c:v>57.49</c:v>
                </c:pt>
                <c:pt idx="39">
                  <c:v>57.49</c:v>
                </c:pt>
                <c:pt idx="40">
                  <c:v>57.49</c:v>
                </c:pt>
                <c:pt idx="41">
                  <c:v>57.49</c:v>
                </c:pt>
                <c:pt idx="42">
                  <c:v>57.49</c:v>
                </c:pt>
                <c:pt idx="43">
                  <c:v>57.49</c:v>
                </c:pt>
                <c:pt idx="44">
                  <c:v>57.49</c:v>
                </c:pt>
                <c:pt idx="45">
                  <c:v>57.49</c:v>
                </c:pt>
                <c:pt idx="46">
                  <c:v>57.49</c:v>
                </c:pt>
                <c:pt idx="47">
                  <c:v>57.49</c:v>
                </c:pt>
                <c:pt idx="48">
                  <c:v>57.49</c:v>
                </c:pt>
                <c:pt idx="49">
                  <c:v>57.49</c:v>
                </c:pt>
                <c:pt idx="50">
                  <c:v>57.49</c:v>
                </c:pt>
                <c:pt idx="51">
                  <c:v>57.49</c:v>
                </c:pt>
                <c:pt idx="52">
                  <c:v>57.49</c:v>
                </c:pt>
                <c:pt idx="53">
                  <c:v>57.49</c:v>
                </c:pt>
                <c:pt idx="54">
                  <c:v>57.49</c:v>
                </c:pt>
                <c:pt idx="55">
                  <c:v>57.49</c:v>
                </c:pt>
                <c:pt idx="56">
                  <c:v>57.49</c:v>
                </c:pt>
                <c:pt idx="57">
                  <c:v>57.49</c:v>
                </c:pt>
                <c:pt idx="58">
                  <c:v>57.49</c:v>
                </c:pt>
                <c:pt idx="59">
                  <c:v>57.49</c:v>
                </c:pt>
                <c:pt idx="60">
                  <c:v>57.49</c:v>
                </c:pt>
                <c:pt idx="61">
                  <c:v>57.49</c:v>
                </c:pt>
                <c:pt idx="62">
                  <c:v>57.49</c:v>
                </c:pt>
                <c:pt idx="63">
                  <c:v>57.49</c:v>
                </c:pt>
                <c:pt idx="64">
                  <c:v>57.49</c:v>
                </c:pt>
                <c:pt idx="65">
                  <c:v>57.49</c:v>
                </c:pt>
                <c:pt idx="66">
                  <c:v>57.49</c:v>
                </c:pt>
                <c:pt idx="67">
                  <c:v>57.49</c:v>
                </c:pt>
                <c:pt idx="68">
                  <c:v>57.49</c:v>
                </c:pt>
                <c:pt idx="69">
                  <c:v>57.49</c:v>
                </c:pt>
                <c:pt idx="70">
                  <c:v>57.49</c:v>
                </c:pt>
                <c:pt idx="71">
                  <c:v>57.49</c:v>
                </c:pt>
                <c:pt idx="72">
                  <c:v>57.49</c:v>
                </c:pt>
                <c:pt idx="73">
                  <c:v>57.49</c:v>
                </c:pt>
                <c:pt idx="74">
                  <c:v>57.49</c:v>
                </c:pt>
                <c:pt idx="75">
                  <c:v>57.49</c:v>
                </c:pt>
                <c:pt idx="76">
                  <c:v>57.49</c:v>
                </c:pt>
                <c:pt idx="77">
                  <c:v>57.49</c:v>
                </c:pt>
                <c:pt idx="78">
                  <c:v>57.49</c:v>
                </c:pt>
                <c:pt idx="79">
                  <c:v>57.49</c:v>
                </c:pt>
                <c:pt idx="80">
                  <c:v>57.49</c:v>
                </c:pt>
                <c:pt idx="81">
                  <c:v>57.49</c:v>
                </c:pt>
                <c:pt idx="82">
                  <c:v>57.49</c:v>
                </c:pt>
                <c:pt idx="83">
                  <c:v>57.49</c:v>
                </c:pt>
                <c:pt idx="84">
                  <c:v>57.49</c:v>
                </c:pt>
                <c:pt idx="85">
                  <c:v>57.49</c:v>
                </c:pt>
                <c:pt idx="86">
                  <c:v>57.49</c:v>
                </c:pt>
                <c:pt idx="87">
                  <c:v>57.49</c:v>
                </c:pt>
                <c:pt idx="88">
                  <c:v>57.49</c:v>
                </c:pt>
                <c:pt idx="89">
                  <c:v>57.49</c:v>
                </c:pt>
                <c:pt idx="90">
                  <c:v>57.49</c:v>
                </c:pt>
                <c:pt idx="91">
                  <c:v>57.49</c:v>
                </c:pt>
                <c:pt idx="92">
                  <c:v>57.49</c:v>
                </c:pt>
                <c:pt idx="93">
                  <c:v>57.49</c:v>
                </c:pt>
                <c:pt idx="94">
                  <c:v>57.49</c:v>
                </c:pt>
                <c:pt idx="95">
                  <c:v>57.49</c:v>
                </c:pt>
                <c:pt idx="96">
                  <c:v>57.49</c:v>
                </c:pt>
                <c:pt idx="97">
                  <c:v>57.49</c:v>
                </c:pt>
                <c:pt idx="98">
                  <c:v>57.49</c:v>
                </c:pt>
                <c:pt idx="99">
                  <c:v>57.49</c:v>
                </c:pt>
                <c:pt idx="100">
                  <c:v>57.49</c:v>
                </c:pt>
                <c:pt idx="101">
                  <c:v>57.49</c:v>
                </c:pt>
                <c:pt idx="102">
                  <c:v>57.49</c:v>
                </c:pt>
                <c:pt idx="103">
                  <c:v>57.49</c:v>
                </c:pt>
                <c:pt idx="104">
                  <c:v>57.49</c:v>
                </c:pt>
                <c:pt idx="105">
                  <c:v>57.49</c:v>
                </c:pt>
                <c:pt idx="106">
                  <c:v>57.49</c:v>
                </c:pt>
                <c:pt idx="107">
                  <c:v>57.49</c:v>
                </c:pt>
                <c:pt idx="108">
                  <c:v>57.49</c:v>
                </c:pt>
                <c:pt idx="109">
                  <c:v>57.49</c:v>
                </c:pt>
                <c:pt idx="110">
                  <c:v>57.49</c:v>
                </c:pt>
                <c:pt idx="111">
                  <c:v>57.49</c:v>
                </c:pt>
                <c:pt idx="112">
                  <c:v>57.49</c:v>
                </c:pt>
                <c:pt idx="113">
                  <c:v>57.49</c:v>
                </c:pt>
                <c:pt idx="114">
                  <c:v>57.49</c:v>
                </c:pt>
                <c:pt idx="115">
                  <c:v>57.49</c:v>
                </c:pt>
                <c:pt idx="116">
                  <c:v>57.49</c:v>
                </c:pt>
                <c:pt idx="117">
                  <c:v>57.49</c:v>
                </c:pt>
                <c:pt idx="118">
                  <c:v>57.49</c:v>
                </c:pt>
                <c:pt idx="119">
                  <c:v>57.49</c:v>
                </c:pt>
                <c:pt idx="120">
                  <c:v>57.49</c:v>
                </c:pt>
                <c:pt idx="121">
                  <c:v>57.49</c:v>
                </c:pt>
                <c:pt idx="122">
                  <c:v>57.49</c:v>
                </c:pt>
              </c:numCache>
            </c:numRef>
          </c:val>
          <c:smooth val="0"/>
        </c:ser>
        <c:ser>
          <c:idx val="10"/>
          <c:order val="3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'Информ-11 диаграмма'!$B$5:$B$127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19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МАОУ СШ № 32</c:v>
                </c:pt>
                <c:pt idx="8">
                  <c:v>МАОУ СШ № 12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6</c:v>
                </c:pt>
                <c:pt idx="14">
                  <c:v>МАОУ Гимназия № 4</c:v>
                </c:pt>
                <c:pt idx="15">
                  <c:v>МАОУ СШ № 90</c:v>
                </c:pt>
                <c:pt idx="16">
                  <c:v>МБОУ СШ № 135</c:v>
                </c:pt>
                <c:pt idx="17">
                  <c:v>МАОУ Лицей № 11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81</c:v>
                </c:pt>
                <c:pt idx="21">
                  <c:v>МБОУ СШ № 63</c:v>
                </c:pt>
                <c:pt idx="22">
                  <c:v>МБОУ СШ № 49</c:v>
                </c:pt>
                <c:pt idx="23">
                  <c:v>МБОУ СШ № 8 "Созидание"</c:v>
                </c:pt>
                <c:pt idx="24">
                  <c:v>ЛЕНИНСКИЙ РАЙОН</c:v>
                </c:pt>
                <c:pt idx="25">
                  <c:v>МБОУ Лицей № 3</c:v>
                </c:pt>
                <c:pt idx="26">
                  <c:v>МБОУ СШ № 44</c:v>
                </c:pt>
                <c:pt idx="27">
                  <c:v>МАОУ Гимназия № 11</c:v>
                </c:pt>
                <c:pt idx="28">
                  <c:v>МБОУ Гимназия № 7</c:v>
                </c:pt>
                <c:pt idx="29">
                  <c:v>МБОУ СШ № 64</c:v>
                </c:pt>
                <c:pt idx="30">
                  <c:v>МБОУ СШ № 65</c:v>
                </c:pt>
                <c:pt idx="31">
                  <c:v>МАОУ Лицей № 12</c:v>
                </c:pt>
                <c:pt idx="32">
                  <c:v>МБОУ СШ № 16</c:v>
                </c:pt>
                <c:pt idx="33">
                  <c:v>МАОУ СШ № 148</c:v>
                </c:pt>
                <c:pt idx="34">
                  <c:v>МБОУ СШ № 79</c:v>
                </c:pt>
                <c:pt idx="35">
                  <c:v>МБОУ СШ № 94</c:v>
                </c:pt>
                <c:pt idx="36">
                  <c:v>МБОУ СШ № 50</c:v>
                </c:pt>
                <c:pt idx="37">
                  <c:v>МАОУ Гимназия № 15</c:v>
                </c:pt>
                <c:pt idx="38">
                  <c:v>МБОУ СШ № 89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88</c:v>
                </c:pt>
                <c:pt idx="44">
                  <c:v>ОКТЯБРЬСКИЙ РАЙОН</c:v>
                </c:pt>
                <c:pt idx="45">
                  <c:v>МБОУ Гимназия № 3</c:v>
                </c:pt>
                <c:pt idx="46">
                  <c:v>МАОУ Школа-интернат № 1</c:v>
                </c:pt>
                <c:pt idx="47">
                  <c:v>МАОУ Гимназия № 13 "Академ"</c:v>
                </c:pt>
                <c:pt idx="48">
                  <c:v>МБОУ СШ № 72 </c:v>
                </c:pt>
                <c:pt idx="49">
                  <c:v>МБОУ СШ № 3</c:v>
                </c:pt>
                <c:pt idx="50">
                  <c:v>МАОУ "КУГ № 1 - Универс"</c:v>
                </c:pt>
                <c:pt idx="51">
                  <c:v>МАОУ Лицей № 1</c:v>
                </c:pt>
                <c:pt idx="52">
                  <c:v>МАОУ СШ № 82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СШ № 95</c:v>
                </c:pt>
                <c:pt idx="56">
                  <c:v>МБОУ СШ № 30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МБОУ СШ № 84</c:v>
                </c:pt>
                <c:pt idx="60">
                  <c:v>МБОУ СШ № 39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МБОУ СШ № 34</c:v>
                </c:pt>
                <c:pt idx="66">
                  <c:v>МАОУ Лицей № 9 "Лидер"</c:v>
                </c:pt>
                <c:pt idx="67">
                  <c:v>МАОУ СШ № 17</c:v>
                </c:pt>
                <c:pt idx="68">
                  <c:v>МАОУ Гимназия № 14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76</c:v>
                </c:pt>
                <c:pt idx="72">
                  <c:v>МБОУ СШ № 6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93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МБОУ СШ № 66</c:v>
                </c:pt>
                <c:pt idx="82">
                  <c:v>МБОУ СШ № 18</c:v>
                </c:pt>
                <c:pt idx="83">
                  <c:v>МАОУ СШ № 1</c:v>
                </c:pt>
                <c:pt idx="84">
                  <c:v>МАОУ СШ № 152</c:v>
                </c:pt>
                <c:pt idx="85">
                  <c:v>МАОУ СШ № 145</c:v>
                </c:pt>
                <c:pt idx="86">
                  <c:v>МАОУ СШ № 143</c:v>
                </c:pt>
                <c:pt idx="87">
                  <c:v>МАОУ СШ № 7</c:v>
                </c:pt>
                <c:pt idx="88">
                  <c:v>МБОУ СШ № 98</c:v>
                </c:pt>
                <c:pt idx="89">
                  <c:v>МАОУ СШ № 144</c:v>
                </c:pt>
                <c:pt idx="90">
                  <c:v>МАОУ СШ № 85</c:v>
                </c:pt>
                <c:pt idx="91">
                  <c:v>МБОУ СШ № 5</c:v>
                </c:pt>
                <c:pt idx="92">
                  <c:v>МАОУ СШ № 24</c:v>
                </c:pt>
                <c:pt idx="93">
                  <c:v>МАОУ СШ № 149</c:v>
                </c:pt>
                <c:pt idx="94">
                  <c:v>МАОУ СШ № 150</c:v>
                </c:pt>
                <c:pt idx="95">
                  <c:v>МАОУ СШ № 139</c:v>
                </c:pt>
                <c:pt idx="96">
                  <c:v>МАОУ СШ № 108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147</c:v>
                </c:pt>
                <c:pt idx="100">
                  <c:v>МБОУ СШ № 69</c:v>
                </c:pt>
                <c:pt idx="101">
                  <c:v>МАОУ СШ № 115</c:v>
                </c:pt>
                <c:pt idx="102">
                  <c:v>МБОУ СШ № 156</c:v>
                </c:pt>
                <c:pt idx="103">
                  <c:v>МАОУ СШ № 151</c:v>
                </c:pt>
                <c:pt idx="104">
                  <c:v>МАОУ СШ № 121</c:v>
                </c:pt>
                <c:pt idx="105">
                  <c:v>МБОУ СШ № 129</c:v>
                </c:pt>
                <c:pt idx="106">
                  <c:v>МАОУ СШ № 134</c:v>
                </c:pt>
                <c:pt idx="107">
                  <c:v>МАОУ СШ № 154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56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СШ № 4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МБОУ СШ № 10 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  <c:pt idx="120">
                  <c:v>МБОУ Гимназия  № 16</c:v>
                </c:pt>
                <c:pt idx="121">
                  <c:v>МБОУ СШ № 14 </c:v>
                </c:pt>
                <c:pt idx="122">
                  <c:v>МБОУ СШ № 51</c:v>
                </c:pt>
              </c:strCache>
            </c:strRef>
          </c:cat>
          <c:val>
            <c:numRef>
              <c:f>'Информ-11 диаграмма'!$H$5:$H$127</c:f>
              <c:numCache>
                <c:formatCode>0,00</c:formatCode>
                <c:ptCount val="123"/>
                <c:pt idx="0">
                  <c:v>68</c:v>
                </c:pt>
                <c:pt idx="1">
                  <c:v>63.759977869352873</c:v>
                </c:pt>
                <c:pt idx="2">
                  <c:v>79.444444444444443</c:v>
                </c:pt>
                <c:pt idx="3">
                  <c:v>81.589743589743591</c:v>
                </c:pt>
                <c:pt idx="4">
                  <c:v>75.111111111111114</c:v>
                </c:pt>
                <c:pt idx="5">
                  <c:v>53.333333333333343</c:v>
                </c:pt>
                <c:pt idx="6">
                  <c:v>61.833333333333343</c:v>
                </c:pt>
                <c:pt idx="7">
                  <c:v>62.625</c:v>
                </c:pt>
                <c:pt idx="8">
                  <c:v>44</c:v>
                </c:pt>
                <c:pt idx="9">
                  <c:v>52.142857142857153</c:v>
                </c:pt>
                <c:pt idx="10">
                  <c:v>54.841071428571439</c:v>
                </c:pt>
                <c:pt idx="11">
                  <c:v>71.099999999999994</c:v>
                </c:pt>
                <c:pt idx="12">
                  <c:v>68.214285714285708</c:v>
                </c:pt>
                <c:pt idx="13">
                  <c:v>60.4</c:v>
                </c:pt>
                <c:pt idx="14">
                  <c:v>51.93333333333333</c:v>
                </c:pt>
                <c:pt idx="15">
                  <c:v>25</c:v>
                </c:pt>
                <c:pt idx="16">
                  <c:v>46.333333333333343</c:v>
                </c:pt>
                <c:pt idx="17">
                  <c:v>64.1875</c:v>
                </c:pt>
                <c:pt idx="19">
                  <c:v>53.5</c:v>
                </c:pt>
                <c:pt idx="20">
                  <c:v>43.25</c:v>
                </c:pt>
                <c:pt idx="21">
                  <c:v>73.333333333333329</c:v>
                </c:pt>
                <c:pt idx="22">
                  <c:v>46</c:v>
                </c:pt>
                <c:pt idx="24">
                  <c:v>54.686754477561813</c:v>
                </c:pt>
                <c:pt idx="25">
                  <c:v>73.692307692307693</c:v>
                </c:pt>
                <c:pt idx="26">
                  <c:v>53.571428571428569</c:v>
                </c:pt>
                <c:pt idx="27">
                  <c:v>61.3</c:v>
                </c:pt>
                <c:pt idx="28">
                  <c:v>55.631578947368418</c:v>
                </c:pt>
                <c:pt idx="29">
                  <c:v>65.333333333333329</c:v>
                </c:pt>
                <c:pt idx="31">
                  <c:v>56.470588235294123</c:v>
                </c:pt>
                <c:pt idx="32">
                  <c:v>44.333333333333343</c:v>
                </c:pt>
                <c:pt idx="33">
                  <c:v>44.25</c:v>
                </c:pt>
                <c:pt idx="35">
                  <c:v>60.416666666666657</c:v>
                </c:pt>
                <c:pt idx="37">
                  <c:v>54.428571428571431</c:v>
                </c:pt>
                <c:pt idx="38">
                  <c:v>35.5</c:v>
                </c:pt>
                <c:pt idx="39">
                  <c:v>37.5</c:v>
                </c:pt>
                <c:pt idx="41">
                  <c:v>68.5</c:v>
                </c:pt>
                <c:pt idx="44">
                  <c:v>58.993728637057181</c:v>
                </c:pt>
                <c:pt idx="45">
                  <c:v>66</c:v>
                </c:pt>
                <c:pt idx="46">
                  <c:v>65.166666666666671</c:v>
                </c:pt>
                <c:pt idx="47">
                  <c:v>66.170731707317074</c:v>
                </c:pt>
                <c:pt idx="48">
                  <c:v>64.2</c:v>
                </c:pt>
                <c:pt idx="49">
                  <c:v>63.5</c:v>
                </c:pt>
                <c:pt idx="50">
                  <c:v>78</c:v>
                </c:pt>
                <c:pt idx="51">
                  <c:v>54.590909090909093</c:v>
                </c:pt>
                <c:pt idx="52">
                  <c:v>48.428571428571431</c:v>
                </c:pt>
                <c:pt idx="53">
                  <c:v>66.555555555555557</c:v>
                </c:pt>
                <c:pt idx="54">
                  <c:v>55.666666666666657</c:v>
                </c:pt>
                <c:pt idx="55">
                  <c:v>34</c:v>
                </c:pt>
                <c:pt idx="56">
                  <c:v>70.5</c:v>
                </c:pt>
                <c:pt idx="57">
                  <c:v>50</c:v>
                </c:pt>
                <c:pt idx="58">
                  <c:v>73</c:v>
                </c:pt>
                <c:pt idx="59">
                  <c:v>60.4</c:v>
                </c:pt>
                <c:pt idx="61">
                  <c:v>46.714285714285722</c:v>
                </c:pt>
                <c:pt idx="63">
                  <c:v>40</c:v>
                </c:pt>
                <c:pt idx="64">
                  <c:v>52.182456565231675</c:v>
                </c:pt>
                <c:pt idx="65">
                  <c:v>37</c:v>
                </c:pt>
                <c:pt idx="66">
                  <c:v>69.421052631578945</c:v>
                </c:pt>
                <c:pt idx="67">
                  <c:v>46.833333333333343</c:v>
                </c:pt>
                <c:pt idx="68">
                  <c:v>49</c:v>
                </c:pt>
                <c:pt idx="69">
                  <c:v>57.857142857142847</c:v>
                </c:pt>
                <c:pt idx="70">
                  <c:v>50.444444444444443</c:v>
                </c:pt>
                <c:pt idx="71">
                  <c:v>66.818181818181813</c:v>
                </c:pt>
                <c:pt idx="72">
                  <c:v>61.363636363636367</c:v>
                </c:pt>
                <c:pt idx="73">
                  <c:v>34</c:v>
                </c:pt>
                <c:pt idx="76">
                  <c:v>55.5</c:v>
                </c:pt>
                <c:pt idx="78" formatCode="Основной">
                  <c:v>45.769230769230766</c:v>
                </c:pt>
                <c:pt idx="80">
                  <c:v>57.567252870307179</c:v>
                </c:pt>
                <c:pt idx="82">
                  <c:v>60</c:v>
                </c:pt>
                <c:pt idx="83">
                  <c:v>63.4</c:v>
                </c:pt>
                <c:pt idx="84">
                  <c:v>68.333333333333329</c:v>
                </c:pt>
                <c:pt idx="85">
                  <c:v>50.888888888888893</c:v>
                </c:pt>
                <c:pt idx="86">
                  <c:v>68.794117647058826</c:v>
                </c:pt>
                <c:pt idx="87">
                  <c:v>56.1</c:v>
                </c:pt>
                <c:pt idx="88">
                  <c:v>57</c:v>
                </c:pt>
                <c:pt idx="89">
                  <c:v>64.647058823529406</c:v>
                </c:pt>
                <c:pt idx="90">
                  <c:v>70.25</c:v>
                </c:pt>
                <c:pt idx="91">
                  <c:v>70.272727272727266</c:v>
                </c:pt>
                <c:pt idx="92">
                  <c:v>64.769230769230774</c:v>
                </c:pt>
                <c:pt idx="93">
                  <c:v>64.125</c:v>
                </c:pt>
                <c:pt idx="94">
                  <c:v>67.583333333333329</c:v>
                </c:pt>
                <c:pt idx="95">
                  <c:v>44.75</c:v>
                </c:pt>
                <c:pt idx="96">
                  <c:v>60.06666666666667</c:v>
                </c:pt>
                <c:pt idx="97">
                  <c:v>63.285714285714278</c:v>
                </c:pt>
                <c:pt idx="98">
                  <c:v>61.5</c:v>
                </c:pt>
                <c:pt idx="99">
                  <c:v>46.375</c:v>
                </c:pt>
                <c:pt idx="100">
                  <c:v>46.5</c:v>
                </c:pt>
                <c:pt idx="101">
                  <c:v>57.166666666666657</c:v>
                </c:pt>
                <c:pt idx="103">
                  <c:v>52.888888888888893</c:v>
                </c:pt>
                <c:pt idx="104">
                  <c:v>49.571428571428569</c:v>
                </c:pt>
                <c:pt idx="105">
                  <c:v>38.5</c:v>
                </c:pt>
                <c:pt idx="106">
                  <c:v>68.909090909090907</c:v>
                </c:pt>
                <c:pt idx="107">
                  <c:v>54.071428571428569</c:v>
                </c:pt>
                <c:pt idx="110">
                  <c:v>27</c:v>
                </c:pt>
                <c:pt idx="112">
                  <c:v>62.641496598639449</c:v>
                </c:pt>
                <c:pt idx="113">
                  <c:v>46</c:v>
                </c:pt>
                <c:pt idx="114">
                  <c:v>69.357142857142861</c:v>
                </c:pt>
                <c:pt idx="115">
                  <c:v>69.5</c:v>
                </c:pt>
                <c:pt idx="116">
                  <c:v>69.933333333333337</c:v>
                </c:pt>
                <c:pt idx="117">
                  <c:v>64</c:v>
                </c:pt>
                <c:pt idx="118">
                  <c:v>52.2</c:v>
                </c:pt>
                <c:pt idx="120">
                  <c:v>67.5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19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МАОУ СШ № 32</c:v>
                </c:pt>
                <c:pt idx="8">
                  <c:v>МАОУ СШ № 12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6</c:v>
                </c:pt>
                <c:pt idx="14">
                  <c:v>МАОУ Гимназия № 4</c:v>
                </c:pt>
                <c:pt idx="15">
                  <c:v>МАОУ СШ № 90</c:v>
                </c:pt>
                <c:pt idx="16">
                  <c:v>МБОУ СШ № 135</c:v>
                </c:pt>
                <c:pt idx="17">
                  <c:v>МАОУ Лицей № 11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81</c:v>
                </c:pt>
                <c:pt idx="21">
                  <c:v>МБОУ СШ № 63</c:v>
                </c:pt>
                <c:pt idx="22">
                  <c:v>МБОУ СШ № 49</c:v>
                </c:pt>
                <c:pt idx="23">
                  <c:v>МБОУ СШ № 8 "Созидание"</c:v>
                </c:pt>
                <c:pt idx="24">
                  <c:v>ЛЕНИНСКИЙ РАЙОН</c:v>
                </c:pt>
                <c:pt idx="25">
                  <c:v>МБОУ Лицей № 3</c:v>
                </c:pt>
                <c:pt idx="26">
                  <c:v>МБОУ СШ № 44</c:v>
                </c:pt>
                <c:pt idx="27">
                  <c:v>МАОУ Гимназия № 11</c:v>
                </c:pt>
                <c:pt idx="28">
                  <c:v>МБОУ Гимназия № 7</c:v>
                </c:pt>
                <c:pt idx="29">
                  <c:v>МБОУ СШ № 64</c:v>
                </c:pt>
                <c:pt idx="30">
                  <c:v>МБОУ СШ № 65</c:v>
                </c:pt>
                <c:pt idx="31">
                  <c:v>МАОУ Лицей № 12</c:v>
                </c:pt>
                <c:pt idx="32">
                  <c:v>МБОУ СШ № 16</c:v>
                </c:pt>
                <c:pt idx="33">
                  <c:v>МАОУ СШ № 148</c:v>
                </c:pt>
                <c:pt idx="34">
                  <c:v>МБОУ СШ № 79</c:v>
                </c:pt>
                <c:pt idx="35">
                  <c:v>МБОУ СШ № 94</c:v>
                </c:pt>
                <c:pt idx="36">
                  <c:v>МБОУ СШ № 50</c:v>
                </c:pt>
                <c:pt idx="37">
                  <c:v>МАОУ Гимназия № 15</c:v>
                </c:pt>
                <c:pt idx="38">
                  <c:v>МБОУ СШ № 89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88</c:v>
                </c:pt>
                <c:pt idx="44">
                  <c:v>ОКТЯБРЬСКИЙ РАЙОН</c:v>
                </c:pt>
                <c:pt idx="45">
                  <c:v>МБОУ Гимназия № 3</c:v>
                </c:pt>
                <c:pt idx="46">
                  <c:v>МАОУ Школа-интернат № 1</c:v>
                </c:pt>
                <c:pt idx="47">
                  <c:v>МАОУ Гимназия № 13 "Академ"</c:v>
                </c:pt>
                <c:pt idx="48">
                  <c:v>МБОУ СШ № 72 </c:v>
                </c:pt>
                <c:pt idx="49">
                  <c:v>МБОУ СШ № 3</c:v>
                </c:pt>
                <c:pt idx="50">
                  <c:v>МАОУ "КУГ № 1 - Универс"</c:v>
                </c:pt>
                <c:pt idx="51">
                  <c:v>МАОУ Лицей № 1</c:v>
                </c:pt>
                <c:pt idx="52">
                  <c:v>МАОУ СШ № 82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СШ № 95</c:v>
                </c:pt>
                <c:pt idx="56">
                  <c:v>МБОУ СШ № 30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МБОУ СШ № 84</c:v>
                </c:pt>
                <c:pt idx="60">
                  <c:v>МБОУ СШ № 39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МБОУ СШ № 34</c:v>
                </c:pt>
                <c:pt idx="66">
                  <c:v>МАОУ Лицей № 9 "Лидер"</c:v>
                </c:pt>
                <c:pt idx="67">
                  <c:v>МАОУ СШ № 17</c:v>
                </c:pt>
                <c:pt idx="68">
                  <c:v>МАОУ Гимназия № 14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76</c:v>
                </c:pt>
                <c:pt idx="72">
                  <c:v>МБОУ СШ № 6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93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МБОУ СШ № 66</c:v>
                </c:pt>
                <c:pt idx="82">
                  <c:v>МБОУ СШ № 18</c:v>
                </c:pt>
                <c:pt idx="83">
                  <c:v>МАОУ СШ № 1</c:v>
                </c:pt>
                <c:pt idx="84">
                  <c:v>МАОУ СШ № 152</c:v>
                </c:pt>
                <c:pt idx="85">
                  <c:v>МАОУ СШ № 145</c:v>
                </c:pt>
                <c:pt idx="86">
                  <c:v>МАОУ СШ № 143</c:v>
                </c:pt>
                <c:pt idx="87">
                  <c:v>МАОУ СШ № 7</c:v>
                </c:pt>
                <c:pt idx="88">
                  <c:v>МБОУ СШ № 98</c:v>
                </c:pt>
                <c:pt idx="89">
                  <c:v>МАОУ СШ № 144</c:v>
                </c:pt>
                <c:pt idx="90">
                  <c:v>МАОУ СШ № 85</c:v>
                </c:pt>
                <c:pt idx="91">
                  <c:v>МБОУ СШ № 5</c:v>
                </c:pt>
                <c:pt idx="92">
                  <c:v>МАОУ СШ № 24</c:v>
                </c:pt>
                <c:pt idx="93">
                  <c:v>МАОУ СШ № 149</c:v>
                </c:pt>
                <c:pt idx="94">
                  <c:v>МАОУ СШ № 150</c:v>
                </c:pt>
                <c:pt idx="95">
                  <c:v>МАОУ СШ № 139</c:v>
                </c:pt>
                <c:pt idx="96">
                  <c:v>МАОУ СШ № 108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147</c:v>
                </c:pt>
                <c:pt idx="100">
                  <c:v>МБОУ СШ № 69</c:v>
                </c:pt>
                <c:pt idx="101">
                  <c:v>МАОУ СШ № 115</c:v>
                </c:pt>
                <c:pt idx="102">
                  <c:v>МБОУ СШ № 156</c:v>
                </c:pt>
                <c:pt idx="103">
                  <c:v>МАОУ СШ № 151</c:v>
                </c:pt>
                <c:pt idx="104">
                  <c:v>МАОУ СШ № 121</c:v>
                </c:pt>
                <c:pt idx="105">
                  <c:v>МБОУ СШ № 129</c:v>
                </c:pt>
                <c:pt idx="106">
                  <c:v>МАОУ СШ № 134</c:v>
                </c:pt>
                <c:pt idx="107">
                  <c:v>МАОУ СШ № 154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56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СШ № 4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МБОУ СШ № 10 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  <c:pt idx="120">
                  <c:v>МБОУ Гимназия  № 16</c:v>
                </c:pt>
                <c:pt idx="121">
                  <c:v>МБОУ СШ № 14 </c:v>
                </c:pt>
                <c:pt idx="122">
                  <c:v>МБОУ СШ № 51</c:v>
                </c:pt>
              </c:strCache>
            </c:strRef>
          </c:cat>
          <c:val>
            <c:numRef>
              <c:f>'Информ-11 диаграмма'!$M$5:$M$127</c:f>
              <c:numCache>
                <c:formatCode>Основной</c:formatCode>
                <c:ptCount val="123"/>
                <c:pt idx="0">
                  <c:v>61.48</c:v>
                </c:pt>
                <c:pt idx="1">
                  <c:v>61.48</c:v>
                </c:pt>
                <c:pt idx="2">
                  <c:v>61.48</c:v>
                </c:pt>
                <c:pt idx="3">
                  <c:v>61.48</c:v>
                </c:pt>
                <c:pt idx="4">
                  <c:v>61.48</c:v>
                </c:pt>
                <c:pt idx="5">
                  <c:v>61.48</c:v>
                </c:pt>
                <c:pt idx="6">
                  <c:v>61.48</c:v>
                </c:pt>
                <c:pt idx="7">
                  <c:v>61.48</c:v>
                </c:pt>
                <c:pt idx="8">
                  <c:v>61.48</c:v>
                </c:pt>
                <c:pt idx="9">
                  <c:v>61.48</c:v>
                </c:pt>
                <c:pt idx="10">
                  <c:v>61.48</c:v>
                </c:pt>
                <c:pt idx="11">
                  <c:v>61.48</c:v>
                </c:pt>
                <c:pt idx="12">
                  <c:v>61.48</c:v>
                </c:pt>
                <c:pt idx="13">
                  <c:v>61.48</c:v>
                </c:pt>
                <c:pt idx="14">
                  <c:v>61.48</c:v>
                </c:pt>
                <c:pt idx="15">
                  <c:v>61.48</c:v>
                </c:pt>
                <c:pt idx="16">
                  <c:v>61.48</c:v>
                </c:pt>
                <c:pt idx="17">
                  <c:v>61.48</c:v>
                </c:pt>
                <c:pt idx="18">
                  <c:v>61.48</c:v>
                </c:pt>
                <c:pt idx="19">
                  <c:v>61.48</c:v>
                </c:pt>
                <c:pt idx="20">
                  <c:v>61.48</c:v>
                </c:pt>
                <c:pt idx="21">
                  <c:v>61.48</c:v>
                </c:pt>
                <c:pt idx="22">
                  <c:v>61.48</c:v>
                </c:pt>
                <c:pt idx="23">
                  <c:v>61.48</c:v>
                </c:pt>
                <c:pt idx="24">
                  <c:v>61.48</c:v>
                </c:pt>
                <c:pt idx="25">
                  <c:v>61.48</c:v>
                </c:pt>
                <c:pt idx="26">
                  <c:v>61.48</c:v>
                </c:pt>
                <c:pt idx="27">
                  <c:v>61.48</c:v>
                </c:pt>
                <c:pt idx="28">
                  <c:v>61.48</c:v>
                </c:pt>
                <c:pt idx="29">
                  <c:v>61.48</c:v>
                </c:pt>
                <c:pt idx="30">
                  <c:v>61.48</c:v>
                </c:pt>
                <c:pt idx="31">
                  <c:v>61.48</c:v>
                </c:pt>
                <c:pt idx="32">
                  <c:v>61.48</c:v>
                </c:pt>
                <c:pt idx="33">
                  <c:v>61.48</c:v>
                </c:pt>
                <c:pt idx="34">
                  <c:v>61.48</c:v>
                </c:pt>
                <c:pt idx="35">
                  <c:v>61.48</c:v>
                </c:pt>
                <c:pt idx="36">
                  <c:v>61.48</c:v>
                </c:pt>
                <c:pt idx="37">
                  <c:v>61.48</c:v>
                </c:pt>
                <c:pt idx="38">
                  <c:v>61.48</c:v>
                </c:pt>
                <c:pt idx="39">
                  <c:v>61.48</c:v>
                </c:pt>
                <c:pt idx="40">
                  <c:v>61.48</c:v>
                </c:pt>
                <c:pt idx="41">
                  <c:v>61.48</c:v>
                </c:pt>
                <c:pt idx="42">
                  <c:v>61.48</c:v>
                </c:pt>
                <c:pt idx="43">
                  <c:v>61.48</c:v>
                </c:pt>
                <c:pt idx="44">
                  <c:v>61.48</c:v>
                </c:pt>
                <c:pt idx="45">
                  <c:v>61.48</c:v>
                </c:pt>
                <c:pt idx="46">
                  <c:v>61.48</c:v>
                </c:pt>
                <c:pt idx="47">
                  <c:v>61.48</c:v>
                </c:pt>
                <c:pt idx="48">
                  <c:v>61.48</c:v>
                </c:pt>
                <c:pt idx="49">
                  <c:v>61.48</c:v>
                </c:pt>
                <c:pt idx="50">
                  <c:v>61.48</c:v>
                </c:pt>
                <c:pt idx="51">
                  <c:v>61.48</c:v>
                </c:pt>
                <c:pt idx="52">
                  <c:v>61.48</c:v>
                </c:pt>
                <c:pt idx="53">
                  <c:v>61.48</c:v>
                </c:pt>
                <c:pt idx="54">
                  <c:v>61.48</c:v>
                </c:pt>
                <c:pt idx="55">
                  <c:v>61.48</c:v>
                </c:pt>
                <c:pt idx="56">
                  <c:v>61.48</c:v>
                </c:pt>
                <c:pt idx="57">
                  <c:v>61.48</c:v>
                </c:pt>
                <c:pt idx="58">
                  <c:v>61.48</c:v>
                </c:pt>
                <c:pt idx="59">
                  <c:v>61.48</c:v>
                </c:pt>
                <c:pt idx="60">
                  <c:v>61.48</c:v>
                </c:pt>
                <c:pt idx="61">
                  <c:v>61.48</c:v>
                </c:pt>
                <c:pt idx="62">
                  <c:v>61.48</c:v>
                </c:pt>
                <c:pt idx="63">
                  <c:v>61.48</c:v>
                </c:pt>
                <c:pt idx="64">
                  <c:v>61.48</c:v>
                </c:pt>
                <c:pt idx="65">
                  <c:v>61.48</c:v>
                </c:pt>
                <c:pt idx="66">
                  <c:v>61.48</c:v>
                </c:pt>
                <c:pt idx="67">
                  <c:v>61.48</c:v>
                </c:pt>
                <c:pt idx="68">
                  <c:v>61.48</c:v>
                </c:pt>
                <c:pt idx="69">
                  <c:v>61.48</c:v>
                </c:pt>
                <c:pt idx="70">
                  <c:v>61.48</c:v>
                </c:pt>
                <c:pt idx="71">
                  <c:v>61.48</c:v>
                </c:pt>
                <c:pt idx="72">
                  <c:v>61.48</c:v>
                </c:pt>
                <c:pt idx="73">
                  <c:v>61.48</c:v>
                </c:pt>
                <c:pt idx="74">
                  <c:v>61.48</c:v>
                </c:pt>
                <c:pt idx="75">
                  <c:v>61.48</c:v>
                </c:pt>
                <c:pt idx="76">
                  <c:v>61.48</c:v>
                </c:pt>
                <c:pt idx="77">
                  <c:v>61.48</c:v>
                </c:pt>
                <c:pt idx="78">
                  <c:v>61.48</c:v>
                </c:pt>
                <c:pt idx="79">
                  <c:v>61.48</c:v>
                </c:pt>
                <c:pt idx="80">
                  <c:v>61.48</c:v>
                </c:pt>
                <c:pt idx="81">
                  <c:v>61.48</c:v>
                </c:pt>
                <c:pt idx="82">
                  <c:v>61.48</c:v>
                </c:pt>
                <c:pt idx="83">
                  <c:v>61.48</c:v>
                </c:pt>
                <c:pt idx="84">
                  <c:v>61.48</c:v>
                </c:pt>
                <c:pt idx="85">
                  <c:v>61.48</c:v>
                </c:pt>
                <c:pt idx="86">
                  <c:v>61.48</c:v>
                </c:pt>
                <c:pt idx="87">
                  <c:v>61.48</c:v>
                </c:pt>
                <c:pt idx="88">
                  <c:v>61.48</c:v>
                </c:pt>
                <c:pt idx="89">
                  <c:v>61.48</c:v>
                </c:pt>
                <c:pt idx="90">
                  <c:v>61.48</c:v>
                </c:pt>
                <c:pt idx="91">
                  <c:v>61.48</c:v>
                </c:pt>
                <c:pt idx="92">
                  <c:v>61.48</c:v>
                </c:pt>
                <c:pt idx="93">
                  <c:v>61.48</c:v>
                </c:pt>
                <c:pt idx="94">
                  <c:v>61.48</c:v>
                </c:pt>
                <c:pt idx="95">
                  <c:v>61.48</c:v>
                </c:pt>
                <c:pt idx="96">
                  <c:v>61.48</c:v>
                </c:pt>
                <c:pt idx="97">
                  <c:v>61.48</c:v>
                </c:pt>
                <c:pt idx="98">
                  <c:v>61.48</c:v>
                </c:pt>
                <c:pt idx="99">
                  <c:v>61.48</c:v>
                </c:pt>
                <c:pt idx="100">
                  <c:v>61.48</c:v>
                </c:pt>
                <c:pt idx="101">
                  <c:v>61.48</c:v>
                </c:pt>
                <c:pt idx="102">
                  <c:v>61.48</c:v>
                </c:pt>
                <c:pt idx="103">
                  <c:v>61.48</c:v>
                </c:pt>
                <c:pt idx="104">
                  <c:v>61.48</c:v>
                </c:pt>
                <c:pt idx="105">
                  <c:v>61.48</c:v>
                </c:pt>
                <c:pt idx="106">
                  <c:v>61.48</c:v>
                </c:pt>
                <c:pt idx="107">
                  <c:v>61.48</c:v>
                </c:pt>
                <c:pt idx="108">
                  <c:v>61.48</c:v>
                </c:pt>
                <c:pt idx="109">
                  <c:v>61.48</c:v>
                </c:pt>
                <c:pt idx="110">
                  <c:v>61.48</c:v>
                </c:pt>
                <c:pt idx="111">
                  <c:v>61.48</c:v>
                </c:pt>
                <c:pt idx="112">
                  <c:v>61.48</c:v>
                </c:pt>
                <c:pt idx="113">
                  <c:v>61.48</c:v>
                </c:pt>
                <c:pt idx="114">
                  <c:v>61.48</c:v>
                </c:pt>
                <c:pt idx="115">
                  <c:v>61.48</c:v>
                </c:pt>
                <c:pt idx="116">
                  <c:v>61.48</c:v>
                </c:pt>
                <c:pt idx="117">
                  <c:v>61.48</c:v>
                </c:pt>
                <c:pt idx="118">
                  <c:v>61.48</c:v>
                </c:pt>
                <c:pt idx="119">
                  <c:v>61.48</c:v>
                </c:pt>
                <c:pt idx="120">
                  <c:v>61.48</c:v>
                </c:pt>
                <c:pt idx="121">
                  <c:v>61.48</c:v>
                </c:pt>
                <c:pt idx="122">
                  <c:v>61.48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19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МАОУ СШ № 32</c:v>
                </c:pt>
                <c:pt idx="8">
                  <c:v>МАОУ СШ № 12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6</c:v>
                </c:pt>
                <c:pt idx="14">
                  <c:v>МАОУ Гимназия № 4</c:v>
                </c:pt>
                <c:pt idx="15">
                  <c:v>МАОУ СШ № 90</c:v>
                </c:pt>
                <c:pt idx="16">
                  <c:v>МБОУ СШ № 135</c:v>
                </c:pt>
                <c:pt idx="17">
                  <c:v>МАОУ Лицей № 11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81</c:v>
                </c:pt>
                <c:pt idx="21">
                  <c:v>МБОУ СШ № 63</c:v>
                </c:pt>
                <c:pt idx="22">
                  <c:v>МБОУ СШ № 49</c:v>
                </c:pt>
                <c:pt idx="23">
                  <c:v>МБОУ СШ № 8 "Созидание"</c:v>
                </c:pt>
                <c:pt idx="24">
                  <c:v>ЛЕНИНСКИЙ РАЙОН</c:v>
                </c:pt>
                <c:pt idx="25">
                  <c:v>МБОУ Лицей № 3</c:v>
                </c:pt>
                <c:pt idx="26">
                  <c:v>МБОУ СШ № 44</c:v>
                </c:pt>
                <c:pt idx="27">
                  <c:v>МАОУ Гимназия № 11</c:v>
                </c:pt>
                <c:pt idx="28">
                  <c:v>МБОУ Гимназия № 7</c:v>
                </c:pt>
                <c:pt idx="29">
                  <c:v>МБОУ СШ № 64</c:v>
                </c:pt>
                <c:pt idx="30">
                  <c:v>МБОУ СШ № 65</c:v>
                </c:pt>
                <c:pt idx="31">
                  <c:v>МАОУ Лицей № 12</c:v>
                </c:pt>
                <c:pt idx="32">
                  <c:v>МБОУ СШ № 16</c:v>
                </c:pt>
                <c:pt idx="33">
                  <c:v>МАОУ СШ № 148</c:v>
                </c:pt>
                <c:pt idx="34">
                  <c:v>МБОУ СШ № 79</c:v>
                </c:pt>
                <c:pt idx="35">
                  <c:v>МБОУ СШ № 94</c:v>
                </c:pt>
                <c:pt idx="36">
                  <c:v>МБОУ СШ № 50</c:v>
                </c:pt>
                <c:pt idx="37">
                  <c:v>МАОУ Гимназия № 15</c:v>
                </c:pt>
                <c:pt idx="38">
                  <c:v>МБОУ СШ № 89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88</c:v>
                </c:pt>
                <c:pt idx="44">
                  <c:v>ОКТЯБРЬСКИЙ РАЙОН</c:v>
                </c:pt>
                <c:pt idx="45">
                  <c:v>МБОУ Гимназия № 3</c:v>
                </c:pt>
                <c:pt idx="46">
                  <c:v>МАОУ Школа-интернат № 1</c:v>
                </c:pt>
                <c:pt idx="47">
                  <c:v>МАОУ Гимназия № 13 "Академ"</c:v>
                </c:pt>
                <c:pt idx="48">
                  <c:v>МБОУ СШ № 72 </c:v>
                </c:pt>
                <c:pt idx="49">
                  <c:v>МБОУ СШ № 3</c:v>
                </c:pt>
                <c:pt idx="50">
                  <c:v>МАОУ "КУГ № 1 - Универс"</c:v>
                </c:pt>
                <c:pt idx="51">
                  <c:v>МАОУ Лицей № 1</c:v>
                </c:pt>
                <c:pt idx="52">
                  <c:v>МАОУ СШ № 82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СШ № 95</c:v>
                </c:pt>
                <c:pt idx="56">
                  <c:v>МБОУ СШ № 30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МБОУ СШ № 84</c:v>
                </c:pt>
                <c:pt idx="60">
                  <c:v>МБОУ СШ № 39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МБОУ СШ № 34</c:v>
                </c:pt>
                <c:pt idx="66">
                  <c:v>МАОУ Лицей № 9 "Лидер"</c:v>
                </c:pt>
                <c:pt idx="67">
                  <c:v>МАОУ СШ № 17</c:v>
                </c:pt>
                <c:pt idx="68">
                  <c:v>МАОУ Гимназия № 14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76</c:v>
                </c:pt>
                <c:pt idx="72">
                  <c:v>МБОУ СШ № 6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93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МБОУ СШ № 66</c:v>
                </c:pt>
                <c:pt idx="82">
                  <c:v>МБОУ СШ № 18</c:v>
                </c:pt>
                <c:pt idx="83">
                  <c:v>МАОУ СШ № 1</c:v>
                </c:pt>
                <c:pt idx="84">
                  <c:v>МАОУ СШ № 152</c:v>
                </c:pt>
                <c:pt idx="85">
                  <c:v>МАОУ СШ № 145</c:v>
                </c:pt>
                <c:pt idx="86">
                  <c:v>МАОУ СШ № 143</c:v>
                </c:pt>
                <c:pt idx="87">
                  <c:v>МАОУ СШ № 7</c:v>
                </c:pt>
                <c:pt idx="88">
                  <c:v>МБОУ СШ № 98</c:v>
                </c:pt>
                <c:pt idx="89">
                  <c:v>МАОУ СШ № 144</c:v>
                </c:pt>
                <c:pt idx="90">
                  <c:v>МАОУ СШ № 85</c:v>
                </c:pt>
                <c:pt idx="91">
                  <c:v>МБОУ СШ № 5</c:v>
                </c:pt>
                <c:pt idx="92">
                  <c:v>МАОУ СШ № 24</c:v>
                </c:pt>
                <c:pt idx="93">
                  <c:v>МАОУ СШ № 149</c:v>
                </c:pt>
                <c:pt idx="94">
                  <c:v>МАОУ СШ № 150</c:v>
                </c:pt>
                <c:pt idx="95">
                  <c:v>МАОУ СШ № 139</c:v>
                </c:pt>
                <c:pt idx="96">
                  <c:v>МАОУ СШ № 108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147</c:v>
                </c:pt>
                <c:pt idx="100">
                  <c:v>МБОУ СШ № 69</c:v>
                </c:pt>
                <c:pt idx="101">
                  <c:v>МАОУ СШ № 115</c:v>
                </c:pt>
                <c:pt idx="102">
                  <c:v>МБОУ СШ № 156</c:v>
                </c:pt>
                <c:pt idx="103">
                  <c:v>МАОУ СШ № 151</c:v>
                </c:pt>
                <c:pt idx="104">
                  <c:v>МАОУ СШ № 121</c:v>
                </c:pt>
                <c:pt idx="105">
                  <c:v>МБОУ СШ № 129</c:v>
                </c:pt>
                <c:pt idx="106">
                  <c:v>МАОУ СШ № 134</c:v>
                </c:pt>
                <c:pt idx="107">
                  <c:v>МАОУ СШ № 154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56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СШ № 4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МБОУ СШ № 10 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  <c:pt idx="120">
                  <c:v>МБОУ Гимназия  № 16</c:v>
                </c:pt>
                <c:pt idx="121">
                  <c:v>МБОУ СШ № 14 </c:v>
                </c:pt>
                <c:pt idx="122">
                  <c:v>МБОУ СШ № 51</c:v>
                </c:pt>
              </c:strCache>
            </c:strRef>
          </c:cat>
          <c:val>
            <c:numRef>
              <c:f>'Информ-11 диаграмма'!$L$5:$L$127</c:f>
              <c:numCache>
                <c:formatCode>0,00</c:formatCode>
                <c:ptCount val="123"/>
                <c:pt idx="0">
                  <c:v>60.5</c:v>
                </c:pt>
                <c:pt idx="1">
                  <c:v>63.322145085306843</c:v>
                </c:pt>
                <c:pt idx="2">
                  <c:v>68</c:v>
                </c:pt>
                <c:pt idx="3">
                  <c:v>77.977272727272734</c:v>
                </c:pt>
                <c:pt idx="4">
                  <c:v>70</c:v>
                </c:pt>
                <c:pt idx="5">
                  <c:v>62.529411764705884</c:v>
                </c:pt>
                <c:pt idx="6">
                  <c:v>60.88</c:v>
                </c:pt>
                <c:pt idx="7">
                  <c:v>61</c:v>
                </c:pt>
                <c:pt idx="8">
                  <c:v>52.333333333333336</c:v>
                </c:pt>
                <c:pt idx="9">
                  <c:v>53.857142857142854</c:v>
                </c:pt>
                <c:pt idx="10">
                  <c:v>54.583333333333336</c:v>
                </c:pt>
                <c:pt idx="11">
                  <c:v>56</c:v>
                </c:pt>
                <c:pt idx="12">
                  <c:v>79</c:v>
                </c:pt>
                <c:pt idx="13">
                  <c:v>49</c:v>
                </c:pt>
                <c:pt idx="14">
                  <c:v>60</c:v>
                </c:pt>
                <c:pt idx="15">
                  <c:v>70.5</c:v>
                </c:pt>
                <c:pt idx="16">
                  <c:v>40</c:v>
                </c:pt>
                <c:pt idx="17">
                  <c:v>68</c:v>
                </c:pt>
                <c:pt idx="18">
                  <c:v>41</c:v>
                </c:pt>
                <c:pt idx="19">
                  <c:v>52</c:v>
                </c:pt>
                <c:pt idx="21">
                  <c:v>55.2</c:v>
                </c:pt>
                <c:pt idx="22">
                  <c:v>47.3</c:v>
                </c:pt>
                <c:pt idx="23">
                  <c:v>37</c:v>
                </c:pt>
                <c:pt idx="24">
                  <c:v>56.381764705882347</c:v>
                </c:pt>
                <c:pt idx="25">
                  <c:v>68.3</c:v>
                </c:pt>
                <c:pt idx="26">
                  <c:v>52.33</c:v>
                </c:pt>
                <c:pt idx="27">
                  <c:v>62.4</c:v>
                </c:pt>
                <c:pt idx="28">
                  <c:v>64.790000000000006</c:v>
                </c:pt>
                <c:pt idx="29">
                  <c:v>67.38</c:v>
                </c:pt>
                <c:pt idx="30">
                  <c:v>40</c:v>
                </c:pt>
                <c:pt idx="31">
                  <c:v>55.62</c:v>
                </c:pt>
                <c:pt idx="33">
                  <c:v>68.75</c:v>
                </c:pt>
                <c:pt idx="34">
                  <c:v>55</c:v>
                </c:pt>
                <c:pt idx="35">
                  <c:v>48.42</c:v>
                </c:pt>
                <c:pt idx="37">
                  <c:v>39.67</c:v>
                </c:pt>
                <c:pt idx="38">
                  <c:v>60.33</c:v>
                </c:pt>
                <c:pt idx="39">
                  <c:v>42.67</c:v>
                </c:pt>
                <c:pt idx="40">
                  <c:v>81</c:v>
                </c:pt>
                <c:pt idx="41">
                  <c:v>70.5</c:v>
                </c:pt>
                <c:pt idx="42">
                  <c:v>64.33</c:v>
                </c:pt>
                <c:pt idx="43">
                  <c:v>17</c:v>
                </c:pt>
                <c:pt idx="44">
                  <c:v>59.489333333333327</c:v>
                </c:pt>
                <c:pt idx="45">
                  <c:v>66</c:v>
                </c:pt>
                <c:pt idx="46">
                  <c:v>50</c:v>
                </c:pt>
                <c:pt idx="47">
                  <c:v>73.040000000000006</c:v>
                </c:pt>
                <c:pt idx="48">
                  <c:v>63</c:v>
                </c:pt>
                <c:pt idx="49">
                  <c:v>72</c:v>
                </c:pt>
                <c:pt idx="50">
                  <c:v>59</c:v>
                </c:pt>
                <c:pt idx="51">
                  <c:v>66</c:v>
                </c:pt>
                <c:pt idx="52">
                  <c:v>59</c:v>
                </c:pt>
                <c:pt idx="53">
                  <c:v>56.62</c:v>
                </c:pt>
                <c:pt idx="54">
                  <c:v>63.3</c:v>
                </c:pt>
                <c:pt idx="56">
                  <c:v>52</c:v>
                </c:pt>
                <c:pt idx="57">
                  <c:v>61.13</c:v>
                </c:pt>
                <c:pt idx="58">
                  <c:v>50</c:v>
                </c:pt>
                <c:pt idx="59">
                  <c:v>55.25</c:v>
                </c:pt>
                <c:pt idx="61">
                  <c:v>46</c:v>
                </c:pt>
                <c:pt idx="64">
                  <c:v>60.571538461538466</c:v>
                </c:pt>
                <c:pt idx="65">
                  <c:v>34</c:v>
                </c:pt>
                <c:pt idx="66">
                  <c:v>64</c:v>
                </c:pt>
                <c:pt idx="68">
                  <c:v>74</c:v>
                </c:pt>
                <c:pt idx="69">
                  <c:v>55.62</c:v>
                </c:pt>
                <c:pt idx="70">
                  <c:v>59.81</c:v>
                </c:pt>
                <c:pt idx="71">
                  <c:v>64</c:v>
                </c:pt>
                <c:pt idx="72">
                  <c:v>61</c:v>
                </c:pt>
                <c:pt idx="74">
                  <c:v>44</c:v>
                </c:pt>
                <c:pt idx="75">
                  <c:v>46</c:v>
                </c:pt>
                <c:pt idx="76">
                  <c:v>46</c:v>
                </c:pt>
                <c:pt idx="77">
                  <c:v>79</c:v>
                </c:pt>
                <c:pt idx="78">
                  <c:v>90</c:v>
                </c:pt>
                <c:pt idx="79">
                  <c:v>70</c:v>
                </c:pt>
                <c:pt idx="80">
                  <c:v>57.915999999999997</c:v>
                </c:pt>
                <c:pt idx="81">
                  <c:v>32</c:v>
                </c:pt>
                <c:pt idx="82">
                  <c:v>49</c:v>
                </c:pt>
                <c:pt idx="83">
                  <c:v>66</c:v>
                </c:pt>
                <c:pt idx="84">
                  <c:v>71</c:v>
                </c:pt>
                <c:pt idx="85">
                  <c:v>70</c:v>
                </c:pt>
                <c:pt idx="86">
                  <c:v>74</c:v>
                </c:pt>
                <c:pt idx="87">
                  <c:v>65.819999999999993</c:v>
                </c:pt>
                <c:pt idx="88">
                  <c:v>89</c:v>
                </c:pt>
                <c:pt idx="89">
                  <c:v>63</c:v>
                </c:pt>
                <c:pt idx="90">
                  <c:v>63.75</c:v>
                </c:pt>
                <c:pt idx="91">
                  <c:v>59</c:v>
                </c:pt>
                <c:pt idx="92">
                  <c:v>51</c:v>
                </c:pt>
                <c:pt idx="93">
                  <c:v>40</c:v>
                </c:pt>
                <c:pt idx="94">
                  <c:v>63</c:v>
                </c:pt>
                <c:pt idx="95">
                  <c:v>35</c:v>
                </c:pt>
                <c:pt idx="96">
                  <c:v>61</c:v>
                </c:pt>
                <c:pt idx="97">
                  <c:v>58</c:v>
                </c:pt>
                <c:pt idx="98">
                  <c:v>74.33</c:v>
                </c:pt>
                <c:pt idx="99">
                  <c:v>55</c:v>
                </c:pt>
                <c:pt idx="100">
                  <c:v>40</c:v>
                </c:pt>
                <c:pt idx="101">
                  <c:v>56</c:v>
                </c:pt>
                <c:pt idx="103">
                  <c:v>46</c:v>
                </c:pt>
                <c:pt idx="104">
                  <c:v>53</c:v>
                </c:pt>
                <c:pt idx="106">
                  <c:v>56</c:v>
                </c:pt>
                <c:pt idx="111">
                  <c:v>57</c:v>
                </c:pt>
                <c:pt idx="112">
                  <c:v>65.332007575757586</c:v>
                </c:pt>
                <c:pt idx="113">
                  <c:v>50.75</c:v>
                </c:pt>
                <c:pt idx="114">
                  <c:v>82.909090909090907</c:v>
                </c:pt>
                <c:pt idx="115">
                  <c:v>64.533333333333331</c:v>
                </c:pt>
                <c:pt idx="116">
                  <c:v>59.333333333333336</c:v>
                </c:pt>
                <c:pt idx="117">
                  <c:v>70.86363636363636</c:v>
                </c:pt>
                <c:pt idx="118">
                  <c:v>53.6</c:v>
                </c:pt>
                <c:pt idx="120">
                  <c:v>71.666666666666671</c:v>
                </c:pt>
                <c:pt idx="122">
                  <c:v>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19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МАОУ СШ № 32</c:v>
                </c:pt>
                <c:pt idx="8">
                  <c:v>МАОУ СШ № 12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6</c:v>
                </c:pt>
                <c:pt idx="14">
                  <c:v>МАОУ Гимназия № 4</c:v>
                </c:pt>
                <c:pt idx="15">
                  <c:v>МАОУ СШ № 90</c:v>
                </c:pt>
                <c:pt idx="16">
                  <c:v>МБОУ СШ № 135</c:v>
                </c:pt>
                <c:pt idx="17">
                  <c:v>МАОУ Лицей № 11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81</c:v>
                </c:pt>
                <c:pt idx="21">
                  <c:v>МБОУ СШ № 63</c:v>
                </c:pt>
                <c:pt idx="22">
                  <c:v>МБОУ СШ № 49</c:v>
                </c:pt>
                <c:pt idx="23">
                  <c:v>МБОУ СШ № 8 "Созидание"</c:v>
                </c:pt>
                <c:pt idx="24">
                  <c:v>ЛЕНИНСКИЙ РАЙОН</c:v>
                </c:pt>
                <c:pt idx="25">
                  <c:v>МБОУ Лицей № 3</c:v>
                </c:pt>
                <c:pt idx="26">
                  <c:v>МБОУ СШ № 44</c:v>
                </c:pt>
                <c:pt idx="27">
                  <c:v>МАОУ Гимназия № 11</c:v>
                </c:pt>
                <c:pt idx="28">
                  <c:v>МБОУ Гимназия № 7</c:v>
                </c:pt>
                <c:pt idx="29">
                  <c:v>МБОУ СШ № 64</c:v>
                </c:pt>
                <c:pt idx="30">
                  <c:v>МБОУ СШ № 65</c:v>
                </c:pt>
                <c:pt idx="31">
                  <c:v>МАОУ Лицей № 12</c:v>
                </c:pt>
                <c:pt idx="32">
                  <c:v>МБОУ СШ № 16</c:v>
                </c:pt>
                <c:pt idx="33">
                  <c:v>МАОУ СШ № 148</c:v>
                </c:pt>
                <c:pt idx="34">
                  <c:v>МБОУ СШ № 79</c:v>
                </c:pt>
                <c:pt idx="35">
                  <c:v>МБОУ СШ № 94</c:v>
                </c:pt>
                <c:pt idx="36">
                  <c:v>МБОУ СШ № 50</c:v>
                </c:pt>
                <c:pt idx="37">
                  <c:v>МАОУ Гимназия № 15</c:v>
                </c:pt>
                <c:pt idx="38">
                  <c:v>МБОУ СШ № 89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88</c:v>
                </c:pt>
                <c:pt idx="44">
                  <c:v>ОКТЯБРЬСКИЙ РАЙОН</c:v>
                </c:pt>
                <c:pt idx="45">
                  <c:v>МБОУ Гимназия № 3</c:v>
                </c:pt>
                <c:pt idx="46">
                  <c:v>МАОУ Школа-интернат № 1</c:v>
                </c:pt>
                <c:pt idx="47">
                  <c:v>МАОУ Гимназия № 13 "Академ"</c:v>
                </c:pt>
                <c:pt idx="48">
                  <c:v>МБОУ СШ № 72 </c:v>
                </c:pt>
                <c:pt idx="49">
                  <c:v>МБОУ СШ № 3</c:v>
                </c:pt>
                <c:pt idx="50">
                  <c:v>МАОУ "КУГ № 1 - Универс"</c:v>
                </c:pt>
                <c:pt idx="51">
                  <c:v>МАОУ Лицей № 1</c:v>
                </c:pt>
                <c:pt idx="52">
                  <c:v>МАОУ СШ № 82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СШ № 95</c:v>
                </c:pt>
                <c:pt idx="56">
                  <c:v>МБОУ СШ № 30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МБОУ СШ № 84</c:v>
                </c:pt>
                <c:pt idx="60">
                  <c:v>МБОУ СШ № 39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МБОУ СШ № 34</c:v>
                </c:pt>
                <c:pt idx="66">
                  <c:v>МАОУ Лицей № 9 "Лидер"</c:v>
                </c:pt>
                <c:pt idx="67">
                  <c:v>МАОУ СШ № 17</c:v>
                </c:pt>
                <c:pt idx="68">
                  <c:v>МАОУ Гимназия № 14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76</c:v>
                </c:pt>
                <c:pt idx="72">
                  <c:v>МБОУ СШ № 6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93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МБОУ СШ № 66</c:v>
                </c:pt>
                <c:pt idx="82">
                  <c:v>МБОУ СШ № 18</c:v>
                </c:pt>
                <c:pt idx="83">
                  <c:v>МАОУ СШ № 1</c:v>
                </c:pt>
                <c:pt idx="84">
                  <c:v>МАОУ СШ № 152</c:v>
                </c:pt>
                <c:pt idx="85">
                  <c:v>МАОУ СШ № 145</c:v>
                </c:pt>
                <c:pt idx="86">
                  <c:v>МАОУ СШ № 143</c:v>
                </c:pt>
                <c:pt idx="87">
                  <c:v>МАОУ СШ № 7</c:v>
                </c:pt>
                <c:pt idx="88">
                  <c:v>МБОУ СШ № 98</c:v>
                </c:pt>
                <c:pt idx="89">
                  <c:v>МАОУ СШ № 144</c:v>
                </c:pt>
                <c:pt idx="90">
                  <c:v>МАОУ СШ № 85</c:v>
                </c:pt>
                <c:pt idx="91">
                  <c:v>МБОУ СШ № 5</c:v>
                </c:pt>
                <c:pt idx="92">
                  <c:v>МАОУ СШ № 24</c:v>
                </c:pt>
                <c:pt idx="93">
                  <c:v>МАОУ СШ № 149</c:v>
                </c:pt>
                <c:pt idx="94">
                  <c:v>МАОУ СШ № 150</c:v>
                </c:pt>
                <c:pt idx="95">
                  <c:v>МАОУ СШ № 139</c:v>
                </c:pt>
                <c:pt idx="96">
                  <c:v>МАОУ СШ № 108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147</c:v>
                </c:pt>
                <c:pt idx="100">
                  <c:v>МБОУ СШ № 69</c:v>
                </c:pt>
                <c:pt idx="101">
                  <c:v>МАОУ СШ № 115</c:v>
                </c:pt>
                <c:pt idx="102">
                  <c:v>МБОУ СШ № 156</c:v>
                </c:pt>
                <c:pt idx="103">
                  <c:v>МАОУ СШ № 151</c:v>
                </c:pt>
                <c:pt idx="104">
                  <c:v>МАОУ СШ № 121</c:v>
                </c:pt>
                <c:pt idx="105">
                  <c:v>МБОУ СШ № 129</c:v>
                </c:pt>
                <c:pt idx="106">
                  <c:v>МАОУ СШ № 134</c:v>
                </c:pt>
                <c:pt idx="107">
                  <c:v>МАОУ СШ № 154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56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СШ № 4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МБОУ СШ № 10 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  <c:pt idx="120">
                  <c:v>МБОУ Гимназия  № 16</c:v>
                </c:pt>
                <c:pt idx="121">
                  <c:v>МБОУ СШ № 14 </c:v>
                </c:pt>
                <c:pt idx="122">
                  <c:v>МБОУ СШ № 51</c:v>
                </c:pt>
              </c:strCache>
            </c:strRef>
          </c:cat>
          <c:val>
            <c:numRef>
              <c:f>'Информ-11 диаграмма'!$Q$5:$Q$127</c:f>
              <c:numCache>
                <c:formatCode>Основной</c:formatCode>
                <c:ptCount val="123"/>
                <c:pt idx="0">
                  <c:v>59.33</c:v>
                </c:pt>
                <c:pt idx="1">
                  <c:v>59.33</c:v>
                </c:pt>
                <c:pt idx="2">
                  <c:v>59.33</c:v>
                </c:pt>
                <c:pt idx="3">
                  <c:v>59.33</c:v>
                </c:pt>
                <c:pt idx="4">
                  <c:v>59.33</c:v>
                </c:pt>
                <c:pt idx="5">
                  <c:v>59.33</c:v>
                </c:pt>
                <c:pt idx="6">
                  <c:v>59.33</c:v>
                </c:pt>
                <c:pt idx="7">
                  <c:v>59.33</c:v>
                </c:pt>
                <c:pt idx="8">
                  <c:v>59.33</c:v>
                </c:pt>
                <c:pt idx="9">
                  <c:v>59.33</c:v>
                </c:pt>
                <c:pt idx="10">
                  <c:v>59.33</c:v>
                </c:pt>
                <c:pt idx="11">
                  <c:v>59.33</c:v>
                </c:pt>
                <c:pt idx="12">
                  <c:v>59.33</c:v>
                </c:pt>
                <c:pt idx="13">
                  <c:v>59.33</c:v>
                </c:pt>
                <c:pt idx="14">
                  <c:v>59.33</c:v>
                </c:pt>
                <c:pt idx="15">
                  <c:v>59.33</c:v>
                </c:pt>
                <c:pt idx="16">
                  <c:v>59.33</c:v>
                </c:pt>
                <c:pt idx="17">
                  <c:v>59.33</c:v>
                </c:pt>
                <c:pt idx="18">
                  <c:v>59.33</c:v>
                </c:pt>
                <c:pt idx="19">
                  <c:v>59.33</c:v>
                </c:pt>
                <c:pt idx="20">
                  <c:v>59.33</c:v>
                </c:pt>
                <c:pt idx="21">
                  <c:v>59.33</c:v>
                </c:pt>
                <c:pt idx="22">
                  <c:v>59.33</c:v>
                </c:pt>
                <c:pt idx="23">
                  <c:v>59.33</c:v>
                </c:pt>
                <c:pt idx="24">
                  <c:v>59.33</c:v>
                </c:pt>
                <c:pt idx="25">
                  <c:v>59.33</c:v>
                </c:pt>
                <c:pt idx="26">
                  <c:v>59.33</c:v>
                </c:pt>
                <c:pt idx="27">
                  <c:v>59.33</c:v>
                </c:pt>
                <c:pt idx="28">
                  <c:v>59.33</c:v>
                </c:pt>
                <c:pt idx="29">
                  <c:v>59.33</c:v>
                </c:pt>
                <c:pt idx="30">
                  <c:v>59.33</c:v>
                </c:pt>
                <c:pt idx="31">
                  <c:v>59.33</c:v>
                </c:pt>
                <c:pt idx="32">
                  <c:v>59.33</c:v>
                </c:pt>
                <c:pt idx="33">
                  <c:v>59.33</c:v>
                </c:pt>
                <c:pt idx="34">
                  <c:v>59.33</c:v>
                </c:pt>
                <c:pt idx="35">
                  <c:v>59.33</c:v>
                </c:pt>
                <c:pt idx="36">
                  <c:v>59.33</c:v>
                </c:pt>
                <c:pt idx="37">
                  <c:v>59.33</c:v>
                </c:pt>
                <c:pt idx="38">
                  <c:v>59.33</c:v>
                </c:pt>
                <c:pt idx="39">
                  <c:v>59.33</c:v>
                </c:pt>
                <c:pt idx="40">
                  <c:v>59.33</c:v>
                </c:pt>
                <c:pt idx="41">
                  <c:v>59.33</c:v>
                </c:pt>
                <c:pt idx="42">
                  <c:v>59.33</c:v>
                </c:pt>
                <c:pt idx="43">
                  <c:v>59.33</c:v>
                </c:pt>
                <c:pt idx="44">
                  <c:v>59.33</c:v>
                </c:pt>
                <c:pt idx="45">
                  <c:v>59.33</c:v>
                </c:pt>
                <c:pt idx="46">
                  <c:v>59.33</c:v>
                </c:pt>
                <c:pt idx="47">
                  <c:v>59.33</c:v>
                </c:pt>
                <c:pt idx="48">
                  <c:v>59.33</c:v>
                </c:pt>
                <c:pt idx="49">
                  <c:v>59.33</c:v>
                </c:pt>
                <c:pt idx="50">
                  <c:v>59.33</c:v>
                </c:pt>
                <c:pt idx="51">
                  <c:v>59.33</c:v>
                </c:pt>
                <c:pt idx="52">
                  <c:v>59.33</c:v>
                </c:pt>
                <c:pt idx="53">
                  <c:v>59.33</c:v>
                </c:pt>
                <c:pt idx="54">
                  <c:v>59.33</c:v>
                </c:pt>
                <c:pt idx="55">
                  <c:v>59.33</c:v>
                </c:pt>
                <c:pt idx="56">
                  <c:v>59.33</c:v>
                </c:pt>
                <c:pt idx="57">
                  <c:v>59.33</c:v>
                </c:pt>
                <c:pt idx="58">
                  <c:v>59.33</c:v>
                </c:pt>
                <c:pt idx="59">
                  <c:v>59.33</c:v>
                </c:pt>
                <c:pt idx="60">
                  <c:v>59.33</c:v>
                </c:pt>
                <c:pt idx="61">
                  <c:v>59.33</c:v>
                </c:pt>
                <c:pt idx="62">
                  <c:v>59.33</c:v>
                </c:pt>
                <c:pt idx="63">
                  <c:v>59.33</c:v>
                </c:pt>
                <c:pt idx="64">
                  <c:v>59.33</c:v>
                </c:pt>
                <c:pt idx="65">
                  <c:v>59.33</c:v>
                </c:pt>
                <c:pt idx="66">
                  <c:v>59.33</c:v>
                </c:pt>
                <c:pt idx="67">
                  <c:v>59.33</c:v>
                </c:pt>
                <c:pt idx="68">
                  <c:v>59.33</c:v>
                </c:pt>
                <c:pt idx="69">
                  <c:v>59.33</c:v>
                </c:pt>
                <c:pt idx="70">
                  <c:v>59.33</c:v>
                </c:pt>
                <c:pt idx="71">
                  <c:v>59.33</c:v>
                </c:pt>
                <c:pt idx="72">
                  <c:v>59.33</c:v>
                </c:pt>
                <c:pt idx="73">
                  <c:v>59.33</c:v>
                </c:pt>
                <c:pt idx="74">
                  <c:v>59.33</c:v>
                </c:pt>
                <c:pt idx="75">
                  <c:v>59.33</c:v>
                </c:pt>
                <c:pt idx="76">
                  <c:v>59.33</c:v>
                </c:pt>
                <c:pt idx="77">
                  <c:v>59.33</c:v>
                </c:pt>
                <c:pt idx="78">
                  <c:v>59.33</c:v>
                </c:pt>
                <c:pt idx="79">
                  <c:v>59.33</c:v>
                </c:pt>
                <c:pt idx="80">
                  <c:v>59.33</c:v>
                </c:pt>
                <c:pt idx="81">
                  <c:v>59.33</c:v>
                </c:pt>
                <c:pt idx="82">
                  <c:v>59.33</c:v>
                </c:pt>
                <c:pt idx="83">
                  <c:v>59.33</c:v>
                </c:pt>
                <c:pt idx="84">
                  <c:v>59.33</c:v>
                </c:pt>
                <c:pt idx="85">
                  <c:v>59.33</c:v>
                </c:pt>
                <c:pt idx="86">
                  <c:v>59.33</c:v>
                </c:pt>
                <c:pt idx="87">
                  <c:v>59.33</c:v>
                </c:pt>
                <c:pt idx="88">
                  <c:v>59.33</c:v>
                </c:pt>
                <c:pt idx="89">
                  <c:v>59.33</c:v>
                </c:pt>
                <c:pt idx="90">
                  <c:v>59.33</c:v>
                </c:pt>
                <c:pt idx="91">
                  <c:v>59.33</c:v>
                </c:pt>
                <c:pt idx="92">
                  <c:v>59.33</c:v>
                </c:pt>
                <c:pt idx="93">
                  <c:v>59.33</c:v>
                </c:pt>
                <c:pt idx="94">
                  <c:v>59.33</c:v>
                </c:pt>
                <c:pt idx="95">
                  <c:v>59.33</c:v>
                </c:pt>
                <c:pt idx="96">
                  <c:v>59.33</c:v>
                </c:pt>
                <c:pt idx="97">
                  <c:v>59.33</c:v>
                </c:pt>
                <c:pt idx="98">
                  <c:v>59.33</c:v>
                </c:pt>
                <c:pt idx="99">
                  <c:v>59.33</c:v>
                </c:pt>
                <c:pt idx="100">
                  <c:v>59.33</c:v>
                </c:pt>
                <c:pt idx="101">
                  <c:v>59.33</c:v>
                </c:pt>
                <c:pt idx="102">
                  <c:v>59.33</c:v>
                </c:pt>
                <c:pt idx="103">
                  <c:v>59.33</c:v>
                </c:pt>
                <c:pt idx="104">
                  <c:v>59.33</c:v>
                </c:pt>
                <c:pt idx="105">
                  <c:v>59.33</c:v>
                </c:pt>
                <c:pt idx="106">
                  <c:v>59.33</c:v>
                </c:pt>
                <c:pt idx="107">
                  <c:v>59.33</c:v>
                </c:pt>
                <c:pt idx="108">
                  <c:v>59.33</c:v>
                </c:pt>
                <c:pt idx="109">
                  <c:v>59.33</c:v>
                </c:pt>
                <c:pt idx="110">
                  <c:v>59.33</c:v>
                </c:pt>
                <c:pt idx="111">
                  <c:v>59.33</c:v>
                </c:pt>
                <c:pt idx="112">
                  <c:v>59.33</c:v>
                </c:pt>
                <c:pt idx="113">
                  <c:v>59.33</c:v>
                </c:pt>
                <c:pt idx="114">
                  <c:v>59.33</c:v>
                </c:pt>
                <c:pt idx="115">
                  <c:v>59.33</c:v>
                </c:pt>
                <c:pt idx="116">
                  <c:v>59.33</c:v>
                </c:pt>
                <c:pt idx="117">
                  <c:v>59.33</c:v>
                </c:pt>
                <c:pt idx="118">
                  <c:v>59.33</c:v>
                </c:pt>
                <c:pt idx="119">
                  <c:v>59.33</c:v>
                </c:pt>
                <c:pt idx="120">
                  <c:v>59.33</c:v>
                </c:pt>
                <c:pt idx="121">
                  <c:v>59.33</c:v>
                </c:pt>
                <c:pt idx="122">
                  <c:v>59.33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FFB90D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19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МАОУ СШ № 32</c:v>
                </c:pt>
                <c:pt idx="8">
                  <c:v>МАОУ СШ № 12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6</c:v>
                </c:pt>
                <c:pt idx="14">
                  <c:v>МАОУ Гимназия № 4</c:v>
                </c:pt>
                <c:pt idx="15">
                  <c:v>МАОУ СШ № 90</c:v>
                </c:pt>
                <c:pt idx="16">
                  <c:v>МБОУ СШ № 135</c:v>
                </c:pt>
                <c:pt idx="17">
                  <c:v>МАОУ Лицей № 11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81</c:v>
                </c:pt>
                <c:pt idx="21">
                  <c:v>МБОУ СШ № 63</c:v>
                </c:pt>
                <c:pt idx="22">
                  <c:v>МБОУ СШ № 49</c:v>
                </c:pt>
                <c:pt idx="23">
                  <c:v>МБОУ СШ № 8 "Созидание"</c:v>
                </c:pt>
                <c:pt idx="24">
                  <c:v>ЛЕНИНСКИЙ РАЙОН</c:v>
                </c:pt>
                <c:pt idx="25">
                  <c:v>МБОУ Лицей № 3</c:v>
                </c:pt>
                <c:pt idx="26">
                  <c:v>МБОУ СШ № 44</c:v>
                </c:pt>
                <c:pt idx="27">
                  <c:v>МАОУ Гимназия № 11</c:v>
                </c:pt>
                <c:pt idx="28">
                  <c:v>МБОУ Гимназия № 7</c:v>
                </c:pt>
                <c:pt idx="29">
                  <c:v>МБОУ СШ № 64</c:v>
                </c:pt>
                <c:pt idx="30">
                  <c:v>МБОУ СШ № 65</c:v>
                </c:pt>
                <c:pt idx="31">
                  <c:v>МАОУ Лицей № 12</c:v>
                </c:pt>
                <c:pt idx="32">
                  <c:v>МБОУ СШ № 16</c:v>
                </c:pt>
                <c:pt idx="33">
                  <c:v>МАОУ СШ № 148</c:v>
                </c:pt>
                <c:pt idx="34">
                  <c:v>МБОУ СШ № 79</c:v>
                </c:pt>
                <c:pt idx="35">
                  <c:v>МБОУ СШ № 94</c:v>
                </c:pt>
                <c:pt idx="36">
                  <c:v>МБОУ СШ № 50</c:v>
                </c:pt>
                <c:pt idx="37">
                  <c:v>МАОУ Гимназия № 15</c:v>
                </c:pt>
                <c:pt idx="38">
                  <c:v>МБОУ СШ № 89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88</c:v>
                </c:pt>
                <c:pt idx="44">
                  <c:v>ОКТЯБРЬСКИЙ РАЙОН</c:v>
                </c:pt>
                <c:pt idx="45">
                  <c:v>МБОУ Гимназия № 3</c:v>
                </c:pt>
                <c:pt idx="46">
                  <c:v>МАОУ Школа-интернат № 1</c:v>
                </c:pt>
                <c:pt idx="47">
                  <c:v>МАОУ Гимназия № 13 "Академ"</c:v>
                </c:pt>
                <c:pt idx="48">
                  <c:v>МБОУ СШ № 72 </c:v>
                </c:pt>
                <c:pt idx="49">
                  <c:v>МБОУ СШ № 3</c:v>
                </c:pt>
                <c:pt idx="50">
                  <c:v>МАОУ "КУГ № 1 - Универс"</c:v>
                </c:pt>
                <c:pt idx="51">
                  <c:v>МАОУ Лицей № 1</c:v>
                </c:pt>
                <c:pt idx="52">
                  <c:v>МАОУ СШ № 82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СШ № 95</c:v>
                </c:pt>
                <c:pt idx="56">
                  <c:v>МБОУ СШ № 30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МБОУ СШ № 84</c:v>
                </c:pt>
                <c:pt idx="60">
                  <c:v>МБОУ СШ № 39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МБОУ СШ № 34</c:v>
                </c:pt>
                <c:pt idx="66">
                  <c:v>МАОУ Лицей № 9 "Лидер"</c:v>
                </c:pt>
                <c:pt idx="67">
                  <c:v>МАОУ СШ № 17</c:v>
                </c:pt>
                <c:pt idx="68">
                  <c:v>МАОУ Гимназия № 14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76</c:v>
                </c:pt>
                <c:pt idx="72">
                  <c:v>МБОУ СШ № 6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93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МБОУ СШ № 66</c:v>
                </c:pt>
                <c:pt idx="82">
                  <c:v>МБОУ СШ № 18</c:v>
                </c:pt>
                <c:pt idx="83">
                  <c:v>МАОУ СШ № 1</c:v>
                </c:pt>
                <c:pt idx="84">
                  <c:v>МАОУ СШ № 152</c:v>
                </c:pt>
                <c:pt idx="85">
                  <c:v>МАОУ СШ № 145</c:v>
                </c:pt>
                <c:pt idx="86">
                  <c:v>МАОУ СШ № 143</c:v>
                </c:pt>
                <c:pt idx="87">
                  <c:v>МАОУ СШ № 7</c:v>
                </c:pt>
                <c:pt idx="88">
                  <c:v>МБОУ СШ № 98</c:v>
                </c:pt>
                <c:pt idx="89">
                  <c:v>МАОУ СШ № 144</c:v>
                </c:pt>
                <c:pt idx="90">
                  <c:v>МАОУ СШ № 85</c:v>
                </c:pt>
                <c:pt idx="91">
                  <c:v>МБОУ СШ № 5</c:v>
                </c:pt>
                <c:pt idx="92">
                  <c:v>МАОУ СШ № 24</c:v>
                </c:pt>
                <c:pt idx="93">
                  <c:v>МАОУ СШ № 149</c:v>
                </c:pt>
                <c:pt idx="94">
                  <c:v>МАОУ СШ № 150</c:v>
                </c:pt>
                <c:pt idx="95">
                  <c:v>МАОУ СШ № 139</c:v>
                </c:pt>
                <c:pt idx="96">
                  <c:v>МАОУ СШ № 108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147</c:v>
                </c:pt>
                <c:pt idx="100">
                  <c:v>МБОУ СШ № 69</c:v>
                </c:pt>
                <c:pt idx="101">
                  <c:v>МАОУ СШ № 115</c:v>
                </c:pt>
                <c:pt idx="102">
                  <c:v>МБОУ СШ № 156</c:v>
                </c:pt>
                <c:pt idx="103">
                  <c:v>МАОУ СШ № 151</c:v>
                </c:pt>
                <c:pt idx="104">
                  <c:v>МАОУ СШ № 121</c:v>
                </c:pt>
                <c:pt idx="105">
                  <c:v>МБОУ СШ № 129</c:v>
                </c:pt>
                <c:pt idx="106">
                  <c:v>МАОУ СШ № 134</c:v>
                </c:pt>
                <c:pt idx="107">
                  <c:v>МАОУ СШ № 154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56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СШ № 4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МБОУ СШ № 10 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  <c:pt idx="120">
                  <c:v>МБОУ Гимназия  № 16</c:v>
                </c:pt>
                <c:pt idx="121">
                  <c:v>МБОУ СШ № 14 </c:v>
                </c:pt>
                <c:pt idx="122">
                  <c:v>МБОУ СШ № 51</c:v>
                </c:pt>
              </c:strCache>
            </c:strRef>
          </c:cat>
          <c:val>
            <c:numRef>
              <c:f>'Информ-11 диаграмма'!$P$5:$P$127</c:f>
              <c:numCache>
                <c:formatCode>0,00</c:formatCode>
                <c:ptCount val="123"/>
                <c:pt idx="0">
                  <c:v>50</c:v>
                </c:pt>
                <c:pt idx="1">
                  <c:v>66.125</c:v>
                </c:pt>
                <c:pt idx="2">
                  <c:v>71</c:v>
                </c:pt>
                <c:pt idx="3">
                  <c:v>79</c:v>
                </c:pt>
                <c:pt idx="4">
                  <c:v>65</c:v>
                </c:pt>
                <c:pt idx="5">
                  <c:v>65</c:v>
                </c:pt>
                <c:pt idx="6">
                  <c:v>64</c:v>
                </c:pt>
                <c:pt idx="7">
                  <c:v>70</c:v>
                </c:pt>
                <c:pt idx="8">
                  <c:v>61</c:v>
                </c:pt>
                <c:pt idx="9">
                  <c:v>54</c:v>
                </c:pt>
                <c:pt idx="10">
                  <c:v>52.424999999999997</c:v>
                </c:pt>
                <c:pt idx="11">
                  <c:v>43.75</c:v>
                </c:pt>
                <c:pt idx="12">
                  <c:v>70.5</c:v>
                </c:pt>
                <c:pt idx="13">
                  <c:v>50.4</c:v>
                </c:pt>
                <c:pt idx="14">
                  <c:v>58.25</c:v>
                </c:pt>
                <c:pt idx="15">
                  <c:v>23.5</c:v>
                </c:pt>
                <c:pt idx="17">
                  <c:v>77.5</c:v>
                </c:pt>
                <c:pt idx="19">
                  <c:v>47.67</c:v>
                </c:pt>
                <c:pt idx="21">
                  <c:v>47.6</c:v>
                </c:pt>
                <c:pt idx="22" formatCode="Основной">
                  <c:v>51.83</c:v>
                </c:pt>
                <c:pt idx="23">
                  <c:v>53.25</c:v>
                </c:pt>
                <c:pt idx="24">
                  <c:v>55.382352941176471</c:v>
                </c:pt>
                <c:pt idx="25">
                  <c:v>62.5</c:v>
                </c:pt>
                <c:pt idx="26">
                  <c:v>48.5</c:v>
                </c:pt>
                <c:pt idx="27">
                  <c:v>57.16</c:v>
                </c:pt>
                <c:pt idx="28">
                  <c:v>68.88</c:v>
                </c:pt>
                <c:pt idx="29">
                  <c:v>52.14</c:v>
                </c:pt>
                <c:pt idx="31">
                  <c:v>59.17</c:v>
                </c:pt>
                <c:pt idx="32">
                  <c:v>53</c:v>
                </c:pt>
                <c:pt idx="33">
                  <c:v>46</c:v>
                </c:pt>
                <c:pt idx="34">
                  <c:v>64.33</c:v>
                </c:pt>
                <c:pt idx="35">
                  <c:v>56.38</c:v>
                </c:pt>
                <c:pt idx="37">
                  <c:v>55.4</c:v>
                </c:pt>
                <c:pt idx="38">
                  <c:v>63.75</c:v>
                </c:pt>
                <c:pt idx="39">
                  <c:v>40.33</c:v>
                </c:pt>
                <c:pt idx="40">
                  <c:v>45.66</c:v>
                </c:pt>
                <c:pt idx="41">
                  <c:v>44</c:v>
                </c:pt>
                <c:pt idx="42">
                  <c:v>62</c:v>
                </c:pt>
                <c:pt idx="43">
                  <c:v>62.3</c:v>
                </c:pt>
                <c:pt idx="44">
                  <c:v>54.045882352941177</c:v>
                </c:pt>
                <c:pt idx="45">
                  <c:v>58</c:v>
                </c:pt>
                <c:pt idx="46">
                  <c:v>68</c:v>
                </c:pt>
                <c:pt idx="47">
                  <c:v>71.400000000000006</c:v>
                </c:pt>
                <c:pt idx="48">
                  <c:v>56.4</c:v>
                </c:pt>
                <c:pt idx="49">
                  <c:v>68</c:v>
                </c:pt>
                <c:pt idx="50">
                  <c:v>65</c:v>
                </c:pt>
                <c:pt idx="51">
                  <c:v>58</c:v>
                </c:pt>
                <c:pt idx="52">
                  <c:v>76</c:v>
                </c:pt>
                <c:pt idx="53">
                  <c:v>56.6</c:v>
                </c:pt>
                <c:pt idx="54">
                  <c:v>48.83</c:v>
                </c:pt>
                <c:pt idx="55">
                  <c:v>42</c:v>
                </c:pt>
                <c:pt idx="56">
                  <c:v>3</c:v>
                </c:pt>
                <c:pt idx="57">
                  <c:v>68.8</c:v>
                </c:pt>
                <c:pt idx="58">
                  <c:v>55</c:v>
                </c:pt>
                <c:pt idx="59">
                  <c:v>47</c:v>
                </c:pt>
                <c:pt idx="61">
                  <c:v>29.75</c:v>
                </c:pt>
                <c:pt idx="62">
                  <c:v>47</c:v>
                </c:pt>
                <c:pt idx="64">
                  <c:v>57.664285714285711</c:v>
                </c:pt>
                <c:pt idx="65">
                  <c:v>70</c:v>
                </c:pt>
                <c:pt idx="66">
                  <c:v>64</c:v>
                </c:pt>
                <c:pt idx="67">
                  <c:v>41</c:v>
                </c:pt>
                <c:pt idx="68">
                  <c:v>69</c:v>
                </c:pt>
                <c:pt idx="69">
                  <c:v>53.2</c:v>
                </c:pt>
                <c:pt idx="70">
                  <c:v>73.3</c:v>
                </c:pt>
                <c:pt idx="71">
                  <c:v>51.5</c:v>
                </c:pt>
                <c:pt idx="72">
                  <c:v>52.5</c:v>
                </c:pt>
                <c:pt idx="73">
                  <c:v>86</c:v>
                </c:pt>
                <c:pt idx="74">
                  <c:v>58</c:v>
                </c:pt>
                <c:pt idx="75">
                  <c:v>51.8</c:v>
                </c:pt>
                <c:pt idx="76">
                  <c:v>40</c:v>
                </c:pt>
                <c:pt idx="78">
                  <c:v>67</c:v>
                </c:pt>
                <c:pt idx="79">
                  <c:v>30</c:v>
                </c:pt>
                <c:pt idx="80">
                  <c:v>57.077016758120251</c:v>
                </c:pt>
                <c:pt idx="81">
                  <c:v>84</c:v>
                </c:pt>
                <c:pt idx="82">
                  <c:v>43.4</c:v>
                </c:pt>
                <c:pt idx="83">
                  <c:v>54.9</c:v>
                </c:pt>
                <c:pt idx="84">
                  <c:v>60.25</c:v>
                </c:pt>
                <c:pt idx="85">
                  <c:v>54.89473684210526</c:v>
                </c:pt>
                <c:pt idx="86">
                  <c:v>49.785714285714285</c:v>
                </c:pt>
                <c:pt idx="87">
                  <c:v>52.466666666666669</c:v>
                </c:pt>
                <c:pt idx="88">
                  <c:v>62.75</c:v>
                </c:pt>
                <c:pt idx="89">
                  <c:v>65.92307692307692</c:v>
                </c:pt>
                <c:pt idx="90">
                  <c:v>67</c:v>
                </c:pt>
                <c:pt idx="91">
                  <c:v>55</c:v>
                </c:pt>
                <c:pt idx="92">
                  <c:v>78.5</c:v>
                </c:pt>
                <c:pt idx="93">
                  <c:v>59.444444444444443</c:v>
                </c:pt>
                <c:pt idx="94">
                  <c:v>49.352941176470587</c:v>
                </c:pt>
                <c:pt idx="95">
                  <c:v>53</c:v>
                </c:pt>
                <c:pt idx="96">
                  <c:v>58.166666666666664</c:v>
                </c:pt>
                <c:pt idx="97">
                  <c:v>59.6</c:v>
                </c:pt>
                <c:pt idx="98">
                  <c:v>59.166666666666664</c:v>
                </c:pt>
                <c:pt idx="99">
                  <c:v>57</c:v>
                </c:pt>
                <c:pt idx="100">
                  <c:v>45</c:v>
                </c:pt>
                <c:pt idx="101">
                  <c:v>49.25</c:v>
                </c:pt>
                <c:pt idx="103">
                  <c:v>61.388888888888886</c:v>
                </c:pt>
                <c:pt idx="104">
                  <c:v>34.666666666666664</c:v>
                </c:pt>
                <c:pt idx="105">
                  <c:v>61</c:v>
                </c:pt>
                <c:pt idx="106">
                  <c:v>32.25</c:v>
                </c:pt>
                <c:pt idx="109">
                  <c:v>83</c:v>
                </c:pt>
                <c:pt idx="110">
                  <c:v>54</c:v>
                </c:pt>
                <c:pt idx="111">
                  <c:v>53</c:v>
                </c:pt>
                <c:pt idx="112">
                  <c:v>55.5</c:v>
                </c:pt>
                <c:pt idx="113">
                  <c:v>49</c:v>
                </c:pt>
                <c:pt idx="114">
                  <c:v>68</c:v>
                </c:pt>
                <c:pt idx="115">
                  <c:v>64</c:v>
                </c:pt>
                <c:pt idx="116">
                  <c:v>52</c:v>
                </c:pt>
                <c:pt idx="117">
                  <c:v>67</c:v>
                </c:pt>
                <c:pt idx="118">
                  <c:v>28</c:v>
                </c:pt>
                <c:pt idx="120">
                  <c:v>54</c:v>
                </c:pt>
                <c:pt idx="121">
                  <c:v>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8"/>
          <c:tx>
            <c:v>2017 ср. балл по городу</c:v>
          </c:tx>
          <c:spPr>
            <a:ln w="25400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19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МАОУ СШ № 32</c:v>
                </c:pt>
                <c:pt idx="8">
                  <c:v>МАОУ СШ № 12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6</c:v>
                </c:pt>
                <c:pt idx="14">
                  <c:v>МАОУ Гимназия № 4</c:v>
                </c:pt>
                <c:pt idx="15">
                  <c:v>МАОУ СШ № 90</c:v>
                </c:pt>
                <c:pt idx="16">
                  <c:v>МБОУ СШ № 135</c:v>
                </c:pt>
                <c:pt idx="17">
                  <c:v>МАОУ Лицей № 11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81</c:v>
                </c:pt>
                <c:pt idx="21">
                  <c:v>МБОУ СШ № 63</c:v>
                </c:pt>
                <c:pt idx="22">
                  <c:v>МБОУ СШ № 49</c:v>
                </c:pt>
                <c:pt idx="23">
                  <c:v>МБОУ СШ № 8 "Созидание"</c:v>
                </c:pt>
                <c:pt idx="24">
                  <c:v>ЛЕНИНСКИЙ РАЙОН</c:v>
                </c:pt>
                <c:pt idx="25">
                  <c:v>МБОУ Лицей № 3</c:v>
                </c:pt>
                <c:pt idx="26">
                  <c:v>МБОУ СШ № 44</c:v>
                </c:pt>
                <c:pt idx="27">
                  <c:v>МАОУ Гимназия № 11</c:v>
                </c:pt>
                <c:pt idx="28">
                  <c:v>МБОУ Гимназия № 7</c:v>
                </c:pt>
                <c:pt idx="29">
                  <c:v>МБОУ СШ № 64</c:v>
                </c:pt>
                <c:pt idx="30">
                  <c:v>МБОУ СШ № 65</c:v>
                </c:pt>
                <c:pt idx="31">
                  <c:v>МАОУ Лицей № 12</c:v>
                </c:pt>
                <c:pt idx="32">
                  <c:v>МБОУ СШ № 16</c:v>
                </c:pt>
                <c:pt idx="33">
                  <c:v>МАОУ СШ № 148</c:v>
                </c:pt>
                <c:pt idx="34">
                  <c:v>МБОУ СШ № 79</c:v>
                </c:pt>
                <c:pt idx="35">
                  <c:v>МБОУ СШ № 94</c:v>
                </c:pt>
                <c:pt idx="36">
                  <c:v>МБОУ СШ № 50</c:v>
                </c:pt>
                <c:pt idx="37">
                  <c:v>МАОУ Гимназия № 15</c:v>
                </c:pt>
                <c:pt idx="38">
                  <c:v>МБОУ СШ № 89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88</c:v>
                </c:pt>
                <c:pt idx="44">
                  <c:v>ОКТЯБРЬСКИЙ РАЙОН</c:v>
                </c:pt>
                <c:pt idx="45">
                  <c:v>МБОУ Гимназия № 3</c:v>
                </c:pt>
                <c:pt idx="46">
                  <c:v>МАОУ Школа-интернат № 1</c:v>
                </c:pt>
                <c:pt idx="47">
                  <c:v>МАОУ Гимназия № 13 "Академ"</c:v>
                </c:pt>
                <c:pt idx="48">
                  <c:v>МБОУ СШ № 72 </c:v>
                </c:pt>
                <c:pt idx="49">
                  <c:v>МБОУ СШ № 3</c:v>
                </c:pt>
                <c:pt idx="50">
                  <c:v>МАОУ "КУГ № 1 - Универс"</c:v>
                </c:pt>
                <c:pt idx="51">
                  <c:v>МАОУ Лицей № 1</c:v>
                </c:pt>
                <c:pt idx="52">
                  <c:v>МАОУ СШ № 82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СШ № 95</c:v>
                </c:pt>
                <c:pt idx="56">
                  <c:v>МБОУ СШ № 30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МБОУ СШ № 84</c:v>
                </c:pt>
                <c:pt idx="60">
                  <c:v>МБОУ СШ № 39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МБОУ СШ № 34</c:v>
                </c:pt>
                <c:pt idx="66">
                  <c:v>МАОУ Лицей № 9 "Лидер"</c:v>
                </c:pt>
                <c:pt idx="67">
                  <c:v>МАОУ СШ № 17</c:v>
                </c:pt>
                <c:pt idx="68">
                  <c:v>МАОУ Гимназия № 14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76</c:v>
                </c:pt>
                <c:pt idx="72">
                  <c:v>МБОУ СШ № 6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93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МБОУ СШ № 66</c:v>
                </c:pt>
                <c:pt idx="82">
                  <c:v>МБОУ СШ № 18</c:v>
                </c:pt>
                <c:pt idx="83">
                  <c:v>МАОУ СШ № 1</c:v>
                </c:pt>
                <c:pt idx="84">
                  <c:v>МАОУ СШ № 152</c:v>
                </c:pt>
                <c:pt idx="85">
                  <c:v>МАОУ СШ № 145</c:v>
                </c:pt>
                <c:pt idx="86">
                  <c:v>МАОУ СШ № 143</c:v>
                </c:pt>
                <c:pt idx="87">
                  <c:v>МАОУ СШ № 7</c:v>
                </c:pt>
                <c:pt idx="88">
                  <c:v>МБОУ СШ № 98</c:v>
                </c:pt>
                <c:pt idx="89">
                  <c:v>МАОУ СШ № 144</c:v>
                </c:pt>
                <c:pt idx="90">
                  <c:v>МАОУ СШ № 85</c:v>
                </c:pt>
                <c:pt idx="91">
                  <c:v>МБОУ СШ № 5</c:v>
                </c:pt>
                <c:pt idx="92">
                  <c:v>МАОУ СШ № 24</c:v>
                </c:pt>
                <c:pt idx="93">
                  <c:v>МАОУ СШ № 149</c:v>
                </c:pt>
                <c:pt idx="94">
                  <c:v>МАОУ СШ № 150</c:v>
                </c:pt>
                <c:pt idx="95">
                  <c:v>МАОУ СШ № 139</c:v>
                </c:pt>
                <c:pt idx="96">
                  <c:v>МАОУ СШ № 108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147</c:v>
                </c:pt>
                <c:pt idx="100">
                  <c:v>МБОУ СШ № 69</c:v>
                </c:pt>
                <c:pt idx="101">
                  <c:v>МАОУ СШ № 115</c:v>
                </c:pt>
                <c:pt idx="102">
                  <c:v>МБОУ СШ № 156</c:v>
                </c:pt>
                <c:pt idx="103">
                  <c:v>МАОУ СШ № 151</c:v>
                </c:pt>
                <c:pt idx="104">
                  <c:v>МАОУ СШ № 121</c:v>
                </c:pt>
                <c:pt idx="105">
                  <c:v>МБОУ СШ № 129</c:v>
                </c:pt>
                <c:pt idx="106">
                  <c:v>МАОУ СШ № 134</c:v>
                </c:pt>
                <c:pt idx="107">
                  <c:v>МАОУ СШ № 154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56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СШ № 4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МБОУ СШ № 10 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  <c:pt idx="120">
                  <c:v>МБОУ Гимназия  № 16</c:v>
                </c:pt>
                <c:pt idx="121">
                  <c:v>МБОУ СШ № 14 </c:v>
                </c:pt>
                <c:pt idx="122">
                  <c:v>МБОУ СШ № 51</c:v>
                </c:pt>
              </c:strCache>
            </c:strRef>
          </c:cat>
          <c:val>
            <c:numRef>
              <c:f>'Информ-11 диаграмма'!$U$5:$U$127</c:f>
              <c:numCache>
                <c:formatCode>Основной</c:formatCode>
                <c:ptCount val="123"/>
                <c:pt idx="0">
                  <c:v>57.45</c:v>
                </c:pt>
                <c:pt idx="1">
                  <c:v>57.45</c:v>
                </c:pt>
                <c:pt idx="2">
                  <c:v>57.45</c:v>
                </c:pt>
                <c:pt idx="3">
                  <c:v>57.45</c:v>
                </c:pt>
                <c:pt idx="4">
                  <c:v>57.45</c:v>
                </c:pt>
                <c:pt idx="5">
                  <c:v>57.45</c:v>
                </c:pt>
                <c:pt idx="6">
                  <c:v>57.45</c:v>
                </c:pt>
                <c:pt idx="7">
                  <c:v>57.45</c:v>
                </c:pt>
                <c:pt idx="8">
                  <c:v>57.45</c:v>
                </c:pt>
                <c:pt idx="9">
                  <c:v>57.45</c:v>
                </c:pt>
                <c:pt idx="10">
                  <c:v>57.45</c:v>
                </c:pt>
                <c:pt idx="11">
                  <c:v>57.45</c:v>
                </c:pt>
                <c:pt idx="12">
                  <c:v>57.45</c:v>
                </c:pt>
                <c:pt idx="13">
                  <c:v>57.45</c:v>
                </c:pt>
                <c:pt idx="14">
                  <c:v>57.45</c:v>
                </c:pt>
                <c:pt idx="15">
                  <c:v>57.45</c:v>
                </c:pt>
                <c:pt idx="16">
                  <c:v>57.45</c:v>
                </c:pt>
                <c:pt idx="17">
                  <c:v>57.45</c:v>
                </c:pt>
                <c:pt idx="18">
                  <c:v>57.45</c:v>
                </c:pt>
                <c:pt idx="19">
                  <c:v>57.45</c:v>
                </c:pt>
                <c:pt idx="20">
                  <c:v>57.45</c:v>
                </c:pt>
                <c:pt idx="21">
                  <c:v>57.45</c:v>
                </c:pt>
                <c:pt idx="22">
                  <c:v>57.45</c:v>
                </c:pt>
                <c:pt idx="23">
                  <c:v>57.45</c:v>
                </c:pt>
                <c:pt idx="24">
                  <c:v>57.45</c:v>
                </c:pt>
                <c:pt idx="25">
                  <c:v>57.45</c:v>
                </c:pt>
                <c:pt idx="26">
                  <c:v>57.45</c:v>
                </c:pt>
                <c:pt idx="27">
                  <c:v>57.45</c:v>
                </c:pt>
                <c:pt idx="28">
                  <c:v>57.45</c:v>
                </c:pt>
                <c:pt idx="29">
                  <c:v>57.45</c:v>
                </c:pt>
                <c:pt idx="30">
                  <c:v>57.45</c:v>
                </c:pt>
                <c:pt idx="31">
                  <c:v>57.45</c:v>
                </c:pt>
                <c:pt idx="32">
                  <c:v>57.45</c:v>
                </c:pt>
                <c:pt idx="33">
                  <c:v>57.45</c:v>
                </c:pt>
                <c:pt idx="34">
                  <c:v>57.45</c:v>
                </c:pt>
                <c:pt idx="35">
                  <c:v>57.45</c:v>
                </c:pt>
                <c:pt idx="36">
                  <c:v>57.45</c:v>
                </c:pt>
                <c:pt idx="37">
                  <c:v>57.45</c:v>
                </c:pt>
                <c:pt idx="38">
                  <c:v>57.45</c:v>
                </c:pt>
                <c:pt idx="39">
                  <c:v>57.45</c:v>
                </c:pt>
                <c:pt idx="40">
                  <c:v>57.45</c:v>
                </c:pt>
                <c:pt idx="41">
                  <c:v>57.45</c:v>
                </c:pt>
                <c:pt idx="42">
                  <c:v>57.45</c:v>
                </c:pt>
                <c:pt idx="43">
                  <c:v>57.45</c:v>
                </c:pt>
                <c:pt idx="44">
                  <c:v>57.45</c:v>
                </c:pt>
                <c:pt idx="45">
                  <c:v>57.45</c:v>
                </c:pt>
                <c:pt idx="46">
                  <c:v>57.45</c:v>
                </c:pt>
                <c:pt idx="47">
                  <c:v>57.45</c:v>
                </c:pt>
                <c:pt idx="48">
                  <c:v>57.45</c:v>
                </c:pt>
                <c:pt idx="49">
                  <c:v>57.45</c:v>
                </c:pt>
                <c:pt idx="50">
                  <c:v>57.45</c:v>
                </c:pt>
                <c:pt idx="51">
                  <c:v>57.45</c:v>
                </c:pt>
                <c:pt idx="52">
                  <c:v>57.45</c:v>
                </c:pt>
                <c:pt idx="53">
                  <c:v>57.45</c:v>
                </c:pt>
                <c:pt idx="54">
                  <c:v>57.45</c:v>
                </c:pt>
                <c:pt idx="55">
                  <c:v>57.45</c:v>
                </c:pt>
                <c:pt idx="56">
                  <c:v>57.45</c:v>
                </c:pt>
                <c:pt idx="57">
                  <c:v>57.45</c:v>
                </c:pt>
                <c:pt idx="58">
                  <c:v>57.45</c:v>
                </c:pt>
                <c:pt idx="59">
                  <c:v>57.45</c:v>
                </c:pt>
                <c:pt idx="60">
                  <c:v>57.45</c:v>
                </c:pt>
                <c:pt idx="61">
                  <c:v>57.45</c:v>
                </c:pt>
                <c:pt idx="62">
                  <c:v>57.45</c:v>
                </c:pt>
                <c:pt idx="63">
                  <c:v>57.45</c:v>
                </c:pt>
                <c:pt idx="64">
                  <c:v>57.45</c:v>
                </c:pt>
                <c:pt idx="65">
                  <c:v>57.45</c:v>
                </c:pt>
                <c:pt idx="66">
                  <c:v>57.45</c:v>
                </c:pt>
                <c:pt idx="67">
                  <c:v>57.45</c:v>
                </c:pt>
                <c:pt idx="68">
                  <c:v>57.45</c:v>
                </c:pt>
                <c:pt idx="69">
                  <c:v>57.45</c:v>
                </c:pt>
                <c:pt idx="70">
                  <c:v>57.45</c:v>
                </c:pt>
                <c:pt idx="71">
                  <c:v>57.45</c:v>
                </c:pt>
                <c:pt idx="72">
                  <c:v>57.45</c:v>
                </c:pt>
                <c:pt idx="73">
                  <c:v>57.45</c:v>
                </c:pt>
                <c:pt idx="74">
                  <c:v>57.45</c:v>
                </c:pt>
                <c:pt idx="75">
                  <c:v>57.45</c:v>
                </c:pt>
                <c:pt idx="76">
                  <c:v>57.45</c:v>
                </c:pt>
                <c:pt idx="77">
                  <c:v>57.45</c:v>
                </c:pt>
                <c:pt idx="78">
                  <c:v>57.45</c:v>
                </c:pt>
                <c:pt idx="79">
                  <c:v>57.45</c:v>
                </c:pt>
                <c:pt idx="80">
                  <c:v>57.45</c:v>
                </c:pt>
                <c:pt idx="81">
                  <c:v>57.45</c:v>
                </c:pt>
                <c:pt idx="82">
                  <c:v>57.45</c:v>
                </c:pt>
                <c:pt idx="83">
                  <c:v>57.45</c:v>
                </c:pt>
                <c:pt idx="84">
                  <c:v>57.45</c:v>
                </c:pt>
                <c:pt idx="85">
                  <c:v>57.45</c:v>
                </c:pt>
                <c:pt idx="86">
                  <c:v>57.45</c:v>
                </c:pt>
                <c:pt idx="87">
                  <c:v>57.45</c:v>
                </c:pt>
                <c:pt idx="88">
                  <c:v>57.45</c:v>
                </c:pt>
                <c:pt idx="89">
                  <c:v>57.45</c:v>
                </c:pt>
                <c:pt idx="90">
                  <c:v>57.45</c:v>
                </c:pt>
                <c:pt idx="91">
                  <c:v>57.45</c:v>
                </c:pt>
                <c:pt idx="92">
                  <c:v>57.45</c:v>
                </c:pt>
                <c:pt idx="93">
                  <c:v>57.45</c:v>
                </c:pt>
                <c:pt idx="94">
                  <c:v>57.45</c:v>
                </c:pt>
                <c:pt idx="95">
                  <c:v>57.45</c:v>
                </c:pt>
                <c:pt idx="96">
                  <c:v>57.45</c:v>
                </c:pt>
                <c:pt idx="97">
                  <c:v>57.45</c:v>
                </c:pt>
                <c:pt idx="98">
                  <c:v>57.45</c:v>
                </c:pt>
                <c:pt idx="99">
                  <c:v>57.45</c:v>
                </c:pt>
                <c:pt idx="100">
                  <c:v>57.45</c:v>
                </c:pt>
                <c:pt idx="101">
                  <c:v>57.45</c:v>
                </c:pt>
                <c:pt idx="102">
                  <c:v>57.45</c:v>
                </c:pt>
                <c:pt idx="103">
                  <c:v>57.45</c:v>
                </c:pt>
                <c:pt idx="104">
                  <c:v>57.45</c:v>
                </c:pt>
                <c:pt idx="105">
                  <c:v>57.45</c:v>
                </c:pt>
                <c:pt idx="106">
                  <c:v>57.45</c:v>
                </c:pt>
                <c:pt idx="107">
                  <c:v>57.45</c:v>
                </c:pt>
                <c:pt idx="108">
                  <c:v>57.45</c:v>
                </c:pt>
                <c:pt idx="109">
                  <c:v>57.45</c:v>
                </c:pt>
                <c:pt idx="110">
                  <c:v>57.45</c:v>
                </c:pt>
                <c:pt idx="111">
                  <c:v>57.45</c:v>
                </c:pt>
                <c:pt idx="112">
                  <c:v>57.45</c:v>
                </c:pt>
                <c:pt idx="113">
                  <c:v>57.45</c:v>
                </c:pt>
                <c:pt idx="114">
                  <c:v>57.45</c:v>
                </c:pt>
                <c:pt idx="115">
                  <c:v>57.45</c:v>
                </c:pt>
                <c:pt idx="116">
                  <c:v>57.45</c:v>
                </c:pt>
                <c:pt idx="117">
                  <c:v>57.45</c:v>
                </c:pt>
                <c:pt idx="118">
                  <c:v>57.45</c:v>
                </c:pt>
                <c:pt idx="119">
                  <c:v>57.45</c:v>
                </c:pt>
                <c:pt idx="120">
                  <c:v>57.45</c:v>
                </c:pt>
                <c:pt idx="121">
                  <c:v>57.45</c:v>
                </c:pt>
                <c:pt idx="122">
                  <c:v>57.45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9"/>
          <c:tx>
            <c:v>2017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'Информ-11 диаграмма'!$B$5:$B$127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19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МАОУ СШ № 32</c:v>
                </c:pt>
                <c:pt idx="8">
                  <c:v>МАОУ СШ № 12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6</c:v>
                </c:pt>
                <c:pt idx="14">
                  <c:v>МАОУ Гимназия № 4</c:v>
                </c:pt>
                <c:pt idx="15">
                  <c:v>МАОУ СШ № 90</c:v>
                </c:pt>
                <c:pt idx="16">
                  <c:v>МБОУ СШ № 135</c:v>
                </c:pt>
                <c:pt idx="17">
                  <c:v>МАОУ Лицей № 11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81</c:v>
                </c:pt>
                <c:pt idx="21">
                  <c:v>МБОУ СШ № 63</c:v>
                </c:pt>
                <c:pt idx="22">
                  <c:v>МБОУ СШ № 49</c:v>
                </c:pt>
                <c:pt idx="23">
                  <c:v>МБОУ СШ № 8 "Созидание"</c:v>
                </c:pt>
                <c:pt idx="24">
                  <c:v>ЛЕНИНСКИЙ РАЙОН</c:v>
                </c:pt>
                <c:pt idx="25">
                  <c:v>МБОУ Лицей № 3</c:v>
                </c:pt>
                <c:pt idx="26">
                  <c:v>МБОУ СШ № 44</c:v>
                </c:pt>
                <c:pt idx="27">
                  <c:v>МАОУ Гимназия № 11</c:v>
                </c:pt>
                <c:pt idx="28">
                  <c:v>МБОУ Гимназия № 7</c:v>
                </c:pt>
                <c:pt idx="29">
                  <c:v>МБОУ СШ № 64</c:v>
                </c:pt>
                <c:pt idx="30">
                  <c:v>МБОУ СШ № 65</c:v>
                </c:pt>
                <c:pt idx="31">
                  <c:v>МАОУ Лицей № 12</c:v>
                </c:pt>
                <c:pt idx="32">
                  <c:v>МБОУ СШ № 16</c:v>
                </c:pt>
                <c:pt idx="33">
                  <c:v>МАОУ СШ № 148</c:v>
                </c:pt>
                <c:pt idx="34">
                  <c:v>МБОУ СШ № 79</c:v>
                </c:pt>
                <c:pt idx="35">
                  <c:v>МБОУ СШ № 94</c:v>
                </c:pt>
                <c:pt idx="36">
                  <c:v>МБОУ СШ № 50</c:v>
                </c:pt>
                <c:pt idx="37">
                  <c:v>МАОУ Гимназия № 15</c:v>
                </c:pt>
                <c:pt idx="38">
                  <c:v>МБОУ СШ № 89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88</c:v>
                </c:pt>
                <c:pt idx="44">
                  <c:v>ОКТЯБРЬСКИЙ РАЙОН</c:v>
                </c:pt>
                <c:pt idx="45">
                  <c:v>МБОУ Гимназия № 3</c:v>
                </c:pt>
                <c:pt idx="46">
                  <c:v>МАОУ Школа-интернат № 1</c:v>
                </c:pt>
                <c:pt idx="47">
                  <c:v>МАОУ Гимназия № 13 "Академ"</c:v>
                </c:pt>
                <c:pt idx="48">
                  <c:v>МБОУ СШ № 72 </c:v>
                </c:pt>
                <c:pt idx="49">
                  <c:v>МБОУ СШ № 3</c:v>
                </c:pt>
                <c:pt idx="50">
                  <c:v>МАОУ "КУГ № 1 - Универс"</c:v>
                </c:pt>
                <c:pt idx="51">
                  <c:v>МАОУ Лицей № 1</c:v>
                </c:pt>
                <c:pt idx="52">
                  <c:v>МАОУ СШ № 82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СШ № 95</c:v>
                </c:pt>
                <c:pt idx="56">
                  <c:v>МБОУ СШ № 30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МБОУ СШ № 84</c:v>
                </c:pt>
                <c:pt idx="60">
                  <c:v>МБОУ СШ № 39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МБОУ СШ № 34</c:v>
                </c:pt>
                <c:pt idx="66">
                  <c:v>МАОУ Лицей № 9 "Лидер"</c:v>
                </c:pt>
                <c:pt idx="67">
                  <c:v>МАОУ СШ № 17</c:v>
                </c:pt>
                <c:pt idx="68">
                  <c:v>МАОУ Гимназия № 14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76</c:v>
                </c:pt>
                <c:pt idx="72">
                  <c:v>МБОУ СШ № 6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93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МБОУ СШ № 66</c:v>
                </c:pt>
                <c:pt idx="82">
                  <c:v>МБОУ СШ № 18</c:v>
                </c:pt>
                <c:pt idx="83">
                  <c:v>МАОУ СШ № 1</c:v>
                </c:pt>
                <c:pt idx="84">
                  <c:v>МАОУ СШ № 152</c:v>
                </c:pt>
                <c:pt idx="85">
                  <c:v>МАОУ СШ № 145</c:v>
                </c:pt>
                <c:pt idx="86">
                  <c:v>МАОУ СШ № 143</c:v>
                </c:pt>
                <c:pt idx="87">
                  <c:v>МАОУ СШ № 7</c:v>
                </c:pt>
                <c:pt idx="88">
                  <c:v>МБОУ СШ № 98</c:v>
                </c:pt>
                <c:pt idx="89">
                  <c:v>МАОУ СШ № 144</c:v>
                </c:pt>
                <c:pt idx="90">
                  <c:v>МАОУ СШ № 85</c:v>
                </c:pt>
                <c:pt idx="91">
                  <c:v>МБОУ СШ № 5</c:v>
                </c:pt>
                <c:pt idx="92">
                  <c:v>МАОУ СШ № 24</c:v>
                </c:pt>
                <c:pt idx="93">
                  <c:v>МАОУ СШ № 149</c:v>
                </c:pt>
                <c:pt idx="94">
                  <c:v>МАОУ СШ № 150</c:v>
                </c:pt>
                <c:pt idx="95">
                  <c:v>МАОУ СШ № 139</c:v>
                </c:pt>
                <c:pt idx="96">
                  <c:v>МАОУ СШ № 108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147</c:v>
                </c:pt>
                <c:pt idx="100">
                  <c:v>МБОУ СШ № 69</c:v>
                </c:pt>
                <c:pt idx="101">
                  <c:v>МАОУ СШ № 115</c:v>
                </c:pt>
                <c:pt idx="102">
                  <c:v>МБОУ СШ № 156</c:v>
                </c:pt>
                <c:pt idx="103">
                  <c:v>МАОУ СШ № 151</c:v>
                </c:pt>
                <c:pt idx="104">
                  <c:v>МАОУ СШ № 121</c:v>
                </c:pt>
                <c:pt idx="105">
                  <c:v>МБОУ СШ № 129</c:v>
                </c:pt>
                <c:pt idx="106">
                  <c:v>МАОУ СШ № 134</c:v>
                </c:pt>
                <c:pt idx="107">
                  <c:v>МАОУ СШ № 154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56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СШ № 4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МБОУ СШ № 10 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  <c:pt idx="120">
                  <c:v>МБОУ Гимназия  № 16</c:v>
                </c:pt>
                <c:pt idx="121">
                  <c:v>МБОУ СШ № 14 </c:v>
                </c:pt>
                <c:pt idx="122">
                  <c:v>МБОУ СШ № 51</c:v>
                </c:pt>
              </c:strCache>
            </c:strRef>
          </c:cat>
          <c:val>
            <c:numRef>
              <c:f>'Информ-11 диаграмма'!$T$5:$T$127</c:f>
              <c:numCache>
                <c:formatCode>0,00</c:formatCode>
                <c:ptCount val="123"/>
                <c:pt idx="0">
                  <c:v>57</c:v>
                </c:pt>
                <c:pt idx="1">
                  <c:v>55.594285714285718</c:v>
                </c:pt>
                <c:pt idx="2">
                  <c:v>74.67</c:v>
                </c:pt>
                <c:pt idx="3">
                  <c:v>80.56</c:v>
                </c:pt>
                <c:pt idx="4">
                  <c:v>52</c:v>
                </c:pt>
                <c:pt idx="5">
                  <c:v>59.83</c:v>
                </c:pt>
                <c:pt idx="6">
                  <c:v>41</c:v>
                </c:pt>
                <c:pt idx="7">
                  <c:v>47.6</c:v>
                </c:pt>
                <c:pt idx="9">
                  <c:v>33.5</c:v>
                </c:pt>
                <c:pt idx="10">
                  <c:v>59.501000000000012</c:v>
                </c:pt>
                <c:pt idx="11">
                  <c:v>54.33</c:v>
                </c:pt>
                <c:pt idx="12">
                  <c:v>68.650000000000006</c:v>
                </c:pt>
                <c:pt idx="13">
                  <c:v>66.400000000000006</c:v>
                </c:pt>
                <c:pt idx="14">
                  <c:v>56.63</c:v>
                </c:pt>
                <c:pt idx="16">
                  <c:v>51.33</c:v>
                </c:pt>
                <c:pt idx="17">
                  <c:v>66.67</c:v>
                </c:pt>
                <c:pt idx="18">
                  <c:v>68</c:v>
                </c:pt>
                <c:pt idx="19">
                  <c:v>66.67</c:v>
                </c:pt>
                <c:pt idx="21">
                  <c:v>47</c:v>
                </c:pt>
                <c:pt idx="22">
                  <c:v>49.33</c:v>
                </c:pt>
                <c:pt idx="24">
                  <c:v>53.375624999999999</c:v>
                </c:pt>
                <c:pt idx="25">
                  <c:v>78.75</c:v>
                </c:pt>
                <c:pt idx="26">
                  <c:v>38.5</c:v>
                </c:pt>
                <c:pt idx="27">
                  <c:v>53.5</c:v>
                </c:pt>
                <c:pt idx="28">
                  <c:v>69.5</c:v>
                </c:pt>
                <c:pt idx="29">
                  <c:v>59.33</c:v>
                </c:pt>
                <c:pt idx="31">
                  <c:v>53</c:v>
                </c:pt>
                <c:pt idx="32">
                  <c:v>44.5</c:v>
                </c:pt>
                <c:pt idx="33">
                  <c:v>35.5</c:v>
                </c:pt>
                <c:pt idx="34">
                  <c:v>28</c:v>
                </c:pt>
                <c:pt idx="35">
                  <c:v>61.7</c:v>
                </c:pt>
                <c:pt idx="37">
                  <c:v>54.73</c:v>
                </c:pt>
                <c:pt idx="39">
                  <c:v>59</c:v>
                </c:pt>
                <c:pt idx="40">
                  <c:v>48</c:v>
                </c:pt>
                <c:pt idx="41">
                  <c:v>44</c:v>
                </c:pt>
                <c:pt idx="42">
                  <c:v>64</c:v>
                </c:pt>
                <c:pt idx="43">
                  <c:v>62</c:v>
                </c:pt>
                <c:pt idx="44">
                  <c:v>48.901875000000004</c:v>
                </c:pt>
                <c:pt idx="45">
                  <c:v>64</c:v>
                </c:pt>
                <c:pt idx="46">
                  <c:v>64.5</c:v>
                </c:pt>
                <c:pt idx="47">
                  <c:v>59.82</c:v>
                </c:pt>
                <c:pt idx="48">
                  <c:v>58.25</c:v>
                </c:pt>
                <c:pt idx="49">
                  <c:v>53</c:v>
                </c:pt>
                <c:pt idx="50">
                  <c:v>65.5</c:v>
                </c:pt>
                <c:pt idx="51">
                  <c:v>63.56</c:v>
                </c:pt>
                <c:pt idx="53">
                  <c:v>56.57</c:v>
                </c:pt>
                <c:pt idx="54">
                  <c:v>50</c:v>
                </c:pt>
                <c:pt idx="55">
                  <c:v>38.5</c:v>
                </c:pt>
                <c:pt idx="57">
                  <c:v>61.73</c:v>
                </c:pt>
                <c:pt idx="58">
                  <c:v>30.5</c:v>
                </c:pt>
                <c:pt idx="59">
                  <c:v>36</c:v>
                </c:pt>
                <c:pt idx="61">
                  <c:v>46.17</c:v>
                </c:pt>
                <c:pt idx="62">
                  <c:v>27.33</c:v>
                </c:pt>
                <c:pt idx="63">
                  <c:v>7</c:v>
                </c:pt>
                <c:pt idx="64">
                  <c:v>54.767692307692307</c:v>
                </c:pt>
                <c:pt idx="66">
                  <c:v>71.38</c:v>
                </c:pt>
                <c:pt idx="67">
                  <c:v>53</c:v>
                </c:pt>
                <c:pt idx="68">
                  <c:v>60.43</c:v>
                </c:pt>
                <c:pt idx="69">
                  <c:v>63.25</c:v>
                </c:pt>
                <c:pt idx="70">
                  <c:v>60.9</c:v>
                </c:pt>
                <c:pt idx="71">
                  <c:v>60.5</c:v>
                </c:pt>
                <c:pt idx="72">
                  <c:v>55</c:v>
                </c:pt>
                <c:pt idx="73">
                  <c:v>50.67</c:v>
                </c:pt>
                <c:pt idx="74">
                  <c:v>28.4</c:v>
                </c:pt>
                <c:pt idx="75">
                  <c:v>49</c:v>
                </c:pt>
                <c:pt idx="76">
                  <c:v>44</c:v>
                </c:pt>
                <c:pt idx="78">
                  <c:v>66</c:v>
                </c:pt>
                <c:pt idx="79">
                  <c:v>49.45</c:v>
                </c:pt>
                <c:pt idx="80">
                  <c:v>52.133448275862072</c:v>
                </c:pt>
                <c:pt idx="81">
                  <c:v>75</c:v>
                </c:pt>
                <c:pt idx="82">
                  <c:v>57</c:v>
                </c:pt>
                <c:pt idx="83">
                  <c:v>47.31</c:v>
                </c:pt>
                <c:pt idx="84">
                  <c:v>58.62</c:v>
                </c:pt>
                <c:pt idx="85">
                  <c:v>60.03</c:v>
                </c:pt>
                <c:pt idx="86">
                  <c:v>54.5</c:v>
                </c:pt>
                <c:pt idx="87">
                  <c:v>53.5</c:v>
                </c:pt>
                <c:pt idx="88">
                  <c:v>59.5</c:v>
                </c:pt>
                <c:pt idx="89">
                  <c:v>57.15</c:v>
                </c:pt>
                <c:pt idx="90">
                  <c:v>45.8</c:v>
                </c:pt>
                <c:pt idx="91">
                  <c:v>52.2</c:v>
                </c:pt>
                <c:pt idx="92">
                  <c:v>38.200000000000003</c:v>
                </c:pt>
                <c:pt idx="93">
                  <c:v>60.79</c:v>
                </c:pt>
                <c:pt idx="94">
                  <c:v>55.21</c:v>
                </c:pt>
                <c:pt idx="95">
                  <c:v>49.67</c:v>
                </c:pt>
                <c:pt idx="96">
                  <c:v>60</c:v>
                </c:pt>
                <c:pt idx="97">
                  <c:v>51</c:v>
                </c:pt>
                <c:pt idx="98">
                  <c:v>53</c:v>
                </c:pt>
                <c:pt idx="99">
                  <c:v>47.14</c:v>
                </c:pt>
                <c:pt idx="100">
                  <c:v>51</c:v>
                </c:pt>
                <c:pt idx="101">
                  <c:v>68.33</c:v>
                </c:pt>
                <c:pt idx="103">
                  <c:v>67.290000000000006</c:v>
                </c:pt>
                <c:pt idx="104">
                  <c:v>41.33</c:v>
                </c:pt>
                <c:pt idx="105">
                  <c:v>40</c:v>
                </c:pt>
                <c:pt idx="106">
                  <c:v>38.630000000000003</c:v>
                </c:pt>
                <c:pt idx="108">
                  <c:v>42</c:v>
                </c:pt>
                <c:pt idx="109">
                  <c:v>42</c:v>
                </c:pt>
                <c:pt idx="110">
                  <c:v>43.67</c:v>
                </c:pt>
                <c:pt idx="111">
                  <c:v>42</c:v>
                </c:pt>
                <c:pt idx="112">
                  <c:v>52.916666666666664</c:v>
                </c:pt>
                <c:pt idx="113">
                  <c:v>41.25</c:v>
                </c:pt>
                <c:pt idx="114">
                  <c:v>71</c:v>
                </c:pt>
                <c:pt idx="115">
                  <c:v>68.75</c:v>
                </c:pt>
                <c:pt idx="116">
                  <c:v>51</c:v>
                </c:pt>
                <c:pt idx="117">
                  <c:v>65.5</c:v>
                </c:pt>
                <c:pt idx="118">
                  <c:v>40.83</c:v>
                </c:pt>
                <c:pt idx="120">
                  <c:v>60.17</c:v>
                </c:pt>
                <c:pt idx="121">
                  <c:v>37.75</c:v>
                </c:pt>
                <c:pt idx="122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10"/>
          <c:tx>
            <c:v>2016 ср. балл по городу</c:v>
          </c:tx>
          <c:spPr>
            <a:ln w="2540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'Информ-11 диаграмма'!$B$5:$B$127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19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МАОУ СШ № 32</c:v>
                </c:pt>
                <c:pt idx="8">
                  <c:v>МАОУ СШ № 12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6</c:v>
                </c:pt>
                <c:pt idx="14">
                  <c:v>МАОУ Гимназия № 4</c:v>
                </c:pt>
                <c:pt idx="15">
                  <c:v>МАОУ СШ № 90</c:v>
                </c:pt>
                <c:pt idx="16">
                  <c:v>МБОУ СШ № 135</c:v>
                </c:pt>
                <c:pt idx="17">
                  <c:v>МАОУ Лицей № 11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81</c:v>
                </c:pt>
                <c:pt idx="21">
                  <c:v>МБОУ СШ № 63</c:v>
                </c:pt>
                <c:pt idx="22">
                  <c:v>МБОУ СШ № 49</c:v>
                </c:pt>
                <c:pt idx="23">
                  <c:v>МБОУ СШ № 8 "Созидание"</c:v>
                </c:pt>
                <c:pt idx="24">
                  <c:v>ЛЕНИНСКИЙ РАЙОН</c:v>
                </c:pt>
                <c:pt idx="25">
                  <c:v>МБОУ Лицей № 3</c:v>
                </c:pt>
                <c:pt idx="26">
                  <c:v>МБОУ СШ № 44</c:v>
                </c:pt>
                <c:pt idx="27">
                  <c:v>МАОУ Гимназия № 11</c:v>
                </c:pt>
                <c:pt idx="28">
                  <c:v>МБОУ Гимназия № 7</c:v>
                </c:pt>
                <c:pt idx="29">
                  <c:v>МБОУ СШ № 64</c:v>
                </c:pt>
                <c:pt idx="30">
                  <c:v>МБОУ СШ № 65</c:v>
                </c:pt>
                <c:pt idx="31">
                  <c:v>МАОУ Лицей № 12</c:v>
                </c:pt>
                <c:pt idx="32">
                  <c:v>МБОУ СШ № 16</c:v>
                </c:pt>
                <c:pt idx="33">
                  <c:v>МАОУ СШ № 148</c:v>
                </c:pt>
                <c:pt idx="34">
                  <c:v>МБОУ СШ № 79</c:v>
                </c:pt>
                <c:pt idx="35">
                  <c:v>МБОУ СШ № 94</c:v>
                </c:pt>
                <c:pt idx="36">
                  <c:v>МБОУ СШ № 50</c:v>
                </c:pt>
                <c:pt idx="37">
                  <c:v>МАОУ Гимназия № 15</c:v>
                </c:pt>
                <c:pt idx="38">
                  <c:v>МБОУ СШ № 89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88</c:v>
                </c:pt>
                <c:pt idx="44">
                  <c:v>ОКТЯБРЬСКИЙ РАЙОН</c:v>
                </c:pt>
                <c:pt idx="45">
                  <c:v>МБОУ Гимназия № 3</c:v>
                </c:pt>
                <c:pt idx="46">
                  <c:v>МАОУ Школа-интернат № 1</c:v>
                </c:pt>
                <c:pt idx="47">
                  <c:v>МАОУ Гимназия № 13 "Академ"</c:v>
                </c:pt>
                <c:pt idx="48">
                  <c:v>МБОУ СШ № 72 </c:v>
                </c:pt>
                <c:pt idx="49">
                  <c:v>МБОУ СШ № 3</c:v>
                </c:pt>
                <c:pt idx="50">
                  <c:v>МАОУ "КУГ № 1 - Универс"</c:v>
                </c:pt>
                <c:pt idx="51">
                  <c:v>МАОУ Лицей № 1</c:v>
                </c:pt>
                <c:pt idx="52">
                  <c:v>МАОУ СШ № 82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СШ № 95</c:v>
                </c:pt>
                <c:pt idx="56">
                  <c:v>МБОУ СШ № 30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МБОУ СШ № 84</c:v>
                </c:pt>
                <c:pt idx="60">
                  <c:v>МБОУ СШ № 39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МБОУ СШ № 34</c:v>
                </c:pt>
                <c:pt idx="66">
                  <c:v>МАОУ Лицей № 9 "Лидер"</c:v>
                </c:pt>
                <c:pt idx="67">
                  <c:v>МАОУ СШ № 17</c:v>
                </c:pt>
                <c:pt idx="68">
                  <c:v>МАОУ Гимназия № 14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76</c:v>
                </c:pt>
                <c:pt idx="72">
                  <c:v>МБОУ СШ № 6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93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МБОУ СШ № 66</c:v>
                </c:pt>
                <c:pt idx="82">
                  <c:v>МБОУ СШ № 18</c:v>
                </c:pt>
                <c:pt idx="83">
                  <c:v>МАОУ СШ № 1</c:v>
                </c:pt>
                <c:pt idx="84">
                  <c:v>МАОУ СШ № 152</c:v>
                </c:pt>
                <c:pt idx="85">
                  <c:v>МАОУ СШ № 145</c:v>
                </c:pt>
                <c:pt idx="86">
                  <c:v>МАОУ СШ № 143</c:v>
                </c:pt>
                <c:pt idx="87">
                  <c:v>МАОУ СШ № 7</c:v>
                </c:pt>
                <c:pt idx="88">
                  <c:v>МБОУ СШ № 98</c:v>
                </c:pt>
                <c:pt idx="89">
                  <c:v>МАОУ СШ № 144</c:v>
                </c:pt>
                <c:pt idx="90">
                  <c:v>МАОУ СШ № 85</c:v>
                </c:pt>
                <c:pt idx="91">
                  <c:v>МБОУ СШ № 5</c:v>
                </c:pt>
                <c:pt idx="92">
                  <c:v>МАОУ СШ № 24</c:v>
                </c:pt>
                <c:pt idx="93">
                  <c:v>МАОУ СШ № 149</c:v>
                </c:pt>
                <c:pt idx="94">
                  <c:v>МАОУ СШ № 150</c:v>
                </c:pt>
                <c:pt idx="95">
                  <c:v>МАОУ СШ № 139</c:v>
                </c:pt>
                <c:pt idx="96">
                  <c:v>МАОУ СШ № 108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147</c:v>
                </c:pt>
                <c:pt idx="100">
                  <c:v>МБОУ СШ № 69</c:v>
                </c:pt>
                <c:pt idx="101">
                  <c:v>МАОУ СШ № 115</c:v>
                </c:pt>
                <c:pt idx="102">
                  <c:v>МБОУ СШ № 156</c:v>
                </c:pt>
                <c:pt idx="103">
                  <c:v>МАОУ СШ № 151</c:v>
                </c:pt>
                <c:pt idx="104">
                  <c:v>МАОУ СШ № 121</c:v>
                </c:pt>
                <c:pt idx="105">
                  <c:v>МБОУ СШ № 129</c:v>
                </c:pt>
                <c:pt idx="106">
                  <c:v>МАОУ СШ № 134</c:v>
                </c:pt>
                <c:pt idx="107">
                  <c:v>МАОУ СШ № 154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56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СШ № 4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МБОУ СШ № 10 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  <c:pt idx="120">
                  <c:v>МБОУ Гимназия  № 16</c:v>
                </c:pt>
                <c:pt idx="121">
                  <c:v>МБОУ СШ № 14 </c:v>
                </c:pt>
                <c:pt idx="122">
                  <c:v>МБОУ СШ № 51</c:v>
                </c:pt>
              </c:strCache>
            </c:strRef>
          </c:cat>
          <c:val>
            <c:numRef>
              <c:f>'Информ-11 диаграмма'!$Y$5:$Y$127</c:f>
              <c:numCache>
                <c:formatCode>Основной</c:formatCode>
                <c:ptCount val="123"/>
                <c:pt idx="0" formatCode="0,00">
                  <c:v>55.61</c:v>
                </c:pt>
                <c:pt idx="1">
                  <c:v>55.61</c:v>
                </c:pt>
                <c:pt idx="2" formatCode="0,00">
                  <c:v>55.61</c:v>
                </c:pt>
                <c:pt idx="3" formatCode="0,00">
                  <c:v>55.61</c:v>
                </c:pt>
                <c:pt idx="4" formatCode="0,00">
                  <c:v>55.61</c:v>
                </c:pt>
                <c:pt idx="5" formatCode="0,00">
                  <c:v>55.61</c:v>
                </c:pt>
                <c:pt idx="6" formatCode="0,00">
                  <c:v>55.61</c:v>
                </c:pt>
                <c:pt idx="7" formatCode="0,00">
                  <c:v>55.61</c:v>
                </c:pt>
                <c:pt idx="8" formatCode="0,00">
                  <c:v>55.61</c:v>
                </c:pt>
                <c:pt idx="9" formatCode="0,00">
                  <c:v>55.61</c:v>
                </c:pt>
                <c:pt idx="10" formatCode="0,00">
                  <c:v>55.61</c:v>
                </c:pt>
                <c:pt idx="11" formatCode="0,00">
                  <c:v>55.61</c:v>
                </c:pt>
                <c:pt idx="12" formatCode="0,00">
                  <c:v>55.61</c:v>
                </c:pt>
                <c:pt idx="13" formatCode="0,00">
                  <c:v>55.61</c:v>
                </c:pt>
                <c:pt idx="14" formatCode="0,00">
                  <c:v>55.61</c:v>
                </c:pt>
                <c:pt idx="15" formatCode="0,00">
                  <c:v>55.61</c:v>
                </c:pt>
                <c:pt idx="16" formatCode="0,00">
                  <c:v>55.61</c:v>
                </c:pt>
                <c:pt idx="17" formatCode="0,00">
                  <c:v>55.61</c:v>
                </c:pt>
                <c:pt idx="18" formatCode="0,00">
                  <c:v>55.61</c:v>
                </c:pt>
                <c:pt idx="19" formatCode="0,00">
                  <c:v>55.61</c:v>
                </c:pt>
                <c:pt idx="20" formatCode="0,00">
                  <c:v>55.61</c:v>
                </c:pt>
                <c:pt idx="21" formatCode="0,00">
                  <c:v>55.61</c:v>
                </c:pt>
                <c:pt idx="22" formatCode="0,00">
                  <c:v>55.61</c:v>
                </c:pt>
                <c:pt idx="23" formatCode="0,00">
                  <c:v>55.61</c:v>
                </c:pt>
                <c:pt idx="24" formatCode="0,00">
                  <c:v>55.61</c:v>
                </c:pt>
                <c:pt idx="25" formatCode="0,00">
                  <c:v>55.61</c:v>
                </c:pt>
                <c:pt idx="26" formatCode="0,00">
                  <c:v>55.61</c:v>
                </c:pt>
                <c:pt idx="27" formatCode="0,00">
                  <c:v>55.61</c:v>
                </c:pt>
                <c:pt idx="28" formatCode="0,00">
                  <c:v>55.61</c:v>
                </c:pt>
                <c:pt idx="29" formatCode="0,00">
                  <c:v>55.61</c:v>
                </c:pt>
                <c:pt idx="30" formatCode="0,00">
                  <c:v>55.61</c:v>
                </c:pt>
                <c:pt idx="31" formatCode="0,00">
                  <c:v>55.61</c:v>
                </c:pt>
                <c:pt idx="32" formatCode="0,00">
                  <c:v>55.61</c:v>
                </c:pt>
                <c:pt idx="33" formatCode="0,00">
                  <c:v>55.61</c:v>
                </c:pt>
                <c:pt idx="34" formatCode="0,00">
                  <c:v>55.61</c:v>
                </c:pt>
                <c:pt idx="35" formatCode="0,00">
                  <c:v>55.61</c:v>
                </c:pt>
                <c:pt idx="36" formatCode="0,00">
                  <c:v>55.61</c:v>
                </c:pt>
                <c:pt idx="37" formatCode="0,00">
                  <c:v>55.61</c:v>
                </c:pt>
                <c:pt idx="38" formatCode="0,00">
                  <c:v>55.61</c:v>
                </c:pt>
                <c:pt idx="39" formatCode="0,00">
                  <c:v>55.61</c:v>
                </c:pt>
                <c:pt idx="40" formatCode="0,00">
                  <c:v>55.61</c:v>
                </c:pt>
                <c:pt idx="41" formatCode="0,00">
                  <c:v>55.61</c:v>
                </c:pt>
                <c:pt idx="42" formatCode="0,00">
                  <c:v>55.61</c:v>
                </c:pt>
                <c:pt idx="43" formatCode="0,00">
                  <c:v>55.61</c:v>
                </c:pt>
                <c:pt idx="44" formatCode="0,00">
                  <c:v>55.61</c:v>
                </c:pt>
                <c:pt idx="45" formatCode="0,00">
                  <c:v>55.61</c:v>
                </c:pt>
                <c:pt idx="46" formatCode="0,00">
                  <c:v>55.61</c:v>
                </c:pt>
                <c:pt idx="47" formatCode="0,00">
                  <c:v>55.61</c:v>
                </c:pt>
                <c:pt idx="48" formatCode="0,00">
                  <c:v>55.61</c:v>
                </c:pt>
                <c:pt idx="49" formatCode="0,00">
                  <c:v>55.61</c:v>
                </c:pt>
                <c:pt idx="50" formatCode="0,00">
                  <c:v>55.61</c:v>
                </c:pt>
                <c:pt idx="51" formatCode="0,00">
                  <c:v>55.61</c:v>
                </c:pt>
                <c:pt idx="52" formatCode="0,00">
                  <c:v>55.61</c:v>
                </c:pt>
                <c:pt idx="53" formatCode="0,00">
                  <c:v>55.61</c:v>
                </c:pt>
                <c:pt idx="54" formatCode="0,00">
                  <c:v>55.61</c:v>
                </c:pt>
                <c:pt idx="55" formatCode="0,00">
                  <c:v>55.61</c:v>
                </c:pt>
                <c:pt idx="56" formatCode="0,00">
                  <c:v>55.61</c:v>
                </c:pt>
                <c:pt idx="57" formatCode="0,00">
                  <c:v>55.61</c:v>
                </c:pt>
                <c:pt idx="58" formatCode="0,00">
                  <c:v>55.61</c:v>
                </c:pt>
                <c:pt idx="59" formatCode="0,00">
                  <c:v>55.61</c:v>
                </c:pt>
                <c:pt idx="60" formatCode="0,00">
                  <c:v>55.61</c:v>
                </c:pt>
                <c:pt idx="61" formatCode="0,00">
                  <c:v>55.61</c:v>
                </c:pt>
                <c:pt idx="62" formatCode="0,00">
                  <c:v>55.61</c:v>
                </c:pt>
                <c:pt idx="63" formatCode="0,00">
                  <c:v>55.61</c:v>
                </c:pt>
                <c:pt idx="64">
                  <c:v>55.61</c:v>
                </c:pt>
                <c:pt idx="65" formatCode="0,00">
                  <c:v>55.61</c:v>
                </c:pt>
                <c:pt idx="66" formatCode="0,00">
                  <c:v>55.61</c:v>
                </c:pt>
                <c:pt idx="67" formatCode="0,00">
                  <c:v>55.61</c:v>
                </c:pt>
                <c:pt idx="68" formatCode="0,00">
                  <c:v>55.61</c:v>
                </c:pt>
                <c:pt idx="69" formatCode="0,00">
                  <c:v>55.61</c:v>
                </c:pt>
                <c:pt idx="70" formatCode="0,00">
                  <c:v>55.61</c:v>
                </c:pt>
                <c:pt idx="71" formatCode="0,00">
                  <c:v>55.61</c:v>
                </c:pt>
                <c:pt idx="72" formatCode="0,00">
                  <c:v>55.61</c:v>
                </c:pt>
                <c:pt idx="73" formatCode="0,00">
                  <c:v>55.61</c:v>
                </c:pt>
                <c:pt idx="74" formatCode="0,00">
                  <c:v>55.61</c:v>
                </c:pt>
                <c:pt idx="75" formatCode="0,00">
                  <c:v>55.61</c:v>
                </c:pt>
                <c:pt idx="76" formatCode="0,00">
                  <c:v>55.61</c:v>
                </c:pt>
                <c:pt idx="77" formatCode="0,00">
                  <c:v>55.61</c:v>
                </c:pt>
                <c:pt idx="78" formatCode="0,00">
                  <c:v>55.61</c:v>
                </c:pt>
                <c:pt idx="79" formatCode="0,00">
                  <c:v>55.61</c:v>
                </c:pt>
                <c:pt idx="80" formatCode="0,00">
                  <c:v>55.61</c:v>
                </c:pt>
                <c:pt idx="81" formatCode="0,00">
                  <c:v>55.61</c:v>
                </c:pt>
                <c:pt idx="82" formatCode="0,00">
                  <c:v>55.61</c:v>
                </c:pt>
                <c:pt idx="83" formatCode="0,00">
                  <c:v>55.61</c:v>
                </c:pt>
                <c:pt idx="84" formatCode="0,00">
                  <c:v>55.61</c:v>
                </c:pt>
                <c:pt idx="85" formatCode="0,00">
                  <c:v>55.61</c:v>
                </c:pt>
                <c:pt idx="86" formatCode="0,00">
                  <c:v>55.61</c:v>
                </c:pt>
                <c:pt idx="87" formatCode="0,00">
                  <c:v>55.61</c:v>
                </c:pt>
                <c:pt idx="88" formatCode="0,00">
                  <c:v>55.61</c:v>
                </c:pt>
                <c:pt idx="89" formatCode="0,00">
                  <c:v>55.61</c:v>
                </c:pt>
                <c:pt idx="90" formatCode="0,00">
                  <c:v>55.61</c:v>
                </c:pt>
                <c:pt idx="91" formatCode="0,00">
                  <c:v>55.61</c:v>
                </c:pt>
                <c:pt idx="92" formatCode="0,00">
                  <c:v>55.61</c:v>
                </c:pt>
                <c:pt idx="93" formatCode="0,00">
                  <c:v>55.61</c:v>
                </c:pt>
                <c:pt idx="94" formatCode="0,00">
                  <c:v>55.61</c:v>
                </c:pt>
                <c:pt idx="95" formatCode="0,00">
                  <c:v>55.61</c:v>
                </c:pt>
                <c:pt idx="96" formatCode="0,00">
                  <c:v>55.61</c:v>
                </c:pt>
                <c:pt idx="97" formatCode="0,00">
                  <c:v>55.61</c:v>
                </c:pt>
                <c:pt idx="98" formatCode="0,00">
                  <c:v>55.61</c:v>
                </c:pt>
                <c:pt idx="99" formatCode="0,00">
                  <c:v>55.61</c:v>
                </c:pt>
                <c:pt idx="100" formatCode="0,00">
                  <c:v>55.61</c:v>
                </c:pt>
                <c:pt idx="101" formatCode="0,00">
                  <c:v>55.61</c:v>
                </c:pt>
                <c:pt idx="102" formatCode="0,00">
                  <c:v>55.61</c:v>
                </c:pt>
                <c:pt idx="103" formatCode="0,00">
                  <c:v>55.61</c:v>
                </c:pt>
                <c:pt idx="104" formatCode="0,00">
                  <c:v>55.61</c:v>
                </c:pt>
                <c:pt idx="105" formatCode="0,00">
                  <c:v>55.61</c:v>
                </c:pt>
                <c:pt idx="106" formatCode="0,00">
                  <c:v>55.61</c:v>
                </c:pt>
                <c:pt idx="107" formatCode="0,00">
                  <c:v>55.61</c:v>
                </c:pt>
                <c:pt idx="108" formatCode="0,00">
                  <c:v>55.61</c:v>
                </c:pt>
                <c:pt idx="109" formatCode="0,00">
                  <c:v>55.61</c:v>
                </c:pt>
                <c:pt idx="110" formatCode="0,00">
                  <c:v>55.61</c:v>
                </c:pt>
                <c:pt idx="111" formatCode="0,00">
                  <c:v>55.61</c:v>
                </c:pt>
                <c:pt idx="112">
                  <c:v>55.61</c:v>
                </c:pt>
                <c:pt idx="113" formatCode="0,00">
                  <c:v>55.61</c:v>
                </c:pt>
                <c:pt idx="114" formatCode="0,00">
                  <c:v>55.61</c:v>
                </c:pt>
                <c:pt idx="115" formatCode="0,00">
                  <c:v>55.61</c:v>
                </c:pt>
                <c:pt idx="116" formatCode="0,00">
                  <c:v>55.61</c:v>
                </c:pt>
                <c:pt idx="117" formatCode="0,00">
                  <c:v>55.61</c:v>
                </c:pt>
                <c:pt idx="118" formatCode="0,00">
                  <c:v>55.61</c:v>
                </c:pt>
                <c:pt idx="119" formatCode="0,00">
                  <c:v>55.61</c:v>
                </c:pt>
                <c:pt idx="120" formatCode="0,00">
                  <c:v>55.61</c:v>
                </c:pt>
                <c:pt idx="121" formatCode="0,00">
                  <c:v>55.61</c:v>
                </c:pt>
                <c:pt idx="122" formatCode="0,00">
                  <c:v>55.61</c:v>
                </c:pt>
              </c:numCache>
            </c:numRef>
          </c:val>
          <c:smooth val="0"/>
        </c:ser>
        <c:ser>
          <c:idx val="7"/>
          <c:order val="11"/>
          <c:tx>
            <c:v>2015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'Информ-11 диаграмма'!$B$5:$B$127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19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МАОУ СШ № 32</c:v>
                </c:pt>
                <c:pt idx="8">
                  <c:v>МАОУ СШ № 12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6</c:v>
                </c:pt>
                <c:pt idx="14">
                  <c:v>МАОУ Гимназия № 4</c:v>
                </c:pt>
                <c:pt idx="15">
                  <c:v>МАОУ СШ № 90</c:v>
                </c:pt>
                <c:pt idx="16">
                  <c:v>МБОУ СШ № 135</c:v>
                </c:pt>
                <c:pt idx="17">
                  <c:v>МАОУ Лицей № 11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81</c:v>
                </c:pt>
                <c:pt idx="21">
                  <c:v>МБОУ СШ № 63</c:v>
                </c:pt>
                <c:pt idx="22">
                  <c:v>МБОУ СШ № 49</c:v>
                </c:pt>
                <c:pt idx="23">
                  <c:v>МБОУ СШ № 8 "Созидание"</c:v>
                </c:pt>
                <c:pt idx="24">
                  <c:v>ЛЕНИНСКИЙ РАЙОН</c:v>
                </c:pt>
                <c:pt idx="25">
                  <c:v>МБОУ Лицей № 3</c:v>
                </c:pt>
                <c:pt idx="26">
                  <c:v>МБОУ СШ № 44</c:v>
                </c:pt>
                <c:pt idx="27">
                  <c:v>МАОУ Гимназия № 11</c:v>
                </c:pt>
                <c:pt idx="28">
                  <c:v>МБОУ Гимназия № 7</c:v>
                </c:pt>
                <c:pt idx="29">
                  <c:v>МБОУ СШ № 64</c:v>
                </c:pt>
                <c:pt idx="30">
                  <c:v>МБОУ СШ № 65</c:v>
                </c:pt>
                <c:pt idx="31">
                  <c:v>МАОУ Лицей № 12</c:v>
                </c:pt>
                <c:pt idx="32">
                  <c:v>МБОУ СШ № 16</c:v>
                </c:pt>
                <c:pt idx="33">
                  <c:v>МАОУ СШ № 148</c:v>
                </c:pt>
                <c:pt idx="34">
                  <c:v>МБОУ СШ № 79</c:v>
                </c:pt>
                <c:pt idx="35">
                  <c:v>МБОУ СШ № 94</c:v>
                </c:pt>
                <c:pt idx="36">
                  <c:v>МБОУ СШ № 50</c:v>
                </c:pt>
                <c:pt idx="37">
                  <c:v>МАОУ Гимназия № 15</c:v>
                </c:pt>
                <c:pt idx="38">
                  <c:v>МБОУ СШ № 89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88</c:v>
                </c:pt>
                <c:pt idx="44">
                  <c:v>ОКТЯБРЬСКИЙ РАЙОН</c:v>
                </c:pt>
                <c:pt idx="45">
                  <c:v>МБОУ Гимназия № 3</c:v>
                </c:pt>
                <c:pt idx="46">
                  <c:v>МАОУ Школа-интернат № 1</c:v>
                </c:pt>
                <c:pt idx="47">
                  <c:v>МАОУ Гимназия № 13 "Академ"</c:v>
                </c:pt>
                <c:pt idx="48">
                  <c:v>МБОУ СШ № 72 </c:v>
                </c:pt>
                <c:pt idx="49">
                  <c:v>МБОУ СШ № 3</c:v>
                </c:pt>
                <c:pt idx="50">
                  <c:v>МАОУ "КУГ № 1 - Универс"</c:v>
                </c:pt>
                <c:pt idx="51">
                  <c:v>МАОУ Лицей № 1</c:v>
                </c:pt>
                <c:pt idx="52">
                  <c:v>МАОУ СШ № 82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СШ № 95</c:v>
                </c:pt>
                <c:pt idx="56">
                  <c:v>МБОУ СШ № 30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МБОУ СШ № 84</c:v>
                </c:pt>
                <c:pt idx="60">
                  <c:v>МБОУ СШ № 39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МБОУ СШ № 34</c:v>
                </c:pt>
                <c:pt idx="66">
                  <c:v>МАОУ Лицей № 9 "Лидер"</c:v>
                </c:pt>
                <c:pt idx="67">
                  <c:v>МАОУ СШ № 17</c:v>
                </c:pt>
                <c:pt idx="68">
                  <c:v>МАОУ Гимназия № 14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76</c:v>
                </c:pt>
                <c:pt idx="72">
                  <c:v>МБОУ СШ № 6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93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МБОУ СШ № 66</c:v>
                </c:pt>
                <c:pt idx="82">
                  <c:v>МБОУ СШ № 18</c:v>
                </c:pt>
                <c:pt idx="83">
                  <c:v>МАОУ СШ № 1</c:v>
                </c:pt>
                <c:pt idx="84">
                  <c:v>МАОУ СШ № 152</c:v>
                </c:pt>
                <c:pt idx="85">
                  <c:v>МАОУ СШ № 145</c:v>
                </c:pt>
                <c:pt idx="86">
                  <c:v>МАОУ СШ № 143</c:v>
                </c:pt>
                <c:pt idx="87">
                  <c:v>МАОУ СШ № 7</c:v>
                </c:pt>
                <c:pt idx="88">
                  <c:v>МБОУ СШ № 98</c:v>
                </c:pt>
                <c:pt idx="89">
                  <c:v>МАОУ СШ № 144</c:v>
                </c:pt>
                <c:pt idx="90">
                  <c:v>МАОУ СШ № 85</c:v>
                </c:pt>
                <c:pt idx="91">
                  <c:v>МБОУ СШ № 5</c:v>
                </c:pt>
                <c:pt idx="92">
                  <c:v>МАОУ СШ № 24</c:v>
                </c:pt>
                <c:pt idx="93">
                  <c:v>МАОУ СШ № 149</c:v>
                </c:pt>
                <c:pt idx="94">
                  <c:v>МАОУ СШ № 150</c:v>
                </c:pt>
                <c:pt idx="95">
                  <c:v>МАОУ СШ № 139</c:v>
                </c:pt>
                <c:pt idx="96">
                  <c:v>МАОУ СШ № 108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147</c:v>
                </c:pt>
                <c:pt idx="100">
                  <c:v>МБОУ СШ № 69</c:v>
                </c:pt>
                <c:pt idx="101">
                  <c:v>МАОУ СШ № 115</c:v>
                </c:pt>
                <c:pt idx="102">
                  <c:v>МБОУ СШ № 156</c:v>
                </c:pt>
                <c:pt idx="103">
                  <c:v>МАОУ СШ № 151</c:v>
                </c:pt>
                <c:pt idx="104">
                  <c:v>МАОУ СШ № 121</c:v>
                </c:pt>
                <c:pt idx="105">
                  <c:v>МБОУ СШ № 129</c:v>
                </c:pt>
                <c:pt idx="106">
                  <c:v>МАОУ СШ № 134</c:v>
                </c:pt>
                <c:pt idx="107">
                  <c:v>МАОУ СШ № 154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56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СШ № 4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МБОУ СШ № 10 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  <c:pt idx="120">
                  <c:v>МБОУ Гимназия  № 16</c:v>
                </c:pt>
                <c:pt idx="121">
                  <c:v>МБОУ СШ № 14 </c:v>
                </c:pt>
                <c:pt idx="122">
                  <c:v>МБОУ СШ № 51</c:v>
                </c:pt>
              </c:strCache>
            </c:strRef>
          </c:cat>
          <c:val>
            <c:numRef>
              <c:f>'Информ-11 диаграмма'!$X$5:$X$127</c:f>
              <c:numCache>
                <c:formatCode>0,00</c:formatCode>
                <c:ptCount val="123"/>
                <c:pt idx="0">
                  <c:v>46</c:v>
                </c:pt>
                <c:pt idx="1">
                  <c:v>55.25531707875458</c:v>
                </c:pt>
                <c:pt idx="2">
                  <c:v>69.099999999999994</c:v>
                </c:pt>
                <c:pt idx="3">
                  <c:v>71.65384615384616</c:v>
                </c:pt>
                <c:pt idx="4">
                  <c:v>52</c:v>
                </c:pt>
                <c:pt idx="5">
                  <c:v>50.0625</c:v>
                </c:pt>
                <c:pt idx="6">
                  <c:v>54.142857142857146</c:v>
                </c:pt>
                <c:pt idx="7">
                  <c:v>48</c:v>
                </c:pt>
                <c:pt idx="8">
                  <c:v>46.333333333333336</c:v>
                </c:pt>
                <c:pt idx="9">
                  <c:v>50.75</c:v>
                </c:pt>
                <c:pt idx="10">
                  <c:v>56.049188311688319</c:v>
                </c:pt>
                <c:pt idx="11">
                  <c:v>70</c:v>
                </c:pt>
                <c:pt idx="12">
                  <c:v>72</c:v>
                </c:pt>
                <c:pt idx="13">
                  <c:v>59.3</c:v>
                </c:pt>
                <c:pt idx="14">
                  <c:v>55.428571428571431</c:v>
                </c:pt>
                <c:pt idx="15">
                  <c:v>44</c:v>
                </c:pt>
                <c:pt idx="16">
                  <c:v>43.666666666666664</c:v>
                </c:pt>
                <c:pt idx="17">
                  <c:v>53.3125</c:v>
                </c:pt>
                <c:pt idx="18">
                  <c:v>75.5</c:v>
                </c:pt>
                <c:pt idx="19">
                  <c:v>57</c:v>
                </c:pt>
                <c:pt idx="21">
                  <c:v>40</c:v>
                </c:pt>
                <c:pt idx="22">
                  <c:v>46.333333333333336</c:v>
                </c:pt>
                <c:pt idx="24">
                  <c:v>55.313818111914998</c:v>
                </c:pt>
                <c:pt idx="25">
                  <c:v>57.764705882352942</c:v>
                </c:pt>
                <c:pt idx="26">
                  <c:v>46.2</c:v>
                </c:pt>
                <c:pt idx="27">
                  <c:v>55.909090909090907</c:v>
                </c:pt>
                <c:pt idx="28">
                  <c:v>59.266666666666666</c:v>
                </c:pt>
                <c:pt idx="29">
                  <c:v>63.444444444444443</c:v>
                </c:pt>
                <c:pt idx="30">
                  <c:v>72</c:v>
                </c:pt>
                <c:pt idx="31">
                  <c:v>60.4</c:v>
                </c:pt>
                <c:pt idx="32">
                  <c:v>58.5</c:v>
                </c:pt>
                <c:pt idx="33">
                  <c:v>52.5</c:v>
                </c:pt>
                <c:pt idx="34">
                  <c:v>20</c:v>
                </c:pt>
                <c:pt idx="35">
                  <c:v>59.75</c:v>
                </c:pt>
                <c:pt idx="37">
                  <c:v>56.6</c:v>
                </c:pt>
                <c:pt idx="38">
                  <c:v>51</c:v>
                </c:pt>
                <c:pt idx="39">
                  <c:v>48.5</c:v>
                </c:pt>
                <c:pt idx="41">
                  <c:v>79</c:v>
                </c:pt>
                <c:pt idx="42">
                  <c:v>51</c:v>
                </c:pt>
                <c:pt idx="43">
                  <c:v>48.5</c:v>
                </c:pt>
                <c:pt idx="44">
                  <c:v>54.617665096341561</c:v>
                </c:pt>
                <c:pt idx="45">
                  <c:v>59.75</c:v>
                </c:pt>
                <c:pt idx="46">
                  <c:v>74.142857142857139</c:v>
                </c:pt>
                <c:pt idx="47">
                  <c:v>65.8125</c:v>
                </c:pt>
                <c:pt idx="48">
                  <c:v>64.599999999999994</c:v>
                </c:pt>
                <c:pt idx="49">
                  <c:v>63</c:v>
                </c:pt>
                <c:pt idx="50">
                  <c:v>61.272727272727273</c:v>
                </c:pt>
                <c:pt idx="51">
                  <c:v>56.625</c:v>
                </c:pt>
                <c:pt idx="52">
                  <c:v>70.75</c:v>
                </c:pt>
                <c:pt idx="53">
                  <c:v>52.533333333333331</c:v>
                </c:pt>
                <c:pt idx="54">
                  <c:v>61.666666666666664</c:v>
                </c:pt>
                <c:pt idx="55">
                  <c:v>43.888888888888886</c:v>
                </c:pt>
                <c:pt idx="56">
                  <c:v>27</c:v>
                </c:pt>
                <c:pt idx="57">
                  <c:v>62.666666666666664</c:v>
                </c:pt>
                <c:pt idx="58">
                  <c:v>45.875</c:v>
                </c:pt>
                <c:pt idx="59">
                  <c:v>26.666666666666668</c:v>
                </c:pt>
                <c:pt idx="61">
                  <c:v>59.25</c:v>
                </c:pt>
                <c:pt idx="63">
                  <c:v>33</c:v>
                </c:pt>
                <c:pt idx="64">
                  <c:v>53.163919413919416</c:v>
                </c:pt>
                <c:pt idx="65">
                  <c:v>44</c:v>
                </c:pt>
                <c:pt idx="66">
                  <c:v>61.333333333333336</c:v>
                </c:pt>
                <c:pt idx="67">
                  <c:v>50</c:v>
                </c:pt>
                <c:pt idx="68">
                  <c:v>84</c:v>
                </c:pt>
                <c:pt idx="69">
                  <c:v>52.333333333333336</c:v>
                </c:pt>
                <c:pt idx="70">
                  <c:v>57.6</c:v>
                </c:pt>
                <c:pt idx="71">
                  <c:v>55.714285714285715</c:v>
                </c:pt>
                <c:pt idx="72">
                  <c:v>55.125</c:v>
                </c:pt>
                <c:pt idx="74">
                  <c:v>41.75</c:v>
                </c:pt>
                <c:pt idx="75">
                  <c:v>44.625</c:v>
                </c:pt>
                <c:pt idx="76">
                  <c:v>43.75</c:v>
                </c:pt>
                <c:pt idx="78">
                  <c:v>51.5</c:v>
                </c:pt>
                <c:pt idx="79">
                  <c:v>49.4</c:v>
                </c:pt>
                <c:pt idx="80">
                  <c:v>51.419839386803673</c:v>
                </c:pt>
                <c:pt idx="81">
                  <c:v>27</c:v>
                </c:pt>
                <c:pt idx="82">
                  <c:v>38.428571428571431</c:v>
                </c:pt>
                <c:pt idx="83">
                  <c:v>57.2</c:v>
                </c:pt>
                <c:pt idx="84">
                  <c:v>58.636363636363633</c:v>
                </c:pt>
                <c:pt idx="85">
                  <c:v>66.909090909090907</c:v>
                </c:pt>
                <c:pt idx="86">
                  <c:v>50.166666666666664</c:v>
                </c:pt>
                <c:pt idx="87">
                  <c:v>57.785714285714285</c:v>
                </c:pt>
                <c:pt idx="88">
                  <c:v>63.6</c:v>
                </c:pt>
                <c:pt idx="89">
                  <c:v>48.333333333333336</c:v>
                </c:pt>
                <c:pt idx="90">
                  <c:v>58.428571428571431</c:v>
                </c:pt>
                <c:pt idx="91">
                  <c:v>55.384615384615387</c:v>
                </c:pt>
                <c:pt idx="92">
                  <c:v>54.75</c:v>
                </c:pt>
                <c:pt idx="93">
                  <c:v>55</c:v>
                </c:pt>
                <c:pt idx="94">
                  <c:v>59.81818181818182</c:v>
                </c:pt>
                <c:pt idx="95">
                  <c:v>42</c:v>
                </c:pt>
                <c:pt idx="96">
                  <c:v>44.083333333333336</c:v>
                </c:pt>
                <c:pt idx="97">
                  <c:v>97</c:v>
                </c:pt>
                <c:pt idx="98">
                  <c:v>51.25</c:v>
                </c:pt>
                <c:pt idx="99">
                  <c:v>41.272727272727273</c:v>
                </c:pt>
                <c:pt idx="100">
                  <c:v>28</c:v>
                </c:pt>
                <c:pt idx="101">
                  <c:v>42.5</c:v>
                </c:pt>
                <c:pt idx="103">
                  <c:v>46.875</c:v>
                </c:pt>
                <c:pt idx="104">
                  <c:v>47.5</c:v>
                </c:pt>
                <c:pt idx="105">
                  <c:v>47.666666666666664</c:v>
                </c:pt>
                <c:pt idx="106">
                  <c:v>50.333333333333336</c:v>
                </c:pt>
                <c:pt idx="109">
                  <c:v>53.333333333333336</c:v>
                </c:pt>
                <c:pt idx="110">
                  <c:v>48.5</c:v>
                </c:pt>
                <c:pt idx="111">
                  <c:v>48</c:v>
                </c:pt>
                <c:pt idx="112">
                  <c:v>58.99907407407408</c:v>
                </c:pt>
                <c:pt idx="114">
                  <c:v>64.8</c:v>
                </c:pt>
                <c:pt idx="115">
                  <c:v>64</c:v>
                </c:pt>
                <c:pt idx="116">
                  <c:v>55</c:v>
                </c:pt>
                <c:pt idx="117">
                  <c:v>64.777777777777771</c:v>
                </c:pt>
                <c:pt idx="120">
                  <c:v>57.666666666666664</c:v>
                </c:pt>
                <c:pt idx="121">
                  <c:v>47.75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5400">
              <a:solidFill>
                <a:srgbClr val="CC99FF"/>
              </a:solidFill>
            </a:ln>
          </c:spPr>
          <c:marker>
            <c:symbol val="none"/>
          </c:marker>
          <c:cat>
            <c:strRef>
              <c:f>'Информ-11 диаграмма'!$B$5:$B$127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19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МАОУ СШ № 32</c:v>
                </c:pt>
                <c:pt idx="8">
                  <c:v>МАОУ СШ № 12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6</c:v>
                </c:pt>
                <c:pt idx="14">
                  <c:v>МАОУ Гимназия № 4</c:v>
                </c:pt>
                <c:pt idx="15">
                  <c:v>МАОУ СШ № 90</c:v>
                </c:pt>
                <c:pt idx="16">
                  <c:v>МБОУ СШ № 135</c:v>
                </c:pt>
                <c:pt idx="17">
                  <c:v>МАОУ Лицей № 11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81</c:v>
                </c:pt>
                <c:pt idx="21">
                  <c:v>МБОУ СШ № 63</c:v>
                </c:pt>
                <c:pt idx="22">
                  <c:v>МБОУ СШ № 49</c:v>
                </c:pt>
                <c:pt idx="23">
                  <c:v>МБОУ СШ № 8 "Созидание"</c:v>
                </c:pt>
                <c:pt idx="24">
                  <c:v>ЛЕНИНСКИЙ РАЙОН</c:v>
                </c:pt>
                <c:pt idx="25">
                  <c:v>МБОУ Лицей № 3</c:v>
                </c:pt>
                <c:pt idx="26">
                  <c:v>МБОУ СШ № 44</c:v>
                </c:pt>
                <c:pt idx="27">
                  <c:v>МАОУ Гимназия № 11</c:v>
                </c:pt>
                <c:pt idx="28">
                  <c:v>МБОУ Гимназия № 7</c:v>
                </c:pt>
                <c:pt idx="29">
                  <c:v>МБОУ СШ № 64</c:v>
                </c:pt>
                <c:pt idx="30">
                  <c:v>МБОУ СШ № 65</c:v>
                </c:pt>
                <c:pt idx="31">
                  <c:v>МАОУ Лицей № 12</c:v>
                </c:pt>
                <c:pt idx="32">
                  <c:v>МБОУ СШ № 16</c:v>
                </c:pt>
                <c:pt idx="33">
                  <c:v>МАОУ СШ № 148</c:v>
                </c:pt>
                <c:pt idx="34">
                  <c:v>МБОУ СШ № 79</c:v>
                </c:pt>
                <c:pt idx="35">
                  <c:v>МБОУ СШ № 94</c:v>
                </c:pt>
                <c:pt idx="36">
                  <c:v>МБОУ СШ № 50</c:v>
                </c:pt>
                <c:pt idx="37">
                  <c:v>МАОУ Гимназия № 15</c:v>
                </c:pt>
                <c:pt idx="38">
                  <c:v>МБОУ СШ № 89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88</c:v>
                </c:pt>
                <c:pt idx="44">
                  <c:v>ОКТЯБРЬСКИЙ РАЙОН</c:v>
                </c:pt>
                <c:pt idx="45">
                  <c:v>МБОУ Гимназия № 3</c:v>
                </c:pt>
                <c:pt idx="46">
                  <c:v>МАОУ Школа-интернат № 1</c:v>
                </c:pt>
                <c:pt idx="47">
                  <c:v>МАОУ Гимназия № 13 "Академ"</c:v>
                </c:pt>
                <c:pt idx="48">
                  <c:v>МБОУ СШ № 72 </c:v>
                </c:pt>
                <c:pt idx="49">
                  <c:v>МБОУ СШ № 3</c:v>
                </c:pt>
                <c:pt idx="50">
                  <c:v>МАОУ "КУГ № 1 - Универс"</c:v>
                </c:pt>
                <c:pt idx="51">
                  <c:v>МАОУ Лицей № 1</c:v>
                </c:pt>
                <c:pt idx="52">
                  <c:v>МАОУ СШ № 82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СШ № 95</c:v>
                </c:pt>
                <c:pt idx="56">
                  <c:v>МБОУ СШ № 30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МБОУ СШ № 84</c:v>
                </c:pt>
                <c:pt idx="60">
                  <c:v>МБОУ СШ № 39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МБОУ СШ № 34</c:v>
                </c:pt>
                <c:pt idx="66">
                  <c:v>МАОУ Лицей № 9 "Лидер"</c:v>
                </c:pt>
                <c:pt idx="67">
                  <c:v>МАОУ СШ № 17</c:v>
                </c:pt>
                <c:pt idx="68">
                  <c:v>МАОУ Гимназия № 14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76</c:v>
                </c:pt>
                <c:pt idx="72">
                  <c:v>МБОУ СШ № 6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93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МБОУ СШ № 66</c:v>
                </c:pt>
                <c:pt idx="82">
                  <c:v>МБОУ СШ № 18</c:v>
                </c:pt>
                <c:pt idx="83">
                  <c:v>МАОУ СШ № 1</c:v>
                </c:pt>
                <c:pt idx="84">
                  <c:v>МАОУ СШ № 152</c:v>
                </c:pt>
                <c:pt idx="85">
                  <c:v>МАОУ СШ № 145</c:v>
                </c:pt>
                <c:pt idx="86">
                  <c:v>МАОУ СШ № 143</c:v>
                </c:pt>
                <c:pt idx="87">
                  <c:v>МАОУ СШ № 7</c:v>
                </c:pt>
                <c:pt idx="88">
                  <c:v>МБОУ СШ № 98</c:v>
                </c:pt>
                <c:pt idx="89">
                  <c:v>МАОУ СШ № 144</c:v>
                </c:pt>
                <c:pt idx="90">
                  <c:v>МАОУ СШ № 85</c:v>
                </c:pt>
                <c:pt idx="91">
                  <c:v>МБОУ СШ № 5</c:v>
                </c:pt>
                <c:pt idx="92">
                  <c:v>МАОУ СШ № 24</c:v>
                </c:pt>
                <c:pt idx="93">
                  <c:v>МАОУ СШ № 149</c:v>
                </c:pt>
                <c:pt idx="94">
                  <c:v>МАОУ СШ № 150</c:v>
                </c:pt>
                <c:pt idx="95">
                  <c:v>МАОУ СШ № 139</c:v>
                </c:pt>
                <c:pt idx="96">
                  <c:v>МАОУ СШ № 108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147</c:v>
                </c:pt>
                <c:pt idx="100">
                  <c:v>МБОУ СШ № 69</c:v>
                </c:pt>
                <c:pt idx="101">
                  <c:v>МАОУ СШ № 115</c:v>
                </c:pt>
                <c:pt idx="102">
                  <c:v>МБОУ СШ № 156</c:v>
                </c:pt>
                <c:pt idx="103">
                  <c:v>МАОУ СШ № 151</c:v>
                </c:pt>
                <c:pt idx="104">
                  <c:v>МАОУ СШ № 121</c:v>
                </c:pt>
                <c:pt idx="105">
                  <c:v>МБОУ СШ № 129</c:v>
                </c:pt>
                <c:pt idx="106">
                  <c:v>МАОУ СШ № 134</c:v>
                </c:pt>
                <c:pt idx="107">
                  <c:v>МАОУ СШ № 154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56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СШ № 4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МБОУ СШ № 10 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  <c:pt idx="120">
                  <c:v>МБОУ Гимназия  № 16</c:v>
                </c:pt>
                <c:pt idx="121">
                  <c:v>МБОУ СШ № 14 </c:v>
                </c:pt>
                <c:pt idx="122">
                  <c:v>МБОУ СШ № 51</c:v>
                </c:pt>
              </c:strCache>
            </c:strRef>
          </c:cat>
          <c:val>
            <c:numRef>
              <c:f>'Информ-11 диаграмма'!$AC$5:$AC$127</c:f>
              <c:numCache>
                <c:formatCode>Основной</c:formatCode>
                <c:ptCount val="123"/>
                <c:pt idx="0">
                  <c:v>53.57</c:v>
                </c:pt>
                <c:pt idx="1">
                  <c:v>53.57</c:v>
                </c:pt>
                <c:pt idx="2">
                  <c:v>53.57</c:v>
                </c:pt>
                <c:pt idx="3">
                  <c:v>53.57</c:v>
                </c:pt>
                <c:pt idx="4">
                  <c:v>53.57</c:v>
                </c:pt>
                <c:pt idx="5">
                  <c:v>53.57</c:v>
                </c:pt>
                <c:pt idx="6">
                  <c:v>53.57</c:v>
                </c:pt>
                <c:pt idx="7">
                  <c:v>53.57</c:v>
                </c:pt>
                <c:pt idx="8">
                  <c:v>53.57</c:v>
                </c:pt>
                <c:pt idx="9">
                  <c:v>53.57</c:v>
                </c:pt>
                <c:pt idx="10">
                  <c:v>53.57</c:v>
                </c:pt>
                <c:pt idx="11">
                  <c:v>53.57</c:v>
                </c:pt>
                <c:pt idx="12">
                  <c:v>53.57</c:v>
                </c:pt>
                <c:pt idx="13">
                  <c:v>53.57</c:v>
                </c:pt>
                <c:pt idx="14">
                  <c:v>53.57</c:v>
                </c:pt>
                <c:pt idx="15">
                  <c:v>53.57</c:v>
                </c:pt>
                <c:pt idx="16">
                  <c:v>53.57</c:v>
                </c:pt>
                <c:pt idx="17">
                  <c:v>53.57</c:v>
                </c:pt>
                <c:pt idx="18">
                  <c:v>53.57</c:v>
                </c:pt>
                <c:pt idx="19">
                  <c:v>53.57</c:v>
                </c:pt>
                <c:pt idx="20">
                  <c:v>53.57</c:v>
                </c:pt>
                <c:pt idx="21">
                  <c:v>53.57</c:v>
                </c:pt>
                <c:pt idx="22">
                  <c:v>53.57</c:v>
                </c:pt>
                <c:pt idx="23">
                  <c:v>53.57</c:v>
                </c:pt>
                <c:pt idx="24">
                  <c:v>53.57</c:v>
                </c:pt>
                <c:pt idx="25">
                  <c:v>53.57</c:v>
                </c:pt>
                <c:pt idx="26">
                  <c:v>53.57</c:v>
                </c:pt>
                <c:pt idx="27">
                  <c:v>53.57</c:v>
                </c:pt>
                <c:pt idx="28">
                  <c:v>53.57</c:v>
                </c:pt>
                <c:pt idx="29">
                  <c:v>53.57</c:v>
                </c:pt>
                <c:pt idx="30">
                  <c:v>53.57</c:v>
                </c:pt>
                <c:pt idx="31">
                  <c:v>53.57</c:v>
                </c:pt>
                <c:pt idx="32">
                  <c:v>53.57</c:v>
                </c:pt>
                <c:pt idx="33">
                  <c:v>53.57</c:v>
                </c:pt>
                <c:pt idx="34">
                  <c:v>53.57</c:v>
                </c:pt>
                <c:pt idx="35">
                  <c:v>53.57</c:v>
                </c:pt>
                <c:pt idx="36">
                  <c:v>53.57</c:v>
                </c:pt>
                <c:pt idx="37">
                  <c:v>53.57</c:v>
                </c:pt>
                <c:pt idx="38">
                  <c:v>53.57</c:v>
                </c:pt>
                <c:pt idx="39">
                  <c:v>53.57</c:v>
                </c:pt>
                <c:pt idx="40">
                  <c:v>53.57</c:v>
                </c:pt>
                <c:pt idx="41">
                  <c:v>53.57</c:v>
                </c:pt>
                <c:pt idx="42">
                  <c:v>53.57</c:v>
                </c:pt>
                <c:pt idx="43">
                  <c:v>53.57</c:v>
                </c:pt>
                <c:pt idx="44">
                  <c:v>53.57</c:v>
                </c:pt>
                <c:pt idx="45">
                  <c:v>53.57</c:v>
                </c:pt>
                <c:pt idx="46">
                  <c:v>53.57</c:v>
                </c:pt>
                <c:pt idx="47">
                  <c:v>53.57</c:v>
                </c:pt>
                <c:pt idx="48">
                  <c:v>53.57</c:v>
                </c:pt>
                <c:pt idx="49">
                  <c:v>53.57</c:v>
                </c:pt>
                <c:pt idx="50">
                  <c:v>53.57</c:v>
                </c:pt>
                <c:pt idx="51">
                  <c:v>53.57</c:v>
                </c:pt>
                <c:pt idx="52">
                  <c:v>53.57</c:v>
                </c:pt>
                <c:pt idx="53">
                  <c:v>53.57</c:v>
                </c:pt>
                <c:pt idx="54">
                  <c:v>53.57</c:v>
                </c:pt>
                <c:pt idx="55">
                  <c:v>53.57</c:v>
                </c:pt>
                <c:pt idx="56">
                  <c:v>53.57</c:v>
                </c:pt>
                <c:pt idx="57">
                  <c:v>53.57</c:v>
                </c:pt>
                <c:pt idx="58">
                  <c:v>53.57</c:v>
                </c:pt>
                <c:pt idx="59">
                  <c:v>53.57</c:v>
                </c:pt>
                <c:pt idx="60">
                  <c:v>53.57</c:v>
                </c:pt>
                <c:pt idx="61">
                  <c:v>53.57</c:v>
                </c:pt>
                <c:pt idx="62">
                  <c:v>53.57</c:v>
                </c:pt>
                <c:pt idx="63">
                  <c:v>53.57</c:v>
                </c:pt>
                <c:pt idx="64">
                  <c:v>53.57</c:v>
                </c:pt>
                <c:pt idx="65">
                  <c:v>53.57</c:v>
                </c:pt>
                <c:pt idx="66">
                  <c:v>53.57</c:v>
                </c:pt>
                <c:pt idx="67">
                  <c:v>53.57</c:v>
                </c:pt>
                <c:pt idx="68">
                  <c:v>53.57</c:v>
                </c:pt>
                <c:pt idx="69">
                  <c:v>53.57</c:v>
                </c:pt>
                <c:pt idx="70">
                  <c:v>53.57</c:v>
                </c:pt>
                <c:pt idx="71">
                  <c:v>53.57</c:v>
                </c:pt>
                <c:pt idx="72">
                  <c:v>53.57</c:v>
                </c:pt>
                <c:pt idx="73">
                  <c:v>53.57</c:v>
                </c:pt>
                <c:pt idx="74">
                  <c:v>53.57</c:v>
                </c:pt>
                <c:pt idx="75">
                  <c:v>53.57</c:v>
                </c:pt>
                <c:pt idx="76">
                  <c:v>53.57</c:v>
                </c:pt>
                <c:pt idx="77">
                  <c:v>53.57</c:v>
                </c:pt>
                <c:pt idx="78">
                  <c:v>53.57</c:v>
                </c:pt>
                <c:pt idx="79">
                  <c:v>53.57</c:v>
                </c:pt>
                <c:pt idx="80">
                  <c:v>53.57</c:v>
                </c:pt>
                <c:pt idx="81">
                  <c:v>53.57</c:v>
                </c:pt>
                <c:pt idx="82">
                  <c:v>53.57</c:v>
                </c:pt>
                <c:pt idx="83">
                  <c:v>53.57</c:v>
                </c:pt>
                <c:pt idx="84">
                  <c:v>53.57</c:v>
                </c:pt>
                <c:pt idx="85">
                  <c:v>53.57</c:v>
                </c:pt>
                <c:pt idx="86">
                  <c:v>53.57</c:v>
                </c:pt>
                <c:pt idx="87">
                  <c:v>53.57</c:v>
                </c:pt>
                <c:pt idx="88">
                  <c:v>53.57</c:v>
                </c:pt>
                <c:pt idx="89">
                  <c:v>53.57</c:v>
                </c:pt>
                <c:pt idx="90">
                  <c:v>53.57</c:v>
                </c:pt>
                <c:pt idx="91">
                  <c:v>53.57</c:v>
                </c:pt>
                <c:pt idx="92">
                  <c:v>53.57</c:v>
                </c:pt>
                <c:pt idx="93">
                  <c:v>53.57</c:v>
                </c:pt>
                <c:pt idx="94">
                  <c:v>53.57</c:v>
                </c:pt>
                <c:pt idx="95">
                  <c:v>53.57</c:v>
                </c:pt>
                <c:pt idx="96">
                  <c:v>53.57</c:v>
                </c:pt>
                <c:pt idx="97">
                  <c:v>53.57</c:v>
                </c:pt>
                <c:pt idx="98">
                  <c:v>53.57</c:v>
                </c:pt>
                <c:pt idx="99">
                  <c:v>53.57</c:v>
                </c:pt>
                <c:pt idx="100">
                  <c:v>53.57</c:v>
                </c:pt>
                <c:pt idx="101">
                  <c:v>53.57</c:v>
                </c:pt>
                <c:pt idx="102">
                  <c:v>53.57</c:v>
                </c:pt>
                <c:pt idx="103">
                  <c:v>53.57</c:v>
                </c:pt>
                <c:pt idx="104">
                  <c:v>53.57</c:v>
                </c:pt>
                <c:pt idx="105">
                  <c:v>53.57</c:v>
                </c:pt>
                <c:pt idx="106">
                  <c:v>53.57</c:v>
                </c:pt>
                <c:pt idx="107">
                  <c:v>53.57</c:v>
                </c:pt>
                <c:pt idx="108">
                  <c:v>53.57</c:v>
                </c:pt>
                <c:pt idx="109">
                  <c:v>53.57</c:v>
                </c:pt>
                <c:pt idx="110">
                  <c:v>53.57</c:v>
                </c:pt>
                <c:pt idx="111">
                  <c:v>53.57</c:v>
                </c:pt>
                <c:pt idx="112">
                  <c:v>53.57</c:v>
                </c:pt>
                <c:pt idx="113">
                  <c:v>53.57</c:v>
                </c:pt>
                <c:pt idx="114">
                  <c:v>53.57</c:v>
                </c:pt>
                <c:pt idx="115">
                  <c:v>53.57</c:v>
                </c:pt>
                <c:pt idx="116">
                  <c:v>53.57</c:v>
                </c:pt>
                <c:pt idx="117">
                  <c:v>53.57</c:v>
                </c:pt>
                <c:pt idx="118">
                  <c:v>53.57</c:v>
                </c:pt>
                <c:pt idx="119">
                  <c:v>53.57</c:v>
                </c:pt>
                <c:pt idx="120">
                  <c:v>53.57</c:v>
                </c:pt>
                <c:pt idx="121">
                  <c:v>53.57</c:v>
                </c:pt>
                <c:pt idx="122">
                  <c:v>53.57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'Информ-11 диаграмма'!$B$5:$B$127</c:f>
              <c:strCache>
                <c:ptCount val="123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СШ № 19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МАОУ СШ № 32</c:v>
                </c:pt>
                <c:pt idx="8">
                  <c:v>МАОУ СШ № 12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10</c:v>
                </c:pt>
                <c:pt idx="12">
                  <c:v>МАОУ Лицей № 6 "Перспектива"</c:v>
                </c:pt>
                <c:pt idx="13">
                  <c:v>МАОУ Гимназия № 6</c:v>
                </c:pt>
                <c:pt idx="14">
                  <c:v>МАОУ Гимназия № 4</c:v>
                </c:pt>
                <c:pt idx="15">
                  <c:v>МАОУ СШ № 90</c:v>
                </c:pt>
                <c:pt idx="16">
                  <c:v>МБОУ СШ № 135</c:v>
                </c:pt>
                <c:pt idx="17">
                  <c:v>МАОУ Лицей № 11</c:v>
                </c:pt>
                <c:pt idx="18">
                  <c:v>МАОУ СШ № 55</c:v>
                </c:pt>
                <c:pt idx="19">
                  <c:v>МБОУ СШ № 46</c:v>
                </c:pt>
                <c:pt idx="20">
                  <c:v>МБОУ СШ № 81</c:v>
                </c:pt>
                <c:pt idx="21">
                  <c:v>МБОУ СШ № 63</c:v>
                </c:pt>
                <c:pt idx="22">
                  <c:v>МБОУ СШ № 49</c:v>
                </c:pt>
                <c:pt idx="23">
                  <c:v>МБОУ СШ № 8 "Созидание"</c:v>
                </c:pt>
                <c:pt idx="24">
                  <c:v>ЛЕНИНСКИЙ РАЙОН</c:v>
                </c:pt>
                <c:pt idx="25">
                  <c:v>МБОУ Лицей № 3</c:v>
                </c:pt>
                <c:pt idx="26">
                  <c:v>МБОУ СШ № 44</c:v>
                </c:pt>
                <c:pt idx="27">
                  <c:v>МАОУ Гимназия № 11</c:v>
                </c:pt>
                <c:pt idx="28">
                  <c:v>МБОУ Гимназия № 7</c:v>
                </c:pt>
                <c:pt idx="29">
                  <c:v>МБОУ СШ № 64</c:v>
                </c:pt>
                <c:pt idx="30">
                  <c:v>МБОУ СШ № 65</c:v>
                </c:pt>
                <c:pt idx="31">
                  <c:v>МАОУ Лицей № 12</c:v>
                </c:pt>
                <c:pt idx="32">
                  <c:v>МБОУ СШ № 16</c:v>
                </c:pt>
                <c:pt idx="33">
                  <c:v>МАОУ СШ № 148</c:v>
                </c:pt>
                <c:pt idx="34">
                  <c:v>МБОУ СШ № 79</c:v>
                </c:pt>
                <c:pt idx="35">
                  <c:v>МБОУ СШ № 94</c:v>
                </c:pt>
                <c:pt idx="36">
                  <c:v>МБОУ СШ № 50</c:v>
                </c:pt>
                <c:pt idx="37">
                  <c:v>МАОУ Гимназия № 15</c:v>
                </c:pt>
                <c:pt idx="38">
                  <c:v>МБОУ СШ № 89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МБОУ СШ № 47</c:v>
                </c:pt>
                <c:pt idx="43">
                  <c:v>МБОУ СШ № 88</c:v>
                </c:pt>
                <c:pt idx="44">
                  <c:v>ОКТЯБРЬСКИЙ РАЙОН</c:v>
                </c:pt>
                <c:pt idx="45">
                  <c:v>МБОУ Гимназия № 3</c:v>
                </c:pt>
                <c:pt idx="46">
                  <c:v>МАОУ Школа-интернат № 1</c:v>
                </c:pt>
                <c:pt idx="47">
                  <c:v>МАОУ Гимназия № 13 "Академ"</c:v>
                </c:pt>
                <c:pt idx="48">
                  <c:v>МБОУ СШ № 72 </c:v>
                </c:pt>
                <c:pt idx="49">
                  <c:v>МБОУ СШ № 3</c:v>
                </c:pt>
                <c:pt idx="50">
                  <c:v>МАОУ "КУГ № 1 - Универс"</c:v>
                </c:pt>
                <c:pt idx="51">
                  <c:v>МАОУ Лицей № 1</c:v>
                </c:pt>
                <c:pt idx="52">
                  <c:v>МАОУ СШ № 82</c:v>
                </c:pt>
                <c:pt idx="53">
                  <c:v>МБОУ Лицей № 8</c:v>
                </c:pt>
                <c:pt idx="54">
                  <c:v>МБОУ Лицей № 10</c:v>
                </c:pt>
                <c:pt idx="55">
                  <c:v>МБОУ СШ № 95</c:v>
                </c:pt>
                <c:pt idx="56">
                  <c:v>МБОУ СШ № 30</c:v>
                </c:pt>
                <c:pt idx="57">
                  <c:v>МБОУ СШ № 99</c:v>
                </c:pt>
                <c:pt idx="58">
                  <c:v>МБОУ СШ № 133 </c:v>
                </c:pt>
                <c:pt idx="59">
                  <c:v>МБОУ СШ № 84</c:v>
                </c:pt>
                <c:pt idx="60">
                  <c:v>МБОУ СШ № 39</c:v>
                </c:pt>
                <c:pt idx="61">
                  <c:v>МБОУ СШ № 21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СВЕРДЛОВСКИЙ РАЙОН</c:v>
                </c:pt>
                <c:pt idx="65">
                  <c:v>МБОУ СШ № 34</c:v>
                </c:pt>
                <c:pt idx="66">
                  <c:v>МАОУ Лицей № 9 "Лидер"</c:v>
                </c:pt>
                <c:pt idx="67">
                  <c:v>МАОУ СШ № 17</c:v>
                </c:pt>
                <c:pt idx="68">
                  <c:v>МАОУ Гимназия № 14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МБОУ СШ № 76</c:v>
                </c:pt>
                <c:pt idx="72">
                  <c:v>МБОУ СШ № 6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93</c:v>
                </c:pt>
                <c:pt idx="76">
                  <c:v>МБОУ СШ № 62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97</c:v>
                </c:pt>
                <c:pt idx="80">
                  <c:v>СОВЕТСКИЙ РАЙОН</c:v>
                </c:pt>
                <c:pt idx="81">
                  <c:v>МБОУ СШ № 66</c:v>
                </c:pt>
                <c:pt idx="82">
                  <c:v>МБОУ СШ № 18</c:v>
                </c:pt>
                <c:pt idx="83">
                  <c:v>МАОУ СШ № 1</c:v>
                </c:pt>
                <c:pt idx="84">
                  <c:v>МАОУ СШ № 152</c:v>
                </c:pt>
                <c:pt idx="85">
                  <c:v>МАОУ СШ № 145</c:v>
                </c:pt>
                <c:pt idx="86">
                  <c:v>МАОУ СШ № 143</c:v>
                </c:pt>
                <c:pt idx="87">
                  <c:v>МАОУ СШ № 7</c:v>
                </c:pt>
                <c:pt idx="88">
                  <c:v>МБОУ СШ № 98</c:v>
                </c:pt>
                <c:pt idx="89">
                  <c:v>МАОУ СШ № 144</c:v>
                </c:pt>
                <c:pt idx="90">
                  <c:v>МАОУ СШ № 85</c:v>
                </c:pt>
                <c:pt idx="91">
                  <c:v>МБОУ СШ № 5</c:v>
                </c:pt>
                <c:pt idx="92">
                  <c:v>МАОУ СШ № 24</c:v>
                </c:pt>
                <c:pt idx="93">
                  <c:v>МАОУ СШ № 149</c:v>
                </c:pt>
                <c:pt idx="94">
                  <c:v>МАОУ СШ № 150</c:v>
                </c:pt>
                <c:pt idx="95">
                  <c:v>МАОУ СШ № 139</c:v>
                </c:pt>
                <c:pt idx="96">
                  <c:v>МАОУ СШ № 108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147</c:v>
                </c:pt>
                <c:pt idx="100">
                  <c:v>МБОУ СШ № 69</c:v>
                </c:pt>
                <c:pt idx="101">
                  <c:v>МАОУ СШ № 115</c:v>
                </c:pt>
                <c:pt idx="102">
                  <c:v>МБОУ СШ № 156</c:v>
                </c:pt>
                <c:pt idx="103">
                  <c:v>МАОУ СШ № 151</c:v>
                </c:pt>
                <c:pt idx="104">
                  <c:v>МАОУ СШ № 121</c:v>
                </c:pt>
                <c:pt idx="105">
                  <c:v>МБОУ СШ № 129</c:v>
                </c:pt>
                <c:pt idx="106">
                  <c:v>МАОУ СШ № 134</c:v>
                </c:pt>
                <c:pt idx="107">
                  <c:v>МАОУ СШ № 154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56</c:v>
                </c:pt>
                <c:pt idx="111">
                  <c:v>МБОУ СШ № 70</c:v>
                </c:pt>
                <c:pt idx="112">
                  <c:v>ЦЕНТРАЛЬНЫЙ РАЙОН</c:v>
                </c:pt>
                <c:pt idx="113">
                  <c:v>МБОУ СШ № 4</c:v>
                </c:pt>
                <c:pt idx="114">
                  <c:v>МАОУ Гимназия № 2</c:v>
                </c:pt>
                <c:pt idx="115">
                  <c:v>МБОУ Лицей № 2</c:v>
                </c:pt>
                <c:pt idx="116">
                  <c:v>МБОУ СШ № 27</c:v>
                </c:pt>
                <c:pt idx="117">
                  <c:v>МБОУ СШ № 10 </c:v>
                </c:pt>
                <c:pt idx="118">
                  <c:v>МАОУ СШ "Комплекс Покровский"</c:v>
                </c:pt>
                <c:pt idx="119">
                  <c:v>МБОУ СШ № 155</c:v>
                </c:pt>
                <c:pt idx="120">
                  <c:v>МБОУ Гимназия  № 16</c:v>
                </c:pt>
                <c:pt idx="121">
                  <c:v>МБОУ СШ № 14 </c:v>
                </c:pt>
                <c:pt idx="122">
                  <c:v>МБОУ СШ № 51</c:v>
                </c:pt>
              </c:strCache>
            </c:strRef>
          </c:cat>
          <c:val>
            <c:numRef>
              <c:f>'Информ-11 диаграмма'!$AB$5:$AB$127</c:f>
              <c:numCache>
                <c:formatCode>0,00</c:formatCode>
                <c:ptCount val="123"/>
                <c:pt idx="0">
                  <c:v>60.5</c:v>
                </c:pt>
                <c:pt idx="1">
                  <c:v>57.561457500000003</c:v>
                </c:pt>
                <c:pt idx="2">
                  <c:v>56.6</c:v>
                </c:pt>
                <c:pt idx="3">
                  <c:v>77.458330000000004</c:v>
                </c:pt>
                <c:pt idx="4">
                  <c:v>69</c:v>
                </c:pt>
                <c:pt idx="5">
                  <c:v>57.933329999999998</c:v>
                </c:pt>
                <c:pt idx="6">
                  <c:v>42</c:v>
                </c:pt>
                <c:pt idx="7">
                  <c:v>58.5</c:v>
                </c:pt>
                <c:pt idx="8">
                  <c:v>44</c:v>
                </c:pt>
                <c:pt idx="9">
                  <c:v>55</c:v>
                </c:pt>
                <c:pt idx="10">
                  <c:v>44.530951999999999</c:v>
                </c:pt>
                <c:pt idx="11">
                  <c:v>83</c:v>
                </c:pt>
                <c:pt idx="12">
                  <c:v>67.857140000000001</c:v>
                </c:pt>
                <c:pt idx="13">
                  <c:v>47.285710000000002</c:v>
                </c:pt>
                <c:pt idx="14">
                  <c:v>51.5</c:v>
                </c:pt>
                <c:pt idx="17">
                  <c:v>56</c:v>
                </c:pt>
                <c:pt idx="18">
                  <c:v>14</c:v>
                </c:pt>
                <c:pt idx="19">
                  <c:v>49.666670000000003</c:v>
                </c:pt>
                <c:pt idx="21">
                  <c:v>20</c:v>
                </c:pt>
                <c:pt idx="22">
                  <c:v>16</c:v>
                </c:pt>
                <c:pt idx="23">
                  <c:v>40</c:v>
                </c:pt>
                <c:pt idx="24">
                  <c:v>48.390043571428571</c:v>
                </c:pt>
                <c:pt idx="25">
                  <c:v>71.166669999999996</c:v>
                </c:pt>
                <c:pt idx="26">
                  <c:v>55.666670000000003</c:v>
                </c:pt>
                <c:pt idx="27">
                  <c:v>57.77778</c:v>
                </c:pt>
                <c:pt idx="28">
                  <c:v>62.4</c:v>
                </c:pt>
                <c:pt idx="29">
                  <c:v>57.727269999999997</c:v>
                </c:pt>
                <c:pt idx="31">
                  <c:v>32</c:v>
                </c:pt>
                <c:pt idx="32">
                  <c:v>39.5</c:v>
                </c:pt>
                <c:pt idx="33">
                  <c:v>45</c:v>
                </c:pt>
                <c:pt idx="35">
                  <c:v>54.888890000000004</c:v>
                </c:pt>
                <c:pt idx="37">
                  <c:v>46.833329999999997</c:v>
                </c:pt>
                <c:pt idx="38">
                  <c:v>36</c:v>
                </c:pt>
                <c:pt idx="39">
                  <c:v>62</c:v>
                </c:pt>
                <c:pt idx="40">
                  <c:v>36.5</c:v>
                </c:pt>
                <c:pt idx="43">
                  <c:v>20</c:v>
                </c:pt>
                <c:pt idx="44">
                  <c:v>54.421285000000005</c:v>
                </c:pt>
                <c:pt idx="45">
                  <c:v>61.666670000000003</c:v>
                </c:pt>
                <c:pt idx="46">
                  <c:v>73</c:v>
                </c:pt>
                <c:pt idx="47">
                  <c:v>62.117649999999998</c:v>
                </c:pt>
                <c:pt idx="48">
                  <c:v>74.333330000000004</c:v>
                </c:pt>
                <c:pt idx="49">
                  <c:v>57.333329999999997</c:v>
                </c:pt>
                <c:pt idx="50">
                  <c:v>58.76923</c:v>
                </c:pt>
                <c:pt idx="51">
                  <c:v>52.77778</c:v>
                </c:pt>
                <c:pt idx="53">
                  <c:v>53.6</c:v>
                </c:pt>
                <c:pt idx="54">
                  <c:v>50.2</c:v>
                </c:pt>
                <c:pt idx="55">
                  <c:v>68</c:v>
                </c:pt>
                <c:pt idx="57">
                  <c:v>47.75</c:v>
                </c:pt>
                <c:pt idx="58">
                  <c:v>26</c:v>
                </c:pt>
                <c:pt idx="59">
                  <c:v>39.1</c:v>
                </c:pt>
                <c:pt idx="61">
                  <c:v>37.25</c:v>
                </c:pt>
                <c:pt idx="64">
                  <c:v>47.6058375</c:v>
                </c:pt>
                <c:pt idx="66">
                  <c:v>56.714289999999998</c:v>
                </c:pt>
                <c:pt idx="67">
                  <c:v>20</c:v>
                </c:pt>
                <c:pt idx="68">
                  <c:v>62</c:v>
                </c:pt>
                <c:pt idx="69">
                  <c:v>39.333329999999997</c:v>
                </c:pt>
                <c:pt idx="70">
                  <c:v>54.210529999999999</c:v>
                </c:pt>
                <c:pt idx="71">
                  <c:v>57.428570000000001</c:v>
                </c:pt>
                <c:pt idx="72">
                  <c:v>44.25</c:v>
                </c:pt>
                <c:pt idx="74">
                  <c:v>47.5</c:v>
                </c:pt>
                <c:pt idx="75">
                  <c:v>44.666670000000003</c:v>
                </c:pt>
                <c:pt idx="76">
                  <c:v>28.33333</c:v>
                </c:pt>
                <c:pt idx="78">
                  <c:v>57.833329999999997</c:v>
                </c:pt>
                <c:pt idx="79">
                  <c:v>59</c:v>
                </c:pt>
                <c:pt idx="80">
                  <c:v>53.047942800000001</c:v>
                </c:pt>
                <c:pt idx="81">
                  <c:v>61.333329999999997</c:v>
                </c:pt>
                <c:pt idx="82">
                  <c:v>37.285710000000002</c:v>
                </c:pt>
                <c:pt idx="83">
                  <c:v>66</c:v>
                </c:pt>
                <c:pt idx="84">
                  <c:v>52</c:v>
                </c:pt>
                <c:pt idx="85">
                  <c:v>49.6875</c:v>
                </c:pt>
                <c:pt idx="86">
                  <c:v>45.22222</c:v>
                </c:pt>
                <c:pt idx="87">
                  <c:v>54.5</c:v>
                </c:pt>
                <c:pt idx="88">
                  <c:v>44.333329999999997</c:v>
                </c:pt>
                <c:pt idx="89">
                  <c:v>65</c:v>
                </c:pt>
                <c:pt idx="90">
                  <c:v>83</c:v>
                </c:pt>
                <c:pt idx="91">
                  <c:v>48.4</c:v>
                </c:pt>
                <c:pt idx="92">
                  <c:v>59</c:v>
                </c:pt>
                <c:pt idx="93">
                  <c:v>55.642859999999999</c:v>
                </c:pt>
                <c:pt idx="94">
                  <c:v>55.235289999999999</c:v>
                </c:pt>
                <c:pt idx="95">
                  <c:v>51</c:v>
                </c:pt>
                <c:pt idx="96">
                  <c:v>64.25</c:v>
                </c:pt>
                <c:pt idx="97">
                  <c:v>57.333329999999997</c:v>
                </c:pt>
                <c:pt idx="98">
                  <c:v>49.25</c:v>
                </c:pt>
                <c:pt idx="99">
                  <c:v>45.625</c:v>
                </c:pt>
                <c:pt idx="100">
                  <c:v>40</c:v>
                </c:pt>
                <c:pt idx="101">
                  <c:v>45.8</c:v>
                </c:pt>
                <c:pt idx="103">
                  <c:v>39.200000000000003</c:v>
                </c:pt>
                <c:pt idx="105">
                  <c:v>45.6</c:v>
                </c:pt>
                <c:pt idx="109">
                  <c:v>63.5</c:v>
                </c:pt>
                <c:pt idx="111">
                  <c:v>48</c:v>
                </c:pt>
                <c:pt idx="112">
                  <c:v>49.912581666666675</c:v>
                </c:pt>
                <c:pt idx="114">
                  <c:v>61</c:v>
                </c:pt>
                <c:pt idx="115">
                  <c:v>70</c:v>
                </c:pt>
                <c:pt idx="116">
                  <c:v>49.666670000000003</c:v>
                </c:pt>
                <c:pt idx="117">
                  <c:v>56.058819999999997</c:v>
                </c:pt>
                <c:pt idx="120">
                  <c:v>48.75</c:v>
                </c:pt>
                <c:pt idx="12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12672"/>
        <c:axId val="97234944"/>
      </c:lineChart>
      <c:catAx>
        <c:axId val="9721267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234944"/>
        <c:crosses val="autoZero"/>
        <c:auto val="1"/>
        <c:lblAlgn val="ctr"/>
        <c:lblOffset val="100"/>
        <c:noMultiLvlLbl val="0"/>
      </c:catAx>
      <c:valAx>
        <c:axId val="9723494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212672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14037546889162034"/>
          <c:y val="1.7829486198043906E-2"/>
          <c:w val="0.85962453110837966"/>
          <c:h val="4.35955718091977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84667</xdr:colOff>
      <xdr:row>0</xdr:row>
      <xdr:rowOff>74083</xdr:rowOff>
    </xdr:from>
    <xdr:to>
      <xdr:col>40</xdr:col>
      <xdr:colOff>2645</xdr:colOff>
      <xdr:row>0</xdr:row>
      <xdr:rowOff>5041636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444500</xdr:colOff>
      <xdr:row>0</xdr:row>
      <xdr:rowOff>470886</xdr:rowOff>
    </xdr:from>
    <xdr:to>
      <xdr:col>36</xdr:col>
      <xdr:colOff>449911</xdr:colOff>
      <xdr:row>0</xdr:row>
      <xdr:rowOff>3376083</xdr:rowOff>
    </xdr:to>
    <xdr:cxnSp macro="">
      <xdr:nvCxnSpPr>
        <xdr:cNvPr id="3" name="Прямая соединительная линия 2"/>
        <xdr:cNvCxnSpPr/>
      </xdr:nvCxnSpPr>
      <xdr:spPr>
        <a:xfrm flipH="1">
          <a:off x="21463000" y="470886"/>
          <a:ext cx="5411" cy="29051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0.03484</cdr:x>
      <cdr:y>0.08159</cdr:y>
    </cdr:from>
    <cdr:to>
      <cdr:x>0.03597</cdr:x>
      <cdr:y>0.66684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 flipH="1">
          <a:off x="814917" y="405308"/>
          <a:ext cx="26373" cy="29072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0.10577</cdr:x>
      <cdr:y>0.0823</cdr:y>
    </cdr:from>
    <cdr:to>
      <cdr:x>0.10678</cdr:x>
      <cdr:y>0.66471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>
          <a:off x="2474044" y="408837"/>
          <a:ext cx="23622" cy="28931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0.21717</cdr:x>
      <cdr:y>0.07235</cdr:y>
    </cdr:from>
    <cdr:to>
      <cdr:x>0.21724</cdr:x>
      <cdr:y>0.66897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 flipH="1">
          <a:off x="5080000" y="359398"/>
          <a:ext cx="1597" cy="29637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0.37579</cdr:x>
      <cdr:y>0.07206</cdr:y>
    </cdr:from>
    <cdr:to>
      <cdr:x>0.37598</cdr:x>
      <cdr:y>0.66897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>
          <a:off x="8790300" y="357949"/>
          <a:ext cx="4450" cy="296521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0.53388</cdr:x>
      <cdr:y>0.07589</cdr:y>
    </cdr:from>
    <cdr:to>
      <cdr:x>0.53495</cdr:x>
      <cdr:y>0.66684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 flipH="1">
          <a:off x="12488333" y="376978"/>
          <a:ext cx="25174" cy="29356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0.66146</cdr:x>
      <cdr:y>0.06944</cdr:y>
    </cdr:from>
    <cdr:to>
      <cdr:x>0.66154</cdr:x>
      <cdr:y>0.66471</cdr:y>
    </cdr:to>
    <cdr:cxnSp macro="">
      <cdr:nvCxnSpPr>
        <cdr:cNvPr id="19" name="Прямая соединительная линия 18"/>
        <cdr:cNvCxnSpPr/>
      </cdr:nvCxnSpPr>
      <cdr:spPr>
        <a:xfrm xmlns:a="http://schemas.openxmlformats.org/drawingml/2006/main" flipH="1">
          <a:off x="15472833" y="344934"/>
          <a:ext cx="1747" cy="295706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72761</xdr:rowOff>
    </xdr:from>
    <xdr:to>
      <xdr:col>39</xdr:col>
      <xdr:colOff>35719</xdr:colOff>
      <xdr:row>0</xdr:row>
      <xdr:rowOff>4988719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534578</xdr:colOff>
      <xdr:row>0</xdr:row>
      <xdr:rowOff>417969</xdr:rowOff>
    </xdr:from>
    <xdr:to>
      <xdr:col>35</xdr:col>
      <xdr:colOff>550333</xdr:colOff>
      <xdr:row>0</xdr:row>
      <xdr:rowOff>3291418</xdr:rowOff>
    </xdr:to>
    <xdr:cxnSp macro="">
      <xdr:nvCxnSpPr>
        <xdr:cNvPr id="3" name="Прямая соединительная линия 2"/>
        <xdr:cNvCxnSpPr/>
      </xdr:nvCxnSpPr>
      <xdr:spPr>
        <a:xfrm>
          <a:off x="20685245" y="417969"/>
          <a:ext cx="15755" cy="28734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0.03311</cdr:x>
      <cdr:y>0.07516</cdr:y>
    </cdr:from>
    <cdr:to>
      <cdr:x>0.03355</cdr:x>
      <cdr:y>0.65879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>
          <a:off x="748520" y="369483"/>
          <a:ext cx="9948" cy="28691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0.10682</cdr:x>
      <cdr:y>0.08024</cdr:y>
    </cdr:from>
    <cdr:to>
      <cdr:x>0.10729</cdr:x>
      <cdr:y>0.67394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>
          <a:off x="2415283" y="394449"/>
          <a:ext cx="10627" cy="291860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0.21669</cdr:x>
      <cdr:y>0.07663</cdr:y>
    </cdr:from>
    <cdr:to>
      <cdr:x>0.2172</cdr:x>
      <cdr:y>0.66529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>
          <a:off x="4899466" y="376724"/>
          <a:ext cx="11531" cy="28938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0.37573</cdr:x>
      <cdr:y>0.06766</cdr:y>
    </cdr:from>
    <cdr:to>
      <cdr:x>0.37639</cdr:x>
      <cdr:y>0.65887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 flipH="1">
          <a:off x="8495191" y="332607"/>
          <a:ext cx="14923" cy="29063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0.53316</cdr:x>
      <cdr:y>0.07217</cdr:y>
    </cdr:from>
    <cdr:to>
      <cdr:x>0.53368</cdr:x>
      <cdr:y>0.65889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>
          <a:off x="12054818" y="354763"/>
          <a:ext cx="11758" cy="288429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0.65927</cdr:x>
      <cdr:y>0.07961</cdr:y>
    </cdr:from>
    <cdr:to>
      <cdr:x>0.66044</cdr:x>
      <cdr:y>0.66311</cdr:y>
    </cdr:to>
    <cdr:cxnSp macro="">
      <cdr:nvCxnSpPr>
        <cdr:cNvPr id="19" name="Прямая соединительная линия 18"/>
        <cdr:cNvCxnSpPr/>
      </cdr:nvCxnSpPr>
      <cdr:spPr>
        <a:xfrm xmlns:a="http://schemas.openxmlformats.org/drawingml/2006/main">
          <a:off x="14906142" y="391373"/>
          <a:ext cx="26454" cy="286846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0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85546875" customWidth="1"/>
    <col min="2" max="2" width="33.7109375" customWidth="1"/>
    <col min="3" max="10" width="7.7109375" customWidth="1"/>
    <col min="11" max="14" width="8.7109375" customWidth="1"/>
    <col min="15" max="15" width="8.5703125" customWidth="1"/>
    <col min="16" max="30" width="7.7109375" customWidth="1"/>
    <col min="31" max="31" width="8.7109375" customWidth="1"/>
    <col min="32" max="32" width="7.7109375" customWidth="1"/>
  </cols>
  <sheetData>
    <row r="1" spans="1:34" ht="399.75" customHeight="1" thickBot="1" x14ac:dyDescent="0.3"/>
    <row r="2" spans="1:34" x14ac:dyDescent="0.25">
      <c r="A2" s="946" t="s">
        <v>64</v>
      </c>
      <c r="B2" s="948" t="s">
        <v>108</v>
      </c>
      <c r="C2" s="950">
        <v>2021</v>
      </c>
      <c r="D2" s="951"/>
      <c r="E2" s="951"/>
      <c r="F2" s="952"/>
      <c r="G2" s="950">
        <v>2020</v>
      </c>
      <c r="H2" s="951"/>
      <c r="I2" s="951"/>
      <c r="J2" s="952"/>
      <c r="K2" s="950">
        <v>2019</v>
      </c>
      <c r="L2" s="951"/>
      <c r="M2" s="951"/>
      <c r="N2" s="952"/>
      <c r="O2" s="950">
        <v>2018</v>
      </c>
      <c r="P2" s="951"/>
      <c r="Q2" s="951"/>
      <c r="R2" s="952"/>
      <c r="S2" s="950">
        <v>2017</v>
      </c>
      <c r="T2" s="951"/>
      <c r="U2" s="951"/>
      <c r="V2" s="952"/>
      <c r="W2" s="950">
        <v>2016</v>
      </c>
      <c r="X2" s="951"/>
      <c r="Y2" s="951"/>
      <c r="Z2" s="952"/>
      <c r="AA2" s="950">
        <v>2015</v>
      </c>
      <c r="AB2" s="951"/>
      <c r="AC2" s="951"/>
      <c r="AD2" s="952"/>
      <c r="AE2" s="944" t="s">
        <v>119</v>
      </c>
    </row>
    <row r="3" spans="1:34" ht="44.25" customHeight="1" thickBot="1" x14ac:dyDescent="0.3">
      <c r="A3" s="947"/>
      <c r="B3" s="949"/>
      <c r="C3" s="639" t="s">
        <v>125</v>
      </c>
      <c r="D3" s="337" t="s">
        <v>126</v>
      </c>
      <c r="E3" s="569" t="s">
        <v>127</v>
      </c>
      <c r="F3" s="341" t="s">
        <v>118</v>
      </c>
      <c r="G3" s="639" t="s">
        <v>125</v>
      </c>
      <c r="H3" s="337" t="s">
        <v>126</v>
      </c>
      <c r="I3" s="337" t="s">
        <v>127</v>
      </c>
      <c r="J3" s="341" t="s">
        <v>118</v>
      </c>
      <c r="K3" s="336" t="s">
        <v>125</v>
      </c>
      <c r="L3" s="337" t="s">
        <v>126</v>
      </c>
      <c r="M3" s="338" t="s">
        <v>127</v>
      </c>
      <c r="N3" s="339" t="s">
        <v>118</v>
      </c>
      <c r="O3" s="336" t="s">
        <v>125</v>
      </c>
      <c r="P3" s="337" t="s">
        <v>126</v>
      </c>
      <c r="Q3" s="338" t="s">
        <v>127</v>
      </c>
      <c r="R3" s="339" t="s">
        <v>118</v>
      </c>
      <c r="S3" s="336" t="s">
        <v>125</v>
      </c>
      <c r="T3" s="340" t="s">
        <v>126</v>
      </c>
      <c r="U3" s="340" t="s">
        <v>127</v>
      </c>
      <c r="V3" s="339" t="s">
        <v>118</v>
      </c>
      <c r="W3" s="336" t="s">
        <v>125</v>
      </c>
      <c r="X3" s="340" t="s">
        <v>126</v>
      </c>
      <c r="Y3" s="340" t="s">
        <v>127</v>
      </c>
      <c r="Z3" s="339" t="s">
        <v>118</v>
      </c>
      <c r="AA3" s="336" t="s">
        <v>125</v>
      </c>
      <c r="AB3" s="340" t="s">
        <v>126</v>
      </c>
      <c r="AC3" s="340" t="s">
        <v>127</v>
      </c>
      <c r="AD3" s="341" t="s">
        <v>118</v>
      </c>
      <c r="AE3" s="945"/>
    </row>
    <row r="4" spans="1:34" ht="15" customHeight="1" thickBot="1" x14ac:dyDescent="0.3">
      <c r="A4" s="82"/>
      <c r="B4" s="615" t="s">
        <v>140</v>
      </c>
      <c r="C4" s="616">
        <f>C5+C6+C15+C29+C49+C69+C85+C117</f>
        <v>1047</v>
      </c>
      <c r="D4" s="617">
        <f>AVERAGE(D5,D7:D14,D16:D28,D30:D48,D50:D68,D70:D84,D86:D116,D118:D127)</f>
        <v>58.841229768471408</v>
      </c>
      <c r="E4" s="628">
        <v>60.3</v>
      </c>
      <c r="F4" s="619"/>
      <c r="G4" s="616">
        <f>G5+G6+G15+G29+G49+G69+G85+G117</f>
        <v>910</v>
      </c>
      <c r="H4" s="617">
        <f>AVERAGE(H5,H7:H14,H16:H28,H30:H48,H50:H68,H70:H84,H86:H116,H118:H127)</f>
        <v>57.493605071738244</v>
      </c>
      <c r="I4" s="640">
        <v>57.49</v>
      </c>
      <c r="J4" s="619"/>
      <c r="K4" s="616">
        <f>K5+K6+K15+K29+K49+K69+K85+K117</f>
        <v>893</v>
      </c>
      <c r="L4" s="617">
        <f>AVERAGE(L5,L7:L14,L16:L28,L30:L48,L50:L68,L70:L84,L86:L116,L118:L127)</f>
        <v>58.89791132614662</v>
      </c>
      <c r="M4" s="618">
        <v>61.48</v>
      </c>
      <c r="N4" s="619"/>
      <c r="O4" s="620">
        <f>O5+O6+O15+O29+O49+O69+O85+O117</f>
        <v>742</v>
      </c>
      <c r="P4" s="621">
        <f>AVERAGE(P5,P7:P14,P16:P28,P30:P48,P50:P68,P70:P84,P86:P116,P118:P127)</f>
        <v>56.436761837158926</v>
      </c>
      <c r="Q4" s="622">
        <v>59.33</v>
      </c>
      <c r="R4" s="623"/>
      <c r="S4" s="624">
        <f>S5+S6+S15+S29+S49+S69+S85+S117</f>
        <v>656</v>
      </c>
      <c r="T4" s="621">
        <f>AVERAGE(T5,T7:T14,T16:T28,T30:T48,T50:T68,T70:T84,T86:T116,T118:T127)</f>
        <v>53.244653465346538</v>
      </c>
      <c r="U4" s="625">
        <v>57.45</v>
      </c>
      <c r="V4" s="626"/>
      <c r="W4" s="624">
        <f>W5+W6+W15+W29+W49+W69+W85+W117</f>
        <v>659</v>
      </c>
      <c r="X4" s="621">
        <f>AVERAGE(X5,X7:X14,X16:X28,X30:X48,X50:X68,X70:X84,X86:X116,X118:X127)</f>
        <v>54.042571507473951</v>
      </c>
      <c r="Y4" s="625">
        <v>55.61</v>
      </c>
      <c r="Z4" s="626"/>
      <c r="AA4" s="624">
        <f>AA5+AA6+AA15+AA29+AA49+AA69+AA85+AA117</f>
        <v>602</v>
      </c>
      <c r="AB4" s="621">
        <f>AVERAGE(AB5,AB7:AB14,AB16:AB28,AB30:AB48,AB50:AB68,AB70:AB84,AB86:AB116,AB118:AB127)</f>
        <v>51.140043222222204</v>
      </c>
      <c r="AC4" s="625">
        <v>53.57</v>
      </c>
      <c r="AD4" s="623"/>
      <c r="AE4" s="342"/>
      <c r="AG4" s="367"/>
      <c r="AH4" s="7" t="s">
        <v>111</v>
      </c>
    </row>
    <row r="5" spans="1:34" ht="15" customHeight="1" thickBot="1" x14ac:dyDescent="0.3">
      <c r="A5" s="609">
        <v>1</v>
      </c>
      <c r="B5" s="610" t="s">
        <v>27</v>
      </c>
      <c r="C5" s="716">
        <v>11</v>
      </c>
      <c r="D5" s="718">
        <v>57</v>
      </c>
      <c r="E5" s="906">
        <v>60.3</v>
      </c>
      <c r="F5" s="717">
        <v>56</v>
      </c>
      <c r="G5" s="716">
        <v>2</v>
      </c>
      <c r="H5" s="718">
        <v>68</v>
      </c>
      <c r="I5" s="714">
        <v>57.49</v>
      </c>
      <c r="J5" s="717">
        <v>21</v>
      </c>
      <c r="K5" s="591">
        <v>6</v>
      </c>
      <c r="L5" s="611">
        <v>60.5</v>
      </c>
      <c r="M5" s="612">
        <v>61.48</v>
      </c>
      <c r="N5" s="456">
        <v>48</v>
      </c>
      <c r="O5" s="632">
        <v>1</v>
      </c>
      <c r="P5" s="611">
        <v>50</v>
      </c>
      <c r="Q5" s="613">
        <v>59.33</v>
      </c>
      <c r="R5" s="456">
        <v>76</v>
      </c>
      <c r="S5" s="457">
        <v>1</v>
      </c>
      <c r="T5" s="539">
        <v>57</v>
      </c>
      <c r="U5" s="458">
        <v>57.45</v>
      </c>
      <c r="V5" s="601">
        <v>43</v>
      </c>
      <c r="W5" s="584">
        <v>1</v>
      </c>
      <c r="X5" s="585">
        <v>46</v>
      </c>
      <c r="Y5" s="461">
        <v>55.61</v>
      </c>
      <c r="Z5" s="601">
        <v>81</v>
      </c>
      <c r="AA5" s="584">
        <v>2</v>
      </c>
      <c r="AB5" s="585">
        <v>60.5</v>
      </c>
      <c r="AC5" s="458">
        <v>53.57</v>
      </c>
      <c r="AD5" s="601">
        <v>22</v>
      </c>
      <c r="AE5" s="614">
        <f>N5+R5+V5+Z5+AD5+J5+F5</f>
        <v>347</v>
      </c>
      <c r="AG5" s="47"/>
      <c r="AH5" s="7" t="s">
        <v>112</v>
      </c>
    </row>
    <row r="6" spans="1:34" ht="15" customHeight="1" thickBot="1" x14ac:dyDescent="0.3">
      <c r="A6" s="82"/>
      <c r="B6" s="343" t="s">
        <v>139</v>
      </c>
      <c r="C6" s="571">
        <f>SUM(C7:C14)</f>
        <v>96</v>
      </c>
      <c r="D6" s="635">
        <f>AVERAGE(D7:D14)</f>
        <v>61.266257929062803</v>
      </c>
      <c r="E6" s="608">
        <v>60.3</v>
      </c>
      <c r="F6" s="572"/>
      <c r="G6" s="571">
        <f>SUM(G7:G14)</f>
        <v>97</v>
      </c>
      <c r="H6" s="641">
        <f>AVERAGE(H7:H14)</f>
        <v>63.759977869352873</v>
      </c>
      <c r="I6" s="641">
        <v>57.49</v>
      </c>
      <c r="J6" s="572"/>
      <c r="K6" s="571">
        <f>SUM(K7:K14)</f>
        <v>110</v>
      </c>
      <c r="L6" s="635">
        <f>AVERAGE(L7:L14)</f>
        <v>63.322145085306843</v>
      </c>
      <c r="M6" s="570">
        <v>61.48</v>
      </c>
      <c r="N6" s="572"/>
      <c r="O6" s="344">
        <f>SUM(O7:O14)</f>
        <v>85</v>
      </c>
      <c r="P6" s="403">
        <f>AVERAGE(P7:P14)</f>
        <v>66.125</v>
      </c>
      <c r="Q6" s="346">
        <v>59.33</v>
      </c>
      <c r="R6" s="347"/>
      <c r="S6" s="348">
        <f>SUM(S7:S14)</f>
        <v>72</v>
      </c>
      <c r="T6" s="403">
        <f>AVERAGE(T7:T14)</f>
        <v>55.594285714285718</v>
      </c>
      <c r="U6" s="345">
        <v>57.45</v>
      </c>
      <c r="V6" s="349"/>
      <c r="W6" s="348">
        <f>SUM(W7:W14)</f>
        <v>82</v>
      </c>
      <c r="X6" s="403">
        <f>AVERAGE(X7:X14)</f>
        <v>55.255317078754572</v>
      </c>
      <c r="Y6" s="345">
        <v>55.61</v>
      </c>
      <c r="Z6" s="349"/>
      <c r="AA6" s="348">
        <f>SUM(AA7:AA14)</f>
        <v>63</v>
      </c>
      <c r="AB6" s="403">
        <f>AVERAGE(AB7:AB14)</f>
        <v>57.561457500000003</v>
      </c>
      <c r="AC6" s="345">
        <v>53.57</v>
      </c>
      <c r="AD6" s="347"/>
      <c r="AE6" s="342"/>
      <c r="AG6" s="48"/>
      <c r="AH6" s="7" t="s">
        <v>113</v>
      </c>
    </row>
    <row r="7" spans="1:34" ht="15" customHeight="1" x14ac:dyDescent="0.25">
      <c r="A7" s="466">
        <v>1</v>
      </c>
      <c r="B7" s="203" t="s">
        <v>162</v>
      </c>
      <c r="C7" s="741">
        <v>14</v>
      </c>
      <c r="D7" s="751">
        <v>59.857142857142854</v>
      </c>
      <c r="E7" s="915">
        <v>60.3</v>
      </c>
      <c r="F7" s="742">
        <v>50</v>
      </c>
      <c r="G7" s="741">
        <v>6</v>
      </c>
      <c r="H7" s="751">
        <v>61.833333333333343</v>
      </c>
      <c r="I7" s="464">
        <v>57.49</v>
      </c>
      <c r="J7" s="742">
        <v>40</v>
      </c>
      <c r="K7" s="577">
        <v>17</v>
      </c>
      <c r="L7" s="537">
        <v>60.88</v>
      </c>
      <c r="M7" s="464">
        <v>61.48</v>
      </c>
      <c r="N7" s="442">
        <v>47</v>
      </c>
      <c r="O7" s="557">
        <v>16</v>
      </c>
      <c r="P7" s="538">
        <v>64</v>
      </c>
      <c r="Q7" s="600">
        <v>59.33</v>
      </c>
      <c r="R7" s="436">
        <v>28</v>
      </c>
      <c r="S7" s="440">
        <v>7</v>
      </c>
      <c r="T7" s="538">
        <v>41</v>
      </c>
      <c r="U7" s="350">
        <v>57.45</v>
      </c>
      <c r="V7" s="633">
        <v>85</v>
      </c>
      <c r="W7" s="578">
        <v>14</v>
      </c>
      <c r="X7" s="579">
        <v>54.142857142857146</v>
      </c>
      <c r="Y7" s="353">
        <v>55.61</v>
      </c>
      <c r="Z7" s="633">
        <v>51</v>
      </c>
      <c r="AA7" s="578">
        <v>6</v>
      </c>
      <c r="AB7" s="579">
        <v>42</v>
      </c>
      <c r="AC7" s="350">
        <v>53.57</v>
      </c>
      <c r="AD7" s="633">
        <v>71</v>
      </c>
      <c r="AE7" s="369">
        <f t="shared" ref="AE7:AE72" si="0">N7+R7+V7+Z7+AD7+J7+F7</f>
        <v>372</v>
      </c>
      <c r="AG7" s="8"/>
      <c r="AH7" s="7" t="s">
        <v>114</v>
      </c>
    </row>
    <row r="8" spans="1:34" ht="15" customHeight="1" x14ac:dyDescent="0.25">
      <c r="A8" s="465">
        <v>2</v>
      </c>
      <c r="B8" s="199" t="s">
        <v>80</v>
      </c>
      <c r="C8" s="753">
        <v>13</v>
      </c>
      <c r="D8" s="757">
        <v>64.307692307692307</v>
      </c>
      <c r="E8" s="919">
        <v>60.3</v>
      </c>
      <c r="F8" s="754">
        <v>32</v>
      </c>
      <c r="G8" s="753">
        <v>18</v>
      </c>
      <c r="H8" s="757">
        <v>53.333333333333343</v>
      </c>
      <c r="I8" s="455">
        <v>57.49</v>
      </c>
      <c r="J8" s="754">
        <v>62</v>
      </c>
      <c r="K8" s="557">
        <v>17</v>
      </c>
      <c r="L8" s="538">
        <v>62.529411764705884</v>
      </c>
      <c r="M8" s="352">
        <v>61.48</v>
      </c>
      <c r="N8" s="436">
        <v>41</v>
      </c>
      <c r="O8" s="557">
        <v>13</v>
      </c>
      <c r="P8" s="538">
        <v>65</v>
      </c>
      <c r="Q8" s="600">
        <v>59.33</v>
      </c>
      <c r="R8" s="436">
        <v>25</v>
      </c>
      <c r="S8" s="440">
        <v>18</v>
      </c>
      <c r="T8" s="538">
        <v>59.83</v>
      </c>
      <c r="U8" s="350">
        <v>57.45</v>
      </c>
      <c r="V8" s="633">
        <v>34</v>
      </c>
      <c r="W8" s="578">
        <v>16</v>
      </c>
      <c r="X8" s="354">
        <v>50.0625</v>
      </c>
      <c r="Y8" s="353">
        <v>55.61</v>
      </c>
      <c r="Z8" s="633">
        <v>65</v>
      </c>
      <c r="AA8" s="578">
        <v>15</v>
      </c>
      <c r="AB8" s="579">
        <v>57.933329999999998</v>
      </c>
      <c r="AC8" s="350">
        <v>53.57</v>
      </c>
      <c r="AD8" s="633">
        <v>27</v>
      </c>
      <c r="AE8" s="463">
        <f t="shared" si="0"/>
        <v>286</v>
      </c>
      <c r="AF8" s="12"/>
    </row>
    <row r="9" spans="1:34" ht="15" customHeight="1" x14ac:dyDescent="0.25">
      <c r="A9" s="18">
        <v>3</v>
      </c>
      <c r="B9" s="189" t="s">
        <v>76</v>
      </c>
      <c r="C9" s="720">
        <v>41</v>
      </c>
      <c r="D9" s="355">
        <v>76.878048780487802</v>
      </c>
      <c r="E9" s="907">
        <v>60.3</v>
      </c>
      <c r="F9" s="721">
        <v>4</v>
      </c>
      <c r="G9" s="720">
        <v>39</v>
      </c>
      <c r="H9" s="355">
        <v>81.589743589743591</v>
      </c>
      <c r="I9" s="352">
        <v>57.49</v>
      </c>
      <c r="J9" s="721">
        <v>1</v>
      </c>
      <c r="K9" s="557">
        <v>44</v>
      </c>
      <c r="L9" s="538">
        <v>77.977272727272734</v>
      </c>
      <c r="M9" s="352">
        <v>61.48</v>
      </c>
      <c r="N9" s="436">
        <v>7</v>
      </c>
      <c r="O9" s="557">
        <v>29</v>
      </c>
      <c r="P9" s="538">
        <v>79</v>
      </c>
      <c r="Q9" s="600">
        <v>59.33</v>
      </c>
      <c r="R9" s="436">
        <v>4</v>
      </c>
      <c r="S9" s="440">
        <v>32</v>
      </c>
      <c r="T9" s="581">
        <v>80.56</v>
      </c>
      <c r="U9" s="350">
        <v>57.45</v>
      </c>
      <c r="V9" s="633">
        <v>1</v>
      </c>
      <c r="W9" s="578">
        <v>26</v>
      </c>
      <c r="X9" s="353">
        <v>71.65384615384616</v>
      </c>
      <c r="Y9" s="353">
        <v>55.61</v>
      </c>
      <c r="Z9" s="633">
        <v>8</v>
      </c>
      <c r="AA9" s="578">
        <v>24</v>
      </c>
      <c r="AB9" s="586">
        <v>77.458330000000004</v>
      </c>
      <c r="AC9" s="350">
        <v>53.57</v>
      </c>
      <c r="AD9" s="633">
        <v>3</v>
      </c>
      <c r="AE9" s="452">
        <f t="shared" si="0"/>
        <v>28</v>
      </c>
      <c r="AF9" s="12"/>
    </row>
    <row r="10" spans="1:34" ht="15" customHeight="1" x14ac:dyDescent="0.25">
      <c r="A10" s="18">
        <v>4</v>
      </c>
      <c r="B10" s="189" t="s">
        <v>77</v>
      </c>
      <c r="C10" s="720">
        <v>5</v>
      </c>
      <c r="D10" s="355">
        <v>65.599999999999994</v>
      </c>
      <c r="E10" s="907">
        <v>60.3</v>
      </c>
      <c r="F10" s="721">
        <v>28</v>
      </c>
      <c r="G10" s="720">
        <v>9</v>
      </c>
      <c r="H10" s="355">
        <v>75.111111111111114</v>
      </c>
      <c r="I10" s="352">
        <v>57.49</v>
      </c>
      <c r="J10" s="721">
        <v>4</v>
      </c>
      <c r="K10" s="557">
        <v>12</v>
      </c>
      <c r="L10" s="538">
        <v>70</v>
      </c>
      <c r="M10" s="352">
        <v>61.48</v>
      </c>
      <c r="N10" s="436">
        <v>19</v>
      </c>
      <c r="O10" s="557">
        <v>6</v>
      </c>
      <c r="P10" s="538">
        <v>65</v>
      </c>
      <c r="Q10" s="600">
        <v>59.33</v>
      </c>
      <c r="R10" s="436">
        <v>26</v>
      </c>
      <c r="S10" s="440">
        <v>3</v>
      </c>
      <c r="T10" s="538">
        <v>52</v>
      </c>
      <c r="U10" s="350">
        <v>57.45</v>
      </c>
      <c r="V10" s="633">
        <v>58</v>
      </c>
      <c r="W10" s="578">
        <v>5</v>
      </c>
      <c r="X10" s="579">
        <v>52</v>
      </c>
      <c r="Y10" s="353">
        <v>55.61</v>
      </c>
      <c r="Z10" s="633">
        <v>57</v>
      </c>
      <c r="AA10" s="578">
        <v>8</v>
      </c>
      <c r="AB10" s="354">
        <v>69</v>
      </c>
      <c r="AC10" s="350">
        <v>53.57</v>
      </c>
      <c r="AD10" s="633">
        <v>8</v>
      </c>
      <c r="AE10" s="370">
        <f t="shared" si="0"/>
        <v>200</v>
      </c>
      <c r="AF10" s="12"/>
    </row>
    <row r="11" spans="1:34" ht="15" customHeight="1" x14ac:dyDescent="0.25">
      <c r="A11" s="18">
        <v>5</v>
      </c>
      <c r="B11" s="189" t="s">
        <v>163</v>
      </c>
      <c r="C11" s="720">
        <v>6</v>
      </c>
      <c r="D11" s="355">
        <v>51.5</v>
      </c>
      <c r="E11" s="907">
        <v>60.3</v>
      </c>
      <c r="F11" s="721">
        <v>75</v>
      </c>
      <c r="G11" s="720">
        <v>1</v>
      </c>
      <c r="H11" s="355">
        <v>44</v>
      </c>
      <c r="I11" s="352">
        <v>57.49</v>
      </c>
      <c r="J11" s="721">
        <v>84</v>
      </c>
      <c r="K11" s="557">
        <v>3</v>
      </c>
      <c r="L11" s="538">
        <v>52.333333333333336</v>
      </c>
      <c r="M11" s="352">
        <v>61.48</v>
      </c>
      <c r="N11" s="436">
        <v>71</v>
      </c>
      <c r="O11" s="557">
        <v>3</v>
      </c>
      <c r="P11" s="538">
        <v>61</v>
      </c>
      <c r="Q11" s="600">
        <v>59.33</v>
      </c>
      <c r="R11" s="436">
        <v>38</v>
      </c>
      <c r="S11" s="440"/>
      <c r="T11" s="355"/>
      <c r="U11" s="350">
        <v>57.45</v>
      </c>
      <c r="V11" s="633">
        <v>102</v>
      </c>
      <c r="W11" s="578">
        <v>6</v>
      </c>
      <c r="X11" s="354">
        <v>46.333333333333336</v>
      </c>
      <c r="Y11" s="353">
        <v>55.61</v>
      </c>
      <c r="Z11" s="633">
        <v>78</v>
      </c>
      <c r="AA11" s="578">
        <v>1</v>
      </c>
      <c r="AB11" s="579">
        <v>44</v>
      </c>
      <c r="AC11" s="350">
        <v>53.57</v>
      </c>
      <c r="AD11" s="633">
        <v>70</v>
      </c>
      <c r="AE11" s="370">
        <f t="shared" si="0"/>
        <v>518</v>
      </c>
      <c r="AF11" s="12"/>
    </row>
    <row r="12" spans="1:34" ht="15" customHeight="1" x14ac:dyDescent="0.25">
      <c r="A12" s="18">
        <v>6</v>
      </c>
      <c r="B12" s="189" t="s">
        <v>164</v>
      </c>
      <c r="C12" s="720">
        <v>2</v>
      </c>
      <c r="D12" s="355">
        <v>86.5</v>
      </c>
      <c r="E12" s="907">
        <v>60.3</v>
      </c>
      <c r="F12" s="721">
        <v>1</v>
      </c>
      <c r="G12" s="720">
        <v>9</v>
      </c>
      <c r="H12" s="355">
        <v>79.444444444444443</v>
      </c>
      <c r="I12" s="352">
        <v>57.49</v>
      </c>
      <c r="J12" s="721">
        <v>2</v>
      </c>
      <c r="K12" s="557">
        <v>4</v>
      </c>
      <c r="L12" s="538">
        <v>68</v>
      </c>
      <c r="M12" s="352">
        <v>61.48</v>
      </c>
      <c r="N12" s="436">
        <v>25</v>
      </c>
      <c r="O12" s="557">
        <v>10</v>
      </c>
      <c r="P12" s="538">
        <v>71</v>
      </c>
      <c r="Q12" s="600">
        <v>59.33</v>
      </c>
      <c r="R12" s="436">
        <v>10</v>
      </c>
      <c r="S12" s="440">
        <v>3</v>
      </c>
      <c r="T12" s="581">
        <v>74.67</v>
      </c>
      <c r="U12" s="350">
        <v>57.45</v>
      </c>
      <c r="V12" s="633">
        <v>4</v>
      </c>
      <c r="W12" s="578">
        <v>10</v>
      </c>
      <c r="X12" s="353">
        <v>69.099999999999994</v>
      </c>
      <c r="Y12" s="353">
        <v>55.61</v>
      </c>
      <c r="Z12" s="633">
        <v>11</v>
      </c>
      <c r="AA12" s="578">
        <v>5</v>
      </c>
      <c r="AB12" s="579">
        <v>56.6</v>
      </c>
      <c r="AC12" s="350">
        <v>53.57</v>
      </c>
      <c r="AD12" s="633">
        <v>35</v>
      </c>
      <c r="AE12" s="370">
        <f t="shared" si="0"/>
        <v>88</v>
      </c>
      <c r="AF12" s="12"/>
    </row>
    <row r="13" spans="1:34" ht="15" customHeight="1" x14ac:dyDescent="0.25">
      <c r="A13" s="381">
        <v>7</v>
      </c>
      <c r="B13" s="189" t="s">
        <v>81</v>
      </c>
      <c r="C13" s="720">
        <v>12</v>
      </c>
      <c r="D13" s="355">
        <v>56.153846153846153</v>
      </c>
      <c r="E13" s="907">
        <v>60.3</v>
      </c>
      <c r="F13" s="721">
        <v>62</v>
      </c>
      <c r="G13" s="720">
        <v>8</v>
      </c>
      <c r="H13" s="355">
        <v>62.625</v>
      </c>
      <c r="I13" s="352">
        <v>57.49</v>
      </c>
      <c r="J13" s="721">
        <v>39</v>
      </c>
      <c r="K13" s="557">
        <v>6</v>
      </c>
      <c r="L13" s="538">
        <v>61</v>
      </c>
      <c r="M13" s="352">
        <v>61.48</v>
      </c>
      <c r="N13" s="436">
        <v>46</v>
      </c>
      <c r="O13" s="557">
        <v>2</v>
      </c>
      <c r="P13" s="538">
        <v>70</v>
      </c>
      <c r="Q13" s="600">
        <v>59.33</v>
      </c>
      <c r="R13" s="436">
        <v>12</v>
      </c>
      <c r="S13" s="440">
        <v>5</v>
      </c>
      <c r="T13" s="538">
        <v>47.6</v>
      </c>
      <c r="U13" s="350">
        <v>57.45</v>
      </c>
      <c r="V13" s="633">
        <v>70</v>
      </c>
      <c r="W13" s="578">
        <v>1</v>
      </c>
      <c r="X13" s="354">
        <v>48</v>
      </c>
      <c r="Y13" s="353">
        <v>55.61</v>
      </c>
      <c r="Z13" s="633">
        <v>72</v>
      </c>
      <c r="AA13" s="578">
        <v>2</v>
      </c>
      <c r="AB13" s="579">
        <v>58.5</v>
      </c>
      <c r="AC13" s="350">
        <v>53.57</v>
      </c>
      <c r="AD13" s="633">
        <v>26</v>
      </c>
      <c r="AE13" s="370">
        <f t="shared" si="0"/>
        <v>327</v>
      </c>
      <c r="AF13" s="12"/>
    </row>
    <row r="14" spans="1:34" ht="15" customHeight="1" thickBot="1" x14ac:dyDescent="0.3">
      <c r="A14" s="381">
        <v>8</v>
      </c>
      <c r="B14" s="309" t="s">
        <v>141</v>
      </c>
      <c r="C14" s="755">
        <v>3</v>
      </c>
      <c r="D14" s="758">
        <v>29.333333333333332</v>
      </c>
      <c r="E14" s="920">
        <v>60.3</v>
      </c>
      <c r="F14" s="756">
        <v>97</v>
      </c>
      <c r="G14" s="755">
        <v>7</v>
      </c>
      <c r="H14" s="758">
        <v>52.142857142857153</v>
      </c>
      <c r="I14" s="719">
        <v>57.49</v>
      </c>
      <c r="J14" s="756">
        <v>65</v>
      </c>
      <c r="K14" s="557">
        <v>7</v>
      </c>
      <c r="L14" s="538">
        <v>53.857142857142854</v>
      </c>
      <c r="M14" s="352">
        <v>61.48</v>
      </c>
      <c r="N14" s="436">
        <v>68</v>
      </c>
      <c r="O14" s="557">
        <v>6</v>
      </c>
      <c r="P14" s="538">
        <v>54</v>
      </c>
      <c r="Q14" s="600">
        <v>59.33</v>
      </c>
      <c r="R14" s="436">
        <v>60</v>
      </c>
      <c r="S14" s="440">
        <v>4</v>
      </c>
      <c r="T14" s="538">
        <v>33.5</v>
      </c>
      <c r="U14" s="350">
        <v>57.45</v>
      </c>
      <c r="V14" s="633">
        <v>96</v>
      </c>
      <c r="W14" s="578">
        <v>4</v>
      </c>
      <c r="X14" s="354">
        <v>50.75</v>
      </c>
      <c r="Y14" s="353">
        <v>55.61</v>
      </c>
      <c r="Z14" s="633">
        <v>62</v>
      </c>
      <c r="AA14" s="578">
        <v>2</v>
      </c>
      <c r="AB14" s="579">
        <v>55</v>
      </c>
      <c r="AC14" s="350">
        <v>53.57</v>
      </c>
      <c r="AD14" s="633">
        <v>41</v>
      </c>
      <c r="AE14" s="388">
        <f t="shared" si="0"/>
        <v>489</v>
      </c>
      <c r="AF14" s="12"/>
    </row>
    <row r="15" spans="1:34" ht="15" customHeight="1" thickBot="1" x14ac:dyDescent="0.3">
      <c r="A15" s="389"/>
      <c r="B15" s="390" t="s">
        <v>138</v>
      </c>
      <c r="C15" s="391">
        <f>SUM(C16:C28)</f>
        <v>125</v>
      </c>
      <c r="D15" s="417">
        <f>AVERAGE(D16:D28)</f>
        <v>59.409090909090899</v>
      </c>
      <c r="E15" s="629">
        <v>60.3</v>
      </c>
      <c r="F15" s="393"/>
      <c r="G15" s="391">
        <f>SUM(G16:G28)</f>
        <v>103</v>
      </c>
      <c r="H15" s="417">
        <f>AVERAGE(H16:H28)</f>
        <v>54.841071428571439</v>
      </c>
      <c r="I15" s="85">
        <v>57.49</v>
      </c>
      <c r="J15" s="393"/>
      <c r="K15" s="391">
        <f>SUM(K16:K28)</f>
        <v>85</v>
      </c>
      <c r="L15" s="417">
        <f>AVERAGE(L16:L28)</f>
        <v>54.583333333333336</v>
      </c>
      <c r="M15" s="392">
        <v>61.48</v>
      </c>
      <c r="N15" s="393"/>
      <c r="O15" s="391">
        <f>SUM(O16:O28)</f>
        <v>61</v>
      </c>
      <c r="P15" s="417">
        <f>AVERAGE(P16:P28)</f>
        <v>52.424999999999997</v>
      </c>
      <c r="Q15" s="392">
        <v>59.33</v>
      </c>
      <c r="R15" s="393"/>
      <c r="S15" s="394">
        <f>SUM(S16:S28)</f>
        <v>71</v>
      </c>
      <c r="T15" s="395">
        <f>AVERAGE(T16:T28)</f>
        <v>59.501000000000012</v>
      </c>
      <c r="U15" s="396">
        <v>57.45</v>
      </c>
      <c r="V15" s="397"/>
      <c r="W15" s="84">
        <f>SUM(W16:W28)</f>
        <v>59</v>
      </c>
      <c r="X15" s="398">
        <f>AVERAGE(X16:X28)</f>
        <v>56.049188311688312</v>
      </c>
      <c r="Y15" s="399">
        <v>55.61</v>
      </c>
      <c r="Z15" s="397"/>
      <c r="AA15" s="84">
        <f>SUM(AA16:AA28)</f>
        <v>51</v>
      </c>
      <c r="AB15" s="400">
        <f>AVERAGE(AB16:AB28)</f>
        <v>44.530951999999999</v>
      </c>
      <c r="AC15" s="396">
        <v>53.57</v>
      </c>
      <c r="AD15" s="397"/>
      <c r="AE15" s="401"/>
      <c r="AF15" s="12"/>
    </row>
    <row r="16" spans="1:34" ht="15" customHeight="1" x14ac:dyDescent="0.25">
      <c r="A16" s="18">
        <v>1</v>
      </c>
      <c r="B16" s="284" t="s">
        <v>57</v>
      </c>
      <c r="C16" s="722">
        <v>10</v>
      </c>
      <c r="D16" s="726">
        <v>61.9</v>
      </c>
      <c r="E16" s="908">
        <v>60.3</v>
      </c>
      <c r="F16" s="723">
        <v>43</v>
      </c>
      <c r="G16" s="722">
        <v>15</v>
      </c>
      <c r="H16" s="726">
        <v>51.93333333333333</v>
      </c>
      <c r="I16" s="470">
        <v>57.49</v>
      </c>
      <c r="J16" s="723">
        <v>66</v>
      </c>
      <c r="K16" s="593">
        <v>11</v>
      </c>
      <c r="L16" s="538">
        <v>60</v>
      </c>
      <c r="M16" s="470">
        <v>61.48</v>
      </c>
      <c r="N16" s="436">
        <v>50</v>
      </c>
      <c r="O16" s="371">
        <v>4</v>
      </c>
      <c r="P16" s="361">
        <v>58.25</v>
      </c>
      <c r="Q16" s="352">
        <v>59.33</v>
      </c>
      <c r="R16" s="436">
        <v>45</v>
      </c>
      <c r="S16" s="440">
        <v>8</v>
      </c>
      <c r="T16" s="361">
        <v>56.63</v>
      </c>
      <c r="U16" s="350">
        <v>57.45</v>
      </c>
      <c r="V16" s="445">
        <v>44</v>
      </c>
      <c r="W16" s="282">
        <v>7</v>
      </c>
      <c r="X16" s="354">
        <v>55.428571428571431</v>
      </c>
      <c r="Y16" s="353">
        <v>55.61</v>
      </c>
      <c r="Z16" s="445">
        <v>45</v>
      </c>
      <c r="AA16" s="282">
        <v>6</v>
      </c>
      <c r="AB16" s="354">
        <v>51.5</v>
      </c>
      <c r="AC16" s="350">
        <v>53.57</v>
      </c>
      <c r="AD16" s="633">
        <v>48</v>
      </c>
      <c r="AE16" s="373">
        <f t="shared" si="0"/>
        <v>341</v>
      </c>
      <c r="AF16" s="12"/>
    </row>
    <row r="17" spans="1:32" ht="15" customHeight="1" x14ac:dyDescent="0.25">
      <c r="A17" s="18">
        <v>2</v>
      </c>
      <c r="B17" s="189" t="s">
        <v>55</v>
      </c>
      <c r="C17" s="720">
        <v>9</v>
      </c>
      <c r="D17" s="355">
        <v>64.2</v>
      </c>
      <c r="E17" s="907">
        <v>60.3</v>
      </c>
      <c r="F17" s="721">
        <v>33</v>
      </c>
      <c r="G17" s="720">
        <v>5</v>
      </c>
      <c r="H17" s="355">
        <v>60.4</v>
      </c>
      <c r="I17" s="352">
        <v>57.49</v>
      </c>
      <c r="J17" s="721">
        <v>45</v>
      </c>
      <c r="K17" s="557">
        <v>13</v>
      </c>
      <c r="L17" s="538">
        <v>49</v>
      </c>
      <c r="M17" s="352">
        <v>61.48</v>
      </c>
      <c r="N17" s="436">
        <v>79</v>
      </c>
      <c r="O17" s="371">
        <v>10</v>
      </c>
      <c r="P17" s="361">
        <v>50.4</v>
      </c>
      <c r="Q17" s="352">
        <v>59.33</v>
      </c>
      <c r="R17" s="436">
        <v>75</v>
      </c>
      <c r="S17" s="440">
        <v>10</v>
      </c>
      <c r="T17" s="361">
        <v>66.400000000000006</v>
      </c>
      <c r="U17" s="350">
        <v>57.45</v>
      </c>
      <c r="V17" s="445">
        <v>15</v>
      </c>
      <c r="W17" s="282">
        <v>10</v>
      </c>
      <c r="X17" s="354">
        <v>59.3</v>
      </c>
      <c r="Y17" s="353">
        <v>55.61</v>
      </c>
      <c r="Z17" s="445">
        <v>29</v>
      </c>
      <c r="AA17" s="282">
        <v>7</v>
      </c>
      <c r="AB17" s="354">
        <v>47.285710000000002</v>
      </c>
      <c r="AC17" s="350">
        <v>53.57</v>
      </c>
      <c r="AD17" s="633">
        <v>60</v>
      </c>
      <c r="AE17" s="481">
        <f t="shared" si="0"/>
        <v>336</v>
      </c>
      <c r="AF17" s="12"/>
    </row>
    <row r="18" spans="1:32" ht="15" customHeight="1" x14ac:dyDescent="0.25">
      <c r="A18" s="18">
        <v>3</v>
      </c>
      <c r="B18" s="189" t="s">
        <v>58</v>
      </c>
      <c r="C18" s="720">
        <v>8</v>
      </c>
      <c r="D18" s="355">
        <v>78.099999999999994</v>
      </c>
      <c r="E18" s="907">
        <v>60.3</v>
      </c>
      <c r="F18" s="721">
        <v>2</v>
      </c>
      <c r="G18" s="720">
        <v>10</v>
      </c>
      <c r="H18" s="355">
        <v>71.099999999999994</v>
      </c>
      <c r="I18" s="352">
        <v>57.49</v>
      </c>
      <c r="J18" s="721">
        <v>8</v>
      </c>
      <c r="K18" s="557">
        <v>12</v>
      </c>
      <c r="L18" s="538">
        <v>56</v>
      </c>
      <c r="M18" s="352">
        <v>61.48</v>
      </c>
      <c r="N18" s="436">
        <v>59</v>
      </c>
      <c r="O18" s="439">
        <v>4</v>
      </c>
      <c r="P18" s="361">
        <v>43.75</v>
      </c>
      <c r="Q18" s="352">
        <v>59.33</v>
      </c>
      <c r="R18" s="436">
        <v>91</v>
      </c>
      <c r="S18" s="440">
        <v>3</v>
      </c>
      <c r="T18" s="361">
        <v>54.33</v>
      </c>
      <c r="U18" s="350">
        <v>57.45</v>
      </c>
      <c r="V18" s="445">
        <v>50</v>
      </c>
      <c r="W18" s="282">
        <v>1</v>
      </c>
      <c r="X18" s="353">
        <v>70</v>
      </c>
      <c r="Y18" s="353">
        <v>55.61</v>
      </c>
      <c r="Z18" s="445">
        <v>10</v>
      </c>
      <c r="AA18" s="282">
        <v>1</v>
      </c>
      <c r="AB18" s="354">
        <v>83</v>
      </c>
      <c r="AC18" s="350">
        <v>53.57</v>
      </c>
      <c r="AD18" s="633">
        <v>1</v>
      </c>
      <c r="AE18" s="373">
        <f t="shared" si="0"/>
        <v>221</v>
      </c>
      <c r="AF18" s="12"/>
    </row>
    <row r="19" spans="1:32" ht="15" customHeight="1" x14ac:dyDescent="0.25">
      <c r="A19" s="18">
        <v>4</v>
      </c>
      <c r="B19" s="189" t="s">
        <v>59</v>
      </c>
      <c r="C19" s="720">
        <v>29</v>
      </c>
      <c r="D19" s="355">
        <v>65.7</v>
      </c>
      <c r="E19" s="907">
        <v>60.3</v>
      </c>
      <c r="F19" s="721">
        <v>27</v>
      </c>
      <c r="G19" s="720">
        <v>28</v>
      </c>
      <c r="H19" s="355">
        <v>68.214285714285708</v>
      </c>
      <c r="I19" s="352">
        <v>57.49</v>
      </c>
      <c r="J19" s="721">
        <v>20</v>
      </c>
      <c r="K19" s="557">
        <v>14</v>
      </c>
      <c r="L19" s="538">
        <v>79</v>
      </c>
      <c r="M19" s="352">
        <v>61.48</v>
      </c>
      <c r="N19" s="436">
        <v>5</v>
      </c>
      <c r="O19" s="371">
        <v>16</v>
      </c>
      <c r="P19" s="361">
        <v>70.5</v>
      </c>
      <c r="Q19" s="352">
        <v>59.33</v>
      </c>
      <c r="R19" s="436">
        <v>11</v>
      </c>
      <c r="S19" s="440">
        <v>26</v>
      </c>
      <c r="T19" s="361">
        <v>68.650000000000006</v>
      </c>
      <c r="U19" s="350">
        <v>57.45</v>
      </c>
      <c r="V19" s="445">
        <v>9</v>
      </c>
      <c r="W19" s="282">
        <v>9</v>
      </c>
      <c r="X19" s="353">
        <v>72</v>
      </c>
      <c r="Y19" s="353">
        <v>55.61</v>
      </c>
      <c r="Z19" s="445">
        <v>6</v>
      </c>
      <c r="AA19" s="282">
        <v>21</v>
      </c>
      <c r="AB19" s="354">
        <v>67.857140000000001</v>
      </c>
      <c r="AC19" s="350">
        <v>53.57</v>
      </c>
      <c r="AD19" s="633">
        <v>10</v>
      </c>
      <c r="AE19" s="373">
        <f t="shared" si="0"/>
        <v>88</v>
      </c>
      <c r="AF19" s="12"/>
    </row>
    <row r="20" spans="1:32" ht="15" customHeight="1" x14ac:dyDescent="0.25">
      <c r="A20" s="18">
        <v>5</v>
      </c>
      <c r="B20" s="189" t="s">
        <v>60</v>
      </c>
      <c r="C20" s="720">
        <v>16</v>
      </c>
      <c r="D20" s="355">
        <v>56.2</v>
      </c>
      <c r="E20" s="907">
        <v>60.3</v>
      </c>
      <c r="F20" s="721">
        <v>61</v>
      </c>
      <c r="G20" s="720">
        <v>16</v>
      </c>
      <c r="H20" s="355">
        <v>64.1875</v>
      </c>
      <c r="I20" s="352">
        <v>57.49</v>
      </c>
      <c r="J20" s="721">
        <v>33</v>
      </c>
      <c r="K20" s="557">
        <v>10</v>
      </c>
      <c r="L20" s="538">
        <v>68</v>
      </c>
      <c r="M20" s="352">
        <v>61.48</v>
      </c>
      <c r="N20" s="436">
        <v>24</v>
      </c>
      <c r="O20" s="371">
        <v>4</v>
      </c>
      <c r="P20" s="361">
        <v>77.5</v>
      </c>
      <c r="Q20" s="352">
        <v>59.33</v>
      </c>
      <c r="R20" s="436">
        <v>6</v>
      </c>
      <c r="S20" s="440">
        <v>12</v>
      </c>
      <c r="T20" s="361">
        <v>66.67</v>
      </c>
      <c r="U20" s="350">
        <v>57.45</v>
      </c>
      <c r="V20" s="445">
        <v>13</v>
      </c>
      <c r="W20" s="282">
        <v>16</v>
      </c>
      <c r="X20" s="354">
        <v>53.3125</v>
      </c>
      <c r="Y20" s="353">
        <v>55.61</v>
      </c>
      <c r="Z20" s="445">
        <v>53</v>
      </c>
      <c r="AA20" s="282">
        <v>6</v>
      </c>
      <c r="AB20" s="354">
        <v>56</v>
      </c>
      <c r="AC20" s="350">
        <v>53.57</v>
      </c>
      <c r="AD20" s="633">
        <v>37</v>
      </c>
      <c r="AE20" s="373">
        <f t="shared" si="0"/>
        <v>227</v>
      </c>
      <c r="AF20" s="12"/>
    </row>
    <row r="21" spans="1:32" ht="15" customHeight="1" x14ac:dyDescent="0.25">
      <c r="A21" s="18">
        <v>6</v>
      </c>
      <c r="B21" s="189" t="s">
        <v>102</v>
      </c>
      <c r="C21" s="720"/>
      <c r="D21" s="355"/>
      <c r="E21" s="907">
        <v>60.3</v>
      </c>
      <c r="F21" s="721">
        <v>98</v>
      </c>
      <c r="G21" s="720">
        <v>1</v>
      </c>
      <c r="H21" s="355">
        <v>46</v>
      </c>
      <c r="I21" s="352">
        <v>57.49</v>
      </c>
      <c r="J21" s="721">
        <v>78</v>
      </c>
      <c r="K21" s="557">
        <v>4</v>
      </c>
      <c r="L21" s="538">
        <v>47.3</v>
      </c>
      <c r="M21" s="352">
        <v>61.48</v>
      </c>
      <c r="N21" s="436">
        <v>82</v>
      </c>
      <c r="O21" s="371">
        <v>6</v>
      </c>
      <c r="P21" s="361">
        <v>51.83</v>
      </c>
      <c r="Q21" s="352">
        <v>59.33</v>
      </c>
      <c r="R21" s="436">
        <v>72</v>
      </c>
      <c r="S21" s="440">
        <v>3</v>
      </c>
      <c r="T21" s="361">
        <v>49.33</v>
      </c>
      <c r="U21" s="350">
        <v>57.45</v>
      </c>
      <c r="V21" s="445">
        <v>67</v>
      </c>
      <c r="W21" s="282">
        <v>3</v>
      </c>
      <c r="X21" s="354">
        <v>46.333333333333336</v>
      </c>
      <c r="Y21" s="353">
        <v>55.61</v>
      </c>
      <c r="Z21" s="445">
        <v>79</v>
      </c>
      <c r="AA21" s="282">
        <v>3</v>
      </c>
      <c r="AB21" s="354">
        <v>16</v>
      </c>
      <c r="AC21" s="350">
        <v>53.57</v>
      </c>
      <c r="AD21" s="633">
        <v>88</v>
      </c>
      <c r="AE21" s="373">
        <f t="shared" si="0"/>
        <v>564</v>
      </c>
      <c r="AF21" s="12"/>
    </row>
    <row r="22" spans="1:32" ht="15" customHeight="1" x14ac:dyDescent="0.25">
      <c r="A22" s="18">
        <v>7</v>
      </c>
      <c r="B22" s="189" t="s">
        <v>62</v>
      </c>
      <c r="C22" s="720">
        <v>18</v>
      </c>
      <c r="D22" s="355">
        <v>55.2</v>
      </c>
      <c r="E22" s="907">
        <v>60.3</v>
      </c>
      <c r="F22" s="721">
        <v>65</v>
      </c>
      <c r="G22" s="720">
        <v>14</v>
      </c>
      <c r="H22" s="355">
        <v>53.5</v>
      </c>
      <c r="I22" s="352">
        <v>57.49</v>
      </c>
      <c r="J22" s="721">
        <v>61</v>
      </c>
      <c r="K22" s="557">
        <v>3</v>
      </c>
      <c r="L22" s="538">
        <v>52</v>
      </c>
      <c r="M22" s="352">
        <v>61.48</v>
      </c>
      <c r="N22" s="436">
        <v>73</v>
      </c>
      <c r="O22" s="371">
        <v>6</v>
      </c>
      <c r="P22" s="361">
        <v>47.67</v>
      </c>
      <c r="Q22" s="352">
        <v>59.33</v>
      </c>
      <c r="R22" s="436">
        <v>83</v>
      </c>
      <c r="S22" s="440">
        <v>3</v>
      </c>
      <c r="T22" s="361">
        <v>66.67</v>
      </c>
      <c r="U22" s="350">
        <v>57.45</v>
      </c>
      <c r="V22" s="445">
        <v>14</v>
      </c>
      <c r="W22" s="282">
        <v>3</v>
      </c>
      <c r="X22" s="354">
        <v>57</v>
      </c>
      <c r="Y22" s="353">
        <v>55.61</v>
      </c>
      <c r="Z22" s="445">
        <v>40</v>
      </c>
      <c r="AA22" s="282">
        <v>3</v>
      </c>
      <c r="AB22" s="354">
        <v>49.666670000000003</v>
      </c>
      <c r="AC22" s="350">
        <v>53.57</v>
      </c>
      <c r="AD22" s="633">
        <v>52</v>
      </c>
      <c r="AE22" s="373">
        <f t="shared" si="0"/>
        <v>388</v>
      </c>
      <c r="AF22" s="12"/>
    </row>
    <row r="23" spans="1:32" ht="15" customHeight="1" x14ac:dyDescent="0.25">
      <c r="A23" s="18">
        <v>8</v>
      </c>
      <c r="B23" s="189" t="s">
        <v>56</v>
      </c>
      <c r="C23" s="720"/>
      <c r="D23" s="355"/>
      <c r="E23" s="907">
        <v>60.3</v>
      </c>
      <c r="F23" s="721">
        <v>98</v>
      </c>
      <c r="G23" s="720"/>
      <c r="H23" s="355"/>
      <c r="I23" s="352">
        <v>57.49</v>
      </c>
      <c r="J23" s="721">
        <v>95</v>
      </c>
      <c r="K23" s="557">
        <v>4</v>
      </c>
      <c r="L23" s="538">
        <v>37</v>
      </c>
      <c r="M23" s="352">
        <v>61.48</v>
      </c>
      <c r="N23" s="436">
        <v>95</v>
      </c>
      <c r="O23" s="371">
        <v>4</v>
      </c>
      <c r="P23" s="361">
        <v>53.25</v>
      </c>
      <c r="Q23" s="352">
        <v>59.33</v>
      </c>
      <c r="R23" s="436">
        <v>63</v>
      </c>
      <c r="S23" s="440"/>
      <c r="T23" s="355"/>
      <c r="U23" s="350">
        <v>57.45</v>
      </c>
      <c r="V23" s="445">
        <v>102</v>
      </c>
      <c r="W23" s="282"/>
      <c r="X23" s="354"/>
      <c r="Y23" s="353">
        <v>55.61</v>
      </c>
      <c r="Z23" s="445">
        <v>102</v>
      </c>
      <c r="AA23" s="282">
        <v>1</v>
      </c>
      <c r="AB23" s="354">
        <v>40</v>
      </c>
      <c r="AC23" s="350">
        <v>53.57</v>
      </c>
      <c r="AD23" s="633">
        <v>72</v>
      </c>
      <c r="AE23" s="373">
        <f t="shared" si="0"/>
        <v>627</v>
      </c>
      <c r="AF23" s="12"/>
    </row>
    <row r="24" spans="1:32" ht="15" customHeight="1" x14ac:dyDescent="0.25">
      <c r="A24" s="18">
        <v>9</v>
      </c>
      <c r="B24" s="168" t="s">
        <v>53</v>
      </c>
      <c r="C24" s="724">
        <v>12</v>
      </c>
      <c r="D24" s="727">
        <v>55.4</v>
      </c>
      <c r="E24" s="909">
        <v>60.3</v>
      </c>
      <c r="F24" s="725">
        <v>64</v>
      </c>
      <c r="G24" s="724"/>
      <c r="H24" s="727"/>
      <c r="I24" s="597">
        <v>57.49</v>
      </c>
      <c r="J24" s="725">
        <v>95</v>
      </c>
      <c r="K24" s="557">
        <v>4</v>
      </c>
      <c r="L24" s="538">
        <v>41</v>
      </c>
      <c r="M24" s="597">
        <v>61.48</v>
      </c>
      <c r="N24" s="436">
        <v>89</v>
      </c>
      <c r="O24" s="440"/>
      <c r="P24" s="352"/>
      <c r="Q24" s="352">
        <v>59.33</v>
      </c>
      <c r="R24" s="436">
        <v>104</v>
      </c>
      <c r="S24" s="440">
        <v>1</v>
      </c>
      <c r="T24" s="361">
        <v>68</v>
      </c>
      <c r="U24" s="350">
        <v>57.45</v>
      </c>
      <c r="V24" s="445">
        <v>11</v>
      </c>
      <c r="W24" s="282">
        <v>2</v>
      </c>
      <c r="X24" s="353">
        <v>75.5</v>
      </c>
      <c r="Y24" s="353">
        <v>55.61</v>
      </c>
      <c r="Z24" s="445">
        <v>4</v>
      </c>
      <c r="AA24" s="282">
        <v>2</v>
      </c>
      <c r="AB24" s="354">
        <v>14</v>
      </c>
      <c r="AC24" s="350">
        <v>53.57</v>
      </c>
      <c r="AD24" s="633">
        <v>89</v>
      </c>
      <c r="AE24" s="373">
        <f t="shared" si="0"/>
        <v>456</v>
      </c>
      <c r="AF24" s="12"/>
    </row>
    <row r="25" spans="1:32" ht="15" customHeight="1" x14ac:dyDescent="0.25">
      <c r="A25" s="18">
        <v>10</v>
      </c>
      <c r="B25" s="189" t="s">
        <v>54</v>
      </c>
      <c r="C25" s="720">
        <v>8</v>
      </c>
      <c r="D25" s="355">
        <v>43</v>
      </c>
      <c r="E25" s="907">
        <v>60.3</v>
      </c>
      <c r="F25" s="721">
        <v>89</v>
      </c>
      <c r="G25" s="720">
        <v>3</v>
      </c>
      <c r="H25" s="355">
        <v>73.333333333333329</v>
      </c>
      <c r="I25" s="352">
        <v>57.49</v>
      </c>
      <c r="J25" s="721">
        <v>6</v>
      </c>
      <c r="K25" s="557">
        <v>5</v>
      </c>
      <c r="L25" s="538">
        <v>55.2</v>
      </c>
      <c r="M25" s="352">
        <v>61.48</v>
      </c>
      <c r="N25" s="436">
        <v>65</v>
      </c>
      <c r="O25" s="371">
        <v>5</v>
      </c>
      <c r="P25" s="361">
        <v>47.6</v>
      </c>
      <c r="Q25" s="352">
        <v>59.33</v>
      </c>
      <c r="R25" s="436">
        <v>84</v>
      </c>
      <c r="S25" s="440">
        <v>2</v>
      </c>
      <c r="T25" s="361">
        <v>47</v>
      </c>
      <c r="U25" s="350">
        <v>57.45</v>
      </c>
      <c r="V25" s="445">
        <v>73</v>
      </c>
      <c r="W25" s="282">
        <v>1</v>
      </c>
      <c r="X25" s="354">
        <v>40</v>
      </c>
      <c r="Y25" s="353">
        <v>55.61</v>
      </c>
      <c r="Z25" s="445">
        <v>94</v>
      </c>
      <c r="AA25" s="282">
        <v>1</v>
      </c>
      <c r="AB25" s="354">
        <v>20</v>
      </c>
      <c r="AC25" s="350">
        <v>53.57</v>
      </c>
      <c r="AD25" s="633">
        <v>85</v>
      </c>
      <c r="AE25" s="373">
        <f t="shared" si="0"/>
        <v>496</v>
      </c>
      <c r="AF25" s="12"/>
    </row>
    <row r="26" spans="1:32" ht="15" customHeight="1" x14ac:dyDescent="0.25">
      <c r="A26" s="18">
        <v>11</v>
      </c>
      <c r="B26" s="204" t="s">
        <v>183</v>
      </c>
      <c r="C26" s="739">
        <v>1</v>
      </c>
      <c r="D26" s="419">
        <v>55</v>
      </c>
      <c r="E26" s="921">
        <v>60.3</v>
      </c>
      <c r="F26" s="740">
        <v>66</v>
      </c>
      <c r="G26" s="739">
        <v>4</v>
      </c>
      <c r="H26" s="419">
        <v>43.25</v>
      </c>
      <c r="I26" s="383">
        <v>57.49</v>
      </c>
      <c r="J26" s="740">
        <v>85</v>
      </c>
      <c r="K26" s="557"/>
      <c r="L26" s="538"/>
      <c r="M26" s="352">
        <v>61.48</v>
      </c>
      <c r="N26" s="436">
        <v>100</v>
      </c>
      <c r="O26" s="437"/>
      <c r="P26" s="382"/>
      <c r="Q26" s="383">
        <v>59.33</v>
      </c>
      <c r="R26" s="438">
        <v>104</v>
      </c>
      <c r="S26" s="441"/>
      <c r="T26" s="419"/>
      <c r="U26" s="384">
        <v>57.45</v>
      </c>
      <c r="V26" s="446">
        <v>102</v>
      </c>
      <c r="W26" s="450"/>
      <c r="X26" s="385"/>
      <c r="Y26" s="386">
        <v>55.61</v>
      </c>
      <c r="Z26" s="446">
        <v>102</v>
      </c>
      <c r="AA26" s="450"/>
      <c r="AB26" s="385"/>
      <c r="AC26" s="384">
        <v>53.57</v>
      </c>
      <c r="AD26" s="649">
        <v>91</v>
      </c>
      <c r="AE26" s="481">
        <f t="shared" si="0"/>
        <v>650</v>
      </c>
      <c r="AF26" s="12"/>
    </row>
    <row r="27" spans="1:32" ht="15" customHeight="1" x14ac:dyDescent="0.25">
      <c r="A27" s="381">
        <v>11</v>
      </c>
      <c r="B27" s="204" t="s">
        <v>182</v>
      </c>
      <c r="C27" s="739">
        <v>10</v>
      </c>
      <c r="D27" s="419">
        <v>59.5</v>
      </c>
      <c r="E27" s="921">
        <v>60.3</v>
      </c>
      <c r="F27" s="740">
        <v>51</v>
      </c>
      <c r="G27" s="739">
        <v>4</v>
      </c>
      <c r="H27" s="419">
        <v>25</v>
      </c>
      <c r="I27" s="383">
        <v>57.49</v>
      </c>
      <c r="J27" s="740">
        <v>94</v>
      </c>
      <c r="K27" s="644">
        <v>2</v>
      </c>
      <c r="L27" s="645">
        <v>70.5</v>
      </c>
      <c r="M27" s="383">
        <v>61.48</v>
      </c>
      <c r="N27" s="438">
        <v>16</v>
      </c>
      <c r="O27" s="437">
        <v>2</v>
      </c>
      <c r="P27" s="382">
        <v>23.5</v>
      </c>
      <c r="Q27" s="383">
        <v>59.33</v>
      </c>
      <c r="R27" s="438">
        <v>102</v>
      </c>
      <c r="S27" s="441"/>
      <c r="T27" s="419"/>
      <c r="U27" s="384">
        <v>57.45</v>
      </c>
      <c r="V27" s="446">
        <v>102</v>
      </c>
      <c r="W27" s="450">
        <v>1</v>
      </c>
      <c r="X27" s="385">
        <v>44</v>
      </c>
      <c r="Y27" s="386">
        <v>55.61</v>
      </c>
      <c r="Z27" s="446">
        <v>85</v>
      </c>
      <c r="AA27" s="450"/>
      <c r="AB27" s="385"/>
      <c r="AC27" s="384">
        <v>53.57</v>
      </c>
      <c r="AD27" s="649">
        <v>91</v>
      </c>
      <c r="AE27" s="373">
        <f t="shared" si="0"/>
        <v>541</v>
      </c>
      <c r="AF27" s="12"/>
    </row>
    <row r="28" spans="1:32" ht="15" customHeight="1" thickBot="1" x14ac:dyDescent="0.3">
      <c r="A28" s="381">
        <v>12</v>
      </c>
      <c r="B28" s="168" t="s">
        <v>51</v>
      </c>
      <c r="C28" s="759">
        <v>4</v>
      </c>
      <c r="D28" s="761">
        <v>59.3</v>
      </c>
      <c r="E28" s="922">
        <v>60.3</v>
      </c>
      <c r="F28" s="760">
        <v>52</v>
      </c>
      <c r="G28" s="759">
        <v>3</v>
      </c>
      <c r="H28" s="761">
        <v>46.333333333333343</v>
      </c>
      <c r="I28" s="646">
        <v>57.49</v>
      </c>
      <c r="J28" s="760">
        <v>77</v>
      </c>
      <c r="K28" s="545">
        <v>3</v>
      </c>
      <c r="L28" s="540">
        <v>40</v>
      </c>
      <c r="M28" s="636">
        <v>61.48</v>
      </c>
      <c r="N28" s="443">
        <v>92</v>
      </c>
      <c r="O28" s="444"/>
      <c r="P28" s="358"/>
      <c r="Q28" s="358">
        <v>59.33</v>
      </c>
      <c r="R28" s="443">
        <v>104</v>
      </c>
      <c r="S28" s="444">
        <v>3</v>
      </c>
      <c r="T28" s="365">
        <v>51.33</v>
      </c>
      <c r="U28" s="351">
        <v>57.45</v>
      </c>
      <c r="V28" s="449">
        <v>59</v>
      </c>
      <c r="W28" s="451">
        <v>6</v>
      </c>
      <c r="X28" s="366">
        <v>43.666666666666664</v>
      </c>
      <c r="Y28" s="359">
        <v>55.61</v>
      </c>
      <c r="Z28" s="449">
        <v>89</v>
      </c>
      <c r="AA28" s="451"/>
      <c r="AB28" s="366"/>
      <c r="AC28" s="351">
        <v>53.57</v>
      </c>
      <c r="AD28" s="602">
        <v>91</v>
      </c>
      <c r="AE28" s="373">
        <f t="shared" si="0"/>
        <v>564</v>
      </c>
      <c r="AF28" s="12"/>
    </row>
    <row r="29" spans="1:32" ht="15" customHeight="1" thickBot="1" x14ac:dyDescent="0.3">
      <c r="A29" s="389"/>
      <c r="B29" s="405" t="s">
        <v>137</v>
      </c>
      <c r="C29" s="406">
        <f>SUM(C30:C48)</f>
        <v>135</v>
      </c>
      <c r="D29" s="421">
        <f>AVERAGE(D30:D48)</f>
        <v>54.853333333333332</v>
      </c>
      <c r="E29" s="630">
        <v>60.3</v>
      </c>
      <c r="F29" s="408"/>
      <c r="G29" s="406">
        <f>SUM(G30:G48)</f>
        <v>122</v>
      </c>
      <c r="H29" s="421">
        <f>AVERAGE(H30:H48)</f>
        <v>54.686754477561813</v>
      </c>
      <c r="I29" s="643">
        <v>57.49</v>
      </c>
      <c r="J29" s="408"/>
      <c r="K29" s="406">
        <f>SUM(K30:K48)</f>
        <v>110</v>
      </c>
      <c r="L29" s="421">
        <f>AVERAGE(L30:L48)</f>
        <v>56.381764705882354</v>
      </c>
      <c r="M29" s="407">
        <v>61.48</v>
      </c>
      <c r="N29" s="408"/>
      <c r="O29" s="406">
        <f>SUM(O30:O48)</f>
        <v>119</v>
      </c>
      <c r="P29" s="421">
        <f>AVERAGE(P30:P48)</f>
        <v>55.382352941176471</v>
      </c>
      <c r="Q29" s="407">
        <v>59.33</v>
      </c>
      <c r="R29" s="408"/>
      <c r="S29" s="409">
        <f>SUM(S30:S48)</f>
        <v>75</v>
      </c>
      <c r="T29" s="410">
        <f>AVERAGE(T30:T48)</f>
        <v>53.375625000000007</v>
      </c>
      <c r="U29" s="411">
        <v>57.45</v>
      </c>
      <c r="V29" s="397"/>
      <c r="W29" s="414">
        <f>SUM(W30:W48)</f>
        <v>97</v>
      </c>
      <c r="X29" s="412">
        <f>AVERAGE(X30:X48)</f>
        <v>55.313818111914998</v>
      </c>
      <c r="Y29" s="413">
        <v>55.61</v>
      </c>
      <c r="Z29" s="397"/>
      <c r="AA29" s="414">
        <f>SUM(AA30:AA48)</f>
        <v>74</v>
      </c>
      <c r="AB29" s="415">
        <f>AVERAGE(AB30:AB48)</f>
        <v>48.390043571428578</v>
      </c>
      <c r="AC29" s="411">
        <v>53.57</v>
      </c>
      <c r="AD29" s="397"/>
      <c r="AE29" s="416"/>
      <c r="AF29" s="12"/>
    </row>
    <row r="30" spans="1:32" ht="15" customHeight="1" x14ac:dyDescent="0.25">
      <c r="A30" s="16">
        <v>1</v>
      </c>
      <c r="B30" s="203" t="s">
        <v>83</v>
      </c>
      <c r="C30" s="753">
        <v>12</v>
      </c>
      <c r="D30" s="757">
        <v>62.3</v>
      </c>
      <c r="E30" s="919">
        <v>60.3</v>
      </c>
      <c r="F30" s="754">
        <v>40</v>
      </c>
      <c r="G30" s="753">
        <v>19</v>
      </c>
      <c r="H30" s="757">
        <v>55.631578947368418</v>
      </c>
      <c r="I30" s="455">
        <v>57.49</v>
      </c>
      <c r="J30" s="754">
        <v>55</v>
      </c>
      <c r="K30" s="557">
        <v>24</v>
      </c>
      <c r="L30" s="538">
        <v>64.790000000000006</v>
      </c>
      <c r="M30" s="352">
        <v>61.48</v>
      </c>
      <c r="N30" s="436">
        <v>31</v>
      </c>
      <c r="O30" s="375">
        <v>16</v>
      </c>
      <c r="P30" s="427">
        <v>68.88</v>
      </c>
      <c r="Q30" s="464">
        <v>59.33</v>
      </c>
      <c r="R30" s="442">
        <v>15</v>
      </c>
      <c r="S30" s="447">
        <v>10</v>
      </c>
      <c r="T30" s="427">
        <v>69.5</v>
      </c>
      <c r="U30" s="428">
        <v>57.45</v>
      </c>
      <c r="V30" s="448">
        <v>7</v>
      </c>
      <c r="W30" s="281">
        <v>15</v>
      </c>
      <c r="X30" s="429">
        <v>59.266666666666666</v>
      </c>
      <c r="Y30" s="368">
        <v>55.61</v>
      </c>
      <c r="Z30" s="448">
        <v>30</v>
      </c>
      <c r="AA30" s="281">
        <v>10</v>
      </c>
      <c r="AB30" s="429">
        <v>62.4</v>
      </c>
      <c r="AC30" s="428">
        <v>53.57</v>
      </c>
      <c r="AD30" s="744">
        <v>15</v>
      </c>
      <c r="AE30" s="369">
        <f t="shared" si="0"/>
        <v>193</v>
      </c>
      <c r="AF30" s="12"/>
    </row>
    <row r="31" spans="1:32" ht="15" customHeight="1" x14ac:dyDescent="0.25">
      <c r="A31" s="467">
        <v>2</v>
      </c>
      <c r="B31" s="199" t="s">
        <v>142</v>
      </c>
      <c r="C31" s="753">
        <v>8</v>
      </c>
      <c r="D31" s="757">
        <v>63.3</v>
      </c>
      <c r="E31" s="919">
        <v>60.3</v>
      </c>
      <c r="F31" s="754">
        <v>37</v>
      </c>
      <c r="G31" s="753">
        <v>20</v>
      </c>
      <c r="H31" s="757">
        <v>61.3</v>
      </c>
      <c r="I31" s="455">
        <v>57.49</v>
      </c>
      <c r="J31" s="754">
        <v>43</v>
      </c>
      <c r="K31" s="557">
        <v>10</v>
      </c>
      <c r="L31" s="538">
        <v>62.4</v>
      </c>
      <c r="M31" s="352">
        <v>61.48</v>
      </c>
      <c r="N31" s="436">
        <v>42</v>
      </c>
      <c r="O31" s="453">
        <v>6</v>
      </c>
      <c r="P31" s="454">
        <v>57.16</v>
      </c>
      <c r="Q31" s="455">
        <v>59.33</v>
      </c>
      <c r="R31" s="456">
        <v>50</v>
      </c>
      <c r="S31" s="457">
        <v>8</v>
      </c>
      <c r="T31" s="454">
        <v>53.5</v>
      </c>
      <c r="U31" s="458">
        <v>57.45</v>
      </c>
      <c r="V31" s="459">
        <v>52</v>
      </c>
      <c r="W31" s="280">
        <v>11</v>
      </c>
      <c r="X31" s="460">
        <v>55.909090909090907</v>
      </c>
      <c r="Y31" s="461">
        <v>55.61</v>
      </c>
      <c r="Z31" s="459">
        <v>43</v>
      </c>
      <c r="AA31" s="280">
        <v>9</v>
      </c>
      <c r="AB31" s="460">
        <v>57.77778</v>
      </c>
      <c r="AC31" s="458">
        <v>53.57</v>
      </c>
      <c r="AD31" s="601">
        <v>29</v>
      </c>
      <c r="AE31" s="463">
        <f t="shared" si="0"/>
        <v>296</v>
      </c>
      <c r="AF31" s="12"/>
    </row>
    <row r="32" spans="1:32" ht="15" customHeight="1" x14ac:dyDescent="0.25">
      <c r="A32" s="26">
        <v>3</v>
      </c>
      <c r="B32" s="189" t="s">
        <v>75</v>
      </c>
      <c r="C32" s="720">
        <v>13</v>
      </c>
      <c r="D32" s="355">
        <v>44.6</v>
      </c>
      <c r="E32" s="907">
        <v>60.3</v>
      </c>
      <c r="F32" s="721">
        <v>86</v>
      </c>
      <c r="G32" s="720">
        <v>7</v>
      </c>
      <c r="H32" s="355">
        <v>54.428571428571431</v>
      </c>
      <c r="I32" s="352">
        <v>57.49</v>
      </c>
      <c r="J32" s="721">
        <v>58</v>
      </c>
      <c r="K32" s="557">
        <v>3</v>
      </c>
      <c r="L32" s="538">
        <v>39.67</v>
      </c>
      <c r="M32" s="352">
        <v>61.48</v>
      </c>
      <c r="N32" s="436">
        <v>94</v>
      </c>
      <c r="O32" s="371">
        <v>5</v>
      </c>
      <c r="P32" s="361">
        <v>55.4</v>
      </c>
      <c r="Q32" s="352">
        <v>59.33</v>
      </c>
      <c r="R32" s="436">
        <v>55</v>
      </c>
      <c r="S32" s="440">
        <v>11</v>
      </c>
      <c r="T32" s="361">
        <v>54.73</v>
      </c>
      <c r="U32" s="350">
        <v>57.45</v>
      </c>
      <c r="V32" s="445">
        <v>48</v>
      </c>
      <c r="W32" s="282">
        <v>5</v>
      </c>
      <c r="X32" s="354">
        <v>56.6</v>
      </c>
      <c r="Y32" s="353">
        <v>55.61</v>
      </c>
      <c r="Z32" s="445">
        <v>42</v>
      </c>
      <c r="AA32" s="282">
        <v>6</v>
      </c>
      <c r="AB32" s="354">
        <v>46.833329999999997</v>
      </c>
      <c r="AC32" s="350">
        <v>53.57</v>
      </c>
      <c r="AD32" s="633">
        <v>61</v>
      </c>
      <c r="AE32" s="370">
        <f t="shared" si="0"/>
        <v>444</v>
      </c>
      <c r="AF32" s="12"/>
    </row>
    <row r="33" spans="1:32" ht="15" customHeight="1" x14ac:dyDescent="0.25">
      <c r="A33" s="26">
        <v>4</v>
      </c>
      <c r="B33" s="189" t="s">
        <v>74</v>
      </c>
      <c r="C33" s="720">
        <v>7</v>
      </c>
      <c r="D33" s="355">
        <v>68.400000000000006</v>
      </c>
      <c r="E33" s="907">
        <v>60.3</v>
      </c>
      <c r="F33" s="721">
        <v>17</v>
      </c>
      <c r="G33" s="720">
        <v>13</v>
      </c>
      <c r="H33" s="355">
        <v>73.692307692307693</v>
      </c>
      <c r="I33" s="352">
        <v>57.49</v>
      </c>
      <c r="J33" s="721">
        <v>5</v>
      </c>
      <c r="K33" s="557">
        <v>10</v>
      </c>
      <c r="L33" s="538">
        <v>68.3</v>
      </c>
      <c r="M33" s="352">
        <v>61.48</v>
      </c>
      <c r="N33" s="436">
        <v>23</v>
      </c>
      <c r="O33" s="371">
        <v>20</v>
      </c>
      <c r="P33" s="361">
        <v>62.5</v>
      </c>
      <c r="Q33" s="352">
        <v>59.33</v>
      </c>
      <c r="R33" s="436">
        <v>33</v>
      </c>
      <c r="S33" s="440">
        <v>4</v>
      </c>
      <c r="T33" s="361">
        <v>78.75</v>
      </c>
      <c r="U33" s="350">
        <v>57.45</v>
      </c>
      <c r="V33" s="445">
        <v>2</v>
      </c>
      <c r="W33" s="282">
        <v>17</v>
      </c>
      <c r="X33" s="354">
        <v>57.764705882352942</v>
      </c>
      <c r="Y33" s="353">
        <v>55.61</v>
      </c>
      <c r="Z33" s="445">
        <v>36</v>
      </c>
      <c r="AA33" s="282">
        <v>6</v>
      </c>
      <c r="AB33" s="354">
        <v>71.166669999999996</v>
      </c>
      <c r="AC33" s="350">
        <v>53.57</v>
      </c>
      <c r="AD33" s="633">
        <v>6</v>
      </c>
      <c r="AE33" s="370">
        <f t="shared" si="0"/>
        <v>122</v>
      </c>
      <c r="AF33" s="12"/>
    </row>
    <row r="34" spans="1:32" ht="15" customHeight="1" x14ac:dyDescent="0.25">
      <c r="A34" s="26">
        <v>5</v>
      </c>
      <c r="B34" s="189" t="s">
        <v>73</v>
      </c>
      <c r="C34" s="720">
        <v>12</v>
      </c>
      <c r="D34" s="355">
        <v>57.1</v>
      </c>
      <c r="E34" s="907">
        <v>60.3</v>
      </c>
      <c r="F34" s="721">
        <v>54</v>
      </c>
      <c r="G34" s="720">
        <v>17</v>
      </c>
      <c r="H34" s="355">
        <v>56.470588235294123</v>
      </c>
      <c r="I34" s="352">
        <v>57.49</v>
      </c>
      <c r="J34" s="721">
        <v>52</v>
      </c>
      <c r="K34" s="557">
        <v>13</v>
      </c>
      <c r="L34" s="493">
        <v>55.62</v>
      </c>
      <c r="M34" s="352">
        <v>61.48</v>
      </c>
      <c r="N34" s="436">
        <v>62</v>
      </c>
      <c r="O34" s="371">
        <v>12</v>
      </c>
      <c r="P34" s="361">
        <v>59.17</v>
      </c>
      <c r="Q34" s="352">
        <v>59.33</v>
      </c>
      <c r="R34" s="436">
        <v>43</v>
      </c>
      <c r="S34" s="440">
        <v>8</v>
      </c>
      <c r="T34" s="361">
        <v>53</v>
      </c>
      <c r="U34" s="350">
        <v>57.45</v>
      </c>
      <c r="V34" s="445">
        <v>53</v>
      </c>
      <c r="W34" s="282">
        <v>5</v>
      </c>
      <c r="X34" s="354">
        <v>60.4</v>
      </c>
      <c r="Y34" s="353">
        <v>55.61</v>
      </c>
      <c r="Z34" s="445">
        <v>25</v>
      </c>
      <c r="AA34" s="282">
        <v>2</v>
      </c>
      <c r="AB34" s="354">
        <v>32</v>
      </c>
      <c r="AC34" s="350">
        <v>53.57</v>
      </c>
      <c r="AD34" s="633">
        <v>82</v>
      </c>
      <c r="AE34" s="370">
        <f t="shared" si="0"/>
        <v>371</v>
      </c>
      <c r="AF34" s="12"/>
    </row>
    <row r="35" spans="1:32" ht="15" customHeight="1" x14ac:dyDescent="0.25">
      <c r="A35" s="26">
        <v>6</v>
      </c>
      <c r="B35" s="189" t="s">
        <v>47</v>
      </c>
      <c r="C35" s="720"/>
      <c r="D35" s="355"/>
      <c r="E35" s="907">
        <v>60.3</v>
      </c>
      <c r="F35" s="721">
        <v>98</v>
      </c>
      <c r="G35" s="720"/>
      <c r="H35" s="355"/>
      <c r="I35" s="352">
        <v>57.49</v>
      </c>
      <c r="J35" s="721">
        <v>95</v>
      </c>
      <c r="K35" s="557">
        <v>1</v>
      </c>
      <c r="L35" s="538">
        <v>81</v>
      </c>
      <c r="M35" s="352">
        <v>61.48</v>
      </c>
      <c r="N35" s="436">
        <v>4</v>
      </c>
      <c r="O35" s="371">
        <v>3</v>
      </c>
      <c r="P35" s="361">
        <v>45.66</v>
      </c>
      <c r="Q35" s="352">
        <v>59.33</v>
      </c>
      <c r="R35" s="436">
        <v>88</v>
      </c>
      <c r="S35" s="440">
        <v>1</v>
      </c>
      <c r="T35" s="361">
        <v>48</v>
      </c>
      <c r="U35" s="350">
        <v>57.45</v>
      </c>
      <c r="V35" s="445">
        <v>69</v>
      </c>
      <c r="W35" s="282"/>
      <c r="X35" s="354"/>
      <c r="Y35" s="353">
        <v>55.61</v>
      </c>
      <c r="Z35" s="445">
        <v>102</v>
      </c>
      <c r="AA35" s="282">
        <v>2</v>
      </c>
      <c r="AB35" s="354">
        <v>36.5</v>
      </c>
      <c r="AC35" s="350">
        <v>53.57</v>
      </c>
      <c r="AD35" s="633">
        <v>80</v>
      </c>
      <c r="AE35" s="370">
        <f t="shared" si="0"/>
        <v>536</v>
      </c>
      <c r="AF35" s="12"/>
    </row>
    <row r="36" spans="1:32" ht="15" customHeight="1" x14ac:dyDescent="0.25">
      <c r="A36" s="26">
        <v>7</v>
      </c>
      <c r="B36" s="189" t="s">
        <v>44</v>
      </c>
      <c r="C36" s="720">
        <v>3</v>
      </c>
      <c r="D36" s="355">
        <v>54.7</v>
      </c>
      <c r="E36" s="907">
        <v>60.3</v>
      </c>
      <c r="F36" s="721">
        <v>68</v>
      </c>
      <c r="G36" s="720">
        <v>3</v>
      </c>
      <c r="H36" s="355">
        <v>44.333333333333343</v>
      </c>
      <c r="I36" s="352">
        <v>57.49</v>
      </c>
      <c r="J36" s="721">
        <v>82</v>
      </c>
      <c r="K36" s="440"/>
      <c r="L36" s="352"/>
      <c r="M36" s="352">
        <v>61.48</v>
      </c>
      <c r="N36" s="436">
        <v>100</v>
      </c>
      <c r="O36" s="371">
        <v>2</v>
      </c>
      <c r="P36" s="361">
        <v>53</v>
      </c>
      <c r="Q36" s="352">
        <v>59.33</v>
      </c>
      <c r="R36" s="436">
        <v>66</v>
      </c>
      <c r="S36" s="440">
        <v>2</v>
      </c>
      <c r="T36" s="361">
        <v>44.5</v>
      </c>
      <c r="U36" s="350">
        <v>57.45</v>
      </c>
      <c r="V36" s="445">
        <v>76</v>
      </c>
      <c r="W36" s="282">
        <v>2</v>
      </c>
      <c r="X36" s="354">
        <v>58.5</v>
      </c>
      <c r="Y36" s="353">
        <v>55.61</v>
      </c>
      <c r="Z36" s="445">
        <v>33</v>
      </c>
      <c r="AA36" s="282">
        <v>4</v>
      </c>
      <c r="AB36" s="354">
        <v>39.5</v>
      </c>
      <c r="AC36" s="350">
        <v>53.57</v>
      </c>
      <c r="AD36" s="633">
        <v>74</v>
      </c>
      <c r="AE36" s="370">
        <f t="shared" si="0"/>
        <v>499</v>
      </c>
      <c r="AF36" s="12"/>
    </row>
    <row r="37" spans="1:32" ht="15" customHeight="1" x14ac:dyDescent="0.25">
      <c r="A37" s="26">
        <v>8</v>
      </c>
      <c r="B37" s="189" t="s">
        <v>45</v>
      </c>
      <c r="C37" s="720"/>
      <c r="D37" s="355"/>
      <c r="E37" s="907">
        <v>60.3</v>
      </c>
      <c r="F37" s="721">
        <v>98</v>
      </c>
      <c r="G37" s="720">
        <v>2</v>
      </c>
      <c r="H37" s="355">
        <v>68.5</v>
      </c>
      <c r="I37" s="352">
        <v>57.49</v>
      </c>
      <c r="J37" s="721">
        <v>18</v>
      </c>
      <c r="K37" s="557">
        <v>2</v>
      </c>
      <c r="L37" s="538">
        <v>70.5</v>
      </c>
      <c r="M37" s="352">
        <v>61.48</v>
      </c>
      <c r="N37" s="436">
        <v>17</v>
      </c>
      <c r="O37" s="371">
        <v>4</v>
      </c>
      <c r="P37" s="361">
        <v>44</v>
      </c>
      <c r="Q37" s="352">
        <v>59.33</v>
      </c>
      <c r="R37" s="436">
        <v>90</v>
      </c>
      <c r="S37" s="440">
        <v>1</v>
      </c>
      <c r="T37" s="361">
        <v>44</v>
      </c>
      <c r="U37" s="350">
        <v>57.45</v>
      </c>
      <c r="V37" s="445">
        <v>78</v>
      </c>
      <c r="W37" s="282">
        <v>1</v>
      </c>
      <c r="X37" s="353">
        <v>79</v>
      </c>
      <c r="Y37" s="353">
        <v>55.61</v>
      </c>
      <c r="Z37" s="445">
        <v>3</v>
      </c>
      <c r="AA37" s="282"/>
      <c r="AB37" s="354"/>
      <c r="AC37" s="350">
        <v>53.57</v>
      </c>
      <c r="AD37" s="633">
        <v>91</v>
      </c>
      <c r="AE37" s="370">
        <f t="shared" si="0"/>
        <v>395</v>
      </c>
      <c r="AF37" s="12"/>
    </row>
    <row r="38" spans="1:32" ht="15" customHeight="1" x14ac:dyDescent="0.25">
      <c r="A38" s="26">
        <v>9</v>
      </c>
      <c r="B38" s="189" t="s">
        <v>46</v>
      </c>
      <c r="C38" s="720">
        <v>6</v>
      </c>
      <c r="D38" s="355">
        <v>67</v>
      </c>
      <c r="E38" s="907">
        <v>60.3</v>
      </c>
      <c r="F38" s="721">
        <v>23</v>
      </c>
      <c r="G38" s="720">
        <v>7</v>
      </c>
      <c r="H38" s="355">
        <v>53.571428571428569</v>
      </c>
      <c r="I38" s="352">
        <v>57.49</v>
      </c>
      <c r="J38" s="721">
        <v>60</v>
      </c>
      <c r="K38" s="557">
        <v>6</v>
      </c>
      <c r="L38" s="538">
        <v>52.33</v>
      </c>
      <c r="M38" s="352">
        <v>61.48</v>
      </c>
      <c r="N38" s="436">
        <v>72</v>
      </c>
      <c r="O38" s="371">
        <v>2</v>
      </c>
      <c r="P38" s="361">
        <v>48.5</v>
      </c>
      <c r="Q38" s="352">
        <v>59.33</v>
      </c>
      <c r="R38" s="436">
        <v>82</v>
      </c>
      <c r="S38" s="440">
        <v>4</v>
      </c>
      <c r="T38" s="361">
        <v>38.5</v>
      </c>
      <c r="U38" s="350">
        <v>57.45</v>
      </c>
      <c r="V38" s="445">
        <v>90</v>
      </c>
      <c r="W38" s="282">
        <v>5</v>
      </c>
      <c r="X38" s="354">
        <v>46.2</v>
      </c>
      <c r="Y38" s="353">
        <v>55.61</v>
      </c>
      <c r="Z38" s="445">
        <v>80</v>
      </c>
      <c r="AA38" s="282">
        <v>6</v>
      </c>
      <c r="AB38" s="354">
        <v>55.666670000000003</v>
      </c>
      <c r="AC38" s="350">
        <v>53.57</v>
      </c>
      <c r="AD38" s="633">
        <v>38</v>
      </c>
      <c r="AE38" s="370">
        <f t="shared" si="0"/>
        <v>445</v>
      </c>
      <c r="AF38" s="12"/>
    </row>
    <row r="39" spans="1:32" ht="15" customHeight="1" x14ac:dyDescent="0.25">
      <c r="A39" s="26">
        <v>10</v>
      </c>
      <c r="B39" s="189" t="s">
        <v>42</v>
      </c>
      <c r="C39" s="720"/>
      <c r="D39" s="355"/>
      <c r="E39" s="907">
        <v>60.3</v>
      </c>
      <c r="F39" s="721">
        <v>98</v>
      </c>
      <c r="G39" s="720"/>
      <c r="H39" s="355"/>
      <c r="I39" s="352">
        <v>57.49</v>
      </c>
      <c r="J39" s="721">
        <v>95</v>
      </c>
      <c r="K39" s="557">
        <v>3</v>
      </c>
      <c r="L39" s="538">
        <v>64.33</v>
      </c>
      <c r="M39" s="352">
        <v>61.48</v>
      </c>
      <c r="N39" s="436">
        <v>33</v>
      </c>
      <c r="O39" s="371">
        <v>1</v>
      </c>
      <c r="P39" s="361">
        <v>62</v>
      </c>
      <c r="Q39" s="352">
        <v>59.33</v>
      </c>
      <c r="R39" s="436">
        <v>36</v>
      </c>
      <c r="S39" s="440">
        <v>1</v>
      </c>
      <c r="T39" s="361">
        <v>64</v>
      </c>
      <c r="U39" s="350">
        <v>57.45</v>
      </c>
      <c r="V39" s="445">
        <v>20</v>
      </c>
      <c r="W39" s="282">
        <v>1</v>
      </c>
      <c r="X39" s="354">
        <v>51</v>
      </c>
      <c r="Y39" s="353">
        <v>55.61</v>
      </c>
      <c r="Z39" s="445">
        <v>61</v>
      </c>
      <c r="AA39" s="282"/>
      <c r="AB39" s="354"/>
      <c r="AC39" s="350">
        <v>53.57</v>
      </c>
      <c r="AD39" s="633">
        <v>91</v>
      </c>
      <c r="AE39" s="370">
        <f t="shared" si="0"/>
        <v>434</v>
      </c>
      <c r="AF39" s="12"/>
    </row>
    <row r="40" spans="1:32" ht="15" customHeight="1" x14ac:dyDescent="0.25">
      <c r="A40" s="26">
        <v>11</v>
      </c>
      <c r="B40" s="189" t="s">
        <v>166</v>
      </c>
      <c r="C40" s="720">
        <v>6</v>
      </c>
      <c r="D40" s="355">
        <v>47.7</v>
      </c>
      <c r="E40" s="907">
        <v>60.3</v>
      </c>
      <c r="F40" s="721">
        <v>83</v>
      </c>
      <c r="G40" s="720"/>
      <c r="H40" s="355"/>
      <c r="I40" s="352">
        <v>57.49</v>
      </c>
      <c r="J40" s="721">
        <v>95</v>
      </c>
      <c r="K40" s="557"/>
      <c r="L40" s="606"/>
      <c r="M40" s="352">
        <v>61.48</v>
      </c>
      <c r="N40" s="436">
        <v>100</v>
      </c>
      <c r="O40" s="371"/>
      <c r="P40" s="361"/>
      <c r="Q40" s="352">
        <v>59.33</v>
      </c>
      <c r="R40" s="436">
        <v>104</v>
      </c>
      <c r="S40" s="440"/>
      <c r="T40" s="361"/>
      <c r="U40" s="350">
        <v>57.45</v>
      </c>
      <c r="V40" s="445">
        <v>102</v>
      </c>
      <c r="W40" s="282"/>
      <c r="X40" s="354"/>
      <c r="Y40" s="353">
        <v>55.61</v>
      </c>
      <c r="Z40" s="445">
        <v>102</v>
      </c>
      <c r="AA40" s="282"/>
      <c r="AB40" s="354"/>
      <c r="AC40" s="350">
        <v>53.57</v>
      </c>
      <c r="AD40" s="633">
        <v>91</v>
      </c>
      <c r="AE40" s="370">
        <f t="shared" si="0"/>
        <v>677</v>
      </c>
      <c r="AF40" s="12"/>
    </row>
    <row r="41" spans="1:32" ht="15" customHeight="1" x14ac:dyDescent="0.25">
      <c r="A41" s="26">
        <v>12</v>
      </c>
      <c r="B41" s="189" t="s">
        <v>49</v>
      </c>
      <c r="C41" s="720">
        <v>4</v>
      </c>
      <c r="D41" s="355">
        <v>37.799999999999997</v>
      </c>
      <c r="E41" s="907">
        <v>60.3</v>
      </c>
      <c r="F41" s="721">
        <v>93</v>
      </c>
      <c r="G41" s="720">
        <v>10</v>
      </c>
      <c r="H41" s="355">
        <v>37.5</v>
      </c>
      <c r="I41" s="352">
        <v>57.49</v>
      </c>
      <c r="J41" s="721">
        <v>88</v>
      </c>
      <c r="K41" s="557">
        <v>3</v>
      </c>
      <c r="L41" s="538">
        <v>42.67</v>
      </c>
      <c r="M41" s="352">
        <v>61.48</v>
      </c>
      <c r="N41" s="436">
        <v>88</v>
      </c>
      <c r="O41" s="371">
        <v>3</v>
      </c>
      <c r="P41" s="361">
        <v>40.33</v>
      </c>
      <c r="Q41" s="352">
        <v>59.33</v>
      </c>
      <c r="R41" s="436">
        <v>95</v>
      </c>
      <c r="S41" s="440">
        <v>1</v>
      </c>
      <c r="T41" s="361">
        <v>59</v>
      </c>
      <c r="U41" s="350">
        <v>57.45</v>
      </c>
      <c r="V41" s="445">
        <v>38</v>
      </c>
      <c r="W41" s="282">
        <v>2</v>
      </c>
      <c r="X41" s="354">
        <v>48.5</v>
      </c>
      <c r="Y41" s="353">
        <v>55.61</v>
      </c>
      <c r="Z41" s="445">
        <v>69</v>
      </c>
      <c r="AA41" s="282">
        <v>1</v>
      </c>
      <c r="AB41" s="354">
        <v>62</v>
      </c>
      <c r="AC41" s="350">
        <v>53.57</v>
      </c>
      <c r="AD41" s="633">
        <v>18</v>
      </c>
      <c r="AE41" s="370">
        <f t="shared" si="0"/>
        <v>489</v>
      </c>
      <c r="AF41" s="12"/>
    </row>
    <row r="42" spans="1:32" ht="15" customHeight="1" x14ac:dyDescent="0.25">
      <c r="A42" s="26">
        <v>13</v>
      </c>
      <c r="B42" s="174" t="s">
        <v>50</v>
      </c>
      <c r="C42" s="728">
        <v>12</v>
      </c>
      <c r="D42" s="594">
        <v>61.5</v>
      </c>
      <c r="E42" s="910">
        <v>60.3</v>
      </c>
      <c r="F42" s="729">
        <v>45</v>
      </c>
      <c r="G42" s="728">
        <v>6</v>
      </c>
      <c r="H42" s="594">
        <v>65.333333333333329</v>
      </c>
      <c r="I42" s="600">
        <v>57.49</v>
      </c>
      <c r="J42" s="729">
        <v>28</v>
      </c>
      <c r="K42" s="557">
        <v>8</v>
      </c>
      <c r="L42" s="538">
        <v>67.38</v>
      </c>
      <c r="M42" s="600">
        <v>61.48</v>
      </c>
      <c r="N42" s="436">
        <v>26</v>
      </c>
      <c r="O42" s="440">
        <v>7</v>
      </c>
      <c r="P42" s="352">
        <v>52.14</v>
      </c>
      <c r="Q42" s="352">
        <v>59.33</v>
      </c>
      <c r="R42" s="436">
        <v>70</v>
      </c>
      <c r="S42" s="440">
        <v>9</v>
      </c>
      <c r="T42" s="355">
        <v>59.33</v>
      </c>
      <c r="U42" s="350">
        <v>57.45</v>
      </c>
      <c r="V42" s="445">
        <v>37</v>
      </c>
      <c r="W42" s="282">
        <v>9</v>
      </c>
      <c r="X42" s="353">
        <v>63.444444444444443</v>
      </c>
      <c r="Y42" s="353">
        <v>55.61</v>
      </c>
      <c r="Z42" s="445">
        <v>19</v>
      </c>
      <c r="AA42" s="282">
        <v>11</v>
      </c>
      <c r="AB42" s="354">
        <v>57.727269999999997</v>
      </c>
      <c r="AC42" s="350">
        <v>53.57</v>
      </c>
      <c r="AD42" s="633">
        <v>30</v>
      </c>
      <c r="AE42" s="370">
        <f t="shared" si="0"/>
        <v>255</v>
      </c>
      <c r="AF42" s="12"/>
    </row>
    <row r="43" spans="1:32" ht="15" customHeight="1" x14ac:dyDescent="0.25">
      <c r="A43" s="26">
        <v>14</v>
      </c>
      <c r="B43" s="189" t="s">
        <v>71</v>
      </c>
      <c r="C43" s="720">
        <v>4</v>
      </c>
      <c r="D43" s="355">
        <v>60.3</v>
      </c>
      <c r="E43" s="907">
        <v>60.3</v>
      </c>
      <c r="F43" s="721">
        <v>49</v>
      </c>
      <c r="G43" s="720"/>
      <c r="H43" s="355"/>
      <c r="I43" s="352">
        <v>57.49</v>
      </c>
      <c r="J43" s="721">
        <v>95</v>
      </c>
      <c r="K43" s="557">
        <v>2</v>
      </c>
      <c r="L43" s="538">
        <v>40</v>
      </c>
      <c r="M43" s="352">
        <v>61.48</v>
      </c>
      <c r="N43" s="436">
        <v>93</v>
      </c>
      <c r="O43" s="371"/>
      <c r="P43" s="361"/>
      <c r="Q43" s="352">
        <v>59.33</v>
      </c>
      <c r="R43" s="436">
        <v>104</v>
      </c>
      <c r="S43" s="440"/>
      <c r="T43" s="361"/>
      <c r="U43" s="350">
        <v>57.45</v>
      </c>
      <c r="V43" s="445">
        <v>102</v>
      </c>
      <c r="W43" s="282">
        <v>1</v>
      </c>
      <c r="X43" s="354">
        <v>72</v>
      </c>
      <c r="Y43" s="353">
        <v>55.61</v>
      </c>
      <c r="Z43" s="445">
        <v>7</v>
      </c>
      <c r="AA43" s="282"/>
      <c r="AB43" s="354"/>
      <c r="AC43" s="350">
        <v>53.57</v>
      </c>
      <c r="AD43" s="633">
        <v>91</v>
      </c>
      <c r="AE43" s="370">
        <f t="shared" si="0"/>
        <v>541</v>
      </c>
      <c r="AF43" s="12"/>
    </row>
    <row r="44" spans="1:32" ht="15" customHeight="1" x14ac:dyDescent="0.25">
      <c r="A44" s="26">
        <v>15</v>
      </c>
      <c r="B44" s="189" t="s">
        <v>72</v>
      </c>
      <c r="C44" s="720">
        <v>6</v>
      </c>
      <c r="D44" s="355">
        <v>50.5</v>
      </c>
      <c r="E44" s="907">
        <v>60.3</v>
      </c>
      <c r="F44" s="721">
        <v>77</v>
      </c>
      <c r="G44" s="720"/>
      <c r="H44" s="355"/>
      <c r="I44" s="352">
        <v>57.49</v>
      </c>
      <c r="J44" s="721">
        <v>95</v>
      </c>
      <c r="K44" s="557">
        <v>4</v>
      </c>
      <c r="L44" s="538">
        <v>55</v>
      </c>
      <c r="M44" s="352">
        <v>61.48</v>
      </c>
      <c r="N44" s="436">
        <v>67</v>
      </c>
      <c r="O44" s="371">
        <v>6</v>
      </c>
      <c r="P44" s="361">
        <v>64.33</v>
      </c>
      <c r="Q44" s="352">
        <v>59.33</v>
      </c>
      <c r="R44" s="436">
        <v>27</v>
      </c>
      <c r="S44" s="440">
        <v>2</v>
      </c>
      <c r="T44" s="361">
        <v>28</v>
      </c>
      <c r="U44" s="350">
        <v>57.45</v>
      </c>
      <c r="V44" s="445">
        <v>99</v>
      </c>
      <c r="W44" s="282">
        <v>1</v>
      </c>
      <c r="X44" s="354">
        <v>20</v>
      </c>
      <c r="Y44" s="353">
        <v>55.61</v>
      </c>
      <c r="Z44" s="445">
        <v>101</v>
      </c>
      <c r="AA44" s="282"/>
      <c r="AB44" s="354"/>
      <c r="AC44" s="350">
        <v>53.57</v>
      </c>
      <c r="AD44" s="633">
        <v>91</v>
      </c>
      <c r="AE44" s="370">
        <f t="shared" si="0"/>
        <v>557</v>
      </c>
      <c r="AF44" s="12"/>
    </row>
    <row r="45" spans="1:32" ht="15" customHeight="1" x14ac:dyDescent="0.25">
      <c r="A45" s="26">
        <v>16</v>
      </c>
      <c r="B45" s="189" t="s">
        <v>41</v>
      </c>
      <c r="C45" s="720"/>
      <c r="D45" s="355"/>
      <c r="E45" s="907">
        <v>60.3</v>
      </c>
      <c r="F45" s="721">
        <v>98</v>
      </c>
      <c r="G45" s="720"/>
      <c r="H45" s="355"/>
      <c r="I45" s="352">
        <v>57.49</v>
      </c>
      <c r="J45" s="721">
        <v>95</v>
      </c>
      <c r="K45" s="557">
        <v>2</v>
      </c>
      <c r="L45" s="538">
        <v>17</v>
      </c>
      <c r="M45" s="352">
        <v>61.48</v>
      </c>
      <c r="N45" s="436">
        <v>99</v>
      </c>
      <c r="O45" s="371">
        <v>3</v>
      </c>
      <c r="P45" s="361">
        <v>62.3</v>
      </c>
      <c r="Q45" s="352">
        <v>59.33</v>
      </c>
      <c r="R45" s="436">
        <v>34</v>
      </c>
      <c r="S45" s="440">
        <v>1</v>
      </c>
      <c r="T45" s="355">
        <v>62</v>
      </c>
      <c r="U45" s="350">
        <v>57.45</v>
      </c>
      <c r="V45" s="445">
        <v>24</v>
      </c>
      <c r="W45" s="282">
        <v>2</v>
      </c>
      <c r="X45" s="354">
        <v>48.5</v>
      </c>
      <c r="Y45" s="353">
        <v>55.61</v>
      </c>
      <c r="Z45" s="445">
        <v>70</v>
      </c>
      <c r="AA45" s="282">
        <v>1</v>
      </c>
      <c r="AB45" s="354">
        <v>20</v>
      </c>
      <c r="AC45" s="350">
        <v>53.57</v>
      </c>
      <c r="AD45" s="633">
        <v>86</v>
      </c>
      <c r="AE45" s="370">
        <f t="shared" si="0"/>
        <v>506</v>
      </c>
      <c r="AF45" s="12"/>
    </row>
    <row r="46" spans="1:32" ht="15" customHeight="1" x14ac:dyDescent="0.25">
      <c r="A46" s="26">
        <v>17</v>
      </c>
      <c r="B46" s="204" t="s">
        <v>43</v>
      </c>
      <c r="C46" s="739">
        <v>10</v>
      </c>
      <c r="D46" s="419">
        <v>43.2</v>
      </c>
      <c r="E46" s="921">
        <v>60.3</v>
      </c>
      <c r="F46" s="740">
        <v>88</v>
      </c>
      <c r="G46" s="739">
        <v>2</v>
      </c>
      <c r="H46" s="419">
        <v>35.5</v>
      </c>
      <c r="I46" s="383">
        <v>57.49</v>
      </c>
      <c r="J46" s="740">
        <v>90</v>
      </c>
      <c r="K46" s="557">
        <v>3</v>
      </c>
      <c r="L46" s="538">
        <v>60.33</v>
      </c>
      <c r="M46" s="352">
        <v>61.48</v>
      </c>
      <c r="N46" s="436">
        <v>49</v>
      </c>
      <c r="O46" s="437">
        <v>4</v>
      </c>
      <c r="P46" s="382">
        <v>63.75</v>
      </c>
      <c r="Q46" s="383">
        <v>59.33</v>
      </c>
      <c r="R46" s="438">
        <v>31</v>
      </c>
      <c r="S46" s="441"/>
      <c r="T46" s="382"/>
      <c r="U46" s="384">
        <v>57.45</v>
      </c>
      <c r="V46" s="446">
        <v>102</v>
      </c>
      <c r="W46" s="450">
        <v>2</v>
      </c>
      <c r="X46" s="385">
        <v>51</v>
      </c>
      <c r="Y46" s="386">
        <v>55.61</v>
      </c>
      <c r="Z46" s="446">
        <v>60</v>
      </c>
      <c r="AA46" s="450">
        <v>4</v>
      </c>
      <c r="AB46" s="385">
        <v>36</v>
      </c>
      <c r="AC46" s="384">
        <v>53.57</v>
      </c>
      <c r="AD46" s="649">
        <v>81</v>
      </c>
      <c r="AE46" s="388">
        <f t="shared" si="0"/>
        <v>501</v>
      </c>
      <c r="AF46" s="12"/>
    </row>
    <row r="47" spans="1:32" ht="15" customHeight="1" x14ac:dyDescent="0.25">
      <c r="A47" s="418">
        <v>18</v>
      </c>
      <c r="B47" s="204" t="s">
        <v>39</v>
      </c>
      <c r="C47" s="739">
        <v>22</v>
      </c>
      <c r="D47" s="419">
        <v>50.3</v>
      </c>
      <c r="E47" s="921">
        <v>60.3</v>
      </c>
      <c r="F47" s="740">
        <v>78</v>
      </c>
      <c r="G47" s="739">
        <v>12</v>
      </c>
      <c r="H47" s="419">
        <v>60.416666666666657</v>
      </c>
      <c r="I47" s="383">
        <v>57.49</v>
      </c>
      <c r="J47" s="740">
        <v>44</v>
      </c>
      <c r="K47" s="557">
        <v>12</v>
      </c>
      <c r="L47" s="538">
        <v>48.42</v>
      </c>
      <c r="M47" s="352">
        <v>61.48</v>
      </c>
      <c r="N47" s="436">
        <v>81</v>
      </c>
      <c r="O47" s="437">
        <v>24</v>
      </c>
      <c r="P47" s="382">
        <v>56.38</v>
      </c>
      <c r="Q47" s="383">
        <v>59.33</v>
      </c>
      <c r="R47" s="438">
        <v>54</v>
      </c>
      <c r="S47" s="441">
        <v>10</v>
      </c>
      <c r="T47" s="382">
        <v>61.7</v>
      </c>
      <c r="U47" s="384">
        <v>57.45</v>
      </c>
      <c r="V47" s="446">
        <v>26</v>
      </c>
      <c r="W47" s="450">
        <v>16</v>
      </c>
      <c r="X47" s="385">
        <v>59.75</v>
      </c>
      <c r="Y47" s="386">
        <v>55.61</v>
      </c>
      <c r="Z47" s="446">
        <v>27</v>
      </c>
      <c r="AA47" s="450">
        <v>9</v>
      </c>
      <c r="AB47" s="385">
        <v>54.888890000000004</v>
      </c>
      <c r="AC47" s="384">
        <v>53.57</v>
      </c>
      <c r="AD47" s="649">
        <v>42</v>
      </c>
      <c r="AE47" s="388">
        <f t="shared" si="0"/>
        <v>352</v>
      </c>
      <c r="AF47" s="12"/>
    </row>
    <row r="48" spans="1:32" ht="15" customHeight="1" thickBot="1" x14ac:dyDescent="0.3">
      <c r="A48" s="418">
        <v>19</v>
      </c>
      <c r="B48" s="284" t="s">
        <v>48</v>
      </c>
      <c r="C48" s="722">
        <v>10</v>
      </c>
      <c r="D48" s="726">
        <v>54.1</v>
      </c>
      <c r="E48" s="908">
        <v>60.3</v>
      </c>
      <c r="F48" s="723">
        <v>70</v>
      </c>
      <c r="G48" s="722">
        <v>4</v>
      </c>
      <c r="H48" s="726">
        <v>44.25</v>
      </c>
      <c r="I48" s="470">
        <v>57.49</v>
      </c>
      <c r="J48" s="723">
        <v>83</v>
      </c>
      <c r="K48" s="557">
        <v>4</v>
      </c>
      <c r="L48" s="538">
        <v>68.75</v>
      </c>
      <c r="M48" s="352">
        <v>61.48</v>
      </c>
      <c r="N48" s="436">
        <v>22</v>
      </c>
      <c r="O48" s="468">
        <v>1</v>
      </c>
      <c r="P48" s="469">
        <v>46</v>
      </c>
      <c r="Q48" s="470">
        <v>59.33</v>
      </c>
      <c r="R48" s="471">
        <v>87</v>
      </c>
      <c r="S48" s="472">
        <v>2</v>
      </c>
      <c r="T48" s="469">
        <v>35.5</v>
      </c>
      <c r="U48" s="473">
        <v>57.45</v>
      </c>
      <c r="V48" s="474">
        <v>95</v>
      </c>
      <c r="W48" s="475">
        <v>2</v>
      </c>
      <c r="X48" s="476">
        <v>52.5</v>
      </c>
      <c r="Y48" s="477">
        <v>55.61</v>
      </c>
      <c r="Z48" s="474">
        <v>55</v>
      </c>
      <c r="AA48" s="475">
        <v>3</v>
      </c>
      <c r="AB48" s="476">
        <v>45</v>
      </c>
      <c r="AC48" s="473">
        <v>53.57</v>
      </c>
      <c r="AD48" s="634">
        <v>66</v>
      </c>
      <c r="AE48" s="478">
        <f t="shared" si="0"/>
        <v>478</v>
      </c>
      <c r="AF48" s="12"/>
    </row>
    <row r="49" spans="1:32" ht="15" customHeight="1" thickBot="1" x14ac:dyDescent="0.3">
      <c r="A49" s="420"/>
      <c r="B49" s="390" t="s">
        <v>136</v>
      </c>
      <c r="C49" s="391">
        <f>SUM(C50:C68)</f>
        <v>180</v>
      </c>
      <c r="D49" s="417">
        <f>AVERAGE(D50:D68)</f>
        <v>59.178124999999994</v>
      </c>
      <c r="E49" s="629">
        <v>60.3</v>
      </c>
      <c r="F49" s="393"/>
      <c r="G49" s="391">
        <f>SUM(G50:G68)</f>
        <v>152</v>
      </c>
      <c r="H49" s="417">
        <f>AVERAGE(H50:H68)</f>
        <v>58.993728637057195</v>
      </c>
      <c r="I49" s="85">
        <v>57.49</v>
      </c>
      <c r="J49" s="393"/>
      <c r="K49" s="391">
        <f>SUM(K50:K68)</f>
        <v>144</v>
      </c>
      <c r="L49" s="417">
        <f>AVERAGE(L50:L68)</f>
        <v>59.489333333333335</v>
      </c>
      <c r="M49" s="392">
        <v>61.48</v>
      </c>
      <c r="N49" s="393"/>
      <c r="O49" s="391">
        <f>SUM(O50:O68)</f>
        <v>141</v>
      </c>
      <c r="P49" s="417">
        <f>AVERAGE(P50:P68)</f>
        <v>54.04588235294117</v>
      </c>
      <c r="Q49" s="392">
        <v>59.33</v>
      </c>
      <c r="R49" s="393"/>
      <c r="S49" s="394">
        <f>SUM(S50:S68)</f>
        <v>87</v>
      </c>
      <c r="T49" s="417">
        <f>AVERAGE(T50:T68)</f>
        <v>48.901875000000004</v>
      </c>
      <c r="U49" s="396">
        <v>57.45</v>
      </c>
      <c r="V49" s="397"/>
      <c r="W49" s="84">
        <f>SUM(W50:W68)</f>
        <v>120</v>
      </c>
      <c r="X49" s="400">
        <f>AVERAGE(X50:X68)</f>
        <v>54.617665096341568</v>
      </c>
      <c r="Y49" s="399">
        <v>55.61</v>
      </c>
      <c r="Z49" s="397"/>
      <c r="AA49" s="84">
        <f>SUM(AA50:AA68)</f>
        <v>92</v>
      </c>
      <c r="AB49" s="398">
        <f>AVERAGE(AB50:AB68)</f>
        <v>54.421285000000005</v>
      </c>
      <c r="AC49" s="396">
        <v>53.57</v>
      </c>
      <c r="AD49" s="397"/>
      <c r="AE49" s="401"/>
      <c r="AF49" s="12"/>
    </row>
    <row r="50" spans="1:32" ht="15" customHeight="1" x14ac:dyDescent="0.25">
      <c r="A50" s="30">
        <v>1</v>
      </c>
      <c r="B50" s="189" t="s">
        <v>87</v>
      </c>
      <c r="C50" s="720">
        <v>28</v>
      </c>
      <c r="D50" s="355">
        <v>67</v>
      </c>
      <c r="E50" s="907">
        <v>60.3</v>
      </c>
      <c r="F50" s="721">
        <v>24</v>
      </c>
      <c r="G50" s="720">
        <v>20</v>
      </c>
      <c r="H50" s="355">
        <v>78</v>
      </c>
      <c r="I50" s="352">
        <v>57.49</v>
      </c>
      <c r="J50" s="721">
        <v>3</v>
      </c>
      <c r="K50" s="557">
        <v>17</v>
      </c>
      <c r="L50" s="538">
        <v>59</v>
      </c>
      <c r="M50" s="352">
        <v>61.48</v>
      </c>
      <c r="N50" s="436">
        <v>53</v>
      </c>
      <c r="O50" s="371">
        <v>27</v>
      </c>
      <c r="P50" s="361">
        <v>65</v>
      </c>
      <c r="Q50" s="352">
        <v>59.33</v>
      </c>
      <c r="R50" s="436">
        <v>24</v>
      </c>
      <c r="S50" s="440">
        <v>8</v>
      </c>
      <c r="T50" s="361">
        <v>65.5</v>
      </c>
      <c r="U50" s="350">
        <v>57.45</v>
      </c>
      <c r="V50" s="445">
        <v>17</v>
      </c>
      <c r="W50" s="282">
        <v>11</v>
      </c>
      <c r="X50" s="354">
        <v>61.272727272727273</v>
      </c>
      <c r="Y50" s="353">
        <v>55.61</v>
      </c>
      <c r="Z50" s="445">
        <v>24</v>
      </c>
      <c r="AA50" s="282">
        <v>13</v>
      </c>
      <c r="AB50" s="354">
        <v>58.76923</v>
      </c>
      <c r="AC50" s="350">
        <v>53.57</v>
      </c>
      <c r="AD50" s="633">
        <v>25</v>
      </c>
      <c r="AE50" s="372">
        <f t="shared" si="0"/>
        <v>170</v>
      </c>
      <c r="AF50" s="12"/>
    </row>
    <row r="51" spans="1:32" ht="15" customHeight="1" x14ac:dyDescent="0.25">
      <c r="A51" s="31">
        <v>2</v>
      </c>
      <c r="B51" s="189" t="s">
        <v>161</v>
      </c>
      <c r="C51" s="720">
        <v>13</v>
      </c>
      <c r="D51" s="355">
        <v>73</v>
      </c>
      <c r="E51" s="907">
        <v>60.3</v>
      </c>
      <c r="F51" s="721">
        <v>9</v>
      </c>
      <c r="G51" s="720">
        <v>7</v>
      </c>
      <c r="H51" s="355">
        <v>66</v>
      </c>
      <c r="I51" s="352">
        <v>57.49</v>
      </c>
      <c r="J51" s="721">
        <v>27</v>
      </c>
      <c r="K51" s="557">
        <v>8</v>
      </c>
      <c r="L51" s="538">
        <v>66</v>
      </c>
      <c r="M51" s="352">
        <v>61.48</v>
      </c>
      <c r="N51" s="436">
        <v>28</v>
      </c>
      <c r="O51" s="371">
        <v>4</v>
      </c>
      <c r="P51" s="361">
        <v>58</v>
      </c>
      <c r="Q51" s="352">
        <v>59.33</v>
      </c>
      <c r="R51" s="436">
        <v>48</v>
      </c>
      <c r="S51" s="440">
        <v>1</v>
      </c>
      <c r="T51" s="361">
        <v>64</v>
      </c>
      <c r="U51" s="350">
        <v>57.45</v>
      </c>
      <c r="V51" s="445">
        <v>21</v>
      </c>
      <c r="W51" s="282">
        <v>4</v>
      </c>
      <c r="X51" s="354">
        <v>59.75</v>
      </c>
      <c r="Y51" s="353">
        <v>55.61</v>
      </c>
      <c r="Z51" s="445">
        <v>28</v>
      </c>
      <c r="AA51" s="282">
        <v>3</v>
      </c>
      <c r="AB51" s="354">
        <v>61.666670000000003</v>
      </c>
      <c r="AC51" s="350">
        <v>53.57</v>
      </c>
      <c r="AD51" s="633">
        <v>19</v>
      </c>
      <c r="AE51" s="373">
        <f t="shared" si="0"/>
        <v>180</v>
      </c>
      <c r="AF51" s="12"/>
    </row>
    <row r="52" spans="1:32" ht="15" customHeight="1" x14ac:dyDescent="0.25">
      <c r="A52" s="31">
        <v>3</v>
      </c>
      <c r="B52" s="189" t="s">
        <v>88</v>
      </c>
      <c r="C52" s="720">
        <v>40</v>
      </c>
      <c r="D52" s="355">
        <v>70.95</v>
      </c>
      <c r="E52" s="907">
        <v>60.3</v>
      </c>
      <c r="F52" s="721">
        <v>13</v>
      </c>
      <c r="G52" s="720">
        <v>41</v>
      </c>
      <c r="H52" s="355">
        <v>66.170731707317074</v>
      </c>
      <c r="I52" s="352">
        <v>57.49</v>
      </c>
      <c r="J52" s="721">
        <v>26</v>
      </c>
      <c r="K52" s="557">
        <v>43</v>
      </c>
      <c r="L52" s="245">
        <v>73.040000000000006</v>
      </c>
      <c r="M52" s="352">
        <v>61.48</v>
      </c>
      <c r="N52" s="436">
        <v>11</v>
      </c>
      <c r="O52" s="371">
        <v>28</v>
      </c>
      <c r="P52" s="360">
        <v>71.400000000000006</v>
      </c>
      <c r="Q52" s="352">
        <v>59.33</v>
      </c>
      <c r="R52" s="436">
        <v>9</v>
      </c>
      <c r="S52" s="440">
        <v>17</v>
      </c>
      <c r="T52" s="361">
        <v>59.82</v>
      </c>
      <c r="U52" s="350">
        <v>57.45</v>
      </c>
      <c r="V52" s="445">
        <v>35</v>
      </c>
      <c r="W52" s="282">
        <v>16</v>
      </c>
      <c r="X52" s="354">
        <v>65.8125</v>
      </c>
      <c r="Y52" s="353">
        <v>55.61</v>
      </c>
      <c r="Z52" s="445">
        <v>13</v>
      </c>
      <c r="AA52" s="282">
        <v>17</v>
      </c>
      <c r="AB52" s="354">
        <v>62.117649999999998</v>
      </c>
      <c r="AC52" s="350">
        <v>53.57</v>
      </c>
      <c r="AD52" s="633">
        <v>16</v>
      </c>
      <c r="AE52" s="373">
        <f t="shared" si="0"/>
        <v>123</v>
      </c>
      <c r="AF52" s="12"/>
    </row>
    <row r="53" spans="1:32" ht="15" customHeight="1" x14ac:dyDescent="0.25">
      <c r="A53" s="31">
        <v>4</v>
      </c>
      <c r="B53" s="189" t="s">
        <v>103</v>
      </c>
      <c r="C53" s="720">
        <v>26</v>
      </c>
      <c r="D53" s="355">
        <v>66.7</v>
      </c>
      <c r="E53" s="907">
        <v>60.3</v>
      </c>
      <c r="F53" s="721">
        <v>25</v>
      </c>
      <c r="G53" s="720">
        <v>22</v>
      </c>
      <c r="H53" s="355">
        <v>54.590909090909093</v>
      </c>
      <c r="I53" s="352">
        <v>57.49</v>
      </c>
      <c r="J53" s="721">
        <v>57</v>
      </c>
      <c r="K53" s="557">
        <v>21</v>
      </c>
      <c r="L53" s="538">
        <v>66</v>
      </c>
      <c r="M53" s="352">
        <v>61.48</v>
      </c>
      <c r="N53" s="436">
        <v>27</v>
      </c>
      <c r="O53" s="371">
        <v>25</v>
      </c>
      <c r="P53" s="361">
        <v>58</v>
      </c>
      <c r="Q53" s="352">
        <v>59.33</v>
      </c>
      <c r="R53" s="436">
        <v>47</v>
      </c>
      <c r="S53" s="440">
        <v>16</v>
      </c>
      <c r="T53" s="361">
        <v>63.56</v>
      </c>
      <c r="U53" s="350">
        <v>57.45</v>
      </c>
      <c r="V53" s="445">
        <v>22</v>
      </c>
      <c r="W53" s="282">
        <v>16</v>
      </c>
      <c r="X53" s="354">
        <v>56.625</v>
      </c>
      <c r="Y53" s="353">
        <v>55.61</v>
      </c>
      <c r="Z53" s="445">
        <v>41</v>
      </c>
      <c r="AA53" s="282">
        <v>9</v>
      </c>
      <c r="AB53" s="354">
        <v>52.77778</v>
      </c>
      <c r="AC53" s="350">
        <v>53.57</v>
      </c>
      <c r="AD53" s="633">
        <v>46</v>
      </c>
      <c r="AE53" s="373">
        <f t="shared" si="0"/>
        <v>265</v>
      </c>
      <c r="AF53" s="12"/>
    </row>
    <row r="54" spans="1:32" ht="15" customHeight="1" x14ac:dyDescent="0.25">
      <c r="A54" s="31">
        <v>5</v>
      </c>
      <c r="B54" s="189" t="s">
        <v>36</v>
      </c>
      <c r="C54" s="720">
        <v>13</v>
      </c>
      <c r="D54" s="355">
        <v>62.7</v>
      </c>
      <c r="E54" s="907">
        <v>60.3</v>
      </c>
      <c r="F54" s="721">
        <v>39</v>
      </c>
      <c r="G54" s="720">
        <v>9</v>
      </c>
      <c r="H54" s="355">
        <v>66.555555555555557</v>
      </c>
      <c r="I54" s="352">
        <v>57.49</v>
      </c>
      <c r="J54" s="721">
        <v>25</v>
      </c>
      <c r="K54" s="557">
        <v>8</v>
      </c>
      <c r="L54" s="538">
        <v>56.62</v>
      </c>
      <c r="M54" s="352">
        <v>61.48</v>
      </c>
      <c r="N54" s="436">
        <v>58</v>
      </c>
      <c r="O54" s="371">
        <v>5</v>
      </c>
      <c r="P54" s="361">
        <v>56.6</v>
      </c>
      <c r="Q54" s="352">
        <v>59.33</v>
      </c>
      <c r="R54" s="436">
        <v>52</v>
      </c>
      <c r="S54" s="440">
        <v>7</v>
      </c>
      <c r="T54" s="361">
        <v>56.57</v>
      </c>
      <c r="U54" s="350">
        <v>57.45</v>
      </c>
      <c r="V54" s="445">
        <v>45</v>
      </c>
      <c r="W54" s="282">
        <v>15</v>
      </c>
      <c r="X54" s="354">
        <v>52.533333333333331</v>
      </c>
      <c r="Y54" s="353">
        <v>55.61</v>
      </c>
      <c r="Z54" s="445">
        <v>54</v>
      </c>
      <c r="AA54" s="282">
        <v>5</v>
      </c>
      <c r="AB54" s="354">
        <v>53.6</v>
      </c>
      <c r="AC54" s="350">
        <v>53.57</v>
      </c>
      <c r="AD54" s="633">
        <v>45</v>
      </c>
      <c r="AE54" s="373">
        <f t="shared" si="0"/>
        <v>318</v>
      </c>
      <c r="AF54" s="12"/>
    </row>
    <row r="55" spans="1:32" ht="15" customHeight="1" x14ac:dyDescent="0.25">
      <c r="A55" s="31">
        <v>6</v>
      </c>
      <c r="B55" s="189" t="s">
        <v>35</v>
      </c>
      <c r="C55" s="720">
        <v>8</v>
      </c>
      <c r="D55" s="355">
        <v>57</v>
      </c>
      <c r="E55" s="907">
        <v>60.3</v>
      </c>
      <c r="F55" s="721">
        <v>55</v>
      </c>
      <c r="G55" s="720">
        <v>9</v>
      </c>
      <c r="H55" s="355">
        <v>55.666666666666657</v>
      </c>
      <c r="I55" s="352">
        <v>57.49</v>
      </c>
      <c r="J55" s="721">
        <v>54</v>
      </c>
      <c r="K55" s="557">
        <v>12</v>
      </c>
      <c r="L55" s="538">
        <v>63.3</v>
      </c>
      <c r="M55" s="352">
        <v>61.48</v>
      </c>
      <c r="N55" s="436">
        <v>37</v>
      </c>
      <c r="O55" s="371">
        <v>6</v>
      </c>
      <c r="P55" s="361">
        <v>48.83</v>
      </c>
      <c r="Q55" s="352">
        <v>59.33</v>
      </c>
      <c r="R55" s="436">
        <v>81</v>
      </c>
      <c r="S55" s="440">
        <v>1</v>
      </c>
      <c r="T55" s="361">
        <v>50</v>
      </c>
      <c r="U55" s="350">
        <v>57.45</v>
      </c>
      <c r="V55" s="445">
        <v>64</v>
      </c>
      <c r="W55" s="282">
        <v>6</v>
      </c>
      <c r="X55" s="354">
        <v>61.666666666666664</v>
      </c>
      <c r="Y55" s="353">
        <v>55.61</v>
      </c>
      <c r="Z55" s="445">
        <v>22</v>
      </c>
      <c r="AA55" s="282">
        <v>5</v>
      </c>
      <c r="AB55" s="354">
        <v>50.2</v>
      </c>
      <c r="AC55" s="350">
        <v>53.57</v>
      </c>
      <c r="AD55" s="633">
        <v>50</v>
      </c>
      <c r="AE55" s="373">
        <f t="shared" si="0"/>
        <v>363</v>
      </c>
      <c r="AF55" s="12"/>
    </row>
    <row r="56" spans="1:32" ht="15" customHeight="1" x14ac:dyDescent="0.25">
      <c r="A56" s="31">
        <v>7</v>
      </c>
      <c r="B56" s="204" t="s">
        <v>167</v>
      </c>
      <c r="C56" s="739">
        <v>7</v>
      </c>
      <c r="D56" s="419">
        <v>71</v>
      </c>
      <c r="E56" s="921">
        <v>60.3</v>
      </c>
      <c r="F56" s="740">
        <v>12</v>
      </c>
      <c r="G56" s="739">
        <v>6</v>
      </c>
      <c r="H56" s="419">
        <v>65.166666666666671</v>
      </c>
      <c r="I56" s="383">
        <v>57.49</v>
      </c>
      <c r="J56" s="740">
        <v>29</v>
      </c>
      <c r="K56" s="557">
        <v>1</v>
      </c>
      <c r="L56" s="538">
        <v>50</v>
      </c>
      <c r="M56" s="352">
        <v>61.48</v>
      </c>
      <c r="N56" s="436">
        <v>78</v>
      </c>
      <c r="O56" s="437">
        <v>9</v>
      </c>
      <c r="P56" s="382">
        <v>68</v>
      </c>
      <c r="Q56" s="383">
        <v>59.33</v>
      </c>
      <c r="R56" s="438">
        <v>17</v>
      </c>
      <c r="S56" s="441">
        <v>4</v>
      </c>
      <c r="T56" s="382">
        <v>64.5</v>
      </c>
      <c r="U56" s="384">
        <v>57.45</v>
      </c>
      <c r="V56" s="446">
        <v>19</v>
      </c>
      <c r="W56" s="450">
        <v>7</v>
      </c>
      <c r="X56" s="386">
        <v>74.142857142857139</v>
      </c>
      <c r="Y56" s="386">
        <v>55.61</v>
      </c>
      <c r="Z56" s="446">
        <v>5</v>
      </c>
      <c r="AA56" s="450">
        <v>5</v>
      </c>
      <c r="AB56" s="385">
        <v>73</v>
      </c>
      <c r="AC56" s="384">
        <v>53.57</v>
      </c>
      <c r="AD56" s="649">
        <v>5</v>
      </c>
      <c r="AE56" s="482">
        <f t="shared" si="0"/>
        <v>165</v>
      </c>
      <c r="AF56" s="12"/>
    </row>
    <row r="57" spans="1:32" ht="15" customHeight="1" x14ac:dyDescent="0.25">
      <c r="A57" s="31">
        <v>8</v>
      </c>
      <c r="B57" s="189" t="s">
        <v>38</v>
      </c>
      <c r="C57" s="720">
        <v>1</v>
      </c>
      <c r="D57" s="355">
        <v>68</v>
      </c>
      <c r="E57" s="907">
        <v>60.3</v>
      </c>
      <c r="F57" s="721">
        <v>18</v>
      </c>
      <c r="G57" s="720">
        <v>4</v>
      </c>
      <c r="H57" s="355">
        <v>63.5</v>
      </c>
      <c r="I57" s="352">
        <v>57.49</v>
      </c>
      <c r="J57" s="721">
        <v>36</v>
      </c>
      <c r="K57" s="557">
        <v>1</v>
      </c>
      <c r="L57" s="538">
        <v>72</v>
      </c>
      <c r="M57" s="352">
        <v>61.48</v>
      </c>
      <c r="N57" s="436">
        <v>12</v>
      </c>
      <c r="O57" s="371">
        <v>4</v>
      </c>
      <c r="P57" s="361">
        <v>68</v>
      </c>
      <c r="Q57" s="352">
        <v>59.33</v>
      </c>
      <c r="R57" s="436">
        <v>18</v>
      </c>
      <c r="S57" s="440">
        <v>1</v>
      </c>
      <c r="T57" s="361">
        <v>53</v>
      </c>
      <c r="U57" s="350">
        <v>57.45</v>
      </c>
      <c r="V57" s="445">
        <v>56</v>
      </c>
      <c r="W57" s="282">
        <v>2</v>
      </c>
      <c r="X57" s="354">
        <v>63</v>
      </c>
      <c r="Y57" s="353">
        <v>55.61</v>
      </c>
      <c r="Z57" s="445">
        <v>20</v>
      </c>
      <c r="AA57" s="282">
        <v>3</v>
      </c>
      <c r="AB57" s="354">
        <v>57.333329999999997</v>
      </c>
      <c r="AC57" s="350">
        <v>53.57</v>
      </c>
      <c r="AD57" s="633">
        <v>32</v>
      </c>
      <c r="AE57" s="373">
        <f t="shared" si="0"/>
        <v>192</v>
      </c>
      <c r="AF57" s="12"/>
    </row>
    <row r="58" spans="1:32" ht="15" customHeight="1" x14ac:dyDescent="0.25">
      <c r="A58" s="31">
        <v>9</v>
      </c>
      <c r="B58" s="189" t="s">
        <v>84</v>
      </c>
      <c r="C58" s="720"/>
      <c r="D58" s="355"/>
      <c r="E58" s="907">
        <v>60.3</v>
      </c>
      <c r="F58" s="721">
        <v>98</v>
      </c>
      <c r="G58" s="720">
        <v>7</v>
      </c>
      <c r="H58" s="355">
        <v>46.714285714285722</v>
      </c>
      <c r="I58" s="352">
        <v>57.49</v>
      </c>
      <c r="J58" s="721">
        <v>74</v>
      </c>
      <c r="K58" s="557">
        <v>1</v>
      </c>
      <c r="L58" s="538">
        <v>46</v>
      </c>
      <c r="M58" s="352">
        <v>61.48</v>
      </c>
      <c r="N58" s="436">
        <v>86</v>
      </c>
      <c r="O58" s="371">
        <v>4</v>
      </c>
      <c r="P58" s="361">
        <v>29.75</v>
      </c>
      <c r="Q58" s="352">
        <v>59.33</v>
      </c>
      <c r="R58" s="436">
        <v>100</v>
      </c>
      <c r="S58" s="440">
        <v>6</v>
      </c>
      <c r="T58" s="361">
        <v>46.17</v>
      </c>
      <c r="U58" s="350">
        <v>57.45</v>
      </c>
      <c r="V58" s="445">
        <v>74</v>
      </c>
      <c r="W58" s="282">
        <v>4</v>
      </c>
      <c r="X58" s="354">
        <v>59.25</v>
      </c>
      <c r="Y58" s="353">
        <v>55.61</v>
      </c>
      <c r="Z58" s="445">
        <v>31</v>
      </c>
      <c r="AA58" s="282">
        <v>4</v>
      </c>
      <c r="AB58" s="354">
        <v>37.25</v>
      </c>
      <c r="AC58" s="350">
        <v>53.57</v>
      </c>
      <c r="AD58" s="633">
        <v>79</v>
      </c>
      <c r="AE58" s="373">
        <f t="shared" si="0"/>
        <v>542</v>
      </c>
      <c r="AF58" s="12"/>
    </row>
    <row r="59" spans="1:32" ht="15" customHeight="1" x14ac:dyDescent="0.25">
      <c r="A59" s="31">
        <v>10</v>
      </c>
      <c r="B59" s="189" t="s">
        <v>69</v>
      </c>
      <c r="C59" s="720">
        <v>2</v>
      </c>
      <c r="D59" s="355">
        <v>50</v>
      </c>
      <c r="E59" s="907">
        <v>60.3</v>
      </c>
      <c r="F59" s="721">
        <v>79</v>
      </c>
      <c r="G59" s="720">
        <v>2</v>
      </c>
      <c r="H59" s="355">
        <v>70.5</v>
      </c>
      <c r="I59" s="352">
        <v>57.49</v>
      </c>
      <c r="J59" s="721">
        <v>9</v>
      </c>
      <c r="K59" s="557">
        <v>2</v>
      </c>
      <c r="L59" s="538">
        <v>52</v>
      </c>
      <c r="M59" s="352">
        <v>61.48</v>
      </c>
      <c r="N59" s="436">
        <v>74</v>
      </c>
      <c r="O59" s="371">
        <v>1</v>
      </c>
      <c r="P59" s="361">
        <v>3</v>
      </c>
      <c r="Q59" s="352">
        <v>59.33</v>
      </c>
      <c r="R59" s="436">
        <v>103</v>
      </c>
      <c r="S59" s="440"/>
      <c r="T59" s="355"/>
      <c r="U59" s="350">
        <v>57.45</v>
      </c>
      <c r="V59" s="445">
        <v>102</v>
      </c>
      <c r="W59" s="282">
        <v>1</v>
      </c>
      <c r="X59" s="354">
        <v>27</v>
      </c>
      <c r="Y59" s="353">
        <v>55.61</v>
      </c>
      <c r="Z59" s="445">
        <v>99</v>
      </c>
      <c r="AA59" s="282"/>
      <c r="AB59" s="354"/>
      <c r="AC59" s="350">
        <v>53.57</v>
      </c>
      <c r="AD59" s="633">
        <v>91</v>
      </c>
      <c r="AE59" s="373">
        <f t="shared" si="0"/>
        <v>557</v>
      </c>
      <c r="AF59" s="12"/>
    </row>
    <row r="60" spans="1:32" ht="15" customHeight="1" x14ac:dyDescent="0.25">
      <c r="A60" s="31">
        <v>11</v>
      </c>
      <c r="B60" s="189" t="s">
        <v>68</v>
      </c>
      <c r="C60" s="720"/>
      <c r="D60" s="355"/>
      <c r="E60" s="907">
        <v>60.3</v>
      </c>
      <c r="F60" s="721">
        <v>98</v>
      </c>
      <c r="G60" s="720"/>
      <c r="H60" s="355"/>
      <c r="I60" s="352">
        <v>57.49</v>
      </c>
      <c r="J60" s="721">
        <v>95</v>
      </c>
      <c r="K60" s="440"/>
      <c r="L60" s="352"/>
      <c r="M60" s="352">
        <v>61.48</v>
      </c>
      <c r="N60" s="436">
        <v>100</v>
      </c>
      <c r="O60" s="371">
        <v>3</v>
      </c>
      <c r="P60" s="361">
        <v>47</v>
      </c>
      <c r="Q60" s="352">
        <v>59.33</v>
      </c>
      <c r="R60" s="436">
        <v>85</v>
      </c>
      <c r="S60" s="440">
        <v>3</v>
      </c>
      <c r="T60" s="361">
        <v>27.33</v>
      </c>
      <c r="U60" s="350">
        <v>57.45</v>
      </c>
      <c r="V60" s="445">
        <v>100</v>
      </c>
      <c r="W60" s="371"/>
      <c r="X60" s="356"/>
      <c r="Y60" s="353">
        <v>55.61</v>
      </c>
      <c r="Z60" s="445">
        <v>102</v>
      </c>
      <c r="AA60" s="371"/>
      <c r="AB60" s="356"/>
      <c r="AC60" s="350">
        <v>53.57</v>
      </c>
      <c r="AD60" s="633">
        <v>91</v>
      </c>
      <c r="AE60" s="373">
        <f t="shared" si="0"/>
        <v>671</v>
      </c>
      <c r="AF60" s="12"/>
    </row>
    <row r="61" spans="1:32" ht="15" customHeight="1" x14ac:dyDescent="0.25">
      <c r="A61" s="31">
        <v>12</v>
      </c>
      <c r="B61" s="274" t="s">
        <v>169</v>
      </c>
      <c r="C61" s="731">
        <v>1</v>
      </c>
      <c r="D61" s="735">
        <v>34</v>
      </c>
      <c r="E61" s="911">
        <v>60.3</v>
      </c>
      <c r="F61" s="732">
        <v>95</v>
      </c>
      <c r="G61" s="731"/>
      <c r="H61" s="735"/>
      <c r="I61" s="362">
        <v>57.49</v>
      </c>
      <c r="J61" s="732">
        <v>95</v>
      </c>
      <c r="K61" s="557"/>
      <c r="L61" s="245"/>
      <c r="M61" s="362">
        <v>61.48</v>
      </c>
      <c r="N61" s="436">
        <v>100</v>
      </c>
      <c r="O61" s="371"/>
      <c r="P61" s="360"/>
      <c r="Q61" s="362">
        <v>59.33</v>
      </c>
      <c r="R61" s="436">
        <v>104</v>
      </c>
      <c r="S61" s="440"/>
      <c r="T61" s="361"/>
      <c r="U61" s="350">
        <v>57.45</v>
      </c>
      <c r="V61" s="445">
        <v>102</v>
      </c>
      <c r="W61" s="282"/>
      <c r="X61" s="354"/>
      <c r="Y61" s="353">
        <v>55.61</v>
      </c>
      <c r="Z61" s="445">
        <v>102</v>
      </c>
      <c r="AA61" s="282"/>
      <c r="AB61" s="354"/>
      <c r="AC61" s="350">
        <v>53.57</v>
      </c>
      <c r="AD61" s="633">
        <v>91</v>
      </c>
      <c r="AE61" s="373">
        <f t="shared" si="0"/>
        <v>689</v>
      </c>
      <c r="AF61" s="12"/>
    </row>
    <row r="62" spans="1:32" ht="15" customHeight="1" x14ac:dyDescent="0.25">
      <c r="A62" s="31">
        <v>13</v>
      </c>
      <c r="B62" s="174" t="s">
        <v>129</v>
      </c>
      <c r="C62" s="728">
        <v>7</v>
      </c>
      <c r="D62" s="594">
        <v>69</v>
      </c>
      <c r="E62" s="910">
        <v>60.3</v>
      </c>
      <c r="F62" s="729">
        <v>15</v>
      </c>
      <c r="G62" s="728">
        <v>5</v>
      </c>
      <c r="H62" s="594">
        <v>64.2</v>
      </c>
      <c r="I62" s="600">
        <v>57.49</v>
      </c>
      <c r="J62" s="729">
        <v>32</v>
      </c>
      <c r="K62" s="599">
        <v>9</v>
      </c>
      <c r="L62" s="594">
        <v>63</v>
      </c>
      <c r="M62" s="600">
        <v>61.48</v>
      </c>
      <c r="N62" s="436">
        <v>40</v>
      </c>
      <c r="O62" s="440">
        <v>8</v>
      </c>
      <c r="P62" s="355">
        <v>56.4</v>
      </c>
      <c r="Q62" s="352">
        <v>59.33</v>
      </c>
      <c r="R62" s="436">
        <v>53</v>
      </c>
      <c r="S62" s="440">
        <v>4</v>
      </c>
      <c r="T62" s="361">
        <v>58.25</v>
      </c>
      <c r="U62" s="350">
        <v>57.45</v>
      </c>
      <c r="V62" s="445">
        <v>40</v>
      </c>
      <c r="W62" s="282">
        <v>5</v>
      </c>
      <c r="X62" s="354">
        <v>64.599999999999994</v>
      </c>
      <c r="Y62" s="353">
        <v>55.61</v>
      </c>
      <c r="Z62" s="445">
        <v>16</v>
      </c>
      <c r="AA62" s="282">
        <v>6</v>
      </c>
      <c r="AB62" s="354">
        <v>74.333330000000004</v>
      </c>
      <c r="AC62" s="350">
        <v>53.57</v>
      </c>
      <c r="AD62" s="633">
        <v>4</v>
      </c>
      <c r="AE62" s="479">
        <f t="shared" si="0"/>
        <v>200</v>
      </c>
      <c r="AF62" s="12"/>
    </row>
    <row r="63" spans="1:32" ht="15" customHeight="1" x14ac:dyDescent="0.25">
      <c r="A63" s="31">
        <v>14</v>
      </c>
      <c r="B63" s="189" t="s">
        <v>85</v>
      </c>
      <c r="C63" s="720"/>
      <c r="D63" s="355"/>
      <c r="E63" s="907">
        <v>60.3</v>
      </c>
      <c r="F63" s="721">
        <v>98</v>
      </c>
      <c r="G63" s="720">
        <v>1</v>
      </c>
      <c r="H63" s="355">
        <v>40</v>
      </c>
      <c r="I63" s="352">
        <v>57.49</v>
      </c>
      <c r="J63" s="721">
        <v>86</v>
      </c>
      <c r="K63" s="557"/>
      <c r="L63" s="538"/>
      <c r="M63" s="352">
        <v>61.48</v>
      </c>
      <c r="N63" s="436">
        <v>100</v>
      </c>
      <c r="O63" s="371"/>
      <c r="P63" s="361"/>
      <c r="Q63" s="352">
        <v>59.33</v>
      </c>
      <c r="R63" s="436">
        <v>104</v>
      </c>
      <c r="S63" s="440">
        <v>1</v>
      </c>
      <c r="T63" s="355">
        <v>7</v>
      </c>
      <c r="U63" s="350">
        <v>57.45</v>
      </c>
      <c r="V63" s="445">
        <v>101</v>
      </c>
      <c r="W63" s="282">
        <v>3</v>
      </c>
      <c r="X63" s="353">
        <v>33</v>
      </c>
      <c r="Y63" s="353">
        <v>55.61</v>
      </c>
      <c r="Z63" s="445">
        <v>96</v>
      </c>
      <c r="AA63" s="282"/>
      <c r="AB63" s="354"/>
      <c r="AC63" s="350">
        <v>53.57</v>
      </c>
      <c r="AD63" s="633">
        <v>91</v>
      </c>
      <c r="AE63" s="373">
        <f t="shared" si="0"/>
        <v>676</v>
      </c>
      <c r="AF63" s="12"/>
    </row>
    <row r="64" spans="1:32" ht="15" customHeight="1" x14ac:dyDescent="0.25">
      <c r="A64" s="31">
        <v>15</v>
      </c>
      <c r="B64" s="189" t="s">
        <v>168</v>
      </c>
      <c r="C64" s="720">
        <v>14</v>
      </c>
      <c r="D64" s="355">
        <v>63</v>
      </c>
      <c r="E64" s="907">
        <v>60.3</v>
      </c>
      <c r="F64" s="721">
        <v>38</v>
      </c>
      <c r="G64" s="720">
        <v>7</v>
      </c>
      <c r="H64" s="355">
        <v>48.428571428571431</v>
      </c>
      <c r="I64" s="352">
        <v>57.49</v>
      </c>
      <c r="J64" s="721">
        <v>72</v>
      </c>
      <c r="K64" s="557">
        <v>4</v>
      </c>
      <c r="L64" s="538">
        <v>59</v>
      </c>
      <c r="M64" s="352">
        <v>61.48</v>
      </c>
      <c r="N64" s="436">
        <v>55</v>
      </c>
      <c r="O64" s="371">
        <v>3</v>
      </c>
      <c r="P64" s="361">
        <v>76</v>
      </c>
      <c r="Q64" s="352">
        <v>59.33</v>
      </c>
      <c r="R64" s="436">
        <v>7</v>
      </c>
      <c r="S64" s="440"/>
      <c r="T64" s="361"/>
      <c r="U64" s="350">
        <v>57.45</v>
      </c>
      <c r="V64" s="445">
        <v>102</v>
      </c>
      <c r="W64" s="282">
        <v>4</v>
      </c>
      <c r="X64" s="354">
        <v>70.75</v>
      </c>
      <c r="Y64" s="353">
        <v>55.61</v>
      </c>
      <c r="Z64" s="445">
        <v>9</v>
      </c>
      <c r="AA64" s="282"/>
      <c r="AB64" s="354"/>
      <c r="AC64" s="350">
        <v>53.57</v>
      </c>
      <c r="AD64" s="633">
        <v>91</v>
      </c>
      <c r="AE64" s="373">
        <f t="shared" si="0"/>
        <v>374</v>
      </c>
      <c r="AF64" s="12"/>
    </row>
    <row r="65" spans="1:32" ht="15" customHeight="1" x14ac:dyDescent="0.25">
      <c r="A65" s="31">
        <v>16</v>
      </c>
      <c r="B65" s="189" t="s">
        <v>34</v>
      </c>
      <c r="C65" s="720">
        <v>3</v>
      </c>
      <c r="D65" s="355">
        <v>44</v>
      </c>
      <c r="E65" s="907">
        <v>60.3</v>
      </c>
      <c r="F65" s="721">
        <v>87</v>
      </c>
      <c r="G65" s="720">
        <v>5</v>
      </c>
      <c r="H65" s="355">
        <v>60.4</v>
      </c>
      <c r="I65" s="352">
        <v>57.49</v>
      </c>
      <c r="J65" s="721">
        <v>46</v>
      </c>
      <c r="K65" s="440">
        <v>4</v>
      </c>
      <c r="L65" s="352">
        <v>55.25</v>
      </c>
      <c r="M65" s="352">
        <v>61.48</v>
      </c>
      <c r="N65" s="436">
        <v>64</v>
      </c>
      <c r="O65" s="371">
        <v>2</v>
      </c>
      <c r="P65" s="361">
        <v>47</v>
      </c>
      <c r="Q65" s="352">
        <v>59.33</v>
      </c>
      <c r="R65" s="436">
        <v>86</v>
      </c>
      <c r="S65" s="440">
        <v>3</v>
      </c>
      <c r="T65" s="361">
        <v>36</v>
      </c>
      <c r="U65" s="350">
        <v>57.45</v>
      </c>
      <c r="V65" s="445">
        <v>94</v>
      </c>
      <c r="W65" s="282">
        <v>3</v>
      </c>
      <c r="X65" s="354">
        <v>26.666666666666668</v>
      </c>
      <c r="Y65" s="353">
        <v>55.61</v>
      </c>
      <c r="Z65" s="445">
        <v>100</v>
      </c>
      <c r="AA65" s="282">
        <v>10</v>
      </c>
      <c r="AB65" s="354">
        <v>39.1</v>
      </c>
      <c r="AC65" s="350">
        <v>53.57</v>
      </c>
      <c r="AD65" s="633">
        <v>77</v>
      </c>
      <c r="AE65" s="373">
        <f t="shared" si="0"/>
        <v>554</v>
      </c>
      <c r="AF65" s="12"/>
    </row>
    <row r="66" spans="1:32" ht="15" customHeight="1" x14ac:dyDescent="0.25">
      <c r="A66" s="31">
        <v>17</v>
      </c>
      <c r="B66" s="189" t="s">
        <v>86</v>
      </c>
      <c r="C66" s="720">
        <v>5</v>
      </c>
      <c r="D66" s="355">
        <v>54</v>
      </c>
      <c r="E66" s="907">
        <v>60.3</v>
      </c>
      <c r="F66" s="721">
        <v>71</v>
      </c>
      <c r="G66" s="720">
        <v>5</v>
      </c>
      <c r="H66" s="355">
        <v>34</v>
      </c>
      <c r="I66" s="352">
        <v>57.49</v>
      </c>
      <c r="J66" s="721">
        <v>91</v>
      </c>
      <c r="K66" s="557"/>
      <c r="L66" s="538"/>
      <c r="M66" s="352">
        <v>61.48</v>
      </c>
      <c r="N66" s="436">
        <v>100</v>
      </c>
      <c r="O66" s="371">
        <v>3</v>
      </c>
      <c r="P66" s="361">
        <v>42</v>
      </c>
      <c r="Q66" s="357">
        <v>59.33</v>
      </c>
      <c r="R66" s="436">
        <v>93</v>
      </c>
      <c r="S66" s="440">
        <v>2</v>
      </c>
      <c r="T66" s="361">
        <v>38.5</v>
      </c>
      <c r="U66" s="350">
        <v>57.45</v>
      </c>
      <c r="V66" s="445">
        <v>91</v>
      </c>
      <c r="W66" s="282">
        <v>9</v>
      </c>
      <c r="X66" s="354">
        <v>43.888888888888886</v>
      </c>
      <c r="Y66" s="353">
        <v>55.61</v>
      </c>
      <c r="Z66" s="445">
        <v>87</v>
      </c>
      <c r="AA66" s="282">
        <v>1</v>
      </c>
      <c r="AB66" s="354">
        <v>68</v>
      </c>
      <c r="AC66" s="350">
        <v>53.57</v>
      </c>
      <c r="AD66" s="633">
        <v>9</v>
      </c>
      <c r="AE66" s="373">
        <f t="shared" si="0"/>
        <v>542</v>
      </c>
      <c r="AF66" s="12"/>
    </row>
    <row r="67" spans="1:32" ht="15" customHeight="1" x14ac:dyDescent="0.25">
      <c r="A67" s="236">
        <v>18</v>
      </c>
      <c r="B67" s="189" t="s">
        <v>37</v>
      </c>
      <c r="C67" s="720">
        <v>5</v>
      </c>
      <c r="D67" s="355">
        <v>49.2</v>
      </c>
      <c r="E67" s="907">
        <v>60.3</v>
      </c>
      <c r="F67" s="721">
        <v>80</v>
      </c>
      <c r="G67" s="720">
        <v>1</v>
      </c>
      <c r="H67" s="355">
        <v>50</v>
      </c>
      <c r="I67" s="352">
        <v>57.49</v>
      </c>
      <c r="J67" s="721">
        <v>69</v>
      </c>
      <c r="K67" s="557">
        <v>8</v>
      </c>
      <c r="L67" s="538">
        <v>61.13</v>
      </c>
      <c r="M67" s="352">
        <v>61.48</v>
      </c>
      <c r="N67" s="436">
        <v>43</v>
      </c>
      <c r="O67" s="371">
        <v>5</v>
      </c>
      <c r="P67" s="361">
        <v>68.8</v>
      </c>
      <c r="Q67" s="357">
        <v>59.33</v>
      </c>
      <c r="R67" s="436">
        <v>16</v>
      </c>
      <c r="S67" s="440">
        <v>11</v>
      </c>
      <c r="T67" s="361">
        <v>61.73</v>
      </c>
      <c r="U67" s="350">
        <v>57.45</v>
      </c>
      <c r="V67" s="445">
        <v>25</v>
      </c>
      <c r="W67" s="282">
        <v>6</v>
      </c>
      <c r="X67" s="354">
        <v>62.666666666666664</v>
      </c>
      <c r="Y67" s="353">
        <v>55.61</v>
      </c>
      <c r="Z67" s="445">
        <v>21</v>
      </c>
      <c r="AA67" s="282">
        <v>8</v>
      </c>
      <c r="AB67" s="354">
        <v>47.75</v>
      </c>
      <c r="AC67" s="350">
        <v>53.57</v>
      </c>
      <c r="AD67" s="633">
        <v>58</v>
      </c>
      <c r="AE67" s="373">
        <f t="shared" si="0"/>
        <v>312</v>
      </c>
      <c r="AF67" s="12"/>
    </row>
    <row r="68" spans="1:32" ht="15" customHeight="1" thickBot="1" x14ac:dyDescent="0.3">
      <c r="A68" s="65">
        <v>19</v>
      </c>
      <c r="B68" s="273" t="s">
        <v>31</v>
      </c>
      <c r="C68" s="733">
        <v>7</v>
      </c>
      <c r="D68" s="736">
        <v>47.3</v>
      </c>
      <c r="E68" s="912">
        <v>60.3</v>
      </c>
      <c r="F68" s="734">
        <v>84</v>
      </c>
      <c r="G68" s="733">
        <v>1</v>
      </c>
      <c r="H68" s="736">
        <v>73</v>
      </c>
      <c r="I68" s="364">
        <v>57.49</v>
      </c>
      <c r="J68" s="734">
        <v>7</v>
      </c>
      <c r="K68" s="557">
        <v>5</v>
      </c>
      <c r="L68" s="538">
        <v>50</v>
      </c>
      <c r="M68" s="364">
        <v>61.48</v>
      </c>
      <c r="N68" s="436">
        <v>77</v>
      </c>
      <c r="O68" s="371">
        <v>4</v>
      </c>
      <c r="P68" s="361">
        <v>55</v>
      </c>
      <c r="Q68" s="364">
        <v>59.33</v>
      </c>
      <c r="R68" s="436">
        <v>57</v>
      </c>
      <c r="S68" s="440">
        <v>2</v>
      </c>
      <c r="T68" s="361">
        <v>30.5</v>
      </c>
      <c r="U68" s="350">
        <v>57.45</v>
      </c>
      <c r="V68" s="445">
        <v>97</v>
      </c>
      <c r="W68" s="282">
        <v>8</v>
      </c>
      <c r="X68" s="354">
        <v>45.875</v>
      </c>
      <c r="Y68" s="353">
        <v>55.61</v>
      </c>
      <c r="Z68" s="445">
        <v>82</v>
      </c>
      <c r="AA68" s="282">
        <v>3</v>
      </c>
      <c r="AB68" s="354">
        <v>26</v>
      </c>
      <c r="AC68" s="350">
        <v>53.57</v>
      </c>
      <c r="AD68" s="633">
        <v>84</v>
      </c>
      <c r="AE68" s="373">
        <f t="shared" si="0"/>
        <v>488</v>
      </c>
    </row>
    <row r="69" spans="1:32" ht="15" customHeight="1" thickBot="1" x14ac:dyDescent="0.3">
      <c r="A69" s="78"/>
      <c r="B69" s="390" t="s">
        <v>135</v>
      </c>
      <c r="C69" s="391">
        <f>SUM(C70:C84)</f>
        <v>81</v>
      </c>
      <c r="D69" s="417">
        <f>AVERAGE(D70:D84)</f>
        <v>58.864545454545457</v>
      </c>
      <c r="E69" s="629">
        <v>60.3</v>
      </c>
      <c r="F69" s="393"/>
      <c r="G69" s="391">
        <f>SUM(G70:G84)</f>
        <v>90</v>
      </c>
      <c r="H69" s="417">
        <f>AVERAGE(H70:H84)</f>
        <v>52.182456565231682</v>
      </c>
      <c r="I69" s="85">
        <v>57.49</v>
      </c>
      <c r="J69" s="393"/>
      <c r="K69" s="391">
        <f>SUM(K70:K84)</f>
        <v>88</v>
      </c>
      <c r="L69" s="417">
        <f>AVERAGE(L70:L84)</f>
        <v>60.571538461538459</v>
      </c>
      <c r="M69" s="392">
        <v>61.48</v>
      </c>
      <c r="N69" s="393"/>
      <c r="O69" s="391">
        <f>SUM(O70:O84)</f>
        <v>78</v>
      </c>
      <c r="P69" s="417">
        <f>AVERAGE(P70:P84)</f>
        <v>57.664285714285711</v>
      </c>
      <c r="Q69" s="392">
        <v>59.33</v>
      </c>
      <c r="R69" s="393"/>
      <c r="S69" s="84">
        <f>SUM(S70:S84)</f>
        <v>74</v>
      </c>
      <c r="T69" s="423">
        <f>AVERAGE(T70:T84)</f>
        <v>54.767692307692307</v>
      </c>
      <c r="U69" s="396">
        <v>57.45</v>
      </c>
      <c r="V69" s="424"/>
      <c r="W69" s="425">
        <f>SUM(W70:W84)</f>
        <v>56</v>
      </c>
      <c r="X69" s="423">
        <f>AVERAGE(X70:X84)</f>
        <v>53.163919413919416</v>
      </c>
      <c r="Y69" s="380">
        <v>55.61</v>
      </c>
      <c r="Z69" s="397"/>
      <c r="AA69" s="425">
        <f>SUM(AA70:AA84)</f>
        <v>70</v>
      </c>
      <c r="AB69" s="398">
        <f>AVERAGE(AB70:AB84)</f>
        <v>47.6058375</v>
      </c>
      <c r="AC69" s="380">
        <v>53.57</v>
      </c>
      <c r="AD69" s="397"/>
      <c r="AE69" s="426"/>
      <c r="AF69" s="12"/>
    </row>
    <row r="70" spans="1:32" ht="15" customHeight="1" x14ac:dyDescent="0.25">
      <c r="A70" s="30">
        <v>1</v>
      </c>
      <c r="B70" s="189" t="s">
        <v>91</v>
      </c>
      <c r="C70" s="720">
        <v>16</v>
      </c>
      <c r="D70" s="355">
        <v>67.3</v>
      </c>
      <c r="E70" s="907">
        <v>60.3</v>
      </c>
      <c r="F70" s="721">
        <v>22</v>
      </c>
      <c r="G70" s="720">
        <v>3</v>
      </c>
      <c r="H70" s="355">
        <v>49</v>
      </c>
      <c r="I70" s="352">
        <v>57.49</v>
      </c>
      <c r="J70" s="721">
        <v>71</v>
      </c>
      <c r="K70" s="595">
        <v>6</v>
      </c>
      <c r="L70" s="538">
        <v>74</v>
      </c>
      <c r="M70" s="352">
        <v>61.48</v>
      </c>
      <c r="N70" s="436">
        <v>10</v>
      </c>
      <c r="O70" s="557">
        <v>13</v>
      </c>
      <c r="P70" s="538">
        <v>69</v>
      </c>
      <c r="Q70" s="603">
        <v>59.33</v>
      </c>
      <c r="R70" s="436">
        <v>14</v>
      </c>
      <c r="S70" s="440">
        <v>7</v>
      </c>
      <c r="T70" s="538">
        <v>60.43</v>
      </c>
      <c r="U70" s="350">
        <v>57.45</v>
      </c>
      <c r="V70" s="633">
        <v>30</v>
      </c>
      <c r="W70" s="578">
        <v>1</v>
      </c>
      <c r="X70" s="580">
        <v>84</v>
      </c>
      <c r="Y70" s="353">
        <v>55.61</v>
      </c>
      <c r="Z70" s="633">
        <v>2</v>
      </c>
      <c r="AA70" s="578">
        <v>4</v>
      </c>
      <c r="AB70" s="579">
        <v>62</v>
      </c>
      <c r="AC70" s="350">
        <v>53.57</v>
      </c>
      <c r="AD70" s="633">
        <v>17</v>
      </c>
      <c r="AE70" s="372">
        <f t="shared" si="0"/>
        <v>166</v>
      </c>
      <c r="AF70" s="12"/>
    </row>
    <row r="71" spans="1:32" ht="15" customHeight="1" x14ac:dyDescent="0.25">
      <c r="A71" s="31">
        <v>2</v>
      </c>
      <c r="B71" s="189" t="s">
        <v>109</v>
      </c>
      <c r="C71" s="720">
        <v>4</v>
      </c>
      <c r="D71" s="355">
        <v>72</v>
      </c>
      <c r="E71" s="907">
        <v>60.3</v>
      </c>
      <c r="F71" s="721">
        <v>10</v>
      </c>
      <c r="G71" s="720">
        <v>19</v>
      </c>
      <c r="H71" s="355">
        <v>69.421052631578945</v>
      </c>
      <c r="I71" s="352">
        <v>57.49</v>
      </c>
      <c r="J71" s="721">
        <v>14</v>
      </c>
      <c r="K71" s="557">
        <v>16</v>
      </c>
      <c r="L71" s="538">
        <v>64</v>
      </c>
      <c r="M71" s="352">
        <v>61.48</v>
      </c>
      <c r="N71" s="436">
        <v>34</v>
      </c>
      <c r="O71" s="557">
        <v>9</v>
      </c>
      <c r="P71" s="538">
        <v>64</v>
      </c>
      <c r="Q71" s="603">
        <v>59.33</v>
      </c>
      <c r="R71" s="436">
        <v>30</v>
      </c>
      <c r="S71" s="440">
        <v>16</v>
      </c>
      <c r="T71" s="581">
        <v>71.38</v>
      </c>
      <c r="U71" s="350">
        <v>57.45</v>
      </c>
      <c r="V71" s="633">
        <v>5</v>
      </c>
      <c r="W71" s="578">
        <v>3</v>
      </c>
      <c r="X71" s="579">
        <v>61.333333333333336</v>
      </c>
      <c r="Y71" s="353">
        <v>55.61</v>
      </c>
      <c r="Z71" s="633">
        <v>23</v>
      </c>
      <c r="AA71" s="578">
        <v>14</v>
      </c>
      <c r="AB71" s="579">
        <v>56.714289999999998</v>
      </c>
      <c r="AC71" s="350">
        <v>53.57</v>
      </c>
      <c r="AD71" s="633">
        <v>34</v>
      </c>
      <c r="AE71" s="373">
        <f t="shared" si="0"/>
        <v>150</v>
      </c>
      <c r="AF71" s="12"/>
    </row>
    <row r="72" spans="1:32" ht="15" customHeight="1" x14ac:dyDescent="0.25">
      <c r="A72" s="31">
        <v>3</v>
      </c>
      <c r="B72" s="189" t="s">
        <v>30</v>
      </c>
      <c r="C72" s="720">
        <v>11</v>
      </c>
      <c r="D72" s="355">
        <v>56.3</v>
      </c>
      <c r="E72" s="907">
        <v>60.3</v>
      </c>
      <c r="F72" s="721">
        <v>60</v>
      </c>
      <c r="G72" s="720">
        <v>11</v>
      </c>
      <c r="H72" s="355">
        <v>61.363636363636367</v>
      </c>
      <c r="I72" s="352">
        <v>57.49</v>
      </c>
      <c r="J72" s="721">
        <v>42</v>
      </c>
      <c r="K72" s="557">
        <v>9</v>
      </c>
      <c r="L72" s="538">
        <v>61</v>
      </c>
      <c r="M72" s="352">
        <v>61.48</v>
      </c>
      <c r="N72" s="436">
        <v>45</v>
      </c>
      <c r="O72" s="557">
        <v>6</v>
      </c>
      <c r="P72" s="538">
        <v>52.5</v>
      </c>
      <c r="Q72" s="603">
        <v>59.33</v>
      </c>
      <c r="R72" s="436">
        <v>68</v>
      </c>
      <c r="S72" s="440">
        <v>2</v>
      </c>
      <c r="T72" s="538">
        <v>55</v>
      </c>
      <c r="U72" s="350">
        <v>57.45</v>
      </c>
      <c r="V72" s="633">
        <v>47</v>
      </c>
      <c r="W72" s="578">
        <v>8</v>
      </c>
      <c r="X72" s="579">
        <v>55.125</v>
      </c>
      <c r="Y72" s="353">
        <v>55.61</v>
      </c>
      <c r="Z72" s="633">
        <v>47</v>
      </c>
      <c r="AA72" s="578">
        <v>4</v>
      </c>
      <c r="AB72" s="579">
        <v>44.25</v>
      </c>
      <c r="AC72" s="350">
        <v>53.57</v>
      </c>
      <c r="AD72" s="633">
        <v>69</v>
      </c>
      <c r="AE72" s="373">
        <f t="shared" si="0"/>
        <v>378</v>
      </c>
      <c r="AF72" s="12"/>
    </row>
    <row r="73" spans="1:32" ht="15" customHeight="1" x14ac:dyDescent="0.25">
      <c r="A73" s="31">
        <v>4</v>
      </c>
      <c r="B73" s="189" t="s">
        <v>159</v>
      </c>
      <c r="C73" s="720">
        <v>5</v>
      </c>
      <c r="D73" s="355">
        <v>71</v>
      </c>
      <c r="E73" s="907">
        <v>60.3</v>
      </c>
      <c r="F73" s="721">
        <v>11</v>
      </c>
      <c r="G73" s="720">
        <v>6</v>
      </c>
      <c r="H73" s="355">
        <v>46.833333333333343</v>
      </c>
      <c r="I73" s="352">
        <v>57.49</v>
      </c>
      <c r="J73" s="721">
        <v>73</v>
      </c>
      <c r="K73" s="440"/>
      <c r="L73" s="352"/>
      <c r="M73" s="352">
        <v>61.48</v>
      </c>
      <c r="N73" s="436">
        <v>100</v>
      </c>
      <c r="O73" s="557">
        <v>3</v>
      </c>
      <c r="P73" s="538">
        <v>41</v>
      </c>
      <c r="Q73" s="603">
        <v>59.33</v>
      </c>
      <c r="R73" s="436">
        <v>94</v>
      </c>
      <c r="S73" s="440">
        <v>3</v>
      </c>
      <c r="T73" s="538">
        <v>53</v>
      </c>
      <c r="U73" s="350">
        <v>57.45</v>
      </c>
      <c r="V73" s="633">
        <v>54</v>
      </c>
      <c r="W73" s="578">
        <v>2</v>
      </c>
      <c r="X73" s="579">
        <v>50</v>
      </c>
      <c r="Y73" s="353">
        <v>55.61</v>
      </c>
      <c r="Z73" s="633">
        <v>66</v>
      </c>
      <c r="AA73" s="578">
        <v>1</v>
      </c>
      <c r="AB73" s="592">
        <v>20</v>
      </c>
      <c r="AC73" s="350">
        <v>53.57</v>
      </c>
      <c r="AD73" s="633">
        <v>87</v>
      </c>
      <c r="AE73" s="373">
        <f t="shared" ref="AE73:AE127" si="1">N73+R73+V73+Z73+AD73+J73+F73</f>
        <v>485</v>
      </c>
      <c r="AF73" s="12"/>
    </row>
    <row r="74" spans="1:32" ht="15" customHeight="1" x14ac:dyDescent="0.25">
      <c r="A74" s="31">
        <v>5</v>
      </c>
      <c r="B74" s="189" t="s">
        <v>104</v>
      </c>
      <c r="C74" s="720">
        <v>13</v>
      </c>
      <c r="D74" s="355">
        <v>61.61</v>
      </c>
      <c r="E74" s="907">
        <v>60.3</v>
      </c>
      <c r="F74" s="721">
        <v>44</v>
      </c>
      <c r="G74" s="720">
        <v>9</v>
      </c>
      <c r="H74" s="355">
        <v>50.444444444444443</v>
      </c>
      <c r="I74" s="352">
        <v>57.49</v>
      </c>
      <c r="J74" s="721">
        <v>68</v>
      </c>
      <c r="K74" s="557">
        <v>11</v>
      </c>
      <c r="L74" s="538">
        <v>59.81</v>
      </c>
      <c r="M74" s="352">
        <v>61.48</v>
      </c>
      <c r="N74" s="436">
        <v>51</v>
      </c>
      <c r="O74" s="557">
        <v>9</v>
      </c>
      <c r="P74" s="538">
        <v>73.3</v>
      </c>
      <c r="Q74" s="603">
        <v>59.33</v>
      </c>
      <c r="R74" s="436">
        <v>8</v>
      </c>
      <c r="S74" s="440">
        <v>10</v>
      </c>
      <c r="T74" s="538">
        <v>60.9</v>
      </c>
      <c r="U74" s="350">
        <v>57.45</v>
      </c>
      <c r="V74" s="633">
        <v>27</v>
      </c>
      <c r="W74" s="578">
        <v>5</v>
      </c>
      <c r="X74" s="579">
        <v>57.6</v>
      </c>
      <c r="Y74" s="353">
        <v>55.61</v>
      </c>
      <c r="Z74" s="633">
        <v>38</v>
      </c>
      <c r="AA74" s="578">
        <v>19</v>
      </c>
      <c r="AB74" s="579">
        <v>54.210529999999999</v>
      </c>
      <c r="AC74" s="350">
        <v>53.57</v>
      </c>
      <c r="AD74" s="633">
        <v>44</v>
      </c>
      <c r="AE74" s="373">
        <f t="shared" si="1"/>
        <v>280</v>
      </c>
      <c r="AF74" s="12"/>
    </row>
    <row r="75" spans="1:32" ht="15" customHeight="1" x14ac:dyDescent="0.25">
      <c r="A75" s="31">
        <v>6</v>
      </c>
      <c r="B75" s="189" t="s">
        <v>94</v>
      </c>
      <c r="C75" s="720">
        <v>1</v>
      </c>
      <c r="D75" s="355">
        <v>75</v>
      </c>
      <c r="E75" s="907">
        <v>60.3</v>
      </c>
      <c r="F75" s="721">
        <v>6</v>
      </c>
      <c r="G75" s="720">
        <v>2</v>
      </c>
      <c r="H75" s="355">
        <v>37</v>
      </c>
      <c r="I75" s="352">
        <v>57.49</v>
      </c>
      <c r="J75" s="721">
        <v>89</v>
      </c>
      <c r="K75" s="557">
        <v>8</v>
      </c>
      <c r="L75" s="538">
        <v>34</v>
      </c>
      <c r="M75" s="352">
        <v>61.48</v>
      </c>
      <c r="N75" s="436">
        <v>97</v>
      </c>
      <c r="O75" s="557">
        <v>1</v>
      </c>
      <c r="P75" s="538">
        <v>70</v>
      </c>
      <c r="Q75" s="603">
        <v>59.33</v>
      </c>
      <c r="R75" s="436">
        <v>13</v>
      </c>
      <c r="S75" s="440"/>
      <c r="T75" s="594"/>
      <c r="U75" s="350">
        <v>57.45</v>
      </c>
      <c r="V75" s="633">
        <v>102</v>
      </c>
      <c r="W75" s="578">
        <v>1</v>
      </c>
      <c r="X75" s="579">
        <v>44</v>
      </c>
      <c r="Y75" s="353">
        <v>55.61</v>
      </c>
      <c r="Z75" s="633">
        <v>86</v>
      </c>
      <c r="AA75" s="578"/>
      <c r="AB75" s="579"/>
      <c r="AC75" s="350">
        <v>53.57</v>
      </c>
      <c r="AD75" s="633">
        <v>91</v>
      </c>
      <c r="AE75" s="373">
        <f t="shared" si="1"/>
        <v>484</v>
      </c>
      <c r="AF75" s="12"/>
    </row>
    <row r="76" spans="1:32" ht="15" customHeight="1" x14ac:dyDescent="0.25">
      <c r="A76" s="31">
        <v>7</v>
      </c>
      <c r="B76" s="189" t="s">
        <v>92</v>
      </c>
      <c r="C76" s="720">
        <v>6</v>
      </c>
      <c r="D76" s="355">
        <v>51</v>
      </c>
      <c r="E76" s="907">
        <v>60.3</v>
      </c>
      <c r="F76" s="721">
        <v>76</v>
      </c>
      <c r="G76" s="720">
        <v>1</v>
      </c>
      <c r="H76" s="355">
        <v>34</v>
      </c>
      <c r="I76" s="352">
        <v>57.49</v>
      </c>
      <c r="J76" s="721">
        <v>92</v>
      </c>
      <c r="K76" s="440"/>
      <c r="L76" s="352"/>
      <c r="M76" s="352">
        <v>61.48</v>
      </c>
      <c r="N76" s="436">
        <v>100</v>
      </c>
      <c r="O76" s="557">
        <v>1</v>
      </c>
      <c r="P76" s="538">
        <v>86</v>
      </c>
      <c r="Q76" s="603">
        <v>59.33</v>
      </c>
      <c r="R76" s="436">
        <v>1</v>
      </c>
      <c r="S76" s="440">
        <v>3</v>
      </c>
      <c r="T76" s="538">
        <v>50.67</v>
      </c>
      <c r="U76" s="350">
        <v>57.45</v>
      </c>
      <c r="V76" s="633">
        <v>63</v>
      </c>
      <c r="W76" s="578"/>
      <c r="X76" s="579"/>
      <c r="Y76" s="353">
        <v>55.61</v>
      </c>
      <c r="Z76" s="633">
        <v>102</v>
      </c>
      <c r="AA76" s="578"/>
      <c r="AB76" s="579"/>
      <c r="AC76" s="350">
        <v>53.57</v>
      </c>
      <c r="AD76" s="633">
        <v>91</v>
      </c>
      <c r="AE76" s="482">
        <f t="shared" si="1"/>
        <v>525</v>
      </c>
      <c r="AF76" s="12"/>
    </row>
    <row r="77" spans="1:32" ht="15" customHeight="1" x14ac:dyDescent="0.25">
      <c r="A77" s="31">
        <v>8</v>
      </c>
      <c r="B77" s="189" t="s">
        <v>93</v>
      </c>
      <c r="C77" s="720">
        <v>2</v>
      </c>
      <c r="D77" s="355">
        <v>38.5</v>
      </c>
      <c r="E77" s="907">
        <v>60.3</v>
      </c>
      <c r="F77" s="721">
        <v>91</v>
      </c>
      <c r="G77" s="720"/>
      <c r="H77" s="355"/>
      <c r="I77" s="352">
        <v>57.49</v>
      </c>
      <c r="J77" s="721">
        <v>95</v>
      </c>
      <c r="K77" s="557">
        <v>2</v>
      </c>
      <c r="L77" s="538">
        <v>44</v>
      </c>
      <c r="M77" s="352">
        <v>61.48</v>
      </c>
      <c r="N77" s="436">
        <v>87</v>
      </c>
      <c r="O77" s="557">
        <v>4</v>
      </c>
      <c r="P77" s="538">
        <v>58</v>
      </c>
      <c r="Q77" s="603">
        <v>59.33</v>
      </c>
      <c r="R77" s="436">
        <v>49</v>
      </c>
      <c r="S77" s="440">
        <v>5</v>
      </c>
      <c r="T77" s="598">
        <v>28.4</v>
      </c>
      <c r="U77" s="350">
        <v>57.45</v>
      </c>
      <c r="V77" s="633">
        <v>98</v>
      </c>
      <c r="W77" s="578">
        <v>4</v>
      </c>
      <c r="X77" s="354">
        <v>41.75</v>
      </c>
      <c r="Y77" s="353">
        <v>55.61</v>
      </c>
      <c r="Z77" s="633">
        <v>92</v>
      </c>
      <c r="AA77" s="578">
        <v>2</v>
      </c>
      <c r="AB77" s="579">
        <v>47.5</v>
      </c>
      <c r="AC77" s="350">
        <v>53.57</v>
      </c>
      <c r="AD77" s="633">
        <v>59</v>
      </c>
      <c r="AE77" s="480">
        <f t="shared" si="1"/>
        <v>571</v>
      </c>
      <c r="AF77" s="12"/>
    </row>
    <row r="78" spans="1:32" ht="15" customHeight="1" x14ac:dyDescent="0.25">
      <c r="A78" s="31">
        <v>9</v>
      </c>
      <c r="B78" s="189" t="s">
        <v>25</v>
      </c>
      <c r="C78" s="720"/>
      <c r="D78" s="355"/>
      <c r="E78" s="907">
        <v>60.3</v>
      </c>
      <c r="F78" s="721">
        <v>98</v>
      </c>
      <c r="G78" s="720">
        <v>8</v>
      </c>
      <c r="H78" s="355">
        <v>55.5</v>
      </c>
      <c r="I78" s="352">
        <v>57.49</v>
      </c>
      <c r="J78" s="721">
        <v>56</v>
      </c>
      <c r="K78" s="557">
        <v>3</v>
      </c>
      <c r="L78" s="538">
        <v>46</v>
      </c>
      <c r="M78" s="352">
        <v>61.48</v>
      </c>
      <c r="N78" s="436">
        <v>85</v>
      </c>
      <c r="O78" s="557">
        <v>4</v>
      </c>
      <c r="P78" s="538">
        <v>40</v>
      </c>
      <c r="Q78" s="603">
        <v>59.33</v>
      </c>
      <c r="R78" s="436">
        <v>96</v>
      </c>
      <c r="S78" s="440">
        <v>2</v>
      </c>
      <c r="T78" s="538">
        <v>44</v>
      </c>
      <c r="U78" s="350">
        <v>57.45</v>
      </c>
      <c r="V78" s="633">
        <v>77</v>
      </c>
      <c r="W78" s="578">
        <v>4</v>
      </c>
      <c r="X78" s="579">
        <v>43.75</v>
      </c>
      <c r="Y78" s="353">
        <v>55.61</v>
      </c>
      <c r="Z78" s="633">
        <v>88</v>
      </c>
      <c r="AA78" s="578">
        <v>3</v>
      </c>
      <c r="AB78" s="354">
        <v>28.33333</v>
      </c>
      <c r="AC78" s="350">
        <v>53.57</v>
      </c>
      <c r="AD78" s="633">
        <v>83</v>
      </c>
      <c r="AE78" s="373">
        <f t="shared" si="1"/>
        <v>583</v>
      </c>
      <c r="AF78" s="12"/>
    </row>
    <row r="79" spans="1:32" ht="15" customHeight="1" x14ac:dyDescent="0.25">
      <c r="A79" s="31">
        <v>10</v>
      </c>
      <c r="B79" s="189" t="s">
        <v>105</v>
      </c>
      <c r="C79" s="720">
        <v>16</v>
      </c>
      <c r="D79" s="355">
        <v>61</v>
      </c>
      <c r="E79" s="907">
        <v>60.3</v>
      </c>
      <c r="F79" s="721">
        <v>47</v>
      </c>
      <c r="G79" s="720">
        <v>11</v>
      </c>
      <c r="H79" s="355">
        <v>66.818181818181813</v>
      </c>
      <c r="I79" s="352">
        <v>57.49</v>
      </c>
      <c r="J79" s="721">
        <v>24</v>
      </c>
      <c r="K79" s="557">
        <v>7</v>
      </c>
      <c r="L79" s="538">
        <v>64</v>
      </c>
      <c r="M79" s="352">
        <v>61.48</v>
      </c>
      <c r="N79" s="436">
        <v>35</v>
      </c>
      <c r="O79" s="557">
        <v>4</v>
      </c>
      <c r="P79" s="538">
        <v>51.5</v>
      </c>
      <c r="Q79" s="603">
        <v>59.33</v>
      </c>
      <c r="R79" s="436">
        <v>74</v>
      </c>
      <c r="S79" s="440">
        <v>4</v>
      </c>
      <c r="T79" s="538">
        <v>60.5</v>
      </c>
      <c r="U79" s="350">
        <v>57.45</v>
      </c>
      <c r="V79" s="633">
        <v>29</v>
      </c>
      <c r="W79" s="578">
        <v>7</v>
      </c>
      <c r="X79" s="579">
        <v>55.714285714285715</v>
      </c>
      <c r="Y79" s="353">
        <v>55.61</v>
      </c>
      <c r="Z79" s="633">
        <v>44</v>
      </c>
      <c r="AA79" s="578">
        <v>7</v>
      </c>
      <c r="AB79" s="579">
        <v>57.428570000000001</v>
      </c>
      <c r="AC79" s="350">
        <v>53.57</v>
      </c>
      <c r="AD79" s="633">
        <v>31</v>
      </c>
      <c r="AE79" s="373">
        <f t="shared" si="1"/>
        <v>284</v>
      </c>
      <c r="AF79" s="12"/>
    </row>
    <row r="80" spans="1:32" ht="15" customHeight="1" x14ac:dyDescent="0.25">
      <c r="A80" s="31">
        <v>11</v>
      </c>
      <c r="B80" s="189" t="s">
        <v>157</v>
      </c>
      <c r="C80" s="720"/>
      <c r="D80" s="355"/>
      <c r="E80" s="907">
        <v>60.3</v>
      </c>
      <c r="F80" s="721">
        <v>98</v>
      </c>
      <c r="G80" s="720"/>
      <c r="H80" s="355"/>
      <c r="I80" s="352">
        <v>57.49</v>
      </c>
      <c r="J80" s="721">
        <v>95</v>
      </c>
      <c r="K80" s="557">
        <v>2</v>
      </c>
      <c r="L80" s="538">
        <v>79</v>
      </c>
      <c r="M80" s="597">
        <v>61.48</v>
      </c>
      <c r="N80" s="436">
        <v>6</v>
      </c>
      <c r="O80" s="596"/>
      <c r="P80" s="597"/>
      <c r="Q80" s="597">
        <v>59.33</v>
      </c>
      <c r="R80" s="436">
        <v>104</v>
      </c>
      <c r="S80" s="440"/>
      <c r="T80" s="538"/>
      <c r="U80" s="350">
        <v>57.45</v>
      </c>
      <c r="V80" s="633">
        <v>102</v>
      </c>
      <c r="W80" s="483"/>
      <c r="X80" s="485"/>
      <c r="Y80" s="353">
        <v>55.61</v>
      </c>
      <c r="Z80" s="633">
        <v>102</v>
      </c>
      <c r="AA80" s="483"/>
      <c r="AB80" s="485"/>
      <c r="AC80" s="350">
        <v>53.57</v>
      </c>
      <c r="AD80" s="633">
        <v>91</v>
      </c>
      <c r="AE80" s="373">
        <f t="shared" si="1"/>
        <v>598</v>
      </c>
      <c r="AF80" s="12"/>
    </row>
    <row r="81" spans="1:32" ht="15" customHeight="1" x14ac:dyDescent="0.25">
      <c r="A81" s="31">
        <v>12</v>
      </c>
      <c r="B81" s="189" t="s">
        <v>90</v>
      </c>
      <c r="C81" s="720"/>
      <c r="D81" s="355"/>
      <c r="E81" s="907">
        <v>60.3</v>
      </c>
      <c r="F81" s="721">
        <v>98</v>
      </c>
      <c r="G81" s="720">
        <v>13</v>
      </c>
      <c r="H81" s="355">
        <v>45.769230769230766</v>
      </c>
      <c r="I81" s="352">
        <v>57.49</v>
      </c>
      <c r="J81" s="721">
        <v>80</v>
      </c>
      <c r="K81" s="557">
        <v>2</v>
      </c>
      <c r="L81" s="538">
        <v>90</v>
      </c>
      <c r="M81" s="352">
        <v>61.48</v>
      </c>
      <c r="N81" s="436">
        <v>1</v>
      </c>
      <c r="O81" s="557">
        <v>6</v>
      </c>
      <c r="P81" s="538">
        <v>67</v>
      </c>
      <c r="Q81" s="603">
        <v>59.33</v>
      </c>
      <c r="R81" s="436">
        <v>21</v>
      </c>
      <c r="S81" s="440">
        <v>2</v>
      </c>
      <c r="T81" s="538">
        <v>66</v>
      </c>
      <c r="U81" s="350">
        <v>57.45</v>
      </c>
      <c r="V81" s="633">
        <v>16</v>
      </c>
      <c r="W81" s="578">
        <v>2</v>
      </c>
      <c r="X81" s="579">
        <v>51.5</v>
      </c>
      <c r="Y81" s="353">
        <v>55.61</v>
      </c>
      <c r="Z81" s="633">
        <v>58</v>
      </c>
      <c r="AA81" s="578">
        <v>6</v>
      </c>
      <c r="AB81" s="579">
        <v>57.833329999999997</v>
      </c>
      <c r="AC81" s="350">
        <v>53.57</v>
      </c>
      <c r="AD81" s="633">
        <v>28</v>
      </c>
      <c r="AE81" s="373">
        <f t="shared" si="1"/>
        <v>302</v>
      </c>
      <c r="AF81" s="12"/>
    </row>
    <row r="82" spans="1:32" ht="15" customHeight="1" x14ac:dyDescent="0.25">
      <c r="A82" s="31">
        <v>13</v>
      </c>
      <c r="B82" s="189" t="s">
        <v>89</v>
      </c>
      <c r="C82" s="720">
        <v>3</v>
      </c>
      <c r="D82" s="355">
        <v>30</v>
      </c>
      <c r="E82" s="907">
        <v>60.3</v>
      </c>
      <c r="F82" s="721">
        <v>96</v>
      </c>
      <c r="G82" s="720"/>
      <c r="H82" s="355"/>
      <c r="I82" s="352">
        <v>57.49</v>
      </c>
      <c r="J82" s="721">
        <v>95</v>
      </c>
      <c r="K82" s="557">
        <v>7</v>
      </c>
      <c r="L82" s="538">
        <v>46</v>
      </c>
      <c r="M82" s="352">
        <v>61.48</v>
      </c>
      <c r="N82" s="436">
        <v>84</v>
      </c>
      <c r="O82" s="557">
        <v>5</v>
      </c>
      <c r="P82" s="538">
        <v>51.8</v>
      </c>
      <c r="Q82" s="603">
        <v>59.33</v>
      </c>
      <c r="R82" s="436">
        <v>73</v>
      </c>
      <c r="S82" s="440">
        <v>5</v>
      </c>
      <c r="T82" s="538">
        <v>49</v>
      </c>
      <c r="U82" s="350">
        <v>57.45</v>
      </c>
      <c r="V82" s="633">
        <v>68</v>
      </c>
      <c r="W82" s="578">
        <v>8</v>
      </c>
      <c r="X82" s="579">
        <v>44.625</v>
      </c>
      <c r="Y82" s="353">
        <v>55.61</v>
      </c>
      <c r="Z82" s="633">
        <v>83</v>
      </c>
      <c r="AA82" s="578">
        <v>3</v>
      </c>
      <c r="AB82" s="579">
        <v>44.666670000000003</v>
      </c>
      <c r="AC82" s="350">
        <v>53.57</v>
      </c>
      <c r="AD82" s="633">
        <v>67</v>
      </c>
      <c r="AE82" s="481">
        <f t="shared" si="1"/>
        <v>566</v>
      </c>
      <c r="AF82" s="12"/>
    </row>
    <row r="83" spans="1:32" ht="15" customHeight="1" x14ac:dyDescent="0.25">
      <c r="A83" s="31">
        <v>14</v>
      </c>
      <c r="B83" s="189" t="s">
        <v>28</v>
      </c>
      <c r="C83" s="720"/>
      <c r="D83" s="355"/>
      <c r="E83" s="907">
        <v>60.3</v>
      </c>
      <c r="F83" s="721">
        <v>98</v>
      </c>
      <c r="G83" s="720"/>
      <c r="H83" s="355"/>
      <c r="I83" s="352">
        <v>57.49</v>
      </c>
      <c r="J83" s="721">
        <v>95</v>
      </c>
      <c r="K83" s="557">
        <v>2</v>
      </c>
      <c r="L83" s="538">
        <v>70</v>
      </c>
      <c r="M83" s="352">
        <v>61.48</v>
      </c>
      <c r="N83" s="436">
        <v>20</v>
      </c>
      <c r="O83" s="557">
        <v>2</v>
      </c>
      <c r="P83" s="538">
        <v>30</v>
      </c>
      <c r="Q83" s="603">
        <v>59.33</v>
      </c>
      <c r="R83" s="436">
        <v>99</v>
      </c>
      <c r="S83" s="440">
        <v>11</v>
      </c>
      <c r="T83" s="538">
        <v>49.45</v>
      </c>
      <c r="U83" s="350">
        <v>57.45</v>
      </c>
      <c r="V83" s="633">
        <v>66</v>
      </c>
      <c r="W83" s="578">
        <v>5</v>
      </c>
      <c r="X83" s="579">
        <v>49.4</v>
      </c>
      <c r="Y83" s="353">
        <v>55.61</v>
      </c>
      <c r="Z83" s="633">
        <v>67</v>
      </c>
      <c r="AA83" s="578">
        <v>4</v>
      </c>
      <c r="AB83" s="579">
        <v>59</v>
      </c>
      <c r="AC83" s="350">
        <v>53.57</v>
      </c>
      <c r="AD83" s="633">
        <v>24</v>
      </c>
      <c r="AE83" s="373">
        <f t="shared" si="1"/>
        <v>469</v>
      </c>
      <c r="AF83" s="12"/>
    </row>
    <row r="84" spans="1:32" ht="15" customHeight="1" thickBot="1" x14ac:dyDescent="0.3">
      <c r="A84" s="31">
        <v>15</v>
      </c>
      <c r="B84" s="189" t="s">
        <v>106</v>
      </c>
      <c r="C84" s="739">
        <v>4</v>
      </c>
      <c r="D84" s="419">
        <v>63.8</v>
      </c>
      <c r="E84" s="921">
        <v>60.3</v>
      </c>
      <c r="F84" s="740">
        <v>34</v>
      </c>
      <c r="G84" s="739">
        <v>7</v>
      </c>
      <c r="H84" s="419">
        <v>57.857142857142847</v>
      </c>
      <c r="I84" s="383">
        <v>57.49</v>
      </c>
      <c r="J84" s="740">
        <v>49</v>
      </c>
      <c r="K84" s="545">
        <v>13</v>
      </c>
      <c r="L84" s="540">
        <v>55.62</v>
      </c>
      <c r="M84" s="358">
        <v>61.48</v>
      </c>
      <c r="N84" s="443">
        <v>63</v>
      </c>
      <c r="O84" s="545">
        <v>11</v>
      </c>
      <c r="P84" s="540">
        <v>53.2</v>
      </c>
      <c r="Q84" s="637">
        <v>59.33</v>
      </c>
      <c r="R84" s="443">
        <v>64</v>
      </c>
      <c r="S84" s="444">
        <v>4</v>
      </c>
      <c r="T84" s="540">
        <v>63.25</v>
      </c>
      <c r="U84" s="351">
        <v>57.45</v>
      </c>
      <c r="V84" s="602">
        <v>23</v>
      </c>
      <c r="W84" s="582">
        <v>6</v>
      </c>
      <c r="X84" s="583">
        <v>52.333333333333336</v>
      </c>
      <c r="Y84" s="359">
        <v>55.61</v>
      </c>
      <c r="Z84" s="602">
        <v>56</v>
      </c>
      <c r="AA84" s="582">
        <v>3</v>
      </c>
      <c r="AB84" s="583">
        <v>39.333329999999997</v>
      </c>
      <c r="AC84" s="351">
        <v>53.57</v>
      </c>
      <c r="AD84" s="602">
        <v>75</v>
      </c>
      <c r="AE84" s="373">
        <f t="shared" si="1"/>
        <v>364</v>
      </c>
      <c r="AF84" s="12"/>
    </row>
    <row r="85" spans="1:32" ht="15" customHeight="1" thickBot="1" x14ac:dyDescent="0.3">
      <c r="A85" s="78"/>
      <c r="B85" s="405" t="s">
        <v>134</v>
      </c>
      <c r="C85" s="406">
        <f>SUM(C86:C116)</f>
        <v>339</v>
      </c>
      <c r="D85" s="421">
        <f>AVERAGE(D86:D116)</f>
        <v>57.840740740740742</v>
      </c>
      <c r="E85" s="630">
        <v>60.3</v>
      </c>
      <c r="F85" s="408"/>
      <c r="G85" s="406">
        <f>SUM(G86:G116)</f>
        <v>265</v>
      </c>
      <c r="H85" s="421">
        <f>AVERAGE(H86:H116)</f>
        <v>57.567252870307165</v>
      </c>
      <c r="I85" s="643">
        <v>57.49</v>
      </c>
      <c r="J85" s="408"/>
      <c r="K85" s="406">
        <f>SUM(K86:K116)</f>
        <v>276</v>
      </c>
      <c r="L85" s="421">
        <f>AVERAGE(L86:L116)</f>
        <v>57.916000000000004</v>
      </c>
      <c r="M85" s="407">
        <v>61.48</v>
      </c>
      <c r="N85" s="408"/>
      <c r="O85" s="406">
        <f>SUM(O86:O116)</f>
        <v>210</v>
      </c>
      <c r="P85" s="421">
        <f>AVERAGE(P86:P116)</f>
        <v>57.07701675812023</v>
      </c>
      <c r="Q85" s="407">
        <v>59.33</v>
      </c>
      <c r="R85" s="408"/>
      <c r="S85" s="409">
        <f>SUM(S86:S116)</f>
        <v>228</v>
      </c>
      <c r="T85" s="421">
        <f>AVERAGE(T86:T116)</f>
        <v>52.133448275862065</v>
      </c>
      <c r="U85" s="411">
        <v>57.45</v>
      </c>
      <c r="V85" s="397"/>
      <c r="W85" s="414">
        <f>SUM(W86:W116)</f>
        <v>205</v>
      </c>
      <c r="X85" s="412">
        <f>AVERAGE(X86:X116)</f>
        <v>51.41983938680368</v>
      </c>
      <c r="Y85" s="378">
        <v>55.61</v>
      </c>
      <c r="Z85" s="397"/>
      <c r="AA85" s="414">
        <f>SUM(AA86:AA116)</f>
        <v>209</v>
      </c>
      <c r="AB85" s="415">
        <f>AVERAGE(AB86:AB116)</f>
        <v>53.047942800000001</v>
      </c>
      <c r="AC85" s="379">
        <v>53.57</v>
      </c>
      <c r="AD85" s="397"/>
      <c r="AE85" s="416"/>
      <c r="AF85" s="12"/>
    </row>
    <row r="86" spans="1:32" ht="15" customHeight="1" x14ac:dyDescent="0.25">
      <c r="A86" s="467">
        <v>1</v>
      </c>
      <c r="B86" s="189" t="s">
        <v>170</v>
      </c>
      <c r="C86" s="720">
        <v>14</v>
      </c>
      <c r="D86" s="355">
        <v>70</v>
      </c>
      <c r="E86" s="907">
        <v>60.3</v>
      </c>
      <c r="F86" s="721">
        <v>14</v>
      </c>
      <c r="G86" s="720">
        <v>5</v>
      </c>
      <c r="H86" s="355">
        <v>63.4</v>
      </c>
      <c r="I86" s="352">
        <v>57.49</v>
      </c>
      <c r="J86" s="721">
        <v>37</v>
      </c>
      <c r="K86" s="557">
        <v>3</v>
      </c>
      <c r="L86" s="538">
        <v>66</v>
      </c>
      <c r="M86" s="352">
        <v>61.48</v>
      </c>
      <c r="N86" s="436">
        <v>29</v>
      </c>
      <c r="O86" s="371">
        <v>10</v>
      </c>
      <c r="P86" s="361">
        <v>54.9</v>
      </c>
      <c r="Q86" s="363">
        <v>59.33</v>
      </c>
      <c r="R86" s="436">
        <v>58</v>
      </c>
      <c r="S86" s="440">
        <v>16</v>
      </c>
      <c r="T86" s="361">
        <v>47.31</v>
      </c>
      <c r="U86" s="350">
        <v>57.45</v>
      </c>
      <c r="V86" s="445">
        <v>71</v>
      </c>
      <c r="W86" s="282">
        <v>5</v>
      </c>
      <c r="X86" s="354">
        <v>57.2</v>
      </c>
      <c r="Y86" s="353">
        <v>55.61</v>
      </c>
      <c r="Z86" s="445">
        <v>39</v>
      </c>
      <c r="AA86" s="282">
        <v>1</v>
      </c>
      <c r="AB86" s="354">
        <v>66</v>
      </c>
      <c r="AC86" s="350">
        <v>53.57</v>
      </c>
      <c r="AD86" s="633">
        <v>11</v>
      </c>
      <c r="AE86" s="377">
        <f t="shared" si="1"/>
        <v>259</v>
      </c>
      <c r="AF86" s="12"/>
    </row>
    <row r="87" spans="1:32" ht="15" customHeight="1" x14ac:dyDescent="0.25">
      <c r="A87" s="26">
        <v>2</v>
      </c>
      <c r="B87" s="176" t="s">
        <v>67</v>
      </c>
      <c r="C87" s="737"/>
      <c r="D87" s="763"/>
      <c r="E87" s="913">
        <v>60.3</v>
      </c>
      <c r="F87" s="738">
        <v>98</v>
      </c>
      <c r="G87" s="737"/>
      <c r="H87" s="763"/>
      <c r="I87" s="603">
        <v>57.49</v>
      </c>
      <c r="J87" s="738">
        <v>95</v>
      </c>
      <c r="K87" s="631"/>
      <c r="L87" s="603"/>
      <c r="M87" s="603">
        <v>61.48</v>
      </c>
      <c r="N87" s="436">
        <v>100</v>
      </c>
      <c r="O87" s="483"/>
      <c r="P87" s="357"/>
      <c r="Q87" s="357">
        <v>59.33</v>
      </c>
      <c r="R87" s="436">
        <v>104</v>
      </c>
      <c r="S87" s="440">
        <v>1</v>
      </c>
      <c r="T87" s="361">
        <v>42</v>
      </c>
      <c r="U87" s="350">
        <v>57.45</v>
      </c>
      <c r="V87" s="445">
        <v>82</v>
      </c>
      <c r="W87" s="371"/>
      <c r="X87" s="356"/>
      <c r="Y87" s="353">
        <v>55.61</v>
      </c>
      <c r="Z87" s="445">
        <v>102</v>
      </c>
      <c r="AA87" s="371"/>
      <c r="AB87" s="356"/>
      <c r="AC87" s="350">
        <v>53.57</v>
      </c>
      <c r="AD87" s="633">
        <v>91</v>
      </c>
      <c r="AE87" s="377">
        <f t="shared" si="1"/>
        <v>672</v>
      </c>
      <c r="AF87" s="12"/>
    </row>
    <row r="88" spans="1:32" ht="15" customHeight="1" x14ac:dyDescent="0.25">
      <c r="A88" s="26">
        <v>3</v>
      </c>
      <c r="B88" s="189" t="s">
        <v>9</v>
      </c>
      <c r="C88" s="720">
        <v>16</v>
      </c>
      <c r="D88" s="355">
        <v>62</v>
      </c>
      <c r="E88" s="907">
        <v>60.3</v>
      </c>
      <c r="F88" s="721">
        <v>42</v>
      </c>
      <c r="G88" s="720">
        <v>11</v>
      </c>
      <c r="H88" s="355">
        <v>70.272727272727266</v>
      </c>
      <c r="I88" s="352">
        <v>57.49</v>
      </c>
      <c r="J88" s="721">
        <v>10</v>
      </c>
      <c r="K88" s="557">
        <v>14</v>
      </c>
      <c r="L88" s="538">
        <v>59</v>
      </c>
      <c r="M88" s="352">
        <v>61.48</v>
      </c>
      <c r="N88" s="436">
        <v>54</v>
      </c>
      <c r="O88" s="371">
        <v>10</v>
      </c>
      <c r="P88" s="361">
        <v>55</v>
      </c>
      <c r="Q88" s="363">
        <v>59.33</v>
      </c>
      <c r="R88" s="436">
        <v>56</v>
      </c>
      <c r="S88" s="440">
        <v>10</v>
      </c>
      <c r="T88" s="361">
        <v>52.2</v>
      </c>
      <c r="U88" s="350">
        <v>57.45</v>
      </c>
      <c r="V88" s="445">
        <v>57</v>
      </c>
      <c r="W88" s="282">
        <v>13</v>
      </c>
      <c r="X88" s="354">
        <v>55.384615384615387</v>
      </c>
      <c r="Y88" s="353">
        <v>55.61</v>
      </c>
      <c r="Z88" s="445">
        <v>46</v>
      </c>
      <c r="AA88" s="282">
        <v>15</v>
      </c>
      <c r="AB88" s="354">
        <v>48.4</v>
      </c>
      <c r="AC88" s="350">
        <v>53.57</v>
      </c>
      <c r="AD88" s="633">
        <v>56</v>
      </c>
      <c r="AE88" s="377">
        <f t="shared" si="1"/>
        <v>321</v>
      </c>
      <c r="AF88" s="12"/>
    </row>
    <row r="89" spans="1:32" ht="15" customHeight="1" x14ac:dyDescent="0.25">
      <c r="A89" s="26">
        <v>4</v>
      </c>
      <c r="B89" s="189" t="s">
        <v>171</v>
      </c>
      <c r="C89" s="720">
        <v>20</v>
      </c>
      <c r="D89" s="355">
        <v>65.5</v>
      </c>
      <c r="E89" s="907">
        <v>60.3</v>
      </c>
      <c r="F89" s="721">
        <v>29</v>
      </c>
      <c r="G89" s="720">
        <v>10</v>
      </c>
      <c r="H89" s="355">
        <v>56.1</v>
      </c>
      <c r="I89" s="352">
        <v>57.49</v>
      </c>
      <c r="J89" s="721">
        <v>53</v>
      </c>
      <c r="K89" s="557">
        <v>17</v>
      </c>
      <c r="L89" s="538">
        <v>65.819999999999993</v>
      </c>
      <c r="M89" s="352">
        <v>61.48</v>
      </c>
      <c r="N89" s="436">
        <v>30</v>
      </c>
      <c r="O89" s="371">
        <v>15</v>
      </c>
      <c r="P89" s="361">
        <v>52.466666666666669</v>
      </c>
      <c r="Q89" s="363">
        <v>59.33</v>
      </c>
      <c r="R89" s="436">
        <v>69</v>
      </c>
      <c r="S89" s="440">
        <v>14</v>
      </c>
      <c r="T89" s="361">
        <v>53.5</v>
      </c>
      <c r="U89" s="350">
        <v>57.45</v>
      </c>
      <c r="V89" s="445">
        <v>51</v>
      </c>
      <c r="W89" s="282">
        <v>14</v>
      </c>
      <c r="X89" s="354">
        <v>57.785714285714285</v>
      </c>
      <c r="Y89" s="353">
        <v>55.61</v>
      </c>
      <c r="Z89" s="445">
        <v>35</v>
      </c>
      <c r="AA89" s="282">
        <v>10</v>
      </c>
      <c r="AB89" s="354">
        <v>54.5</v>
      </c>
      <c r="AC89" s="350">
        <v>53.57</v>
      </c>
      <c r="AD89" s="633">
        <v>43</v>
      </c>
      <c r="AE89" s="377">
        <f t="shared" si="1"/>
        <v>310</v>
      </c>
      <c r="AF89" s="12"/>
    </row>
    <row r="90" spans="1:32" ht="15" customHeight="1" x14ac:dyDescent="0.25">
      <c r="A90" s="26">
        <v>5</v>
      </c>
      <c r="B90" s="189" t="s">
        <v>12</v>
      </c>
      <c r="C90" s="720">
        <v>8</v>
      </c>
      <c r="D90" s="355">
        <v>73</v>
      </c>
      <c r="E90" s="907">
        <v>60.3</v>
      </c>
      <c r="F90" s="721">
        <v>8</v>
      </c>
      <c r="G90" s="720">
        <v>6</v>
      </c>
      <c r="H90" s="355">
        <v>60</v>
      </c>
      <c r="I90" s="352">
        <v>57.49</v>
      </c>
      <c r="J90" s="721">
        <v>48</v>
      </c>
      <c r="K90" s="557">
        <v>4</v>
      </c>
      <c r="L90" s="538">
        <v>49</v>
      </c>
      <c r="M90" s="352">
        <v>61.48</v>
      </c>
      <c r="N90" s="436">
        <v>80</v>
      </c>
      <c r="O90" s="371">
        <v>10</v>
      </c>
      <c r="P90" s="361">
        <v>43.4</v>
      </c>
      <c r="Q90" s="363">
        <v>59.33</v>
      </c>
      <c r="R90" s="436">
        <v>92</v>
      </c>
      <c r="S90" s="440">
        <v>5</v>
      </c>
      <c r="T90" s="361">
        <v>57</v>
      </c>
      <c r="U90" s="350">
        <v>57.45</v>
      </c>
      <c r="V90" s="445">
        <v>42</v>
      </c>
      <c r="W90" s="282">
        <v>7</v>
      </c>
      <c r="X90" s="354">
        <v>38.428571428571431</v>
      </c>
      <c r="Y90" s="353">
        <v>55.61</v>
      </c>
      <c r="Z90" s="445">
        <v>95</v>
      </c>
      <c r="AA90" s="282">
        <v>14</v>
      </c>
      <c r="AB90" s="354">
        <v>37.285710000000002</v>
      </c>
      <c r="AC90" s="350">
        <v>53.57</v>
      </c>
      <c r="AD90" s="633">
        <v>78</v>
      </c>
      <c r="AE90" s="377">
        <f t="shared" si="1"/>
        <v>443</v>
      </c>
      <c r="AF90" s="12"/>
    </row>
    <row r="91" spans="1:32" ht="15" customHeight="1" x14ac:dyDescent="0.25">
      <c r="A91" s="26">
        <v>6</v>
      </c>
      <c r="B91" s="189" t="s">
        <v>14</v>
      </c>
      <c r="C91" s="720"/>
      <c r="D91" s="355"/>
      <c r="E91" s="907">
        <v>60.3</v>
      </c>
      <c r="F91" s="721">
        <v>98</v>
      </c>
      <c r="G91" s="720"/>
      <c r="H91" s="355"/>
      <c r="I91" s="352">
        <v>57.49</v>
      </c>
      <c r="J91" s="721">
        <v>95</v>
      </c>
      <c r="K91" s="440"/>
      <c r="L91" s="352"/>
      <c r="M91" s="352">
        <v>61.48</v>
      </c>
      <c r="N91" s="436">
        <v>100</v>
      </c>
      <c r="O91" s="371">
        <v>1</v>
      </c>
      <c r="P91" s="361">
        <v>83</v>
      </c>
      <c r="Q91" s="363">
        <v>59.33</v>
      </c>
      <c r="R91" s="436">
        <v>3</v>
      </c>
      <c r="S91" s="440">
        <v>2</v>
      </c>
      <c r="T91" s="361">
        <v>42</v>
      </c>
      <c r="U91" s="350">
        <v>57.45</v>
      </c>
      <c r="V91" s="445">
        <v>81</v>
      </c>
      <c r="W91" s="282">
        <v>3</v>
      </c>
      <c r="X91" s="354">
        <v>53.333333333333336</v>
      </c>
      <c r="Y91" s="353">
        <v>55.61</v>
      </c>
      <c r="Z91" s="445">
        <v>52</v>
      </c>
      <c r="AA91" s="282">
        <v>2</v>
      </c>
      <c r="AB91" s="354">
        <v>63.5</v>
      </c>
      <c r="AC91" s="350">
        <v>53.57</v>
      </c>
      <c r="AD91" s="633">
        <v>14</v>
      </c>
      <c r="AE91" s="377">
        <f t="shared" si="1"/>
        <v>443</v>
      </c>
      <c r="AF91" s="12"/>
    </row>
    <row r="92" spans="1:32" ht="15" customHeight="1" x14ac:dyDescent="0.25">
      <c r="A92" s="26">
        <v>7</v>
      </c>
      <c r="B92" s="189" t="s">
        <v>172</v>
      </c>
      <c r="C92" s="720">
        <v>7</v>
      </c>
      <c r="D92" s="355">
        <v>61</v>
      </c>
      <c r="E92" s="907">
        <v>60.3</v>
      </c>
      <c r="F92" s="721">
        <v>46</v>
      </c>
      <c r="G92" s="720">
        <v>13</v>
      </c>
      <c r="H92" s="355">
        <v>64.769230769230774</v>
      </c>
      <c r="I92" s="352">
        <v>57.49</v>
      </c>
      <c r="J92" s="721">
        <v>30</v>
      </c>
      <c r="K92" s="557">
        <v>15</v>
      </c>
      <c r="L92" s="538">
        <v>51</v>
      </c>
      <c r="M92" s="352">
        <v>61.48</v>
      </c>
      <c r="N92" s="436">
        <v>75</v>
      </c>
      <c r="O92" s="371">
        <v>4</v>
      </c>
      <c r="P92" s="361">
        <v>78.5</v>
      </c>
      <c r="Q92" s="363">
        <v>59.33</v>
      </c>
      <c r="R92" s="436">
        <v>5</v>
      </c>
      <c r="S92" s="440">
        <v>5</v>
      </c>
      <c r="T92" s="361">
        <v>38.200000000000003</v>
      </c>
      <c r="U92" s="350">
        <v>57.45</v>
      </c>
      <c r="V92" s="445">
        <v>92</v>
      </c>
      <c r="W92" s="282">
        <v>4</v>
      </c>
      <c r="X92" s="354">
        <v>54.75</v>
      </c>
      <c r="Y92" s="353">
        <v>55.61</v>
      </c>
      <c r="Z92" s="445">
        <v>50</v>
      </c>
      <c r="AA92" s="282">
        <v>9</v>
      </c>
      <c r="AB92" s="354">
        <v>59</v>
      </c>
      <c r="AC92" s="350">
        <v>53.57</v>
      </c>
      <c r="AD92" s="633">
        <v>23</v>
      </c>
      <c r="AE92" s="377">
        <f t="shared" si="1"/>
        <v>321</v>
      </c>
      <c r="AF92" s="12"/>
    </row>
    <row r="93" spans="1:32" ht="15" customHeight="1" x14ac:dyDescent="0.25">
      <c r="A93" s="26">
        <v>8</v>
      </c>
      <c r="B93" s="189" t="s">
        <v>23</v>
      </c>
      <c r="C93" s="720"/>
      <c r="D93" s="355"/>
      <c r="E93" s="907">
        <v>60.3</v>
      </c>
      <c r="F93" s="721">
        <v>98</v>
      </c>
      <c r="G93" s="720">
        <v>1</v>
      </c>
      <c r="H93" s="355">
        <v>27</v>
      </c>
      <c r="I93" s="352">
        <v>57.49</v>
      </c>
      <c r="J93" s="721">
        <v>93</v>
      </c>
      <c r="K93" s="440"/>
      <c r="L93" s="352"/>
      <c r="M93" s="352">
        <v>61.48</v>
      </c>
      <c r="N93" s="436">
        <v>100</v>
      </c>
      <c r="O93" s="371">
        <v>3</v>
      </c>
      <c r="P93" s="361">
        <v>54</v>
      </c>
      <c r="Q93" s="363">
        <v>59.33</v>
      </c>
      <c r="R93" s="436">
        <v>62</v>
      </c>
      <c r="S93" s="440">
        <v>3</v>
      </c>
      <c r="T93" s="361">
        <v>43.67</v>
      </c>
      <c r="U93" s="350">
        <v>57.45</v>
      </c>
      <c r="V93" s="445">
        <v>79</v>
      </c>
      <c r="W93" s="282">
        <v>6</v>
      </c>
      <c r="X93" s="354">
        <v>48.5</v>
      </c>
      <c r="Y93" s="353">
        <v>55.61</v>
      </c>
      <c r="Z93" s="445">
        <v>68</v>
      </c>
      <c r="AA93" s="282"/>
      <c r="AB93" s="354"/>
      <c r="AC93" s="350">
        <v>53.57</v>
      </c>
      <c r="AD93" s="633">
        <v>91</v>
      </c>
      <c r="AE93" s="377">
        <f t="shared" si="1"/>
        <v>591</v>
      </c>
      <c r="AF93" s="12"/>
    </row>
    <row r="94" spans="1:32" ht="15" customHeight="1" x14ac:dyDescent="0.25">
      <c r="A94" s="26">
        <v>9</v>
      </c>
      <c r="B94" s="189" t="s">
        <v>3</v>
      </c>
      <c r="C94" s="720">
        <v>1</v>
      </c>
      <c r="D94" s="355">
        <v>78</v>
      </c>
      <c r="E94" s="907">
        <v>60.3</v>
      </c>
      <c r="F94" s="721">
        <v>3</v>
      </c>
      <c r="G94" s="720"/>
      <c r="H94" s="355"/>
      <c r="I94" s="352">
        <v>57.49</v>
      </c>
      <c r="J94" s="721">
        <v>95</v>
      </c>
      <c r="K94" s="557">
        <v>3</v>
      </c>
      <c r="L94" s="538">
        <v>32</v>
      </c>
      <c r="M94" s="352">
        <v>61.48</v>
      </c>
      <c r="N94" s="436">
        <v>98</v>
      </c>
      <c r="O94" s="371">
        <v>1</v>
      </c>
      <c r="P94" s="361">
        <v>84</v>
      </c>
      <c r="Q94" s="363">
        <v>59.33</v>
      </c>
      <c r="R94" s="436">
        <v>2</v>
      </c>
      <c r="S94" s="440">
        <v>1</v>
      </c>
      <c r="T94" s="361">
        <v>75</v>
      </c>
      <c r="U94" s="350">
        <v>57.45</v>
      </c>
      <c r="V94" s="445">
        <v>3</v>
      </c>
      <c r="W94" s="282">
        <v>2</v>
      </c>
      <c r="X94" s="354">
        <v>27</v>
      </c>
      <c r="Y94" s="353">
        <v>55.61</v>
      </c>
      <c r="Z94" s="445">
        <v>98</v>
      </c>
      <c r="AA94" s="282">
        <v>3</v>
      </c>
      <c r="AB94" s="354">
        <v>61.333329999999997</v>
      </c>
      <c r="AC94" s="350">
        <v>53.57</v>
      </c>
      <c r="AD94" s="633">
        <v>20</v>
      </c>
      <c r="AE94" s="377">
        <f t="shared" si="1"/>
        <v>319</v>
      </c>
      <c r="AF94" s="12"/>
    </row>
    <row r="95" spans="1:32" ht="15" customHeight="1" x14ac:dyDescent="0.25">
      <c r="A95" s="26">
        <v>10</v>
      </c>
      <c r="B95" s="189" t="s">
        <v>5</v>
      </c>
      <c r="C95" s="720">
        <v>5</v>
      </c>
      <c r="D95" s="355">
        <v>53.4</v>
      </c>
      <c r="E95" s="907">
        <v>60.3</v>
      </c>
      <c r="F95" s="721">
        <v>73</v>
      </c>
      <c r="G95" s="720">
        <v>2</v>
      </c>
      <c r="H95" s="355">
        <v>46.5</v>
      </c>
      <c r="I95" s="352">
        <v>57.49</v>
      </c>
      <c r="J95" s="721">
        <v>75</v>
      </c>
      <c r="K95" s="557">
        <v>6</v>
      </c>
      <c r="L95" s="538">
        <v>40</v>
      </c>
      <c r="M95" s="352">
        <v>61.48</v>
      </c>
      <c r="N95" s="436">
        <v>91</v>
      </c>
      <c r="O95" s="371">
        <v>3</v>
      </c>
      <c r="P95" s="361">
        <v>45</v>
      </c>
      <c r="Q95" s="363">
        <v>59.33</v>
      </c>
      <c r="R95" s="436">
        <v>89</v>
      </c>
      <c r="S95" s="440">
        <v>1</v>
      </c>
      <c r="T95" s="361">
        <v>51</v>
      </c>
      <c r="U95" s="350">
        <v>57.45</v>
      </c>
      <c r="V95" s="445">
        <v>62</v>
      </c>
      <c r="W95" s="282">
        <v>3</v>
      </c>
      <c r="X95" s="354">
        <v>28</v>
      </c>
      <c r="Y95" s="353">
        <v>55.61</v>
      </c>
      <c r="Z95" s="445">
        <v>97</v>
      </c>
      <c r="AA95" s="282">
        <v>1</v>
      </c>
      <c r="AB95" s="354">
        <v>40</v>
      </c>
      <c r="AC95" s="350">
        <v>53.57</v>
      </c>
      <c r="AD95" s="633">
        <v>73</v>
      </c>
      <c r="AE95" s="370">
        <f t="shared" si="1"/>
        <v>560</v>
      </c>
      <c r="AF95" s="12"/>
    </row>
    <row r="96" spans="1:32" ht="15" customHeight="1" x14ac:dyDescent="0.25">
      <c r="A96" s="26">
        <v>11</v>
      </c>
      <c r="B96" s="189" t="s">
        <v>1</v>
      </c>
      <c r="C96" s="720"/>
      <c r="D96" s="355"/>
      <c r="E96" s="907">
        <v>60.3</v>
      </c>
      <c r="F96" s="721">
        <v>98</v>
      </c>
      <c r="G96" s="720"/>
      <c r="H96" s="355"/>
      <c r="I96" s="352">
        <v>57.49</v>
      </c>
      <c r="J96" s="721">
        <v>95</v>
      </c>
      <c r="K96" s="557">
        <v>3</v>
      </c>
      <c r="L96" s="538">
        <v>57</v>
      </c>
      <c r="M96" s="352">
        <v>61.48</v>
      </c>
      <c r="N96" s="436">
        <v>57</v>
      </c>
      <c r="O96" s="371">
        <v>6</v>
      </c>
      <c r="P96" s="361">
        <v>53</v>
      </c>
      <c r="Q96" s="352">
        <v>59.33</v>
      </c>
      <c r="R96" s="436">
        <v>65</v>
      </c>
      <c r="S96" s="440">
        <v>8</v>
      </c>
      <c r="T96" s="361">
        <v>42</v>
      </c>
      <c r="U96" s="350">
        <v>57.45</v>
      </c>
      <c r="V96" s="445">
        <v>80</v>
      </c>
      <c r="W96" s="282">
        <v>1</v>
      </c>
      <c r="X96" s="354">
        <v>48</v>
      </c>
      <c r="Y96" s="353">
        <v>55.61</v>
      </c>
      <c r="Z96" s="445">
        <v>73</v>
      </c>
      <c r="AA96" s="282">
        <v>7</v>
      </c>
      <c r="AB96" s="354">
        <v>48</v>
      </c>
      <c r="AC96" s="350">
        <v>53.57</v>
      </c>
      <c r="AD96" s="633">
        <v>57</v>
      </c>
      <c r="AE96" s="377">
        <f t="shared" si="1"/>
        <v>525</v>
      </c>
      <c r="AF96" s="12"/>
    </row>
    <row r="97" spans="1:32" ht="15" customHeight="1" x14ac:dyDescent="0.25">
      <c r="A97" s="26">
        <v>12</v>
      </c>
      <c r="B97" s="189" t="s">
        <v>173</v>
      </c>
      <c r="C97" s="720">
        <v>11</v>
      </c>
      <c r="D97" s="355">
        <v>62</v>
      </c>
      <c r="E97" s="907">
        <v>60.3</v>
      </c>
      <c r="F97" s="721">
        <v>41</v>
      </c>
      <c r="G97" s="720">
        <v>4</v>
      </c>
      <c r="H97" s="355">
        <v>70.25</v>
      </c>
      <c r="I97" s="352">
        <v>57.49</v>
      </c>
      <c r="J97" s="721">
        <v>11</v>
      </c>
      <c r="K97" s="557">
        <v>8</v>
      </c>
      <c r="L97" s="538">
        <v>63.75</v>
      </c>
      <c r="M97" s="352">
        <v>61.48</v>
      </c>
      <c r="N97" s="436">
        <v>36</v>
      </c>
      <c r="O97" s="371">
        <v>2</v>
      </c>
      <c r="P97" s="361">
        <v>67</v>
      </c>
      <c r="Q97" s="352">
        <v>59.33</v>
      </c>
      <c r="R97" s="436">
        <v>22</v>
      </c>
      <c r="S97" s="440">
        <v>5</v>
      </c>
      <c r="T97" s="361">
        <v>45.8</v>
      </c>
      <c r="U97" s="350">
        <v>57.45</v>
      </c>
      <c r="V97" s="445">
        <v>75</v>
      </c>
      <c r="W97" s="282">
        <v>7</v>
      </c>
      <c r="X97" s="354">
        <v>58.428571428571431</v>
      </c>
      <c r="Y97" s="353">
        <v>55.61</v>
      </c>
      <c r="Z97" s="445">
        <v>34</v>
      </c>
      <c r="AA97" s="282">
        <v>1</v>
      </c>
      <c r="AB97" s="354">
        <v>83</v>
      </c>
      <c r="AC97" s="350">
        <v>53.57</v>
      </c>
      <c r="AD97" s="633">
        <v>2</v>
      </c>
      <c r="AE97" s="377">
        <f t="shared" si="1"/>
        <v>221</v>
      </c>
      <c r="AF97" s="12"/>
    </row>
    <row r="98" spans="1:32" ht="15" customHeight="1" x14ac:dyDescent="0.25">
      <c r="A98" s="26">
        <v>13</v>
      </c>
      <c r="B98" s="189" t="s">
        <v>17</v>
      </c>
      <c r="C98" s="720">
        <v>3</v>
      </c>
      <c r="D98" s="355">
        <v>54.7</v>
      </c>
      <c r="E98" s="907">
        <v>60.3</v>
      </c>
      <c r="F98" s="721">
        <v>69</v>
      </c>
      <c r="G98" s="720">
        <v>2</v>
      </c>
      <c r="H98" s="355">
        <v>61.5</v>
      </c>
      <c r="I98" s="352">
        <v>57.49</v>
      </c>
      <c r="J98" s="721">
        <v>41</v>
      </c>
      <c r="K98" s="557">
        <v>3</v>
      </c>
      <c r="L98" s="538">
        <v>74.33</v>
      </c>
      <c r="M98" s="352">
        <v>61.48</v>
      </c>
      <c r="N98" s="436">
        <v>8</v>
      </c>
      <c r="O98" s="371">
        <v>6</v>
      </c>
      <c r="P98" s="361">
        <v>59.166666666666664</v>
      </c>
      <c r="Q98" s="352">
        <v>59.33</v>
      </c>
      <c r="R98" s="436">
        <v>44</v>
      </c>
      <c r="S98" s="440">
        <v>2</v>
      </c>
      <c r="T98" s="361">
        <v>53</v>
      </c>
      <c r="U98" s="350">
        <v>57.45</v>
      </c>
      <c r="V98" s="445">
        <v>55</v>
      </c>
      <c r="W98" s="282">
        <v>4</v>
      </c>
      <c r="X98" s="354">
        <v>51.25</v>
      </c>
      <c r="Y98" s="353">
        <v>55.61</v>
      </c>
      <c r="Z98" s="445">
        <v>59</v>
      </c>
      <c r="AA98" s="282">
        <v>8</v>
      </c>
      <c r="AB98" s="354">
        <v>49.25</v>
      </c>
      <c r="AC98" s="350">
        <v>53.57</v>
      </c>
      <c r="AD98" s="633">
        <v>54</v>
      </c>
      <c r="AE98" s="377">
        <f t="shared" si="1"/>
        <v>330</v>
      </c>
      <c r="AF98" s="12"/>
    </row>
    <row r="99" spans="1:32" ht="15" customHeight="1" x14ac:dyDescent="0.25">
      <c r="A99" s="26">
        <v>14</v>
      </c>
      <c r="B99" s="309" t="s">
        <v>6</v>
      </c>
      <c r="C99" s="755">
        <v>4</v>
      </c>
      <c r="D99" s="758">
        <v>65</v>
      </c>
      <c r="E99" s="920">
        <v>60.3</v>
      </c>
      <c r="F99" s="756">
        <v>30</v>
      </c>
      <c r="G99" s="755">
        <v>3</v>
      </c>
      <c r="H99" s="758">
        <v>57</v>
      </c>
      <c r="I99" s="719">
        <v>57.49</v>
      </c>
      <c r="J99" s="756">
        <v>51</v>
      </c>
      <c r="K99" s="557">
        <v>2</v>
      </c>
      <c r="L99" s="538">
        <v>89</v>
      </c>
      <c r="M99" s="470">
        <v>61.48</v>
      </c>
      <c r="N99" s="471">
        <v>2</v>
      </c>
      <c r="O99" s="437">
        <v>4</v>
      </c>
      <c r="P99" s="382">
        <v>62.75</v>
      </c>
      <c r="Q99" s="383">
        <v>59.33</v>
      </c>
      <c r="R99" s="438">
        <v>32</v>
      </c>
      <c r="S99" s="441">
        <v>2</v>
      </c>
      <c r="T99" s="382">
        <v>59.5</v>
      </c>
      <c r="U99" s="384">
        <v>57.45</v>
      </c>
      <c r="V99" s="446">
        <v>36</v>
      </c>
      <c r="W99" s="450">
        <v>5</v>
      </c>
      <c r="X99" s="385">
        <v>63.6</v>
      </c>
      <c r="Y99" s="386">
        <v>55.61</v>
      </c>
      <c r="Z99" s="446">
        <v>18</v>
      </c>
      <c r="AA99" s="450">
        <v>9</v>
      </c>
      <c r="AB99" s="385">
        <v>44.333329999999997</v>
      </c>
      <c r="AC99" s="384">
        <v>53.57</v>
      </c>
      <c r="AD99" s="762">
        <v>68</v>
      </c>
      <c r="AE99" s="388">
        <f t="shared" si="1"/>
        <v>237</v>
      </c>
      <c r="AF99" s="12"/>
    </row>
    <row r="100" spans="1:32" ht="15" customHeight="1" x14ac:dyDescent="0.25">
      <c r="A100" s="484">
        <v>15</v>
      </c>
      <c r="B100" s="189" t="s">
        <v>174</v>
      </c>
      <c r="C100" s="720">
        <v>7</v>
      </c>
      <c r="D100" s="355">
        <v>55.9</v>
      </c>
      <c r="E100" s="907">
        <v>60.3</v>
      </c>
      <c r="F100" s="721">
        <v>63</v>
      </c>
      <c r="G100" s="720">
        <v>15</v>
      </c>
      <c r="H100" s="355">
        <v>60.06666666666667</v>
      </c>
      <c r="I100" s="352">
        <v>57.49</v>
      </c>
      <c r="J100" s="721">
        <v>47</v>
      </c>
      <c r="K100" s="557">
        <v>10</v>
      </c>
      <c r="L100" s="538">
        <v>61</v>
      </c>
      <c r="M100" s="352">
        <v>61.48</v>
      </c>
      <c r="N100" s="436">
        <v>44</v>
      </c>
      <c r="O100" s="371">
        <v>12</v>
      </c>
      <c r="P100" s="361">
        <v>58.166666666666664</v>
      </c>
      <c r="Q100" s="352">
        <v>59.33</v>
      </c>
      <c r="R100" s="436">
        <v>46</v>
      </c>
      <c r="S100" s="440">
        <v>4</v>
      </c>
      <c r="T100" s="361">
        <v>60</v>
      </c>
      <c r="U100" s="350">
        <v>57.45</v>
      </c>
      <c r="V100" s="445">
        <v>33</v>
      </c>
      <c r="W100" s="282">
        <v>12</v>
      </c>
      <c r="X100" s="354">
        <v>44.083333333333336</v>
      </c>
      <c r="Y100" s="353">
        <v>55.61</v>
      </c>
      <c r="Z100" s="445">
        <v>84</v>
      </c>
      <c r="AA100" s="282">
        <v>4</v>
      </c>
      <c r="AB100" s="354">
        <v>64.25</v>
      </c>
      <c r="AC100" s="350">
        <v>53.57</v>
      </c>
      <c r="AD100" s="633">
        <v>13</v>
      </c>
      <c r="AE100" s="377">
        <f t="shared" si="1"/>
        <v>330</v>
      </c>
      <c r="AF100" s="12"/>
    </row>
    <row r="101" spans="1:32" ht="15" customHeight="1" x14ac:dyDescent="0.25">
      <c r="A101" s="26">
        <v>16</v>
      </c>
      <c r="B101" s="189" t="s">
        <v>175</v>
      </c>
      <c r="C101" s="720">
        <v>4</v>
      </c>
      <c r="D101" s="355">
        <v>53.2</v>
      </c>
      <c r="E101" s="907">
        <v>60.3</v>
      </c>
      <c r="F101" s="721">
        <v>74</v>
      </c>
      <c r="G101" s="720">
        <v>6</v>
      </c>
      <c r="H101" s="355">
        <v>57.166666666666657</v>
      </c>
      <c r="I101" s="352">
        <v>57.49</v>
      </c>
      <c r="J101" s="721">
        <v>50</v>
      </c>
      <c r="K101" s="557">
        <v>8</v>
      </c>
      <c r="L101" s="538">
        <v>56</v>
      </c>
      <c r="M101" s="352">
        <v>61.48</v>
      </c>
      <c r="N101" s="436">
        <v>61</v>
      </c>
      <c r="O101" s="371">
        <v>4</v>
      </c>
      <c r="P101" s="361">
        <v>49.25</v>
      </c>
      <c r="Q101" s="352">
        <v>59.33</v>
      </c>
      <c r="R101" s="436">
        <v>79</v>
      </c>
      <c r="S101" s="440">
        <v>3</v>
      </c>
      <c r="T101" s="361">
        <v>68.33</v>
      </c>
      <c r="U101" s="350">
        <v>57.45</v>
      </c>
      <c r="V101" s="445">
        <v>10</v>
      </c>
      <c r="W101" s="282">
        <v>6</v>
      </c>
      <c r="X101" s="354">
        <v>42.5</v>
      </c>
      <c r="Y101" s="353">
        <v>55.61</v>
      </c>
      <c r="Z101" s="445">
        <v>90</v>
      </c>
      <c r="AA101" s="282">
        <v>5</v>
      </c>
      <c r="AB101" s="354">
        <v>45.8</v>
      </c>
      <c r="AC101" s="350">
        <v>53.57</v>
      </c>
      <c r="AD101" s="633">
        <v>62</v>
      </c>
      <c r="AE101" s="377">
        <f t="shared" si="1"/>
        <v>426</v>
      </c>
      <c r="AF101" s="12"/>
    </row>
    <row r="102" spans="1:32" ht="15" customHeight="1" x14ac:dyDescent="0.25">
      <c r="A102" s="26">
        <v>17</v>
      </c>
      <c r="B102" s="189" t="s">
        <v>176</v>
      </c>
      <c r="C102" s="720">
        <v>5</v>
      </c>
      <c r="D102" s="355">
        <v>45.4</v>
      </c>
      <c r="E102" s="907">
        <v>60.3</v>
      </c>
      <c r="F102" s="721">
        <v>85</v>
      </c>
      <c r="G102" s="720">
        <v>7</v>
      </c>
      <c r="H102" s="355">
        <v>49.571428571428569</v>
      </c>
      <c r="I102" s="352">
        <v>57.49</v>
      </c>
      <c r="J102" s="721">
        <v>70</v>
      </c>
      <c r="K102" s="557">
        <v>3</v>
      </c>
      <c r="L102" s="538">
        <v>53</v>
      </c>
      <c r="M102" s="352">
        <v>61.48</v>
      </c>
      <c r="N102" s="436">
        <v>70</v>
      </c>
      <c r="O102" s="371">
        <v>6</v>
      </c>
      <c r="P102" s="361">
        <v>34.666666666666664</v>
      </c>
      <c r="Q102" s="352">
        <v>59.33</v>
      </c>
      <c r="R102" s="436">
        <v>97</v>
      </c>
      <c r="S102" s="440">
        <v>3</v>
      </c>
      <c r="T102" s="361">
        <v>41.33</v>
      </c>
      <c r="U102" s="350">
        <v>57.45</v>
      </c>
      <c r="V102" s="445">
        <v>83</v>
      </c>
      <c r="W102" s="282">
        <v>8</v>
      </c>
      <c r="X102" s="354">
        <v>47.5</v>
      </c>
      <c r="Y102" s="353">
        <v>55.61</v>
      </c>
      <c r="Z102" s="445">
        <v>76</v>
      </c>
      <c r="AA102" s="282"/>
      <c r="AB102" s="354"/>
      <c r="AC102" s="350">
        <v>53.57</v>
      </c>
      <c r="AD102" s="633">
        <v>91</v>
      </c>
      <c r="AE102" s="377">
        <f t="shared" si="1"/>
        <v>572</v>
      </c>
      <c r="AF102" s="12"/>
    </row>
    <row r="103" spans="1:32" ht="15" customHeight="1" x14ac:dyDescent="0.25">
      <c r="A103" s="26">
        <v>18</v>
      </c>
      <c r="B103" s="189" t="s">
        <v>15</v>
      </c>
      <c r="C103" s="720">
        <v>4</v>
      </c>
      <c r="D103" s="355">
        <v>41</v>
      </c>
      <c r="E103" s="907">
        <v>60.3</v>
      </c>
      <c r="F103" s="721">
        <v>90</v>
      </c>
      <c r="G103" s="720">
        <v>2</v>
      </c>
      <c r="H103" s="355">
        <v>38.5</v>
      </c>
      <c r="I103" s="352">
        <v>57.49</v>
      </c>
      <c r="J103" s="721">
        <v>87</v>
      </c>
      <c r="K103" s="440"/>
      <c r="L103" s="352"/>
      <c r="M103" s="352">
        <v>61.48</v>
      </c>
      <c r="N103" s="436">
        <v>100</v>
      </c>
      <c r="O103" s="371">
        <v>1</v>
      </c>
      <c r="P103" s="361">
        <v>61</v>
      </c>
      <c r="Q103" s="352">
        <v>59.33</v>
      </c>
      <c r="R103" s="436">
        <v>39</v>
      </c>
      <c r="S103" s="440">
        <v>1</v>
      </c>
      <c r="T103" s="361">
        <v>40</v>
      </c>
      <c r="U103" s="350">
        <v>57.45</v>
      </c>
      <c r="V103" s="445">
        <v>87</v>
      </c>
      <c r="W103" s="282">
        <v>3</v>
      </c>
      <c r="X103" s="354">
        <v>47.666666666666664</v>
      </c>
      <c r="Y103" s="353">
        <v>55.61</v>
      </c>
      <c r="Z103" s="445">
        <v>75</v>
      </c>
      <c r="AA103" s="282">
        <v>5</v>
      </c>
      <c r="AB103" s="354">
        <v>45.6</v>
      </c>
      <c r="AC103" s="350">
        <v>53.57</v>
      </c>
      <c r="AD103" s="633">
        <v>64</v>
      </c>
      <c r="AE103" s="377">
        <f t="shared" si="1"/>
        <v>542</v>
      </c>
      <c r="AF103" s="12"/>
    </row>
    <row r="104" spans="1:32" ht="15" customHeight="1" x14ac:dyDescent="0.25">
      <c r="A104" s="26">
        <v>19</v>
      </c>
      <c r="B104" s="189" t="s">
        <v>177</v>
      </c>
      <c r="C104" s="720">
        <v>11</v>
      </c>
      <c r="D104" s="355">
        <v>38</v>
      </c>
      <c r="E104" s="907">
        <v>60.3</v>
      </c>
      <c r="F104" s="721">
        <v>92</v>
      </c>
      <c r="G104" s="720">
        <v>11</v>
      </c>
      <c r="H104" s="355">
        <v>68.909090909090907</v>
      </c>
      <c r="I104" s="352">
        <v>57.49</v>
      </c>
      <c r="J104" s="721">
        <v>16</v>
      </c>
      <c r="K104" s="557">
        <v>9</v>
      </c>
      <c r="L104" s="538">
        <v>56</v>
      </c>
      <c r="M104" s="352">
        <v>61.48</v>
      </c>
      <c r="N104" s="436">
        <v>60</v>
      </c>
      <c r="O104" s="371">
        <v>4</v>
      </c>
      <c r="P104" s="361">
        <v>32.25</v>
      </c>
      <c r="Q104" s="352">
        <v>59.33</v>
      </c>
      <c r="R104" s="436">
        <v>98</v>
      </c>
      <c r="S104" s="440">
        <v>8</v>
      </c>
      <c r="T104" s="361">
        <v>38.630000000000003</v>
      </c>
      <c r="U104" s="350">
        <v>57.45</v>
      </c>
      <c r="V104" s="445">
        <v>89</v>
      </c>
      <c r="W104" s="282">
        <v>3</v>
      </c>
      <c r="X104" s="354">
        <v>50.333333333333336</v>
      </c>
      <c r="Y104" s="353">
        <v>55.61</v>
      </c>
      <c r="Z104" s="445">
        <v>63</v>
      </c>
      <c r="AA104" s="282"/>
      <c r="AB104" s="354"/>
      <c r="AC104" s="350">
        <v>53.57</v>
      </c>
      <c r="AD104" s="633">
        <v>91</v>
      </c>
      <c r="AE104" s="377">
        <f t="shared" si="1"/>
        <v>509</v>
      </c>
      <c r="AF104" s="12"/>
    </row>
    <row r="105" spans="1:32" ht="15" customHeight="1" x14ac:dyDescent="0.25">
      <c r="A105" s="26">
        <v>20</v>
      </c>
      <c r="B105" s="189" t="s">
        <v>178</v>
      </c>
      <c r="C105" s="720">
        <v>7</v>
      </c>
      <c r="D105" s="355">
        <v>56.3</v>
      </c>
      <c r="E105" s="907">
        <v>60.3</v>
      </c>
      <c r="F105" s="721">
        <v>59</v>
      </c>
      <c r="G105" s="720">
        <v>4</v>
      </c>
      <c r="H105" s="355">
        <v>44.75</v>
      </c>
      <c r="I105" s="352">
        <v>57.49</v>
      </c>
      <c r="J105" s="721">
        <v>81</v>
      </c>
      <c r="K105" s="557">
        <v>8</v>
      </c>
      <c r="L105" s="538">
        <v>35</v>
      </c>
      <c r="M105" s="352">
        <v>61.48</v>
      </c>
      <c r="N105" s="436">
        <v>96</v>
      </c>
      <c r="O105" s="371">
        <v>1</v>
      </c>
      <c r="P105" s="361">
        <v>53</v>
      </c>
      <c r="Q105" s="352">
        <v>59.33</v>
      </c>
      <c r="R105" s="436">
        <v>67</v>
      </c>
      <c r="S105" s="440">
        <v>3</v>
      </c>
      <c r="T105" s="361">
        <v>49.67</v>
      </c>
      <c r="U105" s="350">
        <v>57.45</v>
      </c>
      <c r="V105" s="445">
        <v>65</v>
      </c>
      <c r="W105" s="282">
        <v>2</v>
      </c>
      <c r="X105" s="354">
        <v>42</v>
      </c>
      <c r="Y105" s="353">
        <v>55.61</v>
      </c>
      <c r="Z105" s="445">
        <v>91</v>
      </c>
      <c r="AA105" s="282">
        <v>4</v>
      </c>
      <c r="AB105" s="354">
        <v>51</v>
      </c>
      <c r="AC105" s="350">
        <v>53.57</v>
      </c>
      <c r="AD105" s="633">
        <v>49</v>
      </c>
      <c r="AE105" s="377">
        <f t="shared" si="1"/>
        <v>508</v>
      </c>
      <c r="AF105" s="12"/>
    </row>
    <row r="106" spans="1:32" ht="15" customHeight="1" x14ac:dyDescent="0.25">
      <c r="A106" s="26">
        <v>21</v>
      </c>
      <c r="B106" s="189" t="s">
        <v>179</v>
      </c>
      <c r="C106" s="720">
        <v>8</v>
      </c>
      <c r="D106" s="355">
        <v>55</v>
      </c>
      <c r="E106" s="907">
        <v>60.3</v>
      </c>
      <c r="F106" s="721">
        <v>67</v>
      </c>
      <c r="G106" s="720">
        <v>7</v>
      </c>
      <c r="H106" s="355">
        <v>63.285714285714278</v>
      </c>
      <c r="I106" s="352">
        <v>57.49</v>
      </c>
      <c r="J106" s="721">
        <v>38</v>
      </c>
      <c r="K106" s="557">
        <v>12</v>
      </c>
      <c r="L106" s="538">
        <v>58</v>
      </c>
      <c r="M106" s="352">
        <v>61.48</v>
      </c>
      <c r="N106" s="436">
        <v>56</v>
      </c>
      <c r="O106" s="371">
        <v>5</v>
      </c>
      <c r="P106" s="361">
        <v>59.6</v>
      </c>
      <c r="Q106" s="352">
        <v>59.33</v>
      </c>
      <c r="R106" s="436">
        <v>41</v>
      </c>
      <c r="S106" s="440">
        <v>3</v>
      </c>
      <c r="T106" s="361">
        <v>51</v>
      </c>
      <c r="U106" s="350">
        <v>57.45</v>
      </c>
      <c r="V106" s="445">
        <v>60</v>
      </c>
      <c r="W106" s="282">
        <v>1</v>
      </c>
      <c r="X106" s="353">
        <v>97</v>
      </c>
      <c r="Y106" s="353">
        <v>55.61</v>
      </c>
      <c r="Z106" s="445">
        <v>1</v>
      </c>
      <c r="AA106" s="282">
        <v>3</v>
      </c>
      <c r="AB106" s="354">
        <v>57.333329999999997</v>
      </c>
      <c r="AC106" s="350">
        <v>53.57</v>
      </c>
      <c r="AD106" s="633">
        <v>33</v>
      </c>
      <c r="AE106" s="370">
        <f t="shared" si="1"/>
        <v>296</v>
      </c>
      <c r="AF106" s="12"/>
    </row>
    <row r="107" spans="1:32" ht="15" customHeight="1" x14ac:dyDescent="0.25">
      <c r="A107" s="26">
        <v>22</v>
      </c>
      <c r="B107" s="199" t="s">
        <v>148</v>
      </c>
      <c r="C107" s="753">
        <v>33</v>
      </c>
      <c r="D107" s="757">
        <v>66.599999999999994</v>
      </c>
      <c r="E107" s="919">
        <v>60.3</v>
      </c>
      <c r="F107" s="754">
        <v>26</v>
      </c>
      <c r="G107" s="753">
        <v>34</v>
      </c>
      <c r="H107" s="757">
        <v>68.794117647058826</v>
      </c>
      <c r="I107" s="455">
        <v>57.49</v>
      </c>
      <c r="J107" s="754">
        <v>17</v>
      </c>
      <c r="K107" s="557">
        <v>21</v>
      </c>
      <c r="L107" s="538">
        <v>74</v>
      </c>
      <c r="M107" s="352">
        <v>61.48</v>
      </c>
      <c r="N107" s="436">
        <v>9</v>
      </c>
      <c r="O107" s="453">
        <v>14</v>
      </c>
      <c r="P107" s="454">
        <v>49.785714285714285</v>
      </c>
      <c r="Q107" s="455">
        <v>59.33</v>
      </c>
      <c r="R107" s="456">
        <v>77</v>
      </c>
      <c r="S107" s="457">
        <v>16</v>
      </c>
      <c r="T107" s="454">
        <v>54.5</v>
      </c>
      <c r="U107" s="458">
        <v>57.45</v>
      </c>
      <c r="V107" s="459">
        <v>49</v>
      </c>
      <c r="W107" s="280">
        <v>18</v>
      </c>
      <c r="X107" s="460">
        <v>50.166666666666664</v>
      </c>
      <c r="Y107" s="461">
        <v>55.61</v>
      </c>
      <c r="Z107" s="459">
        <v>64</v>
      </c>
      <c r="AA107" s="280">
        <v>27</v>
      </c>
      <c r="AB107" s="460">
        <v>45.22222</v>
      </c>
      <c r="AC107" s="458">
        <v>53.57</v>
      </c>
      <c r="AD107" s="601">
        <v>65</v>
      </c>
      <c r="AE107" s="479">
        <f t="shared" si="1"/>
        <v>307</v>
      </c>
      <c r="AF107" s="12"/>
    </row>
    <row r="108" spans="1:32" ht="15" customHeight="1" x14ac:dyDescent="0.25">
      <c r="A108" s="26">
        <v>23</v>
      </c>
      <c r="B108" s="189" t="s">
        <v>180</v>
      </c>
      <c r="C108" s="720">
        <v>17</v>
      </c>
      <c r="D108" s="355">
        <v>63.7</v>
      </c>
      <c r="E108" s="907">
        <v>60.3</v>
      </c>
      <c r="F108" s="721">
        <v>35</v>
      </c>
      <c r="G108" s="720">
        <v>17</v>
      </c>
      <c r="H108" s="355">
        <v>64.647058823529406</v>
      </c>
      <c r="I108" s="352">
        <v>57.49</v>
      </c>
      <c r="J108" s="721">
        <v>31</v>
      </c>
      <c r="K108" s="557">
        <v>19</v>
      </c>
      <c r="L108" s="538">
        <v>63</v>
      </c>
      <c r="M108" s="352">
        <v>61.48</v>
      </c>
      <c r="N108" s="436">
        <v>38</v>
      </c>
      <c r="O108" s="371">
        <v>13</v>
      </c>
      <c r="P108" s="361">
        <v>65.92307692307692</v>
      </c>
      <c r="Q108" s="352">
        <v>59.33</v>
      </c>
      <c r="R108" s="436">
        <v>23</v>
      </c>
      <c r="S108" s="440">
        <v>20</v>
      </c>
      <c r="T108" s="361">
        <v>57.15</v>
      </c>
      <c r="U108" s="350">
        <v>57.45</v>
      </c>
      <c r="V108" s="445">
        <v>41</v>
      </c>
      <c r="W108" s="282">
        <v>12</v>
      </c>
      <c r="X108" s="354">
        <v>48.333333333333336</v>
      </c>
      <c r="Y108" s="353">
        <v>55.61</v>
      </c>
      <c r="Z108" s="445">
        <v>71</v>
      </c>
      <c r="AA108" s="282">
        <v>11</v>
      </c>
      <c r="AB108" s="354">
        <v>65</v>
      </c>
      <c r="AC108" s="350">
        <v>53.57</v>
      </c>
      <c r="AD108" s="633">
        <v>12</v>
      </c>
      <c r="AE108" s="377">
        <f t="shared" si="1"/>
        <v>251</v>
      </c>
      <c r="AF108" s="12"/>
    </row>
    <row r="109" spans="1:32" ht="15" customHeight="1" x14ac:dyDescent="0.25">
      <c r="A109" s="26">
        <v>24</v>
      </c>
      <c r="B109" s="189" t="s">
        <v>147</v>
      </c>
      <c r="C109" s="720">
        <v>15</v>
      </c>
      <c r="D109" s="355">
        <v>67.5</v>
      </c>
      <c r="E109" s="907">
        <v>60.3</v>
      </c>
      <c r="F109" s="721">
        <v>20</v>
      </c>
      <c r="G109" s="720">
        <v>9</v>
      </c>
      <c r="H109" s="355">
        <v>50.888888888888893</v>
      </c>
      <c r="I109" s="352">
        <v>57.49</v>
      </c>
      <c r="J109" s="721">
        <v>67</v>
      </c>
      <c r="K109" s="557">
        <v>22</v>
      </c>
      <c r="L109" s="538">
        <v>70</v>
      </c>
      <c r="M109" s="352">
        <v>61.48</v>
      </c>
      <c r="N109" s="436">
        <v>18</v>
      </c>
      <c r="O109" s="371">
        <v>19</v>
      </c>
      <c r="P109" s="361">
        <v>54.89473684210526</v>
      </c>
      <c r="Q109" s="352">
        <v>59.33</v>
      </c>
      <c r="R109" s="436">
        <v>59</v>
      </c>
      <c r="S109" s="440">
        <v>32</v>
      </c>
      <c r="T109" s="361">
        <v>60.03</v>
      </c>
      <c r="U109" s="350">
        <v>57.45</v>
      </c>
      <c r="V109" s="445">
        <v>32</v>
      </c>
      <c r="W109" s="282">
        <v>11</v>
      </c>
      <c r="X109" s="354">
        <v>66.909090909090907</v>
      </c>
      <c r="Y109" s="353">
        <v>55.61</v>
      </c>
      <c r="Z109" s="445">
        <v>12</v>
      </c>
      <c r="AA109" s="282">
        <v>16</v>
      </c>
      <c r="AB109" s="354">
        <v>49.6875</v>
      </c>
      <c r="AC109" s="350">
        <v>53.57</v>
      </c>
      <c r="AD109" s="633">
        <v>51</v>
      </c>
      <c r="AE109" s="377">
        <f t="shared" si="1"/>
        <v>259</v>
      </c>
      <c r="AF109" s="12"/>
    </row>
    <row r="110" spans="1:32" ht="15" customHeight="1" x14ac:dyDescent="0.25">
      <c r="A110" s="26">
        <v>25</v>
      </c>
      <c r="B110" s="189" t="s">
        <v>4</v>
      </c>
      <c r="C110" s="720">
        <v>15</v>
      </c>
      <c r="D110" s="355">
        <v>54</v>
      </c>
      <c r="E110" s="907">
        <v>60.3</v>
      </c>
      <c r="F110" s="721">
        <v>72</v>
      </c>
      <c r="G110" s="720">
        <v>8</v>
      </c>
      <c r="H110" s="355">
        <v>46.375</v>
      </c>
      <c r="I110" s="352">
        <v>57.49</v>
      </c>
      <c r="J110" s="721">
        <v>76</v>
      </c>
      <c r="K110" s="557">
        <v>16</v>
      </c>
      <c r="L110" s="538">
        <v>55</v>
      </c>
      <c r="M110" s="352">
        <v>61.48</v>
      </c>
      <c r="N110" s="436">
        <v>66</v>
      </c>
      <c r="O110" s="371">
        <v>4</v>
      </c>
      <c r="P110" s="361">
        <v>57</v>
      </c>
      <c r="Q110" s="352">
        <v>59.33</v>
      </c>
      <c r="R110" s="436">
        <v>51</v>
      </c>
      <c r="S110" s="440">
        <v>7</v>
      </c>
      <c r="T110" s="361">
        <v>47.14</v>
      </c>
      <c r="U110" s="350">
        <v>57.45</v>
      </c>
      <c r="V110" s="445">
        <v>72</v>
      </c>
      <c r="W110" s="282">
        <v>11</v>
      </c>
      <c r="X110" s="354">
        <v>41.272727272727273</v>
      </c>
      <c r="Y110" s="353">
        <v>55.61</v>
      </c>
      <c r="Z110" s="445">
        <v>93</v>
      </c>
      <c r="AA110" s="282">
        <v>8</v>
      </c>
      <c r="AB110" s="354">
        <v>45.625</v>
      </c>
      <c r="AC110" s="350">
        <v>53.57</v>
      </c>
      <c r="AD110" s="633">
        <v>63</v>
      </c>
      <c r="AE110" s="377">
        <f t="shared" si="1"/>
        <v>493</v>
      </c>
      <c r="AF110" s="12"/>
    </row>
    <row r="111" spans="1:32" ht="15" customHeight="1" x14ac:dyDescent="0.25">
      <c r="A111" s="26">
        <v>26</v>
      </c>
      <c r="B111" s="189" t="s">
        <v>146</v>
      </c>
      <c r="C111" s="720">
        <v>21</v>
      </c>
      <c r="D111" s="355">
        <v>61</v>
      </c>
      <c r="E111" s="907">
        <v>60.3</v>
      </c>
      <c r="F111" s="721">
        <v>48</v>
      </c>
      <c r="G111" s="720">
        <v>8</v>
      </c>
      <c r="H111" s="355">
        <v>64.125</v>
      </c>
      <c r="I111" s="352">
        <v>57.49</v>
      </c>
      <c r="J111" s="721">
        <v>34</v>
      </c>
      <c r="K111" s="557">
        <v>16</v>
      </c>
      <c r="L111" s="538">
        <v>40</v>
      </c>
      <c r="M111" s="352">
        <v>61.48</v>
      </c>
      <c r="N111" s="436">
        <v>90</v>
      </c>
      <c r="O111" s="371">
        <v>9</v>
      </c>
      <c r="P111" s="361">
        <v>59.444444444444443</v>
      </c>
      <c r="Q111" s="352">
        <v>59.33</v>
      </c>
      <c r="R111" s="436">
        <v>42</v>
      </c>
      <c r="S111" s="440">
        <v>19</v>
      </c>
      <c r="T111" s="361">
        <v>60.79</v>
      </c>
      <c r="U111" s="350">
        <v>57.45</v>
      </c>
      <c r="V111" s="445">
        <v>28</v>
      </c>
      <c r="W111" s="282">
        <v>14</v>
      </c>
      <c r="X111" s="354">
        <v>55</v>
      </c>
      <c r="Y111" s="353">
        <v>55.61</v>
      </c>
      <c r="Z111" s="445">
        <v>48</v>
      </c>
      <c r="AA111" s="282">
        <v>14</v>
      </c>
      <c r="AB111" s="354">
        <v>55.642859999999999</v>
      </c>
      <c r="AC111" s="350">
        <v>53.57</v>
      </c>
      <c r="AD111" s="633">
        <v>39</v>
      </c>
      <c r="AE111" s="377">
        <f t="shared" si="1"/>
        <v>329</v>
      </c>
      <c r="AF111" s="12"/>
    </row>
    <row r="112" spans="1:32" ht="15" customHeight="1" x14ac:dyDescent="0.25">
      <c r="A112" s="26">
        <v>27</v>
      </c>
      <c r="B112" s="189" t="s">
        <v>145</v>
      </c>
      <c r="C112" s="720">
        <v>28</v>
      </c>
      <c r="D112" s="355">
        <v>57</v>
      </c>
      <c r="E112" s="907">
        <v>60.3</v>
      </c>
      <c r="F112" s="721">
        <v>57</v>
      </c>
      <c r="G112" s="720">
        <v>24</v>
      </c>
      <c r="H112" s="355">
        <v>67.583333333333329</v>
      </c>
      <c r="I112" s="352">
        <v>57.49</v>
      </c>
      <c r="J112" s="721">
        <v>22</v>
      </c>
      <c r="K112" s="557">
        <v>17</v>
      </c>
      <c r="L112" s="538">
        <v>63</v>
      </c>
      <c r="M112" s="352">
        <v>61.48</v>
      </c>
      <c r="N112" s="436">
        <v>39</v>
      </c>
      <c r="O112" s="371">
        <v>17</v>
      </c>
      <c r="P112" s="361">
        <v>49.352941176470587</v>
      </c>
      <c r="Q112" s="352">
        <v>59.33</v>
      </c>
      <c r="R112" s="436">
        <v>78</v>
      </c>
      <c r="S112" s="440">
        <v>14</v>
      </c>
      <c r="T112" s="361">
        <v>55.21</v>
      </c>
      <c r="U112" s="350">
        <v>57.45</v>
      </c>
      <c r="V112" s="445">
        <v>46</v>
      </c>
      <c r="W112" s="282">
        <v>11</v>
      </c>
      <c r="X112" s="354">
        <v>59.81818181818182</v>
      </c>
      <c r="Y112" s="353">
        <v>55.61</v>
      </c>
      <c r="Z112" s="445">
        <v>26</v>
      </c>
      <c r="AA112" s="282">
        <v>17</v>
      </c>
      <c r="AB112" s="354">
        <v>55.235289999999999</v>
      </c>
      <c r="AC112" s="350">
        <v>53.57</v>
      </c>
      <c r="AD112" s="633">
        <v>40</v>
      </c>
      <c r="AE112" s="377">
        <f t="shared" si="1"/>
        <v>308</v>
      </c>
      <c r="AF112" s="12"/>
    </row>
    <row r="113" spans="1:32" ht="15" customHeight="1" x14ac:dyDescent="0.25">
      <c r="A113" s="26">
        <v>28</v>
      </c>
      <c r="B113" s="189" t="s">
        <v>16</v>
      </c>
      <c r="C113" s="720">
        <v>37</v>
      </c>
      <c r="D113" s="355">
        <v>48</v>
      </c>
      <c r="E113" s="907">
        <v>60.3</v>
      </c>
      <c r="F113" s="721">
        <v>82</v>
      </c>
      <c r="G113" s="720">
        <v>27</v>
      </c>
      <c r="H113" s="355">
        <v>52.888888888888893</v>
      </c>
      <c r="I113" s="352">
        <v>57.49</v>
      </c>
      <c r="J113" s="721">
        <v>63</v>
      </c>
      <c r="K113" s="557">
        <v>23</v>
      </c>
      <c r="L113" s="538">
        <v>46</v>
      </c>
      <c r="M113" s="352">
        <v>61.48</v>
      </c>
      <c r="N113" s="436">
        <v>83</v>
      </c>
      <c r="O113" s="371">
        <v>18</v>
      </c>
      <c r="P113" s="361">
        <v>61.388888888888886</v>
      </c>
      <c r="Q113" s="352">
        <v>59.33</v>
      </c>
      <c r="R113" s="436">
        <v>37</v>
      </c>
      <c r="S113" s="440">
        <v>7</v>
      </c>
      <c r="T113" s="361">
        <v>67.290000000000006</v>
      </c>
      <c r="U113" s="350">
        <v>57.45</v>
      </c>
      <c r="V113" s="445">
        <v>12</v>
      </c>
      <c r="W113" s="282">
        <v>8</v>
      </c>
      <c r="X113" s="354">
        <v>46.875</v>
      </c>
      <c r="Y113" s="353">
        <v>55.61</v>
      </c>
      <c r="Z113" s="445">
        <v>77</v>
      </c>
      <c r="AA113" s="282">
        <v>5</v>
      </c>
      <c r="AB113" s="354">
        <v>39.200000000000003</v>
      </c>
      <c r="AC113" s="350">
        <v>53.57</v>
      </c>
      <c r="AD113" s="633">
        <v>76</v>
      </c>
      <c r="AE113" s="377">
        <f t="shared" si="1"/>
        <v>430</v>
      </c>
      <c r="AF113" s="12"/>
    </row>
    <row r="114" spans="1:32" ht="15" customHeight="1" x14ac:dyDescent="0.25">
      <c r="A114" s="418">
        <v>29</v>
      </c>
      <c r="B114" s="189" t="s">
        <v>107</v>
      </c>
      <c r="C114" s="720">
        <v>20</v>
      </c>
      <c r="D114" s="355">
        <v>69</v>
      </c>
      <c r="E114" s="907">
        <v>60.3</v>
      </c>
      <c r="F114" s="721">
        <v>16</v>
      </c>
      <c r="G114" s="720">
        <v>15</v>
      </c>
      <c r="H114" s="355">
        <v>68.333333333333329</v>
      </c>
      <c r="I114" s="352">
        <v>57.49</v>
      </c>
      <c r="J114" s="721">
        <v>19</v>
      </c>
      <c r="K114" s="557">
        <v>14</v>
      </c>
      <c r="L114" s="538">
        <v>71</v>
      </c>
      <c r="M114" s="352">
        <v>61.48</v>
      </c>
      <c r="N114" s="436">
        <v>14</v>
      </c>
      <c r="O114" s="371">
        <v>8</v>
      </c>
      <c r="P114" s="361">
        <v>60.25</v>
      </c>
      <c r="Q114" s="352">
        <v>59.33</v>
      </c>
      <c r="R114" s="436">
        <v>40</v>
      </c>
      <c r="S114" s="440">
        <v>13</v>
      </c>
      <c r="T114" s="361">
        <v>58.62</v>
      </c>
      <c r="U114" s="350">
        <v>57.45</v>
      </c>
      <c r="V114" s="445">
        <v>39</v>
      </c>
      <c r="W114" s="282">
        <v>11</v>
      </c>
      <c r="X114" s="354">
        <v>58.636363636363633</v>
      </c>
      <c r="Y114" s="353">
        <v>55.61</v>
      </c>
      <c r="Z114" s="445">
        <v>32</v>
      </c>
      <c r="AA114" s="282">
        <v>10</v>
      </c>
      <c r="AB114" s="354">
        <v>52</v>
      </c>
      <c r="AC114" s="350">
        <v>53.57</v>
      </c>
      <c r="AD114" s="633">
        <v>47</v>
      </c>
      <c r="AE114" s="377">
        <f t="shared" si="1"/>
        <v>207</v>
      </c>
      <c r="AF114" s="12"/>
    </row>
    <row r="115" spans="1:32" ht="15" customHeight="1" x14ac:dyDescent="0.25">
      <c r="A115" s="418">
        <v>30</v>
      </c>
      <c r="B115" s="189" t="s">
        <v>158</v>
      </c>
      <c r="C115" s="720">
        <v>8</v>
      </c>
      <c r="D115" s="355">
        <v>37.1</v>
      </c>
      <c r="E115" s="907">
        <v>60.3</v>
      </c>
      <c r="F115" s="721">
        <v>94</v>
      </c>
      <c r="G115" s="720">
        <v>14</v>
      </c>
      <c r="H115" s="355">
        <v>54.071428571428569</v>
      </c>
      <c r="I115" s="352">
        <v>57.49</v>
      </c>
      <c r="J115" s="721">
        <v>59</v>
      </c>
      <c r="K115" s="557"/>
      <c r="L115" s="538"/>
      <c r="M115" s="352">
        <v>61.48</v>
      </c>
      <c r="N115" s="436">
        <v>100</v>
      </c>
      <c r="O115" s="371"/>
      <c r="P115" s="361"/>
      <c r="Q115" s="352">
        <v>59.33</v>
      </c>
      <c r="R115" s="436">
        <v>104</v>
      </c>
      <c r="S115" s="440"/>
      <c r="T115" s="361"/>
      <c r="U115" s="350">
        <v>57.45</v>
      </c>
      <c r="V115" s="445">
        <v>102</v>
      </c>
      <c r="W115" s="282"/>
      <c r="X115" s="354"/>
      <c r="Y115" s="353">
        <v>55.61</v>
      </c>
      <c r="Z115" s="445">
        <v>102</v>
      </c>
      <c r="AA115" s="282"/>
      <c r="AB115" s="354"/>
      <c r="AC115" s="350">
        <v>53.57</v>
      </c>
      <c r="AD115" s="633">
        <v>91</v>
      </c>
      <c r="AE115" s="377">
        <f t="shared" si="1"/>
        <v>652</v>
      </c>
      <c r="AF115" s="12"/>
    </row>
    <row r="116" spans="1:32" ht="15" customHeight="1" thickBot="1" x14ac:dyDescent="0.3">
      <c r="A116" s="418">
        <v>31</v>
      </c>
      <c r="B116" s="647" t="s">
        <v>181</v>
      </c>
      <c r="C116" s="903">
        <v>10</v>
      </c>
      <c r="D116" s="935">
        <v>48.4</v>
      </c>
      <c r="E116" s="914">
        <v>60.3</v>
      </c>
      <c r="F116" s="904">
        <v>81</v>
      </c>
      <c r="G116" s="720"/>
      <c r="H116" s="355"/>
      <c r="I116" s="352">
        <v>57.49</v>
      </c>
      <c r="J116" s="721">
        <v>95</v>
      </c>
      <c r="K116" s="557"/>
      <c r="L116" s="538"/>
      <c r="M116" s="352">
        <v>61.48</v>
      </c>
      <c r="N116" s="436">
        <v>100</v>
      </c>
      <c r="O116" s="371"/>
      <c r="P116" s="361"/>
      <c r="Q116" s="352">
        <v>59.33</v>
      </c>
      <c r="R116" s="436">
        <v>104</v>
      </c>
      <c r="S116" s="440"/>
      <c r="T116" s="361"/>
      <c r="U116" s="350">
        <v>57.45</v>
      </c>
      <c r="V116" s="445">
        <v>102</v>
      </c>
      <c r="W116" s="282"/>
      <c r="X116" s="354"/>
      <c r="Y116" s="353">
        <v>55.61</v>
      </c>
      <c r="Z116" s="445">
        <v>102</v>
      </c>
      <c r="AA116" s="282"/>
      <c r="AB116" s="354"/>
      <c r="AC116" s="350">
        <v>53.57</v>
      </c>
      <c r="AD116" s="633">
        <v>91</v>
      </c>
      <c r="AE116" s="377">
        <f t="shared" si="1"/>
        <v>675</v>
      </c>
      <c r="AF116" s="12"/>
    </row>
    <row r="117" spans="1:32" ht="15" customHeight="1" thickBot="1" x14ac:dyDescent="0.3">
      <c r="A117" s="420"/>
      <c r="B117" s="390" t="s">
        <v>133</v>
      </c>
      <c r="C117" s="391">
        <f>SUM(C118:C127)</f>
        <v>80</v>
      </c>
      <c r="D117" s="417">
        <f>AVERAGE(D118:D127)</f>
        <v>66.013653013653013</v>
      </c>
      <c r="E117" s="629">
        <v>60.3</v>
      </c>
      <c r="F117" s="393"/>
      <c r="G117" s="391">
        <f>SUM(G118:G127)</f>
        <v>79</v>
      </c>
      <c r="H117" s="417">
        <f>AVERAGE(H118:H127)</f>
        <v>62.641496598639456</v>
      </c>
      <c r="I117" s="85">
        <v>57.49</v>
      </c>
      <c r="J117" s="393"/>
      <c r="K117" s="391">
        <f>SUM(K118:K127)</f>
        <v>74</v>
      </c>
      <c r="L117" s="417">
        <f>AVERAGE(L118:L127)</f>
        <v>65.332007575757572</v>
      </c>
      <c r="M117" s="392">
        <v>61.48</v>
      </c>
      <c r="N117" s="393"/>
      <c r="O117" s="391">
        <f>SUM(O118:O127)</f>
        <v>47</v>
      </c>
      <c r="P117" s="417">
        <f>AVERAGE(P118:P127)</f>
        <v>55.5</v>
      </c>
      <c r="Q117" s="392">
        <v>59.33</v>
      </c>
      <c r="R117" s="393"/>
      <c r="S117" s="84">
        <f>SUM(S118:S127)</f>
        <v>48</v>
      </c>
      <c r="T117" s="423">
        <f>AVERAGE(T118:T127)</f>
        <v>52.916666666666664</v>
      </c>
      <c r="U117" s="396">
        <v>57.45</v>
      </c>
      <c r="V117" s="424"/>
      <c r="W117" s="425">
        <f>SUM(W118:W127)</f>
        <v>39</v>
      </c>
      <c r="X117" s="423">
        <f>AVERAGE(X118:X127)</f>
        <v>58.999074074074066</v>
      </c>
      <c r="Y117" s="380">
        <v>55.61</v>
      </c>
      <c r="Z117" s="397"/>
      <c r="AA117" s="425">
        <f>SUM(AA118:AA127)</f>
        <v>41</v>
      </c>
      <c r="AB117" s="398">
        <f>AVERAGE(AB118:AB127)</f>
        <v>49.912581666666661</v>
      </c>
      <c r="AC117" s="380">
        <v>53.57</v>
      </c>
      <c r="AD117" s="397"/>
      <c r="AE117" s="431"/>
      <c r="AF117" s="12"/>
    </row>
    <row r="118" spans="1:32" ht="15" customHeight="1" x14ac:dyDescent="0.25">
      <c r="A118" s="25">
        <v>1</v>
      </c>
      <c r="B118" s="203" t="s">
        <v>96</v>
      </c>
      <c r="C118" s="741">
        <v>11</v>
      </c>
      <c r="D118" s="751">
        <v>73.181818181818187</v>
      </c>
      <c r="E118" s="915">
        <v>60.3</v>
      </c>
      <c r="F118" s="742">
        <v>7</v>
      </c>
      <c r="G118" s="741">
        <v>14</v>
      </c>
      <c r="H118" s="751">
        <v>69.357142857142861</v>
      </c>
      <c r="I118" s="464">
        <v>57.49</v>
      </c>
      <c r="J118" s="742">
        <v>15</v>
      </c>
      <c r="K118" s="577">
        <v>11</v>
      </c>
      <c r="L118" s="537">
        <v>82.909090909090907</v>
      </c>
      <c r="M118" s="464">
        <v>61.48</v>
      </c>
      <c r="N118" s="442">
        <v>3</v>
      </c>
      <c r="O118" s="375">
        <v>3</v>
      </c>
      <c r="P118" s="427">
        <v>68</v>
      </c>
      <c r="Q118" s="464">
        <v>59.33</v>
      </c>
      <c r="R118" s="442">
        <v>19</v>
      </c>
      <c r="S118" s="447">
        <v>9</v>
      </c>
      <c r="T118" s="427">
        <v>71</v>
      </c>
      <c r="U118" s="428">
        <v>57.45</v>
      </c>
      <c r="V118" s="448">
        <v>6</v>
      </c>
      <c r="W118" s="281">
        <v>10</v>
      </c>
      <c r="X118" s="429">
        <v>64.8</v>
      </c>
      <c r="Y118" s="368">
        <v>55.61</v>
      </c>
      <c r="Z118" s="448">
        <v>14</v>
      </c>
      <c r="AA118" s="281">
        <v>6</v>
      </c>
      <c r="AB118" s="429">
        <v>61</v>
      </c>
      <c r="AC118" s="428">
        <v>53.57</v>
      </c>
      <c r="AD118" s="744">
        <v>21</v>
      </c>
      <c r="AE118" s="372">
        <f t="shared" si="1"/>
        <v>85</v>
      </c>
      <c r="AF118" s="12"/>
    </row>
    <row r="119" spans="1:32" ht="15" customHeight="1" x14ac:dyDescent="0.25">
      <c r="A119" s="26">
        <v>2</v>
      </c>
      <c r="B119" s="189" t="s">
        <v>101</v>
      </c>
      <c r="C119" s="720">
        <v>11</v>
      </c>
      <c r="D119" s="355">
        <v>56.909090909090907</v>
      </c>
      <c r="E119" s="907">
        <v>60.3</v>
      </c>
      <c r="F119" s="721">
        <v>58</v>
      </c>
      <c r="G119" s="720">
        <v>6</v>
      </c>
      <c r="H119" s="355">
        <v>67.5</v>
      </c>
      <c r="I119" s="352">
        <v>57.49</v>
      </c>
      <c r="J119" s="721">
        <v>23</v>
      </c>
      <c r="K119" s="557">
        <v>3</v>
      </c>
      <c r="L119" s="538">
        <v>71.666666666666671</v>
      </c>
      <c r="M119" s="352">
        <v>61.48</v>
      </c>
      <c r="N119" s="436">
        <v>13</v>
      </c>
      <c r="O119" s="371">
        <v>4</v>
      </c>
      <c r="P119" s="361">
        <v>54</v>
      </c>
      <c r="Q119" s="352">
        <v>59.33</v>
      </c>
      <c r="R119" s="436">
        <v>61</v>
      </c>
      <c r="S119" s="440">
        <v>6</v>
      </c>
      <c r="T119" s="361">
        <v>60.17</v>
      </c>
      <c r="U119" s="350">
        <v>57.45</v>
      </c>
      <c r="V119" s="445">
        <v>31</v>
      </c>
      <c r="W119" s="282">
        <v>6</v>
      </c>
      <c r="X119" s="354">
        <v>57.666666666666664</v>
      </c>
      <c r="Y119" s="353">
        <v>55.61</v>
      </c>
      <c r="Z119" s="445">
        <v>37</v>
      </c>
      <c r="AA119" s="282">
        <v>8</v>
      </c>
      <c r="AB119" s="354">
        <v>48.75</v>
      </c>
      <c r="AC119" s="350">
        <v>53.57</v>
      </c>
      <c r="AD119" s="633">
        <v>55</v>
      </c>
      <c r="AE119" s="373">
        <f t="shared" si="1"/>
        <v>278</v>
      </c>
      <c r="AF119" s="12"/>
    </row>
    <row r="120" spans="1:32" ht="15" customHeight="1" x14ac:dyDescent="0.25">
      <c r="A120" s="26">
        <v>3</v>
      </c>
      <c r="B120" s="189" t="s">
        <v>95</v>
      </c>
      <c r="C120" s="720">
        <v>14</v>
      </c>
      <c r="D120" s="355">
        <v>67.928571428571431</v>
      </c>
      <c r="E120" s="907">
        <v>60.3</v>
      </c>
      <c r="F120" s="721">
        <v>19</v>
      </c>
      <c r="G120" s="720">
        <v>14</v>
      </c>
      <c r="H120" s="355">
        <v>69.5</v>
      </c>
      <c r="I120" s="352">
        <v>57.49</v>
      </c>
      <c r="J120" s="721">
        <v>13</v>
      </c>
      <c r="K120" s="557">
        <v>15</v>
      </c>
      <c r="L120" s="538">
        <v>64.533333333333331</v>
      </c>
      <c r="M120" s="352">
        <v>61.48</v>
      </c>
      <c r="N120" s="436">
        <v>32</v>
      </c>
      <c r="O120" s="371">
        <v>10</v>
      </c>
      <c r="P120" s="361">
        <v>64</v>
      </c>
      <c r="Q120" s="352">
        <v>59.33</v>
      </c>
      <c r="R120" s="436">
        <v>29</v>
      </c>
      <c r="S120" s="440">
        <v>8</v>
      </c>
      <c r="T120" s="361">
        <v>68.75</v>
      </c>
      <c r="U120" s="350">
        <v>57.45</v>
      </c>
      <c r="V120" s="445">
        <v>8</v>
      </c>
      <c r="W120" s="282">
        <v>9</v>
      </c>
      <c r="X120" s="354">
        <v>64</v>
      </c>
      <c r="Y120" s="353">
        <v>55.61</v>
      </c>
      <c r="Z120" s="445">
        <v>17</v>
      </c>
      <c r="AA120" s="282">
        <v>6</v>
      </c>
      <c r="AB120" s="354">
        <v>70</v>
      </c>
      <c r="AC120" s="350">
        <v>53.57</v>
      </c>
      <c r="AD120" s="633">
        <v>7</v>
      </c>
      <c r="AE120" s="373">
        <f t="shared" si="1"/>
        <v>125</v>
      </c>
      <c r="AF120" s="12"/>
    </row>
    <row r="121" spans="1:32" ht="15" customHeight="1" x14ac:dyDescent="0.25">
      <c r="A121" s="26">
        <v>4</v>
      </c>
      <c r="B121" s="189" t="s">
        <v>66</v>
      </c>
      <c r="C121" s="720">
        <v>3</v>
      </c>
      <c r="D121" s="355">
        <v>76</v>
      </c>
      <c r="E121" s="907">
        <v>60.3</v>
      </c>
      <c r="F121" s="721">
        <v>5</v>
      </c>
      <c r="G121" s="720">
        <v>1</v>
      </c>
      <c r="H121" s="355">
        <v>46</v>
      </c>
      <c r="I121" s="352">
        <v>57.49</v>
      </c>
      <c r="J121" s="721">
        <v>79</v>
      </c>
      <c r="K121" s="557">
        <v>4</v>
      </c>
      <c r="L121" s="538">
        <v>50.75</v>
      </c>
      <c r="M121" s="352">
        <v>61.48</v>
      </c>
      <c r="N121" s="436">
        <v>76</v>
      </c>
      <c r="O121" s="371">
        <v>5</v>
      </c>
      <c r="P121" s="361">
        <v>49</v>
      </c>
      <c r="Q121" s="352">
        <v>59.33</v>
      </c>
      <c r="R121" s="436">
        <v>80</v>
      </c>
      <c r="S121" s="440">
        <v>8</v>
      </c>
      <c r="T121" s="361">
        <v>41.25</v>
      </c>
      <c r="U121" s="350">
        <v>57.45</v>
      </c>
      <c r="V121" s="445">
        <v>84</v>
      </c>
      <c r="W121" s="282"/>
      <c r="X121" s="354"/>
      <c r="Y121" s="353">
        <v>55.61</v>
      </c>
      <c r="Z121" s="445">
        <v>102</v>
      </c>
      <c r="AA121" s="371"/>
      <c r="AB121" s="354"/>
      <c r="AC121" s="350">
        <v>53.57</v>
      </c>
      <c r="AD121" s="633">
        <v>91</v>
      </c>
      <c r="AE121" s="373">
        <f t="shared" si="1"/>
        <v>517</v>
      </c>
      <c r="AF121" s="12"/>
    </row>
    <row r="122" spans="1:32" ht="15" customHeight="1" x14ac:dyDescent="0.25">
      <c r="A122" s="26">
        <v>5</v>
      </c>
      <c r="B122" s="189" t="s">
        <v>132</v>
      </c>
      <c r="C122" s="720">
        <v>12</v>
      </c>
      <c r="D122" s="355">
        <v>64.5</v>
      </c>
      <c r="E122" s="907">
        <v>60.3</v>
      </c>
      <c r="F122" s="721">
        <v>31</v>
      </c>
      <c r="G122" s="720">
        <v>14</v>
      </c>
      <c r="H122" s="355">
        <v>64</v>
      </c>
      <c r="I122" s="352">
        <v>57.49</v>
      </c>
      <c r="J122" s="721">
        <v>35</v>
      </c>
      <c r="K122" s="557">
        <v>22</v>
      </c>
      <c r="L122" s="538">
        <v>70.86363636363636</v>
      </c>
      <c r="M122" s="352">
        <v>61.48</v>
      </c>
      <c r="N122" s="436">
        <v>15</v>
      </c>
      <c r="O122" s="371">
        <v>15</v>
      </c>
      <c r="P122" s="361">
        <v>67</v>
      </c>
      <c r="Q122" s="352">
        <v>59.33</v>
      </c>
      <c r="R122" s="436">
        <v>20</v>
      </c>
      <c r="S122" s="440">
        <v>4</v>
      </c>
      <c r="T122" s="361">
        <v>65.5</v>
      </c>
      <c r="U122" s="350">
        <v>57.45</v>
      </c>
      <c r="V122" s="445">
        <v>18</v>
      </c>
      <c r="W122" s="282">
        <v>9</v>
      </c>
      <c r="X122" s="354">
        <v>64.777777777777771</v>
      </c>
      <c r="Y122" s="353">
        <v>55.61</v>
      </c>
      <c r="Z122" s="445">
        <v>15</v>
      </c>
      <c r="AA122" s="282">
        <v>17</v>
      </c>
      <c r="AB122" s="354">
        <v>56.058819999999997</v>
      </c>
      <c r="AC122" s="350">
        <v>53.57</v>
      </c>
      <c r="AD122" s="633">
        <v>36</v>
      </c>
      <c r="AE122" s="373">
        <f t="shared" si="1"/>
        <v>170</v>
      </c>
      <c r="AF122" s="12"/>
    </row>
    <row r="123" spans="1:32" ht="15" customHeight="1" x14ac:dyDescent="0.25">
      <c r="A123" s="26">
        <v>6</v>
      </c>
      <c r="B123" s="189" t="s">
        <v>131</v>
      </c>
      <c r="C123" s="720"/>
      <c r="D123" s="355"/>
      <c r="E123" s="907">
        <v>60.3</v>
      </c>
      <c r="F123" s="721">
        <v>98</v>
      </c>
      <c r="G123" s="720"/>
      <c r="H123" s="355"/>
      <c r="I123" s="352">
        <v>57.49</v>
      </c>
      <c r="J123" s="721">
        <v>95</v>
      </c>
      <c r="K123" s="440"/>
      <c r="L123" s="352"/>
      <c r="M123" s="352">
        <v>61.48</v>
      </c>
      <c r="N123" s="436">
        <v>100</v>
      </c>
      <c r="O123" s="371">
        <v>3</v>
      </c>
      <c r="P123" s="361">
        <v>62</v>
      </c>
      <c r="Q123" s="352">
        <v>59.33</v>
      </c>
      <c r="R123" s="436">
        <v>35</v>
      </c>
      <c r="S123" s="440">
        <v>4</v>
      </c>
      <c r="T123" s="361">
        <v>37.75</v>
      </c>
      <c r="U123" s="350">
        <v>57.45</v>
      </c>
      <c r="V123" s="445">
        <v>93</v>
      </c>
      <c r="W123" s="282">
        <v>4</v>
      </c>
      <c r="X123" s="354">
        <v>47.75</v>
      </c>
      <c r="Y123" s="353">
        <v>55.61</v>
      </c>
      <c r="Z123" s="445">
        <v>74</v>
      </c>
      <c r="AA123" s="282">
        <v>1</v>
      </c>
      <c r="AB123" s="354">
        <v>14</v>
      </c>
      <c r="AC123" s="350">
        <v>53.57</v>
      </c>
      <c r="AD123" s="633">
        <v>90</v>
      </c>
      <c r="AE123" s="373">
        <f t="shared" si="1"/>
        <v>585</v>
      </c>
      <c r="AF123" s="12"/>
    </row>
    <row r="124" spans="1:32" ht="15" customHeight="1" x14ac:dyDescent="0.25">
      <c r="A124" s="26">
        <v>7</v>
      </c>
      <c r="B124" s="189" t="s">
        <v>97</v>
      </c>
      <c r="C124" s="720">
        <v>13</v>
      </c>
      <c r="D124" s="355">
        <v>67.307692307692307</v>
      </c>
      <c r="E124" s="907">
        <v>60.3</v>
      </c>
      <c r="F124" s="721">
        <v>21</v>
      </c>
      <c r="G124" s="720">
        <v>15</v>
      </c>
      <c r="H124" s="355">
        <v>69.933333333333337</v>
      </c>
      <c r="I124" s="352">
        <v>57.49</v>
      </c>
      <c r="J124" s="721">
        <v>12</v>
      </c>
      <c r="K124" s="557">
        <v>6</v>
      </c>
      <c r="L124" s="538">
        <v>59.333333333333336</v>
      </c>
      <c r="M124" s="352">
        <v>61.48</v>
      </c>
      <c r="N124" s="436">
        <v>52</v>
      </c>
      <c r="O124" s="371">
        <v>5</v>
      </c>
      <c r="P124" s="361">
        <v>52</v>
      </c>
      <c r="Q124" s="352">
        <v>59.33</v>
      </c>
      <c r="R124" s="436">
        <v>71</v>
      </c>
      <c r="S124" s="440">
        <v>2</v>
      </c>
      <c r="T124" s="361">
        <v>51</v>
      </c>
      <c r="U124" s="350">
        <v>57.45</v>
      </c>
      <c r="V124" s="445">
        <v>61</v>
      </c>
      <c r="W124" s="282">
        <v>1</v>
      </c>
      <c r="X124" s="354">
        <v>55</v>
      </c>
      <c r="Y124" s="353">
        <v>55.61</v>
      </c>
      <c r="Z124" s="445">
        <v>49</v>
      </c>
      <c r="AA124" s="282">
        <v>3</v>
      </c>
      <c r="AB124" s="354">
        <v>49.666670000000003</v>
      </c>
      <c r="AC124" s="350">
        <v>53.57</v>
      </c>
      <c r="AD124" s="633">
        <v>53</v>
      </c>
      <c r="AE124" s="373">
        <f t="shared" si="1"/>
        <v>319</v>
      </c>
      <c r="AF124" s="12"/>
    </row>
    <row r="125" spans="1:32" ht="15" customHeight="1" x14ac:dyDescent="0.25">
      <c r="A125" s="26">
        <v>8</v>
      </c>
      <c r="B125" s="168" t="s">
        <v>65</v>
      </c>
      <c r="C125" s="724"/>
      <c r="D125" s="727"/>
      <c r="E125" s="909">
        <v>60.3</v>
      </c>
      <c r="F125" s="725">
        <v>98</v>
      </c>
      <c r="G125" s="724"/>
      <c r="H125" s="727"/>
      <c r="I125" s="597">
        <v>57.49</v>
      </c>
      <c r="J125" s="725">
        <v>95</v>
      </c>
      <c r="K125" s="557">
        <v>4</v>
      </c>
      <c r="L125" s="538">
        <v>69</v>
      </c>
      <c r="M125" s="597">
        <v>61.48</v>
      </c>
      <c r="N125" s="436">
        <v>21</v>
      </c>
      <c r="O125" s="440"/>
      <c r="P125" s="352"/>
      <c r="Q125" s="352">
        <v>59.33</v>
      </c>
      <c r="R125" s="436">
        <v>104</v>
      </c>
      <c r="S125" s="440">
        <v>1</v>
      </c>
      <c r="T125" s="361">
        <v>40</v>
      </c>
      <c r="U125" s="350">
        <v>57.45</v>
      </c>
      <c r="V125" s="445">
        <v>88</v>
      </c>
      <c r="W125" s="483"/>
      <c r="X125" s="485"/>
      <c r="Y125" s="353">
        <v>55.61</v>
      </c>
      <c r="Z125" s="445">
        <v>102</v>
      </c>
      <c r="AA125" s="483"/>
      <c r="AB125" s="485"/>
      <c r="AC125" s="350">
        <v>53.57</v>
      </c>
      <c r="AD125" s="633">
        <v>91</v>
      </c>
      <c r="AE125" s="481">
        <f t="shared" si="1"/>
        <v>599</v>
      </c>
      <c r="AF125" s="12"/>
    </row>
    <row r="126" spans="1:32" ht="15" customHeight="1" x14ac:dyDescent="0.25">
      <c r="A126" s="26">
        <v>9</v>
      </c>
      <c r="B126" s="168" t="s">
        <v>156</v>
      </c>
      <c r="C126" s="759">
        <v>13</v>
      </c>
      <c r="D126" s="761">
        <v>63.615384615384613</v>
      </c>
      <c r="E126" s="922">
        <v>60.3</v>
      </c>
      <c r="F126" s="760">
        <v>36</v>
      </c>
      <c r="G126" s="724">
        <v>15</v>
      </c>
      <c r="H126" s="727">
        <v>52.2</v>
      </c>
      <c r="I126" s="597">
        <v>57.49</v>
      </c>
      <c r="J126" s="725">
        <v>64</v>
      </c>
      <c r="K126" s="557">
        <v>9</v>
      </c>
      <c r="L126" s="538">
        <v>53.6</v>
      </c>
      <c r="M126" s="597">
        <v>61.48</v>
      </c>
      <c r="N126" s="436">
        <v>69</v>
      </c>
      <c r="O126" s="440">
        <v>2</v>
      </c>
      <c r="P126" s="355">
        <v>28</v>
      </c>
      <c r="Q126" s="352">
        <v>59.33</v>
      </c>
      <c r="R126" s="436">
        <v>101</v>
      </c>
      <c r="S126" s="440">
        <v>6</v>
      </c>
      <c r="T126" s="361">
        <v>40.83</v>
      </c>
      <c r="U126" s="350">
        <v>57.45</v>
      </c>
      <c r="V126" s="445">
        <v>86</v>
      </c>
      <c r="W126" s="483"/>
      <c r="X126" s="485"/>
      <c r="Y126" s="353">
        <v>55.61</v>
      </c>
      <c r="Z126" s="445">
        <v>102</v>
      </c>
      <c r="AA126" s="483"/>
      <c r="AB126" s="485"/>
      <c r="AC126" s="350">
        <v>53.57</v>
      </c>
      <c r="AD126" s="633">
        <v>91</v>
      </c>
      <c r="AE126" s="481">
        <f t="shared" si="1"/>
        <v>549</v>
      </c>
      <c r="AF126" s="12"/>
    </row>
    <row r="127" spans="1:32" ht="15" customHeight="1" thickBot="1" x14ac:dyDescent="0.3">
      <c r="A127" s="29">
        <v>10</v>
      </c>
      <c r="B127" s="824" t="s">
        <v>165</v>
      </c>
      <c r="C127" s="917">
        <v>3</v>
      </c>
      <c r="D127" s="936">
        <v>58.666666666666664</v>
      </c>
      <c r="E127" s="923">
        <v>60.3</v>
      </c>
      <c r="F127" s="918">
        <v>53</v>
      </c>
      <c r="G127" s="917"/>
      <c r="H127" s="936"/>
      <c r="I127" s="636">
        <v>57.49</v>
      </c>
      <c r="J127" s="918">
        <v>95</v>
      </c>
      <c r="K127" s="545"/>
      <c r="L127" s="540"/>
      <c r="M127" s="636">
        <v>61.48</v>
      </c>
      <c r="N127" s="443">
        <v>100</v>
      </c>
      <c r="O127" s="444"/>
      <c r="P127" s="752"/>
      <c r="Q127" s="358">
        <v>59.33</v>
      </c>
      <c r="R127" s="443">
        <v>104</v>
      </c>
      <c r="S127" s="444"/>
      <c r="T127" s="365"/>
      <c r="U127" s="351">
        <v>57.45</v>
      </c>
      <c r="V127" s="449">
        <v>102</v>
      </c>
      <c r="W127" s="941"/>
      <c r="X127" s="942"/>
      <c r="Y127" s="359">
        <v>55.61</v>
      </c>
      <c r="Z127" s="449">
        <v>102</v>
      </c>
      <c r="AA127" s="941"/>
      <c r="AB127" s="942"/>
      <c r="AC127" s="351">
        <v>53.57</v>
      </c>
      <c r="AD127" s="602">
        <v>91</v>
      </c>
      <c r="AE127" s="943">
        <f t="shared" si="1"/>
        <v>647</v>
      </c>
      <c r="AF127" s="12"/>
    </row>
    <row r="128" spans="1:32" ht="15" customHeight="1" x14ac:dyDescent="0.25">
      <c r="A128" s="334" t="s">
        <v>150</v>
      </c>
      <c r="B128" s="35"/>
      <c r="C128" s="35"/>
      <c r="D128" s="433">
        <f>$D$4</f>
        <v>58.841229768471408</v>
      </c>
      <c r="E128" s="35"/>
      <c r="F128" s="35"/>
      <c r="G128" s="35"/>
      <c r="H128" s="433">
        <f>$H$4</f>
        <v>57.493605071738244</v>
      </c>
      <c r="I128" s="35"/>
      <c r="J128" s="35"/>
      <c r="K128" s="35"/>
      <c r="L128" s="638">
        <f>$L$4</f>
        <v>58.89791132614662</v>
      </c>
      <c r="M128" s="35"/>
      <c r="N128" s="35"/>
      <c r="O128" s="35"/>
      <c r="P128" s="433">
        <f>$P$4</f>
        <v>56.436761837158926</v>
      </c>
      <c r="Q128" s="35"/>
      <c r="R128" s="35"/>
      <c r="S128" s="434"/>
      <c r="T128" s="435">
        <f>$T$4</f>
        <v>53.244653465346538</v>
      </c>
      <c r="U128" s="435"/>
      <c r="V128" s="435"/>
      <c r="W128" s="435"/>
      <c r="X128" s="435">
        <f>$X$4</f>
        <v>54.042571507473951</v>
      </c>
      <c r="Y128" s="435"/>
      <c r="Z128" s="435"/>
      <c r="AA128" s="435"/>
      <c r="AB128" s="435">
        <f>$AB$4</f>
        <v>51.140043222222204</v>
      </c>
      <c r="AC128" s="34"/>
      <c r="AD128" s="34"/>
      <c r="AE128" s="34"/>
    </row>
    <row r="129" spans="1:28" x14ac:dyDescent="0.25">
      <c r="A129" s="335" t="s">
        <v>151</v>
      </c>
      <c r="D129" s="905">
        <v>60.3</v>
      </c>
      <c r="H129" s="715">
        <v>57.49</v>
      </c>
      <c r="L129" s="9">
        <v>61.48</v>
      </c>
      <c r="P129" s="432">
        <v>59.33</v>
      </c>
      <c r="Q129" s="216"/>
      <c r="R129" s="374"/>
      <c r="S129" s="216"/>
      <c r="T129" s="216">
        <v>57.45</v>
      </c>
      <c r="U129" s="216"/>
      <c r="V129" s="216"/>
      <c r="W129" s="216"/>
      <c r="X129" s="216">
        <v>55.61</v>
      </c>
      <c r="Y129" s="216"/>
      <c r="Z129" s="216"/>
      <c r="AA129" s="216"/>
      <c r="AB129" s="216">
        <v>53.57</v>
      </c>
    </row>
    <row r="130" spans="1:28" x14ac:dyDescent="0.25">
      <c r="AB130" s="13"/>
    </row>
  </sheetData>
  <mergeCells count="10">
    <mergeCell ref="AE2:AE3"/>
    <mergeCell ref="A2:A3"/>
    <mergeCell ref="B2:B3"/>
    <mergeCell ref="O2:R2"/>
    <mergeCell ref="S2:V2"/>
    <mergeCell ref="W2:Z2"/>
    <mergeCell ref="AA2:AD2"/>
    <mergeCell ref="K2:N2"/>
    <mergeCell ref="G2:J2"/>
    <mergeCell ref="C2:F2"/>
  </mergeCells>
  <conditionalFormatting sqref="AB4:AB129">
    <cfRule type="containsBlanks" dxfId="176" priority="2025" stopIfTrue="1">
      <formula>LEN(TRIM(AB4))=0</formula>
    </cfRule>
    <cfRule type="cellIs" dxfId="175" priority="2026" stopIfTrue="1" operator="equal">
      <formula>$AB$128</formula>
    </cfRule>
    <cfRule type="cellIs" dxfId="174" priority="2027" stopIfTrue="1" operator="greaterThanOrEqual">
      <formula>75</formula>
    </cfRule>
    <cfRule type="cellIs" dxfId="173" priority="2028" stopIfTrue="1" operator="lessThan">
      <formula>50</formula>
    </cfRule>
    <cfRule type="cellIs" dxfId="172" priority="2029" stopIfTrue="1" operator="between">
      <formula>$AB$128</formula>
      <formula>50</formula>
    </cfRule>
    <cfRule type="cellIs" dxfId="171" priority="2030" stopIfTrue="1" operator="between">
      <formula>75</formula>
      <formula>$AB$128</formula>
    </cfRule>
  </conditionalFormatting>
  <conditionalFormatting sqref="X4:X129">
    <cfRule type="cellIs" dxfId="170" priority="2037" stopIfTrue="1" operator="equal">
      <formula>$X$128</formula>
    </cfRule>
    <cfRule type="containsBlanks" dxfId="169" priority="2038" stopIfTrue="1">
      <formula>LEN(TRIM(X4))=0</formula>
    </cfRule>
    <cfRule type="cellIs" dxfId="168" priority="2039" stopIfTrue="1" operator="lessThan">
      <formula>50</formula>
    </cfRule>
    <cfRule type="cellIs" dxfId="167" priority="2040" stopIfTrue="1" operator="between">
      <formula>$X$128</formula>
      <formula>50</formula>
    </cfRule>
    <cfRule type="cellIs" dxfId="166" priority="2041" stopIfTrue="1" operator="between">
      <formula>75</formula>
      <formula>$X$128</formula>
    </cfRule>
    <cfRule type="cellIs" dxfId="165" priority="2042" stopIfTrue="1" operator="greaterThanOrEqual">
      <formula>75</formula>
    </cfRule>
  </conditionalFormatting>
  <conditionalFormatting sqref="T4:T129">
    <cfRule type="cellIs" dxfId="164" priority="2049" stopIfTrue="1" operator="equal">
      <formula>$T$128</formula>
    </cfRule>
    <cfRule type="containsBlanks" dxfId="163" priority="2050" stopIfTrue="1">
      <formula>LEN(TRIM(T4))=0</formula>
    </cfRule>
    <cfRule type="cellIs" dxfId="162" priority="2051" stopIfTrue="1" operator="lessThan">
      <formula>50</formula>
    </cfRule>
    <cfRule type="cellIs" dxfId="161" priority="2052" stopIfTrue="1" operator="between">
      <formula>$T$128</formula>
      <formula>50</formula>
    </cfRule>
    <cfRule type="cellIs" dxfId="160" priority="2053" stopIfTrue="1" operator="between">
      <formula>74.999</formula>
      <formula>$T$128</formula>
    </cfRule>
    <cfRule type="cellIs" dxfId="159" priority="2054" stopIfTrue="1" operator="greaterThanOrEqual">
      <formula>75</formula>
    </cfRule>
  </conditionalFormatting>
  <conditionalFormatting sqref="P4:P129">
    <cfRule type="cellIs" dxfId="158" priority="2061" stopIfTrue="1" operator="equal">
      <formula>$P$128</formula>
    </cfRule>
    <cfRule type="containsBlanks" dxfId="157" priority="2062" stopIfTrue="1">
      <formula>LEN(TRIM(P4))=0</formula>
    </cfRule>
    <cfRule type="cellIs" dxfId="156" priority="2063" stopIfTrue="1" operator="lessThan">
      <formula>50</formula>
    </cfRule>
    <cfRule type="cellIs" dxfId="155" priority="2064" stopIfTrue="1" operator="greaterThanOrEqual">
      <formula>75</formula>
    </cfRule>
    <cfRule type="cellIs" dxfId="154" priority="2065" stopIfTrue="1" operator="between">
      <formula>$P$128</formula>
      <formula>50</formula>
    </cfRule>
    <cfRule type="cellIs" dxfId="153" priority="2066" stopIfTrue="1" operator="between">
      <formula>75</formula>
      <formula>$P$128</formula>
    </cfRule>
  </conditionalFormatting>
  <conditionalFormatting sqref="L4:L129">
    <cfRule type="containsBlanks" dxfId="152" priority="2073" stopIfTrue="1">
      <formula>LEN(TRIM(L4))=0</formula>
    </cfRule>
    <cfRule type="cellIs" dxfId="151" priority="2074" stopIfTrue="1" operator="equal">
      <formula>$L$128</formula>
    </cfRule>
    <cfRule type="cellIs" dxfId="150" priority="2075" stopIfTrue="1" operator="lessThan">
      <formula>50</formula>
    </cfRule>
    <cfRule type="cellIs" dxfId="149" priority="2076" stopIfTrue="1" operator="greaterThanOrEqual">
      <formula>75</formula>
    </cfRule>
    <cfRule type="cellIs" dxfId="148" priority="2077" stopIfTrue="1" operator="between">
      <formula>$L$128</formula>
      <formula>50</formula>
    </cfRule>
    <cfRule type="cellIs" dxfId="147" priority="2078" stopIfTrue="1" operator="between">
      <formula>75</formula>
      <formula>$L$128</formula>
    </cfRule>
  </conditionalFormatting>
  <conditionalFormatting sqref="H4:H129">
    <cfRule type="cellIs" dxfId="146" priority="8" operator="between">
      <formula>$H$128</formula>
      <formula>57.49</formula>
    </cfRule>
    <cfRule type="containsBlanks" dxfId="145" priority="9">
      <formula>LEN(TRIM(H4))=0</formula>
    </cfRule>
    <cfRule type="cellIs" dxfId="144" priority="10" operator="lessThan">
      <formula>50</formula>
    </cfRule>
    <cfRule type="cellIs" dxfId="143" priority="11" operator="between">
      <formula>$H$128</formula>
      <formula>50</formula>
    </cfRule>
    <cfRule type="cellIs" dxfId="142" priority="12" operator="between">
      <formula>75</formula>
      <formula>$H$128</formula>
    </cfRule>
    <cfRule type="cellIs" dxfId="141" priority="13" operator="greaterThanOrEqual">
      <formula>75</formula>
    </cfRule>
  </conditionalFormatting>
  <conditionalFormatting sqref="D4:D129">
    <cfRule type="cellIs" dxfId="140" priority="7" operator="greaterThanOrEqual">
      <formula>75</formula>
    </cfRule>
    <cfRule type="cellIs" dxfId="139" priority="6" operator="between">
      <formula>75</formula>
      <formula>$D$128</formula>
    </cfRule>
    <cfRule type="cellIs" dxfId="138" priority="5" operator="between">
      <formula>$D$128</formula>
      <formula>50</formula>
    </cfRule>
    <cfRule type="cellIs" dxfId="137" priority="4" operator="lessThan">
      <formula>50</formula>
    </cfRule>
    <cfRule type="containsBlanks" dxfId="136" priority="3">
      <formula>LEN(TRIM(D4))=0</formula>
    </cfRule>
    <cfRule type="cellIs" dxfId="135" priority="2" operator="equal">
      <formula>75</formula>
    </cfRule>
    <cfRule type="cellIs" dxfId="134" priority="1" operator="equal">
      <formula>$D$128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0"/>
  <sheetViews>
    <sheetView zoomScale="90" zoomScaleNormal="90" workbookViewId="0">
      <selection activeCell="B26" sqref="B26"/>
    </sheetView>
  </sheetViews>
  <sheetFormatPr defaultRowHeight="15" x14ac:dyDescent="0.25"/>
  <cols>
    <col min="1" max="1" width="5.85546875" customWidth="1"/>
    <col min="2" max="2" width="33.7109375" customWidth="1"/>
    <col min="3" max="14" width="7.7109375" customWidth="1"/>
    <col min="15" max="15" width="8.5703125" customWidth="1"/>
    <col min="16" max="30" width="7.7109375" customWidth="1"/>
    <col min="31" max="31" width="8.7109375" customWidth="1"/>
    <col min="32" max="32" width="7.7109375" customWidth="1"/>
  </cols>
  <sheetData>
    <row r="1" spans="1:34" ht="399.75" customHeight="1" thickBot="1" x14ac:dyDescent="0.3"/>
    <row r="2" spans="1:34" x14ac:dyDescent="0.25">
      <c r="A2" s="946" t="s">
        <v>64</v>
      </c>
      <c r="B2" s="948" t="s">
        <v>108</v>
      </c>
      <c r="C2" s="950">
        <v>2021</v>
      </c>
      <c r="D2" s="951"/>
      <c r="E2" s="951"/>
      <c r="F2" s="952"/>
      <c r="G2" s="950">
        <v>2020</v>
      </c>
      <c r="H2" s="951"/>
      <c r="I2" s="951"/>
      <c r="J2" s="952"/>
      <c r="K2" s="950">
        <v>2019</v>
      </c>
      <c r="L2" s="951"/>
      <c r="M2" s="951"/>
      <c r="N2" s="952"/>
      <c r="O2" s="950">
        <v>2018</v>
      </c>
      <c r="P2" s="951"/>
      <c r="Q2" s="951"/>
      <c r="R2" s="952"/>
      <c r="S2" s="950">
        <v>2017</v>
      </c>
      <c r="T2" s="951"/>
      <c r="U2" s="951"/>
      <c r="V2" s="952"/>
      <c r="W2" s="950">
        <v>2016</v>
      </c>
      <c r="X2" s="951"/>
      <c r="Y2" s="951"/>
      <c r="Z2" s="952"/>
      <c r="AA2" s="950">
        <v>2015</v>
      </c>
      <c r="AB2" s="951"/>
      <c r="AC2" s="951"/>
      <c r="AD2" s="952"/>
      <c r="AE2" s="944" t="s">
        <v>119</v>
      </c>
    </row>
    <row r="3" spans="1:34" ht="44.25" customHeight="1" thickBot="1" x14ac:dyDescent="0.3">
      <c r="A3" s="947"/>
      <c r="B3" s="949"/>
      <c r="C3" s="648" t="s">
        <v>125</v>
      </c>
      <c r="D3" s="337" t="s">
        <v>126</v>
      </c>
      <c r="E3" s="569" t="s">
        <v>127</v>
      </c>
      <c r="F3" s="341" t="s">
        <v>118</v>
      </c>
      <c r="G3" s="648" t="s">
        <v>125</v>
      </c>
      <c r="H3" s="337" t="s">
        <v>126</v>
      </c>
      <c r="I3" s="337" t="s">
        <v>127</v>
      </c>
      <c r="J3" s="341" t="s">
        <v>118</v>
      </c>
      <c r="K3" s="573" t="s">
        <v>125</v>
      </c>
      <c r="L3" s="569" t="s">
        <v>126</v>
      </c>
      <c r="M3" s="569" t="s">
        <v>127</v>
      </c>
      <c r="N3" s="341" t="s">
        <v>118</v>
      </c>
      <c r="O3" s="336" t="s">
        <v>125</v>
      </c>
      <c r="P3" s="337" t="s">
        <v>126</v>
      </c>
      <c r="Q3" s="338" t="s">
        <v>127</v>
      </c>
      <c r="R3" s="339" t="s">
        <v>118</v>
      </c>
      <c r="S3" s="336" t="s">
        <v>125</v>
      </c>
      <c r="T3" s="340" t="s">
        <v>126</v>
      </c>
      <c r="U3" s="340" t="s">
        <v>127</v>
      </c>
      <c r="V3" s="339" t="s">
        <v>118</v>
      </c>
      <c r="W3" s="336" t="s">
        <v>125</v>
      </c>
      <c r="X3" s="340" t="s">
        <v>126</v>
      </c>
      <c r="Y3" s="340" t="s">
        <v>127</v>
      </c>
      <c r="Z3" s="339" t="s">
        <v>118</v>
      </c>
      <c r="AA3" s="336" t="s">
        <v>125</v>
      </c>
      <c r="AB3" s="340" t="s">
        <v>126</v>
      </c>
      <c r="AC3" s="340" t="s">
        <v>127</v>
      </c>
      <c r="AD3" s="341" t="s">
        <v>118</v>
      </c>
      <c r="AE3" s="945"/>
    </row>
    <row r="4" spans="1:34" ht="15" customHeight="1" thickBot="1" x14ac:dyDescent="0.3">
      <c r="A4" s="82"/>
      <c r="B4" s="615" t="s">
        <v>140</v>
      </c>
      <c r="C4" s="616">
        <f>C5+C6+C15+C29+C49+C69+C85+C117</f>
        <v>1047</v>
      </c>
      <c r="D4" s="617">
        <f>AVERAGE(D5,D7:D14,D16:D28,D30:D48,D50:D68,D70:D84,D86:D116,D118:D127)</f>
        <v>58.841229768471393</v>
      </c>
      <c r="E4" s="628">
        <v>60.3</v>
      </c>
      <c r="F4" s="619"/>
      <c r="G4" s="616">
        <f>G5+G6+G15+G29+G49+G69+G85+G117</f>
        <v>910</v>
      </c>
      <c r="H4" s="617">
        <f>AVERAGE(H5,H7:H14,H16:H28,H30:H48,H50:H68,H70:H84,H86:H116,H118:H127)</f>
        <v>57.493605071738244</v>
      </c>
      <c r="I4" s="640">
        <v>57.49</v>
      </c>
      <c r="J4" s="619"/>
      <c r="K4" s="627">
        <f>K5+K6+K15+K29+K49+K69+K85+K117</f>
        <v>893</v>
      </c>
      <c r="L4" s="628">
        <f>AVERAGE(L5,L7:L14,L16:L28,L30:L48,L50:L68,L70:L84,L86:L116,L118:L127)</f>
        <v>58.89791132614662</v>
      </c>
      <c r="M4" s="618">
        <v>61.48</v>
      </c>
      <c r="N4" s="619"/>
      <c r="O4" s="620">
        <f>O5+O6+O15+O29+O49+O69+O85+O117</f>
        <v>742</v>
      </c>
      <c r="P4" s="621">
        <f>AVERAGE(P5,P7:P14,P16:P28,P30:P48,P50:P68,P70:P84,P86:P116,P118:P127)</f>
        <v>56.436761837158919</v>
      </c>
      <c r="Q4" s="622">
        <v>59.33</v>
      </c>
      <c r="R4" s="623"/>
      <c r="S4" s="624">
        <f>S5+S6+S15+S29+S49+S69+S85+S117</f>
        <v>656</v>
      </c>
      <c r="T4" s="621">
        <f>AVERAGE(T5,T7:T14,T16:T28,T30:T48,T50:T68,T70:T84,T86:T116,T118:T127)</f>
        <v>53.244653465346545</v>
      </c>
      <c r="U4" s="625">
        <v>57.45</v>
      </c>
      <c r="V4" s="626"/>
      <c r="W4" s="624">
        <f>W5+W6+W15+W29+W49+W69+W85+W117</f>
        <v>659</v>
      </c>
      <c r="X4" s="621">
        <f>AVERAGE(X5,X7:X14,X16:X28,X30:X48,X50:X68,X70:X84,X86:X116,X118:X127)</f>
        <v>54.042571507473944</v>
      </c>
      <c r="Y4" s="625">
        <v>55.61</v>
      </c>
      <c r="Z4" s="626"/>
      <c r="AA4" s="624">
        <f>AA5+AA6+AA15+AA29+AA49+AA69+AA85+AA117</f>
        <v>602</v>
      </c>
      <c r="AB4" s="621">
        <f>AVERAGE(AB5,AB7:AB14,AB16:AB28,AB30:AB48,AB50:AB68,AB70:AB84,AB86:AB116,AB118:AB127)</f>
        <v>51.140043222222218</v>
      </c>
      <c r="AC4" s="625">
        <v>53.57</v>
      </c>
      <c r="AD4" s="623"/>
      <c r="AE4" s="342"/>
      <c r="AG4" s="367"/>
      <c r="AH4" s="7" t="s">
        <v>111</v>
      </c>
    </row>
    <row r="5" spans="1:34" ht="15" customHeight="1" thickBot="1" x14ac:dyDescent="0.3">
      <c r="A5" s="609">
        <v>1</v>
      </c>
      <c r="B5" s="610" t="s">
        <v>27</v>
      </c>
      <c r="C5" s="716">
        <v>11</v>
      </c>
      <c r="D5" s="718">
        <v>57</v>
      </c>
      <c r="E5" s="906">
        <v>60.3</v>
      </c>
      <c r="F5" s="717">
        <v>56</v>
      </c>
      <c r="G5" s="716">
        <v>2</v>
      </c>
      <c r="H5" s="718">
        <v>68</v>
      </c>
      <c r="I5" s="714">
        <v>57.49</v>
      </c>
      <c r="J5" s="717">
        <v>21</v>
      </c>
      <c r="K5" s="591">
        <v>6</v>
      </c>
      <c r="L5" s="611">
        <v>60.5</v>
      </c>
      <c r="M5" s="612">
        <v>61.48</v>
      </c>
      <c r="N5" s="456">
        <v>48</v>
      </c>
      <c r="O5" s="632">
        <v>1</v>
      </c>
      <c r="P5" s="611">
        <v>50</v>
      </c>
      <c r="Q5" s="613">
        <v>59.33</v>
      </c>
      <c r="R5" s="456">
        <v>76</v>
      </c>
      <c r="S5" s="457">
        <v>1</v>
      </c>
      <c r="T5" s="539">
        <v>57</v>
      </c>
      <c r="U5" s="458">
        <v>57.45</v>
      </c>
      <c r="V5" s="601">
        <v>43</v>
      </c>
      <c r="W5" s="584">
        <v>1</v>
      </c>
      <c r="X5" s="585">
        <v>46</v>
      </c>
      <c r="Y5" s="461">
        <v>55.61</v>
      </c>
      <c r="Z5" s="601">
        <v>81</v>
      </c>
      <c r="AA5" s="584">
        <v>2</v>
      </c>
      <c r="AB5" s="585">
        <v>60.5</v>
      </c>
      <c r="AC5" s="458">
        <v>53.57</v>
      </c>
      <c r="AD5" s="601">
        <v>22</v>
      </c>
      <c r="AE5" s="614">
        <f>N5+R5+V5+Z5+AD5+J5+F5</f>
        <v>347</v>
      </c>
      <c r="AG5" s="47"/>
      <c r="AH5" s="7" t="s">
        <v>112</v>
      </c>
    </row>
    <row r="6" spans="1:34" ht="15" customHeight="1" thickBot="1" x14ac:dyDescent="0.3">
      <c r="A6" s="82"/>
      <c r="B6" s="343" t="s">
        <v>139</v>
      </c>
      <c r="C6" s="571">
        <f>SUM(C7:C14)</f>
        <v>96</v>
      </c>
      <c r="D6" s="635">
        <f>AVERAGE(D7:D14)</f>
        <v>61.266257929062796</v>
      </c>
      <c r="E6" s="608">
        <v>60.3</v>
      </c>
      <c r="F6" s="572"/>
      <c r="G6" s="571">
        <f>SUM(G7:G14)</f>
        <v>97</v>
      </c>
      <c r="H6" s="635">
        <f>AVERAGE(H7:H14)</f>
        <v>63.759977869352873</v>
      </c>
      <c r="I6" s="641">
        <v>57.49</v>
      </c>
      <c r="J6" s="572"/>
      <c r="K6" s="574">
        <f>SUM(K7:K14)</f>
        <v>110</v>
      </c>
      <c r="L6" s="608">
        <f>AVERAGE(L7:L14)</f>
        <v>63.322145085306843</v>
      </c>
      <c r="M6" s="570">
        <v>61.48</v>
      </c>
      <c r="N6" s="572"/>
      <c r="O6" s="344">
        <f>SUM(O7:O14)</f>
        <v>85</v>
      </c>
      <c r="P6" s="403">
        <f>AVERAGE(P7:P14)</f>
        <v>66.125</v>
      </c>
      <c r="Q6" s="346">
        <v>59.33</v>
      </c>
      <c r="R6" s="347"/>
      <c r="S6" s="348">
        <f>SUM(S7:S14)</f>
        <v>72</v>
      </c>
      <c r="T6" s="403">
        <f>AVERAGE(T7:T14)</f>
        <v>55.594285714285718</v>
      </c>
      <c r="U6" s="345">
        <v>57.45</v>
      </c>
      <c r="V6" s="349"/>
      <c r="W6" s="348">
        <f>SUM(W7:W14)</f>
        <v>82</v>
      </c>
      <c r="X6" s="403">
        <f>AVERAGE(X7:X14)</f>
        <v>55.25531707875458</v>
      </c>
      <c r="Y6" s="345">
        <v>55.61</v>
      </c>
      <c r="Z6" s="349"/>
      <c r="AA6" s="348">
        <f>SUM(AA7:AA14)</f>
        <v>63</v>
      </c>
      <c r="AB6" s="403">
        <f>AVERAGE(AB7:AB14)</f>
        <v>57.561457500000003</v>
      </c>
      <c r="AC6" s="345">
        <v>53.57</v>
      </c>
      <c r="AD6" s="347"/>
      <c r="AE6" s="342"/>
      <c r="AG6" s="48"/>
      <c r="AH6" s="7" t="s">
        <v>113</v>
      </c>
    </row>
    <row r="7" spans="1:34" ht="15" customHeight="1" x14ac:dyDescent="0.25">
      <c r="A7" s="16">
        <v>1</v>
      </c>
      <c r="B7" s="189" t="s">
        <v>164</v>
      </c>
      <c r="C7" s="720">
        <v>2</v>
      </c>
      <c r="D7" s="355">
        <v>86.5</v>
      </c>
      <c r="E7" s="907">
        <v>60.3</v>
      </c>
      <c r="F7" s="721">
        <v>1</v>
      </c>
      <c r="G7" s="720">
        <v>9</v>
      </c>
      <c r="H7" s="355">
        <v>79.444444444444443</v>
      </c>
      <c r="I7" s="352">
        <v>57.49</v>
      </c>
      <c r="J7" s="721">
        <v>2</v>
      </c>
      <c r="K7" s="557">
        <v>4</v>
      </c>
      <c r="L7" s="538">
        <v>68</v>
      </c>
      <c r="M7" s="352">
        <v>61.48</v>
      </c>
      <c r="N7" s="436">
        <v>25</v>
      </c>
      <c r="O7" s="557">
        <v>10</v>
      </c>
      <c r="P7" s="538">
        <v>71</v>
      </c>
      <c r="Q7" s="600">
        <v>59.33</v>
      </c>
      <c r="R7" s="436">
        <v>10</v>
      </c>
      <c r="S7" s="440">
        <v>3</v>
      </c>
      <c r="T7" s="581">
        <v>74.67</v>
      </c>
      <c r="U7" s="350">
        <v>57.45</v>
      </c>
      <c r="V7" s="633">
        <v>4</v>
      </c>
      <c r="W7" s="578">
        <v>10</v>
      </c>
      <c r="X7" s="353">
        <v>69.099999999999994</v>
      </c>
      <c r="Y7" s="353">
        <v>55.61</v>
      </c>
      <c r="Z7" s="633">
        <v>11</v>
      </c>
      <c r="AA7" s="578">
        <v>5</v>
      </c>
      <c r="AB7" s="586">
        <v>56.6</v>
      </c>
      <c r="AC7" s="350">
        <v>53.57</v>
      </c>
      <c r="AD7" s="633">
        <v>35</v>
      </c>
      <c r="AE7" s="402">
        <f t="shared" ref="AE7:AE72" si="0">N7+R7+V7+Z7+AD7+J7+F7</f>
        <v>88</v>
      </c>
      <c r="AF7" s="12"/>
      <c r="AG7" s="8"/>
      <c r="AH7" s="7" t="s">
        <v>114</v>
      </c>
    </row>
    <row r="8" spans="1:34" ht="15" customHeight="1" x14ac:dyDescent="0.25">
      <c r="A8" s="18">
        <v>2</v>
      </c>
      <c r="B8" s="189" t="s">
        <v>76</v>
      </c>
      <c r="C8" s="720">
        <v>41</v>
      </c>
      <c r="D8" s="355">
        <v>76.878048780487802</v>
      </c>
      <c r="E8" s="907">
        <v>60.3</v>
      </c>
      <c r="F8" s="721">
        <v>4</v>
      </c>
      <c r="G8" s="720">
        <v>39</v>
      </c>
      <c r="H8" s="355">
        <v>81.589743589743591</v>
      </c>
      <c r="I8" s="352">
        <v>57.49</v>
      </c>
      <c r="J8" s="721">
        <v>1</v>
      </c>
      <c r="K8" s="557">
        <v>44</v>
      </c>
      <c r="L8" s="538">
        <v>77.977272727272734</v>
      </c>
      <c r="M8" s="352">
        <v>61.48</v>
      </c>
      <c r="N8" s="436">
        <v>7</v>
      </c>
      <c r="O8" s="557">
        <v>29</v>
      </c>
      <c r="P8" s="538">
        <v>79</v>
      </c>
      <c r="Q8" s="600">
        <v>59.33</v>
      </c>
      <c r="R8" s="436">
        <v>4</v>
      </c>
      <c r="S8" s="440">
        <v>32</v>
      </c>
      <c r="T8" s="538">
        <v>80.56</v>
      </c>
      <c r="U8" s="350">
        <v>57.45</v>
      </c>
      <c r="V8" s="633">
        <v>1</v>
      </c>
      <c r="W8" s="578">
        <v>26</v>
      </c>
      <c r="X8" s="579">
        <v>71.65384615384616</v>
      </c>
      <c r="Y8" s="353">
        <v>55.61</v>
      </c>
      <c r="Z8" s="633">
        <v>8</v>
      </c>
      <c r="AA8" s="578">
        <v>24</v>
      </c>
      <c r="AB8" s="354">
        <v>77.458330000000004</v>
      </c>
      <c r="AC8" s="350">
        <v>53.57</v>
      </c>
      <c r="AD8" s="633">
        <v>3</v>
      </c>
      <c r="AE8" s="370">
        <f t="shared" si="0"/>
        <v>28</v>
      </c>
      <c r="AF8" s="12"/>
    </row>
    <row r="9" spans="1:34" ht="15" customHeight="1" x14ac:dyDescent="0.25">
      <c r="A9" s="18">
        <v>3</v>
      </c>
      <c r="B9" s="189" t="s">
        <v>77</v>
      </c>
      <c r="C9" s="720">
        <v>5</v>
      </c>
      <c r="D9" s="355">
        <v>65.599999999999994</v>
      </c>
      <c r="E9" s="907">
        <v>60.3</v>
      </c>
      <c r="F9" s="721">
        <v>28</v>
      </c>
      <c r="G9" s="720">
        <v>9</v>
      </c>
      <c r="H9" s="355">
        <v>75.111111111111114</v>
      </c>
      <c r="I9" s="352">
        <v>57.49</v>
      </c>
      <c r="J9" s="721">
        <v>4</v>
      </c>
      <c r="K9" s="557">
        <v>12</v>
      </c>
      <c r="L9" s="538">
        <v>70</v>
      </c>
      <c r="M9" s="352">
        <v>61.48</v>
      </c>
      <c r="N9" s="436">
        <v>19</v>
      </c>
      <c r="O9" s="557">
        <v>6</v>
      </c>
      <c r="P9" s="538">
        <v>65</v>
      </c>
      <c r="Q9" s="600">
        <v>59.33</v>
      </c>
      <c r="R9" s="436">
        <v>26</v>
      </c>
      <c r="S9" s="440">
        <v>3</v>
      </c>
      <c r="T9" s="581">
        <v>52</v>
      </c>
      <c r="U9" s="350">
        <v>57.45</v>
      </c>
      <c r="V9" s="633">
        <v>58</v>
      </c>
      <c r="W9" s="578">
        <v>5</v>
      </c>
      <c r="X9" s="353">
        <v>52</v>
      </c>
      <c r="Y9" s="353">
        <v>55.61</v>
      </c>
      <c r="Z9" s="633">
        <v>57</v>
      </c>
      <c r="AA9" s="578">
        <v>8</v>
      </c>
      <c r="AB9" s="579">
        <v>69</v>
      </c>
      <c r="AC9" s="350">
        <v>53.57</v>
      </c>
      <c r="AD9" s="633">
        <v>8</v>
      </c>
      <c r="AE9" s="370">
        <f t="shared" si="0"/>
        <v>200</v>
      </c>
      <c r="AF9" s="12"/>
    </row>
    <row r="10" spans="1:34" ht="15" customHeight="1" x14ac:dyDescent="0.25">
      <c r="A10" s="18">
        <v>4</v>
      </c>
      <c r="B10" s="189" t="s">
        <v>80</v>
      </c>
      <c r="C10" s="720">
        <v>13</v>
      </c>
      <c r="D10" s="355">
        <v>64.307692307692307</v>
      </c>
      <c r="E10" s="907">
        <v>60.3</v>
      </c>
      <c r="F10" s="721">
        <v>32</v>
      </c>
      <c r="G10" s="720">
        <v>18</v>
      </c>
      <c r="H10" s="355">
        <v>53.333333333333343</v>
      </c>
      <c r="I10" s="352">
        <v>57.49</v>
      </c>
      <c r="J10" s="721">
        <v>62</v>
      </c>
      <c r="K10" s="557">
        <v>17</v>
      </c>
      <c r="L10" s="538">
        <v>62.529411764705884</v>
      </c>
      <c r="M10" s="352">
        <v>61.48</v>
      </c>
      <c r="N10" s="436">
        <v>41</v>
      </c>
      <c r="O10" s="557">
        <v>13</v>
      </c>
      <c r="P10" s="538">
        <v>65</v>
      </c>
      <c r="Q10" s="600">
        <v>59.33</v>
      </c>
      <c r="R10" s="436">
        <v>25</v>
      </c>
      <c r="S10" s="440">
        <v>18</v>
      </c>
      <c r="T10" s="538">
        <v>59.83</v>
      </c>
      <c r="U10" s="350">
        <v>57.45</v>
      </c>
      <c r="V10" s="633">
        <v>34</v>
      </c>
      <c r="W10" s="578">
        <v>16</v>
      </c>
      <c r="X10" s="354">
        <v>50.0625</v>
      </c>
      <c r="Y10" s="353">
        <v>55.61</v>
      </c>
      <c r="Z10" s="633">
        <v>65</v>
      </c>
      <c r="AA10" s="578">
        <v>15</v>
      </c>
      <c r="AB10" s="579">
        <v>57.933329999999998</v>
      </c>
      <c r="AC10" s="350">
        <v>53.57</v>
      </c>
      <c r="AD10" s="633">
        <v>27</v>
      </c>
      <c r="AE10" s="370">
        <f t="shared" si="0"/>
        <v>286</v>
      </c>
      <c r="AF10" s="12"/>
    </row>
    <row r="11" spans="1:34" ht="15" customHeight="1" x14ac:dyDescent="0.25">
      <c r="A11" s="18">
        <v>5</v>
      </c>
      <c r="B11" s="189" t="s">
        <v>162</v>
      </c>
      <c r="C11" s="720">
        <v>14</v>
      </c>
      <c r="D11" s="355">
        <v>59.857142857142854</v>
      </c>
      <c r="E11" s="907">
        <v>60.3</v>
      </c>
      <c r="F11" s="721">
        <v>50</v>
      </c>
      <c r="G11" s="720">
        <v>6</v>
      </c>
      <c r="H11" s="355">
        <v>61.833333333333343</v>
      </c>
      <c r="I11" s="352">
        <v>57.49</v>
      </c>
      <c r="J11" s="721">
        <v>40</v>
      </c>
      <c r="K11" s="557">
        <v>17</v>
      </c>
      <c r="L11" s="538">
        <v>60.88</v>
      </c>
      <c r="M11" s="352">
        <v>61.48</v>
      </c>
      <c r="N11" s="436">
        <v>47</v>
      </c>
      <c r="O11" s="557">
        <v>16</v>
      </c>
      <c r="P11" s="538">
        <v>64</v>
      </c>
      <c r="Q11" s="600">
        <v>59.33</v>
      </c>
      <c r="R11" s="436">
        <v>28</v>
      </c>
      <c r="S11" s="440">
        <v>7</v>
      </c>
      <c r="T11" s="538">
        <v>41</v>
      </c>
      <c r="U11" s="350">
        <v>57.45</v>
      </c>
      <c r="V11" s="633">
        <v>85</v>
      </c>
      <c r="W11" s="578">
        <v>14</v>
      </c>
      <c r="X11" s="354">
        <v>54.142857142857146</v>
      </c>
      <c r="Y11" s="353">
        <v>55.61</v>
      </c>
      <c r="Z11" s="633">
        <v>51</v>
      </c>
      <c r="AA11" s="578">
        <v>6</v>
      </c>
      <c r="AB11" s="579">
        <v>42</v>
      </c>
      <c r="AC11" s="350">
        <v>53.57</v>
      </c>
      <c r="AD11" s="633">
        <v>71</v>
      </c>
      <c r="AE11" s="370">
        <f t="shared" si="0"/>
        <v>372</v>
      </c>
      <c r="AF11" s="12"/>
    </row>
    <row r="12" spans="1:34" ht="15" customHeight="1" x14ac:dyDescent="0.25">
      <c r="A12" s="18">
        <v>6</v>
      </c>
      <c r="B12" s="189" t="s">
        <v>81</v>
      </c>
      <c r="C12" s="720">
        <v>12</v>
      </c>
      <c r="D12" s="355">
        <v>56.153846153846153</v>
      </c>
      <c r="E12" s="907">
        <v>60.3</v>
      </c>
      <c r="F12" s="721">
        <v>62</v>
      </c>
      <c r="G12" s="720">
        <v>8</v>
      </c>
      <c r="H12" s="355">
        <v>62.625</v>
      </c>
      <c r="I12" s="352">
        <v>57.49</v>
      </c>
      <c r="J12" s="721">
        <v>39</v>
      </c>
      <c r="K12" s="557">
        <v>6</v>
      </c>
      <c r="L12" s="538">
        <v>61</v>
      </c>
      <c r="M12" s="352">
        <v>61.48</v>
      </c>
      <c r="N12" s="436">
        <v>46</v>
      </c>
      <c r="O12" s="557">
        <v>2</v>
      </c>
      <c r="P12" s="538">
        <v>70</v>
      </c>
      <c r="Q12" s="600">
        <v>59.33</v>
      </c>
      <c r="R12" s="436">
        <v>12</v>
      </c>
      <c r="S12" s="440">
        <v>5</v>
      </c>
      <c r="T12" s="538">
        <v>47.6</v>
      </c>
      <c r="U12" s="350">
        <v>57.45</v>
      </c>
      <c r="V12" s="633">
        <v>70</v>
      </c>
      <c r="W12" s="578">
        <v>1</v>
      </c>
      <c r="X12" s="579">
        <v>48</v>
      </c>
      <c r="Y12" s="353">
        <v>55.61</v>
      </c>
      <c r="Z12" s="633">
        <v>72</v>
      </c>
      <c r="AA12" s="578">
        <v>2</v>
      </c>
      <c r="AB12" s="579">
        <v>58.5</v>
      </c>
      <c r="AC12" s="350">
        <v>53.57</v>
      </c>
      <c r="AD12" s="633">
        <v>26</v>
      </c>
      <c r="AE12" s="370">
        <f t="shared" si="0"/>
        <v>327</v>
      </c>
      <c r="AF12" s="12"/>
    </row>
    <row r="13" spans="1:34" ht="15" customHeight="1" x14ac:dyDescent="0.25">
      <c r="A13" s="18">
        <v>7</v>
      </c>
      <c r="B13" s="189" t="s">
        <v>163</v>
      </c>
      <c r="C13" s="720">
        <v>6</v>
      </c>
      <c r="D13" s="355">
        <v>51.5</v>
      </c>
      <c r="E13" s="907">
        <v>60.3</v>
      </c>
      <c r="F13" s="721">
        <v>75</v>
      </c>
      <c r="G13" s="720">
        <v>1</v>
      </c>
      <c r="H13" s="355">
        <v>44</v>
      </c>
      <c r="I13" s="352">
        <v>57.49</v>
      </c>
      <c r="J13" s="721">
        <v>84</v>
      </c>
      <c r="K13" s="557">
        <v>3</v>
      </c>
      <c r="L13" s="538">
        <v>52.333333333333336</v>
      </c>
      <c r="M13" s="352">
        <v>61.48</v>
      </c>
      <c r="N13" s="436">
        <v>71</v>
      </c>
      <c r="O13" s="557">
        <v>3</v>
      </c>
      <c r="P13" s="538">
        <v>61</v>
      </c>
      <c r="Q13" s="600">
        <v>59.33</v>
      </c>
      <c r="R13" s="436">
        <v>38</v>
      </c>
      <c r="S13" s="440"/>
      <c r="T13" s="538"/>
      <c r="U13" s="350">
        <v>57.45</v>
      </c>
      <c r="V13" s="633">
        <v>102</v>
      </c>
      <c r="W13" s="578">
        <v>6</v>
      </c>
      <c r="X13" s="354">
        <v>46.333333333333336</v>
      </c>
      <c r="Y13" s="353">
        <v>55.61</v>
      </c>
      <c r="Z13" s="633">
        <v>78</v>
      </c>
      <c r="AA13" s="578">
        <v>1</v>
      </c>
      <c r="AB13" s="579">
        <v>44</v>
      </c>
      <c r="AC13" s="350">
        <v>53.57</v>
      </c>
      <c r="AD13" s="633">
        <v>70</v>
      </c>
      <c r="AE13" s="370">
        <f t="shared" si="0"/>
        <v>518</v>
      </c>
      <c r="AF13" s="12"/>
    </row>
    <row r="14" spans="1:34" ht="15" customHeight="1" thickBot="1" x14ac:dyDescent="0.3">
      <c r="A14" s="381">
        <v>8</v>
      </c>
      <c r="B14" s="189" t="s">
        <v>141</v>
      </c>
      <c r="C14" s="720">
        <v>3</v>
      </c>
      <c r="D14" s="355">
        <v>29.333333333333332</v>
      </c>
      <c r="E14" s="907">
        <v>60.3</v>
      </c>
      <c r="F14" s="721">
        <v>97</v>
      </c>
      <c r="G14" s="720">
        <v>7</v>
      </c>
      <c r="H14" s="355">
        <v>52.142857142857153</v>
      </c>
      <c r="I14" s="352">
        <v>57.49</v>
      </c>
      <c r="J14" s="721">
        <v>65</v>
      </c>
      <c r="K14" s="557">
        <v>7</v>
      </c>
      <c r="L14" s="538">
        <v>53.857142857142854</v>
      </c>
      <c r="M14" s="352">
        <v>61.48</v>
      </c>
      <c r="N14" s="436">
        <v>68</v>
      </c>
      <c r="O14" s="557">
        <v>6</v>
      </c>
      <c r="P14" s="538">
        <v>54</v>
      </c>
      <c r="Q14" s="600">
        <v>59.33</v>
      </c>
      <c r="R14" s="436">
        <v>60</v>
      </c>
      <c r="S14" s="440">
        <v>4</v>
      </c>
      <c r="T14" s="355">
        <v>33.5</v>
      </c>
      <c r="U14" s="350">
        <v>57.45</v>
      </c>
      <c r="V14" s="633">
        <v>96</v>
      </c>
      <c r="W14" s="578">
        <v>4</v>
      </c>
      <c r="X14" s="354">
        <v>50.75</v>
      </c>
      <c r="Y14" s="353">
        <v>55.61</v>
      </c>
      <c r="Z14" s="633">
        <v>62</v>
      </c>
      <c r="AA14" s="578">
        <v>2</v>
      </c>
      <c r="AB14" s="579">
        <v>55</v>
      </c>
      <c r="AC14" s="350">
        <v>53.57</v>
      </c>
      <c r="AD14" s="633">
        <v>41</v>
      </c>
      <c r="AE14" s="388">
        <f t="shared" si="0"/>
        <v>489</v>
      </c>
      <c r="AF14" s="12"/>
    </row>
    <row r="15" spans="1:34" ht="15" customHeight="1" thickBot="1" x14ac:dyDescent="0.3">
      <c r="A15" s="389"/>
      <c r="B15" s="390" t="s">
        <v>138</v>
      </c>
      <c r="C15" s="391">
        <f>SUM(C16:C28)</f>
        <v>125</v>
      </c>
      <c r="D15" s="417">
        <f>AVERAGE(D16:D28)</f>
        <v>59.409090909090907</v>
      </c>
      <c r="E15" s="629">
        <v>60.3</v>
      </c>
      <c r="F15" s="393"/>
      <c r="G15" s="391">
        <f>SUM(G16:G28)</f>
        <v>103</v>
      </c>
      <c r="H15" s="417">
        <f>AVERAGE(H16:H28)</f>
        <v>54.841071428571439</v>
      </c>
      <c r="I15" s="85">
        <v>57.49</v>
      </c>
      <c r="J15" s="393"/>
      <c r="K15" s="575">
        <f>SUM(K16:K28)</f>
        <v>85</v>
      </c>
      <c r="L15" s="629">
        <f>AVERAGE(L16:L28)</f>
        <v>54.583333333333336</v>
      </c>
      <c r="M15" s="392">
        <v>61.48</v>
      </c>
      <c r="N15" s="393"/>
      <c r="O15" s="391">
        <f>SUM(O16:O28)</f>
        <v>61</v>
      </c>
      <c r="P15" s="417">
        <f>AVERAGE(P16:P28)</f>
        <v>52.424999999999997</v>
      </c>
      <c r="Q15" s="392">
        <v>59.33</v>
      </c>
      <c r="R15" s="393"/>
      <c r="S15" s="394">
        <f>SUM(S16:S28)</f>
        <v>71</v>
      </c>
      <c r="T15" s="395">
        <f>AVERAGE(T16:T28)</f>
        <v>59.501000000000012</v>
      </c>
      <c r="U15" s="396">
        <v>57.45</v>
      </c>
      <c r="V15" s="397"/>
      <c r="W15" s="84">
        <f>SUM(W16:W28)</f>
        <v>59</v>
      </c>
      <c r="X15" s="398">
        <f>AVERAGE(X16:X28)</f>
        <v>56.049188311688319</v>
      </c>
      <c r="Y15" s="399">
        <v>55.61</v>
      </c>
      <c r="Z15" s="397"/>
      <c r="AA15" s="84">
        <f>SUM(AA16:AA28)</f>
        <v>51</v>
      </c>
      <c r="AB15" s="400">
        <f>AVERAGE(AB16:AB28)</f>
        <v>44.530951999999999</v>
      </c>
      <c r="AC15" s="396">
        <v>53.57</v>
      </c>
      <c r="AD15" s="397"/>
      <c r="AE15" s="401"/>
      <c r="AF15" s="12"/>
    </row>
    <row r="16" spans="1:34" ht="15" customHeight="1" x14ac:dyDescent="0.25">
      <c r="A16" s="16">
        <v>1</v>
      </c>
      <c r="B16" s="189" t="s">
        <v>58</v>
      </c>
      <c r="C16" s="720">
        <v>8</v>
      </c>
      <c r="D16" s="355">
        <v>78.099999999999994</v>
      </c>
      <c r="E16" s="907">
        <v>60.3</v>
      </c>
      <c r="F16" s="721">
        <v>2</v>
      </c>
      <c r="G16" s="720">
        <v>10</v>
      </c>
      <c r="H16" s="355">
        <v>71.099999999999994</v>
      </c>
      <c r="I16" s="352">
        <v>57.49</v>
      </c>
      <c r="J16" s="721">
        <v>8</v>
      </c>
      <c r="K16" s="557">
        <v>12</v>
      </c>
      <c r="L16" s="538">
        <v>56</v>
      </c>
      <c r="M16" s="352">
        <v>61.48</v>
      </c>
      <c r="N16" s="436">
        <v>59</v>
      </c>
      <c r="O16" s="557">
        <v>4</v>
      </c>
      <c r="P16" s="538">
        <v>43.75</v>
      </c>
      <c r="Q16" s="597">
        <v>59.33</v>
      </c>
      <c r="R16" s="436">
        <v>91</v>
      </c>
      <c r="S16" s="440">
        <v>3</v>
      </c>
      <c r="T16" s="538">
        <v>54.33</v>
      </c>
      <c r="U16" s="350">
        <v>57.45</v>
      </c>
      <c r="V16" s="633">
        <v>50</v>
      </c>
      <c r="W16" s="578">
        <v>1</v>
      </c>
      <c r="X16" s="353">
        <v>70</v>
      </c>
      <c r="Y16" s="353">
        <v>55.61</v>
      </c>
      <c r="Z16" s="633">
        <v>10</v>
      </c>
      <c r="AA16" s="578">
        <v>1</v>
      </c>
      <c r="AB16" s="354">
        <v>83</v>
      </c>
      <c r="AC16" s="350">
        <v>53.57</v>
      </c>
      <c r="AD16" s="633">
        <v>1</v>
      </c>
      <c r="AE16" s="372">
        <f t="shared" si="0"/>
        <v>221</v>
      </c>
      <c r="AF16" s="12"/>
    </row>
    <row r="17" spans="1:32" ht="15" customHeight="1" x14ac:dyDescent="0.25">
      <c r="A17" s="18">
        <v>2</v>
      </c>
      <c r="B17" s="189" t="s">
        <v>59</v>
      </c>
      <c r="C17" s="720">
        <v>29</v>
      </c>
      <c r="D17" s="355">
        <v>65.7</v>
      </c>
      <c r="E17" s="907">
        <v>60.3</v>
      </c>
      <c r="F17" s="721">
        <v>27</v>
      </c>
      <c r="G17" s="720">
        <v>28</v>
      </c>
      <c r="H17" s="355">
        <v>68.214285714285708</v>
      </c>
      <c r="I17" s="352">
        <v>57.49</v>
      </c>
      <c r="J17" s="721">
        <v>20</v>
      </c>
      <c r="K17" s="557">
        <v>14</v>
      </c>
      <c r="L17" s="538">
        <v>79</v>
      </c>
      <c r="M17" s="352">
        <v>61.48</v>
      </c>
      <c r="N17" s="436">
        <v>5</v>
      </c>
      <c r="O17" s="557">
        <v>16</v>
      </c>
      <c r="P17" s="538">
        <v>70.5</v>
      </c>
      <c r="Q17" s="597">
        <v>59.33</v>
      </c>
      <c r="R17" s="436">
        <v>11</v>
      </c>
      <c r="S17" s="440">
        <v>26</v>
      </c>
      <c r="T17" s="355">
        <v>68.650000000000006</v>
      </c>
      <c r="U17" s="350">
        <v>57.45</v>
      </c>
      <c r="V17" s="633">
        <v>9</v>
      </c>
      <c r="W17" s="578">
        <v>9</v>
      </c>
      <c r="X17" s="579">
        <v>72</v>
      </c>
      <c r="Y17" s="353">
        <v>55.61</v>
      </c>
      <c r="Z17" s="633">
        <v>6</v>
      </c>
      <c r="AA17" s="578">
        <v>21</v>
      </c>
      <c r="AB17" s="579">
        <v>67.857140000000001</v>
      </c>
      <c r="AC17" s="350">
        <v>53.57</v>
      </c>
      <c r="AD17" s="633">
        <v>10</v>
      </c>
      <c r="AE17" s="373">
        <f t="shared" si="0"/>
        <v>88</v>
      </c>
      <c r="AF17" s="12"/>
    </row>
    <row r="18" spans="1:32" ht="15" customHeight="1" x14ac:dyDescent="0.25">
      <c r="A18" s="18">
        <v>3</v>
      </c>
      <c r="B18" s="189" t="s">
        <v>55</v>
      </c>
      <c r="C18" s="720">
        <v>9</v>
      </c>
      <c r="D18" s="355">
        <v>64.2</v>
      </c>
      <c r="E18" s="907">
        <v>60.3</v>
      </c>
      <c r="F18" s="721">
        <v>33</v>
      </c>
      <c r="G18" s="720">
        <v>5</v>
      </c>
      <c r="H18" s="355">
        <v>60.4</v>
      </c>
      <c r="I18" s="352">
        <v>57.49</v>
      </c>
      <c r="J18" s="721">
        <v>45</v>
      </c>
      <c r="K18" s="557">
        <v>13</v>
      </c>
      <c r="L18" s="538">
        <v>49</v>
      </c>
      <c r="M18" s="352">
        <v>61.48</v>
      </c>
      <c r="N18" s="436">
        <v>79</v>
      </c>
      <c r="O18" s="557">
        <v>10</v>
      </c>
      <c r="P18" s="538">
        <v>50.4</v>
      </c>
      <c r="Q18" s="597">
        <v>59.33</v>
      </c>
      <c r="R18" s="436">
        <v>75</v>
      </c>
      <c r="S18" s="440">
        <v>10</v>
      </c>
      <c r="T18" s="538">
        <v>66.400000000000006</v>
      </c>
      <c r="U18" s="350">
        <v>57.45</v>
      </c>
      <c r="V18" s="633">
        <v>15</v>
      </c>
      <c r="W18" s="578">
        <v>10</v>
      </c>
      <c r="X18" s="579">
        <v>59.3</v>
      </c>
      <c r="Y18" s="353">
        <v>55.61</v>
      </c>
      <c r="Z18" s="633">
        <v>29</v>
      </c>
      <c r="AA18" s="578">
        <v>7</v>
      </c>
      <c r="AB18" s="579">
        <v>47.285710000000002</v>
      </c>
      <c r="AC18" s="350">
        <v>53.57</v>
      </c>
      <c r="AD18" s="633">
        <v>60</v>
      </c>
      <c r="AE18" s="373">
        <f t="shared" si="0"/>
        <v>336</v>
      </c>
      <c r="AF18" s="12"/>
    </row>
    <row r="19" spans="1:32" ht="15" customHeight="1" x14ac:dyDescent="0.25">
      <c r="A19" s="18">
        <v>4</v>
      </c>
      <c r="B19" s="284" t="s">
        <v>57</v>
      </c>
      <c r="C19" s="722">
        <v>10</v>
      </c>
      <c r="D19" s="726">
        <v>61.9</v>
      </c>
      <c r="E19" s="908">
        <v>60.3</v>
      </c>
      <c r="F19" s="723">
        <v>43</v>
      </c>
      <c r="G19" s="722">
        <v>15</v>
      </c>
      <c r="H19" s="726">
        <v>51.93333333333333</v>
      </c>
      <c r="I19" s="470">
        <v>57.49</v>
      </c>
      <c r="J19" s="723">
        <v>66</v>
      </c>
      <c r="K19" s="593">
        <v>11</v>
      </c>
      <c r="L19" s="538">
        <v>60</v>
      </c>
      <c r="M19" s="470">
        <v>61.48</v>
      </c>
      <c r="N19" s="436">
        <v>50</v>
      </c>
      <c r="O19" s="557">
        <v>4</v>
      </c>
      <c r="P19" s="538">
        <v>58.25</v>
      </c>
      <c r="Q19" s="600">
        <v>59.33</v>
      </c>
      <c r="R19" s="436">
        <v>45</v>
      </c>
      <c r="S19" s="440">
        <v>8</v>
      </c>
      <c r="T19" s="538">
        <v>56.63</v>
      </c>
      <c r="U19" s="350">
        <v>57.45</v>
      </c>
      <c r="V19" s="633">
        <v>44</v>
      </c>
      <c r="W19" s="578">
        <v>7</v>
      </c>
      <c r="X19" s="354">
        <v>55.428571428571431</v>
      </c>
      <c r="Y19" s="353">
        <v>55.61</v>
      </c>
      <c r="Z19" s="633">
        <v>45</v>
      </c>
      <c r="AA19" s="578">
        <v>6</v>
      </c>
      <c r="AB19" s="579">
        <v>51.5</v>
      </c>
      <c r="AC19" s="350">
        <v>53.57</v>
      </c>
      <c r="AD19" s="633">
        <v>48</v>
      </c>
      <c r="AE19" s="373">
        <f t="shared" si="0"/>
        <v>341</v>
      </c>
      <c r="AF19" s="12"/>
    </row>
    <row r="20" spans="1:32" ht="15" customHeight="1" x14ac:dyDescent="0.25">
      <c r="A20" s="18">
        <v>5</v>
      </c>
      <c r="B20" s="189" t="s">
        <v>182</v>
      </c>
      <c r="C20" s="720">
        <v>10</v>
      </c>
      <c r="D20" s="355">
        <v>59.5</v>
      </c>
      <c r="E20" s="907">
        <v>60.3</v>
      </c>
      <c r="F20" s="721">
        <v>51</v>
      </c>
      <c r="G20" s="720">
        <v>4</v>
      </c>
      <c r="H20" s="355">
        <v>25</v>
      </c>
      <c r="I20" s="352">
        <v>57.49</v>
      </c>
      <c r="J20" s="721">
        <v>94</v>
      </c>
      <c r="K20" s="557">
        <v>2</v>
      </c>
      <c r="L20" s="538">
        <v>70.5</v>
      </c>
      <c r="M20" s="352">
        <v>61.48</v>
      </c>
      <c r="N20" s="436">
        <v>16</v>
      </c>
      <c r="O20" s="593">
        <v>2</v>
      </c>
      <c r="P20" s="538">
        <v>23.5</v>
      </c>
      <c r="Q20" s="600">
        <v>59.33</v>
      </c>
      <c r="R20" s="436">
        <v>102</v>
      </c>
      <c r="S20" s="440"/>
      <c r="T20" s="538"/>
      <c r="U20" s="350">
        <v>57.45</v>
      </c>
      <c r="V20" s="633">
        <v>102</v>
      </c>
      <c r="W20" s="578">
        <v>1</v>
      </c>
      <c r="X20" s="353">
        <v>44</v>
      </c>
      <c r="Y20" s="353">
        <v>55.61</v>
      </c>
      <c r="Z20" s="633">
        <v>85</v>
      </c>
      <c r="AA20" s="578"/>
      <c r="AB20" s="586"/>
      <c r="AC20" s="350">
        <v>53.57</v>
      </c>
      <c r="AD20" s="633">
        <v>91</v>
      </c>
      <c r="AE20" s="373">
        <f t="shared" si="0"/>
        <v>541</v>
      </c>
      <c r="AF20" s="12"/>
    </row>
    <row r="21" spans="1:32" ht="15" customHeight="1" x14ac:dyDescent="0.25">
      <c r="A21" s="18">
        <v>6</v>
      </c>
      <c r="B21" s="189" t="s">
        <v>51</v>
      </c>
      <c r="C21" s="720">
        <v>4</v>
      </c>
      <c r="D21" s="355">
        <v>59.3</v>
      </c>
      <c r="E21" s="907">
        <v>60.3</v>
      </c>
      <c r="F21" s="721">
        <v>52</v>
      </c>
      <c r="G21" s="720">
        <v>3</v>
      </c>
      <c r="H21" s="355">
        <v>46.333333333333343</v>
      </c>
      <c r="I21" s="352">
        <v>57.49</v>
      </c>
      <c r="J21" s="721">
        <v>77</v>
      </c>
      <c r="K21" s="557">
        <v>3</v>
      </c>
      <c r="L21" s="538">
        <v>40</v>
      </c>
      <c r="M21" s="352">
        <v>61.48</v>
      </c>
      <c r="N21" s="436">
        <v>92</v>
      </c>
      <c r="O21" s="557"/>
      <c r="P21" s="538"/>
      <c r="Q21" s="597">
        <v>59.33</v>
      </c>
      <c r="R21" s="436">
        <v>104</v>
      </c>
      <c r="S21" s="440">
        <v>3</v>
      </c>
      <c r="T21" s="538">
        <v>51.33</v>
      </c>
      <c r="U21" s="350">
        <v>57.45</v>
      </c>
      <c r="V21" s="633">
        <v>59</v>
      </c>
      <c r="W21" s="578">
        <v>6</v>
      </c>
      <c r="X21" s="354">
        <v>43.666666666666664</v>
      </c>
      <c r="Y21" s="353">
        <v>55.61</v>
      </c>
      <c r="Z21" s="633">
        <v>89</v>
      </c>
      <c r="AA21" s="578"/>
      <c r="AB21" s="592"/>
      <c r="AC21" s="350">
        <v>53.57</v>
      </c>
      <c r="AD21" s="633">
        <v>91</v>
      </c>
      <c r="AE21" s="373">
        <f t="shared" si="0"/>
        <v>564</v>
      </c>
      <c r="AF21" s="12"/>
    </row>
    <row r="22" spans="1:32" ht="15" customHeight="1" x14ac:dyDescent="0.25">
      <c r="A22" s="18">
        <v>7</v>
      </c>
      <c r="B22" s="189" t="s">
        <v>60</v>
      </c>
      <c r="C22" s="720">
        <v>16</v>
      </c>
      <c r="D22" s="355">
        <v>56.2</v>
      </c>
      <c r="E22" s="907">
        <v>60.3</v>
      </c>
      <c r="F22" s="721">
        <v>61</v>
      </c>
      <c r="G22" s="720">
        <v>16</v>
      </c>
      <c r="H22" s="355">
        <v>64.1875</v>
      </c>
      <c r="I22" s="352">
        <v>57.49</v>
      </c>
      <c r="J22" s="721">
        <v>33</v>
      </c>
      <c r="K22" s="557">
        <v>10</v>
      </c>
      <c r="L22" s="538">
        <v>68</v>
      </c>
      <c r="M22" s="352">
        <v>61.48</v>
      </c>
      <c r="N22" s="436">
        <v>24</v>
      </c>
      <c r="O22" s="557">
        <v>4</v>
      </c>
      <c r="P22" s="538">
        <v>77.5</v>
      </c>
      <c r="Q22" s="597">
        <v>59.33</v>
      </c>
      <c r="R22" s="436">
        <v>6</v>
      </c>
      <c r="S22" s="440">
        <v>12</v>
      </c>
      <c r="T22" s="538">
        <v>66.67</v>
      </c>
      <c r="U22" s="350">
        <v>57.45</v>
      </c>
      <c r="V22" s="633">
        <v>13</v>
      </c>
      <c r="W22" s="578">
        <v>16</v>
      </c>
      <c r="X22" s="579">
        <v>53.3125</v>
      </c>
      <c r="Y22" s="353">
        <v>55.61</v>
      </c>
      <c r="Z22" s="633">
        <v>53</v>
      </c>
      <c r="AA22" s="578">
        <v>6</v>
      </c>
      <c r="AB22" s="579">
        <v>56</v>
      </c>
      <c r="AC22" s="350">
        <v>53.57</v>
      </c>
      <c r="AD22" s="633">
        <v>37</v>
      </c>
      <c r="AE22" s="373">
        <f t="shared" si="0"/>
        <v>227</v>
      </c>
      <c r="AF22" s="12"/>
    </row>
    <row r="23" spans="1:32" ht="15" customHeight="1" x14ac:dyDescent="0.25">
      <c r="A23" s="18">
        <v>8</v>
      </c>
      <c r="B23" s="189" t="s">
        <v>53</v>
      </c>
      <c r="C23" s="720">
        <v>12</v>
      </c>
      <c r="D23" s="355">
        <v>55.4</v>
      </c>
      <c r="E23" s="907">
        <v>60.3</v>
      </c>
      <c r="F23" s="721">
        <v>64</v>
      </c>
      <c r="G23" s="720"/>
      <c r="H23" s="355"/>
      <c r="I23" s="352">
        <v>57.49</v>
      </c>
      <c r="J23" s="721">
        <v>95</v>
      </c>
      <c r="K23" s="557">
        <v>4</v>
      </c>
      <c r="L23" s="538">
        <v>41</v>
      </c>
      <c r="M23" s="352">
        <v>61.48</v>
      </c>
      <c r="N23" s="436">
        <v>89</v>
      </c>
      <c r="O23" s="557"/>
      <c r="P23" s="538"/>
      <c r="Q23" s="600">
        <v>59.33</v>
      </c>
      <c r="R23" s="436">
        <v>104</v>
      </c>
      <c r="S23" s="440">
        <v>1</v>
      </c>
      <c r="T23" s="538">
        <v>68</v>
      </c>
      <c r="U23" s="350">
        <v>57.45</v>
      </c>
      <c r="V23" s="633">
        <v>11</v>
      </c>
      <c r="W23" s="578">
        <v>2</v>
      </c>
      <c r="X23" s="579">
        <v>75.5</v>
      </c>
      <c r="Y23" s="353">
        <v>55.61</v>
      </c>
      <c r="Z23" s="633">
        <v>4</v>
      </c>
      <c r="AA23" s="578">
        <v>2</v>
      </c>
      <c r="AB23" s="579">
        <v>14</v>
      </c>
      <c r="AC23" s="350">
        <v>53.57</v>
      </c>
      <c r="AD23" s="633">
        <v>89</v>
      </c>
      <c r="AE23" s="373">
        <f t="shared" si="0"/>
        <v>456</v>
      </c>
      <c r="AF23" s="12"/>
    </row>
    <row r="24" spans="1:32" ht="15" customHeight="1" x14ac:dyDescent="0.25">
      <c r="A24" s="18">
        <v>9</v>
      </c>
      <c r="B24" s="189" t="s">
        <v>62</v>
      </c>
      <c r="C24" s="720">
        <v>18</v>
      </c>
      <c r="D24" s="355">
        <v>55.2</v>
      </c>
      <c r="E24" s="907">
        <v>60.3</v>
      </c>
      <c r="F24" s="721">
        <v>65</v>
      </c>
      <c r="G24" s="720">
        <v>14</v>
      </c>
      <c r="H24" s="355">
        <v>53.5</v>
      </c>
      <c r="I24" s="352">
        <v>57.49</v>
      </c>
      <c r="J24" s="721">
        <v>61</v>
      </c>
      <c r="K24" s="557">
        <v>3</v>
      </c>
      <c r="L24" s="538">
        <v>52</v>
      </c>
      <c r="M24" s="352">
        <v>61.48</v>
      </c>
      <c r="N24" s="436">
        <v>73</v>
      </c>
      <c r="O24" s="557">
        <v>6</v>
      </c>
      <c r="P24" s="538">
        <v>47.67</v>
      </c>
      <c r="Q24" s="597">
        <v>59.33</v>
      </c>
      <c r="R24" s="436">
        <v>83</v>
      </c>
      <c r="S24" s="440">
        <v>3</v>
      </c>
      <c r="T24" s="538">
        <v>66.67</v>
      </c>
      <c r="U24" s="350">
        <v>57.45</v>
      </c>
      <c r="V24" s="633">
        <v>14</v>
      </c>
      <c r="W24" s="578">
        <v>3</v>
      </c>
      <c r="X24" s="579">
        <v>57</v>
      </c>
      <c r="Y24" s="353">
        <v>55.61</v>
      </c>
      <c r="Z24" s="633">
        <v>40</v>
      </c>
      <c r="AA24" s="578">
        <v>3</v>
      </c>
      <c r="AB24" s="592">
        <v>49.666670000000003</v>
      </c>
      <c r="AC24" s="350">
        <v>53.57</v>
      </c>
      <c r="AD24" s="633">
        <v>52</v>
      </c>
      <c r="AE24" s="373">
        <f t="shared" si="0"/>
        <v>388</v>
      </c>
      <c r="AF24" s="12"/>
    </row>
    <row r="25" spans="1:32" ht="15" customHeight="1" x14ac:dyDescent="0.25">
      <c r="A25" s="18">
        <v>10</v>
      </c>
      <c r="B25" s="940" t="s">
        <v>183</v>
      </c>
      <c r="C25" s="724">
        <v>1</v>
      </c>
      <c r="D25" s="727">
        <v>55</v>
      </c>
      <c r="E25" s="909">
        <v>60.3</v>
      </c>
      <c r="F25" s="725">
        <v>66</v>
      </c>
      <c r="G25" s="724">
        <v>4</v>
      </c>
      <c r="H25" s="727">
        <v>43.25</v>
      </c>
      <c r="I25" s="597">
        <v>57.49</v>
      </c>
      <c r="J25" s="725">
        <v>85</v>
      </c>
      <c r="K25" s="557"/>
      <c r="L25" s="538"/>
      <c r="M25" s="597">
        <v>61.48</v>
      </c>
      <c r="N25" s="436">
        <v>100</v>
      </c>
      <c r="O25" s="596"/>
      <c r="P25" s="597"/>
      <c r="Q25" s="597">
        <v>59.33</v>
      </c>
      <c r="R25" s="436">
        <v>104</v>
      </c>
      <c r="S25" s="440"/>
      <c r="T25" s="538"/>
      <c r="U25" s="350">
        <v>57.45</v>
      </c>
      <c r="V25" s="633">
        <v>102</v>
      </c>
      <c r="W25" s="578"/>
      <c r="X25" s="580"/>
      <c r="Y25" s="353">
        <v>55.61</v>
      </c>
      <c r="Z25" s="633">
        <v>102</v>
      </c>
      <c r="AA25" s="578"/>
      <c r="AB25" s="592"/>
      <c r="AC25" s="350">
        <v>53.57</v>
      </c>
      <c r="AD25" s="633">
        <v>91</v>
      </c>
      <c r="AE25" s="373">
        <f t="shared" si="0"/>
        <v>650</v>
      </c>
      <c r="AF25" s="12"/>
    </row>
    <row r="26" spans="1:32" ht="15" customHeight="1" x14ac:dyDescent="0.25">
      <c r="A26" s="18">
        <v>11</v>
      </c>
      <c r="B26" s="168" t="s">
        <v>54</v>
      </c>
      <c r="C26" s="724">
        <v>8</v>
      </c>
      <c r="D26" s="727">
        <v>43</v>
      </c>
      <c r="E26" s="909">
        <v>60.3</v>
      </c>
      <c r="F26" s="725">
        <v>89</v>
      </c>
      <c r="G26" s="724">
        <v>3</v>
      </c>
      <c r="H26" s="727">
        <v>73.333333333333329</v>
      </c>
      <c r="I26" s="597">
        <v>57.49</v>
      </c>
      <c r="J26" s="725">
        <v>6</v>
      </c>
      <c r="K26" s="557">
        <v>5</v>
      </c>
      <c r="L26" s="538">
        <v>55.2</v>
      </c>
      <c r="M26" s="597">
        <v>61.48</v>
      </c>
      <c r="N26" s="436">
        <v>65</v>
      </c>
      <c r="O26" s="596">
        <v>5</v>
      </c>
      <c r="P26" s="727">
        <v>47.6</v>
      </c>
      <c r="Q26" s="597">
        <v>59.33</v>
      </c>
      <c r="R26" s="436">
        <v>84</v>
      </c>
      <c r="S26" s="440">
        <v>2</v>
      </c>
      <c r="T26" s="538">
        <v>47</v>
      </c>
      <c r="U26" s="350">
        <v>57.45</v>
      </c>
      <c r="V26" s="633">
        <v>73</v>
      </c>
      <c r="W26" s="578">
        <v>1</v>
      </c>
      <c r="X26" s="579">
        <v>40</v>
      </c>
      <c r="Y26" s="353">
        <v>55.61</v>
      </c>
      <c r="Z26" s="633">
        <v>94</v>
      </c>
      <c r="AA26" s="578">
        <v>1</v>
      </c>
      <c r="AB26" s="579">
        <v>20</v>
      </c>
      <c r="AC26" s="350">
        <v>53.57</v>
      </c>
      <c r="AD26" s="633">
        <v>85</v>
      </c>
      <c r="AE26" s="373">
        <f t="shared" si="0"/>
        <v>496</v>
      </c>
      <c r="AF26" s="12"/>
    </row>
    <row r="27" spans="1:32" ht="15" customHeight="1" x14ac:dyDescent="0.25">
      <c r="A27" s="381">
        <v>12</v>
      </c>
      <c r="B27" s="168" t="s">
        <v>56</v>
      </c>
      <c r="C27" s="724"/>
      <c r="D27" s="727"/>
      <c r="E27" s="909">
        <v>60.3</v>
      </c>
      <c r="F27" s="725">
        <v>98</v>
      </c>
      <c r="G27" s="724">
        <v>1</v>
      </c>
      <c r="H27" s="727">
        <v>46</v>
      </c>
      <c r="I27" s="597">
        <v>57.49</v>
      </c>
      <c r="J27" s="725">
        <v>78</v>
      </c>
      <c r="K27" s="557">
        <v>4</v>
      </c>
      <c r="L27" s="538">
        <v>47.3</v>
      </c>
      <c r="M27" s="597">
        <v>61.48</v>
      </c>
      <c r="N27" s="436">
        <v>82</v>
      </c>
      <c r="O27" s="596">
        <v>6</v>
      </c>
      <c r="P27" s="597">
        <v>51.83</v>
      </c>
      <c r="Q27" s="597">
        <v>59.33</v>
      </c>
      <c r="R27" s="436">
        <v>72</v>
      </c>
      <c r="S27" s="440">
        <v>3</v>
      </c>
      <c r="T27" s="538">
        <v>49.33</v>
      </c>
      <c r="U27" s="350">
        <v>57.45</v>
      </c>
      <c r="V27" s="633">
        <v>67</v>
      </c>
      <c r="W27" s="578">
        <v>3</v>
      </c>
      <c r="X27" s="579">
        <v>46.333333333333336</v>
      </c>
      <c r="Y27" s="353">
        <v>55.61</v>
      </c>
      <c r="Z27" s="633">
        <v>79</v>
      </c>
      <c r="AA27" s="578">
        <v>3</v>
      </c>
      <c r="AB27" s="579">
        <v>16</v>
      </c>
      <c r="AC27" s="350">
        <v>53.57</v>
      </c>
      <c r="AD27" s="633">
        <v>88</v>
      </c>
      <c r="AE27" s="404">
        <f t="shared" si="0"/>
        <v>564</v>
      </c>
      <c r="AF27" s="12"/>
    </row>
    <row r="28" spans="1:32" ht="15" customHeight="1" thickBot="1" x14ac:dyDescent="0.3">
      <c r="A28" s="381">
        <v>13</v>
      </c>
      <c r="B28" s="189" t="s">
        <v>102</v>
      </c>
      <c r="C28" s="720"/>
      <c r="D28" s="355"/>
      <c r="E28" s="907">
        <v>60.3</v>
      </c>
      <c r="F28" s="721">
        <v>98</v>
      </c>
      <c r="G28" s="720"/>
      <c r="H28" s="355"/>
      <c r="I28" s="352">
        <v>57.49</v>
      </c>
      <c r="J28" s="721">
        <v>95</v>
      </c>
      <c r="K28" s="557">
        <v>4</v>
      </c>
      <c r="L28" s="538">
        <v>37</v>
      </c>
      <c r="M28" s="352">
        <v>61.48</v>
      </c>
      <c r="N28" s="436">
        <v>95</v>
      </c>
      <c r="O28" s="557">
        <v>4</v>
      </c>
      <c r="P28" s="538">
        <v>53.25</v>
      </c>
      <c r="Q28" s="597">
        <v>59.33</v>
      </c>
      <c r="R28" s="436">
        <v>63</v>
      </c>
      <c r="S28" s="440"/>
      <c r="T28" s="355"/>
      <c r="U28" s="350">
        <v>57.45</v>
      </c>
      <c r="V28" s="633">
        <v>102</v>
      </c>
      <c r="W28" s="578"/>
      <c r="X28" s="579"/>
      <c r="Y28" s="353">
        <v>55.61</v>
      </c>
      <c r="Z28" s="633">
        <v>102</v>
      </c>
      <c r="AA28" s="578">
        <v>1</v>
      </c>
      <c r="AB28" s="579">
        <v>40</v>
      </c>
      <c r="AC28" s="350">
        <v>53.57</v>
      </c>
      <c r="AD28" s="633">
        <v>72</v>
      </c>
      <c r="AE28" s="404">
        <f t="shared" si="0"/>
        <v>627</v>
      </c>
      <c r="AF28" s="12"/>
    </row>
    <row r="29" spans="1:32" ht="15" customHeight="1" thickBot="1" x14ac:dyDescent="0.3">
      <c r="A29" s="389"/>
      <c r="B29" s="405" t="s">
        <v>137</v>
      </c>
      <c r="C29" s="406">
        <f>SUM(C30:C48)</f>
        <v>135</v>
      </c>
      <c r="D29" s="421">
        <f>AVERAGE(D30:D48)</f>
        <v>54.853333333333339</v>
      </c>
      <c r="E29" s="630">
        <v>60.3</v>
      </c>
      <c r="F29" s="408"/>
      <c r="G29" s="406">
        <f>SUM(G30:G48)</f>
        <v>122</v>
      </c>
      <c r="H29" s="421">
        <f>AVERAGE(H30:H48)</f>
        <v>54.686754477561813</v>
      </c>
      <c r="I29" s="643">
        <v>57.49</v>
      </c>
      <c r="J29" s="408"/>
      <c r="K29" s="576">
        <f>SUM(K30:K48)</f>
        <v>110</v>
      </c>
      <c r="L29" s="630">
        <f>AVERAGE(L30:L48)</f>
        <v>56.381764705882347</v>
      </c>
      <c r="M29" s="407">
        <v>61.48</v>
      </c>
      <c r="N29" s="408"/>
      <c r="O29" s="406">
        <f>SUM(O30:O48)</f>
        <v>119</v>
      </c>
      <c r="P29" s="421">
        <f>AVERAGE(P30:P48)</f>
        <v>55.382352941176471</v>
      </c>
      <c r="Q29" s="407">
        <v>59.33</v>
      </c>
      <c r="R29" s="408"/>
      <c r="S29" s="409">
        <f>SUM(S30:S48)</f>
        <v>75</v>
      </c>
      <c r="T29" s="410">
        <f>AVERAGE(T30:T48)</f>
        <v>53.375624999999999</v>
      </c>
      <c r="U29" s="411">
        <v>57.45</v>
      </c>
      <c r="V29" s="397"/>
      <c r="W29" s="414">
        <f>SUM(W30:W48)</f>
        <v>97</v>
      </c>
      <c r="X29" s="412">
        <f>AVERAGE(X30:X48)</f>
        <v>55.313818111914998</v>
      </c>
      <c r="Y29" s="413">
        <v>55.61</v>
      </c>
      <c r="Z29" s="397"/>
      <c r="AA29" s="414">
        <f>SUM(AA30:AA48)</f>
        <v>74</v>
      </c>
      <c r="AB29" s="415">
        <f>AVERAGE(AB30:AB48)</f>
        <v>48.390043571428571</v>
      </c>
      <c r="AC29" s="411">
        <v>53.57</v>
      </c>
      <c r="AD29" s="397"/>
      <c r="AE29" s="416"/>
      <c r="AF29" s="12"/>
    </row>
    <row r="30" spans="1:32" ht="15" customHeight="1" x14ac:dyDescent="0.25">
      <c r="A30" s="25">
        <v>1</v>
      </c>
      <c r="B30" s="189" t="s">
        <v>74</v>
      </c>
      <c r="C30" s="720">
        <v>7</v>
      </c>
      <c r="D30" s="355">
        <v>68.400000000000006</v>
      </c>
      <c r="E30" s="907">
        <v>60.3</v>
      </c>
      <c r="F30" s="721">
        <v>17</v>
      </c>
      <c r="G30" s="720">
        <v>13</v>
      </c>
      <c r="H30" s="355">
        <v>73.692307692307693</v>
      </c>
      <c r="I30" s="352">
        <v>57.49</v>
      </c>
      <c r="J30" s="721">
        <v>5</v>
      </c>
      <c r="K30" s="557">
        <v>10</v>
      </c>
      <c r="L30" s="538">
        <v>68.3</v>
      </c>
      <c r="M30" s="352">
        <v>61.48</v>
      </c>
      <c r="N30" s="436">
        <v>23</v>
      </c>
      <c r="O30" s="557">
        <v>20</v>
      </c>
      <c r="P30" s="538">
        <v>62.5</v>
      </c>
      <c r="Q30" s="600">
        <v>59.33</v>
      </c>
      <c r="R30" s="436">
        <v>33</v>
      </c>
      <c r="S30" s="440">
        <v>4</v>
      </c>
      <c r="T30" s="538">
        <v>78.75</v>
      </c>
      <c r="U30" s="350">
        <v>57.45</v>
      </c>
      <c r="V30" s="633">
        <v>2</v>
      </c>
      <c r="W30" s="578">
        <v>17</v>
      </c>
      <c r="X30" s="579">
        <v>57.764705882352942</v>
      </c>
      <c r="Y30" s="353">
        <v>55.61</v>
      </c>
      <c r="Z30" s="633">
        <v>36</v>
      </c>
      <c r="AA30" s="578">
        <v>6</v>
      </c>
      <c r="AB30" s="579">
        <v>71.166669999999996</v>
      </c>
      <c r="AC30" s="350">
        <v>53.57</v>
      </c>
      <c r="AD30" s="633">
        <v>6</v>
      </c>
      <c r="AE30" s="369">
        <f t="shared" si="0"/>
        <v>122</v>
      </c>
      <c r="AF30" s="12"/>
    </row>
    <row r="31" spans="1:32" ht="15" customHeight="1" x14ac:dyDescent="0.25">
      <c r="A31" s="26">
        <v>2</v>
      </c>
      <c r="B31" s="189" t="s">
        <v>46</v>
      </c>
      <c r="C31" s="720">
        <v>6</v>
      </c>
      <c r="D31" s="355">
        <v>67</v>
      </c>
      <c r="E31" s="907">
        <v>60.3</v>
      </c>
      <c r="F31" s="721">
        <v>23</v>
      </c>
      <c r="G31" s="720">
        <v>7</v>
      </c>
      <c r="H31" s="355">
        <v>53.571428571428569</v>
      </c>
      <c r="I31" s="352">
        <v>57.49</v>
      </c>
      <c r="J31" s="721">
        <v>60</v>
      </c>
      <c r="K31" s="557">
        <v>6</v>
      </c>
      <c r="L31" s="538">
        <v>52.33</v>
      </c>
      <c r="M31" s="352">
        <v>61.48</v>
      </c>
      <c r="N31" s="436">
        <v>72</v>
      </c>
      <c r="O31" s="557">
        <v>2</v>
      </c>
      <c r="P31" s="538">
        <v>48.5</v>
      </c>
      <c r="Q31" s="600">
        <v>59.33</v>
      </c>
      <c r="R31" s="436">
        <v>82</v>
      </c>
      <c r="S31" s="440">
        <v>4</v>
      </c>
      <c r="T31" s="538">
        <v>38.5</v>
      </c>
      <c r="U31" s="350">
        <v>57.45</v>
      </c>
      <c r="V31" s="633">
        <v>90</v>
      </c>
      <c r="W31" s="578">
        <v>5</v>
      </c>
      <c r="X31" s="580">
        <v>46.2</v>
      </c>
      <c r="Y31" s="353">
        <v>55.61</v>
      </c>
      <c r="Z31" s="633">
        <v>80</v>
      </c>
      <c r="AA31" s="578">
        <v>6</v>
      </c>
      <c r="AB31" s="579">
        <v>55.666670000000003</v>
      </c>
      <c r="AC31" s="350">
        <v>53.57</v>
      </c>
      <c r="AD31" s="633">
        <v>38</v>
      </c>
      <c r="AE31" s="370">
        <f t="shared" si="0"/>
        <v>445</v>
      </c>
      <c r="AF31" s="12"/>
    </row>
    <row r="32" spans="1:32" ht="15" customHeight="1" x14ac:dyDescent="0.25">
      <c r="A32" s="26">
        <v>3</v>
      </c>
      <c r="B32" s="189" t="s">
        <v>142</v>
      </c>
      <c r="C32" s="720">
        <v>8</v>
      </c>
      <c r="D32" s="355">
        <v>63.3</v>
      </c>
      <c r="E32" s="907">
        <v>60.3</v>
      </c>
      <c r="F32" s="721">
        <v>37</v>
      </c>
      <c r="G32" s="720">
        <v>20</v>
      </c>
      <c r="H32" s="355">
        <v>61.3</v>
      </c>
      <c r="I32" s="352">
        <v>57.49</v>
      </c>
      <c r="J32" s="721">
        <v>43</v>
      </c>
      <c r="K32" s="557">
        <v>10</v>
      </c>
      <c r="L32" s="538">
        <v>62.4</v>
      </c>
      <c r="M32" s="352">
        <v>61.48</v>
      </c>
      <c r="N32" s="436">
        <v>42</v>
      </c>
      <c r="O32" s="557">
        <v>6</v>
      </c>
      <c r="P32" s="538">
        <v>57.16</v>
      </c>
      <c r="Q32" s="600">
        <v>59.33</v>
      </c>
      <c r="R32" s="436">
        <v>50</v>
      </c>
      <c r="S32" s="440">
        <v>8</v>
      </c>
      <c r="T32" s="538">
        <v>53.5</v>
      </c>
      <c r="U32" s="350">
        <v>57.45</v>
      </c>
      <c r="V32" s="633">
        <v>52</v>
      </c>
      <c r="W32" s="578">
        <v>11</v>
      </c>
      <c r="X32" s="579">
        <v>55.909090909090907</v>
      </c>
      <c r="Y32" s="353">
        <v>55.61</v>
      </c>
      <c r="Z32" s="633">
        <v>43</v>
      </c>
      <c r="AA32" s="578">
        <v>9</v>
      </c>
      <c r="AB32" s="579">
        <v>57.77778</v>
      </c>
      <c r="AC32" s="350">
        <v>53.57</v>
      </c>
      <c r="AD32" s="633">
        <v>29</v>
      </c>
      <c r="AE32" s="370">
        <f t="shared" si="0"/>
        <v>296</v>
      </c>
      <c r="AF32" s="12"/>
    </row>
    <row r="33" spans="1:32" ht="15" customHeight="1" x14ac:dyDescent="0.25">
      <c r="A33" s="26">
        <v>4</v>
      </c>
      <c r="B33" s="189" t="s">
        <v>83</v>
      </c>
      <c r="C33" s="720">
        <v>12</v>
      </c>
      <c r="D33" s="355">
        <v>62.3</v>
      </c>
      <c r="E33" s="907">
        <v>60.3</v>
      </c>
      <c r="F33" s="721">
        <v>40</v>
      </c>
      <c r="G33" s="720">
        <v>19</v>
      </c>
      <c r="H33" s="355">
        <v>55.631578947368418</v>
      </c>
      <c r="I33" s="352">
        <v>57.49</v>
      </c>
      <c r="J33" s="721">
        <v>55</v>
      </c>
      <c r="K33" s="557">
        <v>24</v>
      </c>
      <c r="L33" s="538">
        <v>64.790000000000006</v>
      </c>
      <c r="M33" s="352">
        <v>61.48</v>
      </c>
      <c r="N33" s="436">
        <v>31</v>
      </c>
      <c r="O33" s="557">
        <v>16</v>
      </c>
      <c r="P33" s="538">
        <v>68.88</v>
      </c>
      <c r="Q33" s="600">
        <v>59.33</v>
      </c>
      <c r="R33" s="436">
        <v>15</v>
      </c>
      <c r="S33" s="440">
        <v>10</v>
      </c>
      <c r="T33" s="581">
        <v>69.5</v>
      </c>
      <c r="U33" s="350">
        <v>57.45</v>
      </c>
      <c r="V33" s="633">
        <v>7</v>
      </c>
      <c r="W33" s="578">
        <v>15</v>
      </c>
      <c r="X33" s="579">
        <v>59.266666666666666</v>
      </c>
      <c r="Y33" s="353">
        <v>55.61</v>
      </c>
      <c r="Z33" s="633">
        <v>30</v>
      </c>
      <c r="AA33" s="578">
        <v>10</v>
      </c>
      <c r="AB33" s="354">
        <v>62.4</v>
      </c>
      <c r="AC33" s="350">
        <v>53.57</v>
      </c>
      <c r="AD33" s="633">
        <v>15</v>
      </c>
      <c r="AE33" s="370">
        <f t="shared" si="0"/>
        <v>193</v>
      </c>
      <c r="AF33" s="12"/>
    </row>
    <row r="34" spans="1:32" ht="15" customHeight="1" x14ac:dyDescent="0.25">
      <c r="A34" s="26">
        <v>5</v>
      </c>
      <c r="B34" s="189" t="s">
        <v>50</v>
      </c>
      <c r="C34" s="720">
        <v>12</v>
      </c>
      <c r="D34" s="355">
        <v>61.5</v>
      </c>
      <c r="E34" s="907">
        <v>60.3</v>
      </c>
      <c r="F34" s="721">
        <v>45</v>
      </c>
      <c r="G34" s="720">
        <v>6</v>
      </c>
      <c r="H34" s="355">
        <v>65.333333333333329</v>
      </c>
      <c r="I34" s="352">
        <v>57.49</v>
      </c>
      <c r="J34" s="721">
        <v>28</v>
      </c>
      <c r="K34" s="557">
        <v>8</v>
      </c>
      <c r="L34" s="538">
        <v>67.38</v>
      </c>
      <c r="M34" s="352">
        <v>61.48</v>
      </c>
      <c r="N34" s="436">
        <v>26</v>
      </c>
      <c r="O34" s="557">
        <v>7</v>
      </c>
      <c r="P34" s="538">
        <v>52.14</v>
      </c>
      <c r="Q34" s="600">
        <v>59.33</v>
      </c>
      <c r="R34" s="436">
        <v>70</v>
      </c>
      <c r="S34" s="440">
        <v>9</v>
      </c>
      <c r="T34" s="538">
        <v>59.33</v>
      </c>
      <c r="U34" s="350">
        <v>57.45</v>
      </c>
      <c r="V34" s="633">
        <v>37</v>
      </c>
      <c r="W34" s="578">
        <v>9</v>
      </c>
      <c r="X34" s="579">
        <v>63.444444444444443</v>
      </c>
      <c r="Y34" s="353">
        <v>55.61</v>
      </c>
      <c r="Z34" s="633">
        <v>19</v>
      </c>
      <c r="AA34" s="578">
        <v>11</v>
      </c>
      <c r="AB34" s="579">
        <v>57.727269999999997</v>
      </c>
      <c r="AC34" s="350">
        <v>53.57</v>
      </c>
      <c r="AD34" s="633">
        <v>30</v>
      </c>
      <c r="AE34" s="370">
        <f t="shared" si="0"/>
        <v>255</v>
      </c>
      <c r="AF34" s="12"/>
    </row>
    <row r="35" spans="1:32" ht="15" customHeight="1" x14ac:dyDescent="0.25">
      <c r="A35" s="26">
        <v>6</v>
      </c>
      <c r="B35" s="189" t="s">
        <v>71</v>
      </c>
      <c r="C35" s="720">
        <v>4</v>
      </c>
      <c r="D35" s="355">
        <v>60.3</v>
      </c>
      <c r="E35" s="907">
        <v>60.3</v>
      </c>
      <c r="F35" s="721">
        <v>49</v>
      </c>
      <c r="G35" s="720"/>
      <c r="H35" s="355"/>
      <c r="I35" s="352">
        <v>57.49</v>
      </c>
      <c r="J35" s="721">
        <v>95</v>
      </c>
      <c r="K35" s="557">
        <v>2</v>
      </c>
      <c r="L35" s="538">
        <v>40</v>
      </c>
      <c r="M35" s="352">
        <v>61.48</v>
      </c>
      <c r="N35" s="436">
        <v>93</v>
      </c>
      <c r="O35" s="557"/>
      <c r="P35" s="538"/>
      <c r="Q35" s="600">
        <v>59.33</v>
      </c>
      <c r="R35" s="436">
        <v>104</v>
      </c>
      <c r="S35" s="440"/>
      <c r="T35" s="538"/>
      <c r="U35" s="350">
        <v>57.45</v>
      </c>
      <c r="V35" s="633">
        <v>102</v>
      </c>
      <c r="W35" s="578">
        <v>1</v>
      </c>
      <c r="X35" s="579">
        <v>72</v>
      </c>
      <c r="Y35" s="353">
        <v>55.61</v>
      </c>
      <c r="Z35" s="633">
        <v>7</v>
      </c>
      <c r="AA35" s="578"/>
      <c r="AB35" s="579"/>
      <c r="AC35" s="350">
        <v>53.57</v>
      </c>
      <c r="AD35" s="633">
        <v>91</v>
      </c>
      <c r="AE35" s="370">
        <f t="shared" si="0"/>
        <v>541</v>
      </c>
      <c r="AF35" s="12"/>
    </row>
    <row r="36" spans="1:32" ht="15" customHeight="1" x14ac:dyDescent="0.25">
      <c r="A36" s="26">
        <v>7</v>
      </c>
      <c r="B36" s="189" t="s">
        <v>73</v>
      </c>
      <c r="C36" s="720">
        <v>12</v>
      </c>
      <c r="D36" s="355">
        <v>57.1</v>
      </c>
      <c r="E36" s="907">
        <v>60.3</v>
      </c>
      <c r="F36" s="721">
        <v>54</v>
      </c>
      <c r="G36" s="720">
        <v>17</v>
      </c>
      <c r="H36" s="355">
        <v>56.470588235294123</v>
      </c>
      <c r="I36" s="352">
        <v>57.49</v>
      </c>
      <c r="J36" s="721">
        <v>52</v>
      </c>
      <c r="K36" s="557">
        <v>13</v>
      </c>
      <c r="L36" s="538">
        <v>55.62</v>
      </c>
      <c r="M36" s="352">
        <v>61.48</v>
      </c>
      <c r="N36" s="436">
        <v>62</v>
      </c>
      <c r="O36" s="557">
        <v>12</v>
      </c>
      <c r="P36" s="538">
        <v>59.17</v>
      </c>
      <c r="Q36" s="600">
        <v>59.33</v>
      </c>
      <c r="R36" s="436">
        <v>43</v>
      </c>
      <c r="S36" s="440">
        <v>8</v>
      </c>
      <c r="T36" s="538">
        <v>53</v>
      </c>
      <c r="U36" s="350">
        <v>57.45</v>
      </c>
      <c r="V36" s="633">
        <v>53</v>
      </c>
      <c r="W36" s="578">
        <v>5</v>
      </c>
      <c r="X36" s="579">
        <v>60.4</v>
      </c>
      <c r="Y36" s="353">
        <v>55.61</v>
      </c>
      <c r="Z36" s="633">
        <v>25</v>
      </c>
      <c r="AA36" s="578">
        <v>2</v>
      </c>
      <c r="AB36" s="579">
        <v>32</v>
      </c>
      <c r="AC36" s="350">
        <v>53.57</v>
      </c>
      <c r="AD36" s="633">
        <v>82</v>
      </c>
      <c r="AE36" s="370">
        <f t="shared" si="0"/>
        <v>371</v>
      </c>
      <c r="AF36" s="12"/>
    </row>
    <row r="37" spans="1:32" ht="15" customHeight="1" x14ac:dyDescent="0.25">
      <c r="A37" s="26">
        <v>8</v>
      </c>
      <c r="B37" s="189" t="s">
        <v>44</v>
      </c>
      <c r="C37" s="720">
        <v>3</v>
      </c>
      <c r="D37" s="355">
        <v>54.7</v>
      </c>
      <c r="E37" s="907">
        <v>60.3</v>
      </c>
      <c r="F37" s="721">
        <v>68</v>
      </c>
      <c r="G37" s="720">
        <v>3</v>
      </c>
      <c r="H37" s="355">
        <v>44.333333333333343</v>
      </c>
      <c r="I37" s="352">
        <v>57.49</v>
      </c>
      <c r="J37" s="721">
        <v>82</v>
      </c>
      <c r="K37" s="557"/>
      <c r="L37" s="538"/>
      <c r="M37" s="352">
        <v>61.48</v>
      </c>
      <c r="N37" s="436">
        <v>100</v>
      </c>
      <c r="O37" s="557">
        <v>2</v>
      </c>
      <c r="P37" s="538">
        <v>53</v>
      </c>
      <c r="Q37" s="600">
        <v>59.33</v>
      </c>
      <c r="R37" s="436">
        <v>66</v>
      </c>
      <c r="S37" s="440">
        <v>2</v>
      </c>
      <c r="T37" s="538">
        <v>44.5</v>
      </c>
      <c r="U37" s="350">
        <v>57.45</v>
      </c>
      <c r="V37" s="633">
        <v>76</v>
      </c>
      <c r="W37" s="578">
        <v>2</v>
      </c>
      <c r="X37" s="579">
        <v>58.5</v>
      </c>
      <c r="Y37" s="353">
        <v>55.61</v>
      </c>
      <c r="Z37" s="633">
        <v>33</v>
      </c>
      <c r="AA37" s="578">
        <v>4</v>
      </c>
      <c r="AB37" s="579">
        <v>39.5</v>
      </c>
      <c r="AC37" s="350">
        <v>53.57</v>
      </c>
      <c r="AD37" s="633">
        <v>74</v>
      </c>
      <c r="AE37" s="370">
        <f t="shared" si="0"/>
        <v>499</v>
      </c>
      <c r="AF37" s="12"/>
    </row>
    <row r="38" spans="1:32" ht="15" customHeight="1" x14ac:dyDescent="0.25">
      <c r="A38" s="26">
        <v>9</v>
      </c>
      <c r="B38" s="189" t="s">
        <v>48</v>
      </c>
      <c r="C38" s="720">
        <v>10</v>
      </c>
      <c r="D38" s="355">
        <v>54.1</v>
      </c>
      <c r="E38" s="907">
        <v>60.3</v>
      </c>
      <c r="F38" s="721">
        <v>70</v>
      </c>
      <c r="G38" s="720">
        <v>4</v>
      </c>
      <c r="H38" s="355">
        <v>44.25</v>
      </c>
      <c r="I38" s="352">
        <v>57.49</v>
      </c>
      <c r="J38" s="721">
        <v>83</v>
      </c>
      <c r="K38" s="557">
        <v>4</v>
      </c>
      <c r="L38" s="538">
        <v>68.75</v>
      </c>
      <c r="M38" s="352">
        <v>61.48</v>
      </c>
      <c r="N38" s="436">
        <v>22</v>
      </c>
      <c r="O38" s="557">
        <v>1</v>
      </c>
      <c r="P38" s="538">
        <v>46</v>
      </c>
      <c r="Q38" s="600">
        <v>59.33</v>
      </c>
      <c r="R38" s="436">
        <v>87</v>
      </c>
      <c r="S38" s="440">
        <v>2</v>
      </c>
      <c r="T38" s="594">
        <v>35.5</v>
      </c>
      <c r="U38" s="350">
        <v>57.45</v>
      </c>
      <c r="V38" s="633">
        <v>95</v>
      </c>
      <c r="W38" s="578">
        <v>2</v>
      </c>
      <c r="X38" s="579">
        <v>52.5</v>
      </c>
      <c r="Y38" s="353">
        <v>55.61</v>
      </c>
      <c r="Z38" s="633">
        <v>55</v>
      </c>
      <c r="AA38" s="578">
        <v>3</v>
      </c>
      <c r="AB38" s="354">
        <v>45</v>
      </c>
      <c r="AC38" s="350">
        <v>53.57</v>
      </c>
      <c r="AD38" s="633">
        <v>66</v>
      </c>
      <c r="AE38" s="370">
        <f t="shared" si="0"/>
        <v>478</v>
      </c>
      <c r="AF38" s="12"/>
    </row>
    <row r="39" spans="1:32" ht="15" customHeight="1" x14ac:dyDescent="0.25">
      <c r="A39" s="26">
        <v>10</v>
      </c>
      <c r="B39" s="189" t="s">
        <v>72</v>
      </c>
      <c r="C39" s="720">
        <v>6</v>
      </c>
      <c r="D39" s="355">
        <v>50.5</v>
      </c>
      <c r="E39" s="907">
        <v>60.3</v>
      </c>
      <c r="F39" s="721">
        <v>77</v>
      </c>
      <c r="G39" s="720"/>
      <c r="H39" s="355"/>
      <c r="I39" s="352">
        <v>57.49</v>
      </c>
      <c r="J39" s="721">
        <v>95</v>
      </c>
      <c r="K39" s="557">
        <v>4</v>
      </c>
      <c r="L39" s="493">
        <v>55</v>
      </c>
      <c r="M39" s="352">
        <v>61.48</v>
      </c>
      <c r="N39" s="436">
        <v>67</v>
      </c>
      <c r="O39" s="557">
        <v>6</v>
      </c>
      <c r="P39" s="538">
        <v>64.33</v>
      </c>
      <c r="Q39" s="600">
        <v>59.33</v>
      </c>
      <c r="R39" s="436">
        <v>27</v>
      </c>
      <c r="S39" s="440">
        <v>2</v>
      </c>
      <c r="T39" s="538">
        <v>28</v>
      </c>
      <c r="U39" s="350">
        <v>57.45</v>
      </c>
      <c r="V39" s="633">
        <v>99</v>
      </c>
      <c r="W39" s="578">
        <v>1</v>
      </c>
      <c r="X39" s="579">
        <v>20</v>
      </c>
      <c r="Y39" s="353">
        <v>55.61</v>
      </c>
      <c r="Z39" s="633">
        <v>101</v>
      </c>
      <c r="AA39" s="578"/>
      <c r="AB39" s="354"/>
      <c r="AC39" s="350">
        <v>53.57</v>
      </c>
      <c r="AD39" s="633">
        <v>91</v>
      </c>
      <c r="AE39" s="370">
        <f t="shared" si="0"/>
        <v>557</v>
      </c>
      <c r="AF39" s="12"/>
    </row>
    <row r="40" spans="1:32" ht="15" customHeight="1" x14ac:dyDescent="0.25">
      <c r="A40" s="26">
        <v>11</v>
      </c>
      <c r="B40" s="189" t="s">
        <v>39</v>
      </c>
      <c r="C40" s="720">
        <v>22</v>
      </c>
      <c r="D40" s="355">
        <v>50.3</v>
      </c>
      <c r="E40" s="907">
        <v>60.3</v>
      </c>
      <c r="F40" s="721">
        <v>78</v>
      </c>
      <c r="G40" s="720">
        <v>12</v>
      </c>
      <c r="H40" s="355">
        <v>60.416666666666657</v>
      </c>
      <c r="I40" s="352">
        <v>57.49</v>
      </c>
      <c r="J40" s="721">
        <v>44</v>
      </c>
      <c r="K40" s="557">
        <v>12</v>
      </c>
      <c r="L40" s="538">
        <v>48.42</v>
      </c>
      <c r="M40" s="352">
        <v>61.48</v>
      </c>
      <c r="N40" s="436">
        <v>81</v>
      </c>
      <c r="O40" s="557">
        <v>24</v>
      </c>
      <c r="P40" s="538">
        <v>56.38</v>
      </c>
      <c r="Q40" s="600">
        <v>59.33</v>
      </c>
      <c r="R40" s="436">
        <v>54</v>
      </c>
      <c r="S40" s="440">
        <v>10</v>
      </c>
      <c r="T40" s="598">
        <v>61.7</v>
      </c>
      <c r="U40" s="350">
        <v>57.45</v>
      </c>
      <c r="V40" s="633">
        <v>26</v>
      </c>
      <c r="W40" s="578">
        <v>16</v>
      </c>
      <c r="X40" s="592">
        <v>59.75</v>
      </c>
      <c r="Y40" s="353">
        <v>55.61</v>
      </c>
      <c r="Z40" s="633">
        <v>27</v>
      </c>
      <c r="AA40" s="578">
        <v>9</v>
      </c>
      <c r="AB40" s="579">
        <v>54.888890000000004</v>
      </c>
      <c r="AC40" s="350">
        <v>53.57</v>
      </c>
      <c r="AD40" s="633">
        <v>42</v>
      </c>
      <c r="AE40" s="370">
        <f t="shared" si="0"/>
        <v>352</v>
      </c>
      <c r="AF40" s="12"/>
    </row>
    <row r="41" spans="1:32" ht="15" customHeight="1" x14ac:dyDescent="0.25">
      <c r="A41" s="26">
        <v>12</v>
      </c>
      <c r="B41" s="189" t="s">
        <v>166</v>
      </c>
      <c r="C41" s="720">
        <v>6</v>
      </c>
      <c r="D41" s="355">
        <v>47.7</v>
      </c>
      <c r="E41" s="907">
        <v>60.3</v>
      </c>
      <c r="F41" s="721">
        <v>83</v>
      </c>
      <c r="G41" s="720"/>
      <c r="H41" s="355"/>
      <c r="I41" s="352">
        <v>57.49</v>
      </c>
      <c r="J41" s="721">
        <v>95</v>
      </c>
      <c r="K41" s="557"/>
      <c r="L41" s="538"/>
      <c r="M41" s="352">
        <v>61.48</v>
      </c>
      <c r="N41" s="436">
        <v>100</v>
      </c>
      <c r="O41" s="557"/>
      <c r="P41" s="538"/>
      <c r="Q41" s="600">
        <v>59.33</v>
      </c>
      <c r="R41" s="436">
        <v>104</v>
      </c>
      <c r="S41" s="440"/>
      <c r="T41" s="538"/>
      <c r="U41" s="350">
        <v>57.45</v>
      </c>
      <c r="V41" s="633">
        <v>102</v>
      </c>
      <c r="W41" s="578"/>
      <c r="X41" s="579"/>
      <c r="Y41" s="353">
        <v>55.61</v>
      </c>
      <c r="Z41" s="633">
        <v>102</v>
      </c>
      <c r="AA41" s="578"/>
      <c r="AB41" s="579"/>
      <c r="AC41" s="350">
        <v>53.57</v>
      </c>
      <c r="AD41" s="633">
        <v>91</v>
      </c>
      <c r="AE41" s="370">
        <f t="shared" si="0"/>
        <v>677</v>
      </c>
      <c r="AF41" s="12"/>
    </row>
    <row r="42" spans="1:32" ht="15" customHeight="1" x14ac:dyDescent="0.25">
      <c r="A42" s="26">
        <v>13</v>
      </c>
      <c r="B42" s="189" t="s">
        <v>75</v>
      </c>
      <c r="C42" s="720">
        <v>13</v>
      </c>
      <c r="D42" s="355">
        <v>44.6</v>
      </c>
      <c r="E42" s="907">
        <v>60.3</v>
      </c>
      <c r="F42" s="721">
        <v>86</v>
      </c>
      <c r="G42" s="720">
        <v>7</v>
      </c>
      <c r="H42" s="355">
        <v>54.428571428571431</v>
      </c>
      <c r="I42" s="352">
        <v>57.49</v>
      </c>
      <c r="J42" s="721">
        <v>58</v>
      </c>
      <c r="K42" s="557">
        <v>3</v>
      </c>
      <c r="L42" s="538">
        <v>39.67</v>
      </c>
      <c r="M42" s="352">
        <v>61.48</v>
      </c>
      <c r="N42" s="436">
        <v>94</v>
      </c>
      <c r="O42" s="557">
        <v>5</v>
      </c>
      <c r="P42" s="538">
        <v>55.4</v>
      </c>
      <c r="Q42" s="600">
        <v>59.33</v>
      </c>
      <c r="R42" s="436">
        <v>55</v>
      </c>
      <c r="S42" s="440">
        <v>11</v>
      </c>
      <c r="T42" s="538">
        <v>54.73</v>
      </c>
      <c r="U42" s="350">
        <v>57.45</v>
      </c>
      <c r="V42" s="633">
        <v>48</v>
      </c>
      <c r="W42" s="578">
        <v>5</v>
      </c>
      <c r="X42" s="579">
        <v>56.6</v>
      </c>
      <c r="Y42" s="353">
        <v>55.61</v>
      </c>
      <c r="Z42" s="633">
        <v>42</v>
      </c>
      <c r="AA42" s="578">
        <v>6</v>
      </c>
      <c r="AB42" s="354">
        <v>46.833329999999997</v>
      </c>
      <c r="AC42" s="350">
        <v>53.57</v>
      </c>
      <c r="AD42" s="633">
        <v>61</v>
      </c>
      <c r="AE42" s="370">
        <f t="shared" si="0"/>
        <v>444</v>
      </c>
      <c r="AF42" s="12"/>
    </row>
    <row r="43" spans="1:32" ht="15" customHeight="1" x14ac:dyDescent="0.25">
      <c r="A43" s="26">
        <v>14</v>
      </c>
      <c r="B43" s="189" t="s">
        <v>43</v>
      </c>
      <c r="C43" s="720">
        <v>10</v>
      </c>
      <c r="D43" s="355">
        <v>43.2</v>
      </c>
      <c r="E43" s="907">
        <v>60.3</v>
      </c>
      <c r="F43" s="721">
        <v>88</v>
      </c>
      <c r="G43" s="720">
        <v>2</v>
      </c>
      <c r="H43" s="355">
        <v>35.5</v>
      </c>
      <c r="I43" s="352">
        <v>57.49</v>
      </c>
      <c r="J43" s="721">
        <v>90</v>
      </c>
      <c r="K43" s="557">
        <v>3</v>
      </c>
      <c r="L43" s="730">
        <v>60.33</v>
      </c>
      <c r="M43" s="352">
        <v>61.48</v>
      </c>
      <c r="N43" s="436">
        <v>49</v>
      </c>
      <c r="O43" s="557">
        <v>4</v>
      </c>
      <c r="P43" s="538">
        <v>63.75</v>
      </c>
      <c r="Q43" s="600">
        <v>59.33</v>
      </c>
      <c r="R43" s="436">
        <v>31</v>
      </c>
      <c r="S43" s="440"/>
      <c r="T43" s="538"/>
      <c r="U43" s="350">
        <v>57.45</v>
      </c>
      <c r="V43" s="633">
        <v>102</v>
      </c>
      <c r="W43" s="578">
        <v>2</v>
      </c>
      <c r="X43" s="579">
        <v>51</v>
      </c>
      <c r="Y43" s="353">
        <v>55.61</v>
      </c>
      <c r="Z43" s="633">
        <v>60</v>
      </c>
      <c r="AA43" s="578">
        <v>4</v>
      </c>
      <c r="AB43" s="579">
        <v>36</v>
      </c>
      <c r="AC43" s="350">
        <v>53.57</v>
      </c>
      <c r="AD43" s="633">
        <v>81</v>
      </c>
      <c r="AE43" s="370">
        <f t="shared" si="0"/>
        <v>501</v>
      </c>
      <c r="AF43" s="12"/>
    </row>
    <row r="44" spans="1:32" ht="15" customHeight="1" x14ac:dyDescent="0.25">
      <c r="A44" s="26">
        <v>15</v>
      </c>
      <c r="B44" s="174" t="s">
        <v>49</v>
      </c>
      <c r="C44" s="728">
        <v>4</v>
      </c>
      <c r="D44" s="594">
        <v>37.799999999999997</v>
      </c>
      <c r="E44" s="910">
        <v>60.3</v>
      </c>
      <c r="F44" s="729">
        <v>93</v>
      </c>
      <c r="G44" s="728">
        <v>10</v>
      </c>
      <c r="H44" s="594">
        <v>37.5</v>
      </c>
      <c r="I44" s="600">
        <v>57.49</v>
      </c>
      <c r="J44" s="729">
        <v>88</v>
      </c>
      <c r="K44" s="557">
        <v>3</v>
      </c>
      <c r="L44" s="538">
        <v>42.67</v>
      </c>
      <c r="M44" s="600">
        <v>61.48</v>
      </c>
      <c r="N44" s="436">
        <v>88</v>
      </c>
      <c r="O44" s="599">
        <v>3</v>
      </c>
      <c r="P44" s="594">
        <v>40.33</v>
      </c>
      <c r="Q44" s="600">
        <v>59.33</v>
      </c>
      <c r="R44" s="436">
        <v>95</v>
      </c>
      <c r="S44" s="440">
        <v>1</v>
      </c>
      <c r="T44" s="355">
        <v>59</v>
      </c>
      <c r="U44" s="350">
        <v>57.45</v>
      </c>
      <c r="V44" s="633">
        <v>38</v>
      </c>
      <c r="W44" s="578">
        <v>2</v>
      </c>
      <c r="X44" s="353">
        <v>48.5</v>
      </c>
      <c r="Y44" s="353">
        <v>55.61</v>
      </c>
      <c r="Z44" s="633">
        <v>69</v>
      </c>
      <c r="AA44" s="578">
        <v>1</v>
      </c>
      <c r="AB44" s="579">
        <v>62</v>
      </c>
      <c r="AC44" s="350">
        <v>53.57</v>
      </c>
      <c r="AD44" s="633">
        <v>18</v>
      </c>
      <c r="AE44" s="370">
        <f t="shared" si="0"/>
        <v>489</v>
      </c>
      <c r="AF44" s="12"/>
    </row>
    <row r="45" spans="1:32" ht="15" customHeight="1" x14ac:dyDescent="0.25">
      <c r="A45" s="26">
        <v>16</v>
      </c>
      <c r="B45" s="189" t="s">
        <v>47</v>
      </c>
      <c r="C45" s="720"/>
      <c r="D45" s="355"/>
      <c r="E45" s="907">
        <v>60.3</v>
      </c>
      <c r="F45" s="721">
        <v>98</v>
      </c>
      <c r="G45" s="720"/>
      <c r="H45" s="355"/>
      <c r="I45" s="352">
        <v>57.49</v>
      </c>
      <c r="J45" s="721">
        <v>95</v>
      </c>
      <c r="K45" s="557">
        <v>1</v>
      </c>
      <c r="L45" s="538">
        <v>81</v>
      </c>
      <c r="M45" s="352">
        <v>61.48</v>
      </c>
      <c r="N45" s="436">
        <v>4</v>
      </c>
      <c r="O45" s="557">
        <v>3</v>
      </c>
      <c r="P45" s="538">
        <v>45.66</v>
      </c>
      <c r="Q45" s="600">
        <v>59.33</v>
      </c>
      <c r="R45" s="436">
        <v>88</v>
      </c>
      <c r="S45" s="440">
        <v>1</v>
      </c>
      <c r="T45" s="538">
        <v>48</v>
      </c>
      <c r="U45" s="350">
        <v>57.45</v>
      </c>
      <c r="V45" s="633">
        <v>69</v>
      </c>
      <c r="W45" s="578"/>
      <c r="X45" s="579"/>
      <c r="Y45" s="353">
        <v>55.61</v>
      </c>
      <c r="Z45" s="633">
        <v>102</v>
      </c>
      <c r="AA45" s="578">
        <v>2</v>
      </c>
      <c r="AB45" s="579">
        <v>36.5</v>
      </c>
      <c r="AC45" s="350">
        <v>53.57</v>
      </c>
      <c r="AD45" s="633">
        <v>80</v>
      </c>
      <c r="AE45" s="370">
        <f t="shared" si="0"/>
        <v>536</v>
      </c>
      <c r="AF45" s="12"/>
    </row>
    <row r="46" spans="1:32" ht="15" customHeight="1" x14ac:dyDescent="0.25">
      <c r="A46" s="26">
        <v>17</v>
      </c>
      <c r="B46" s="189" t="s">
        <v>45</v>
      </c>
      <c r="C46" s="720"/>
      <c r="D46" s="355"/>
      <c r="E46" s="907">
        <v>60.3</v>
      </c>
      <c r="F46" s="721">
        <v>98</v>
      </c>
      <c r="G46" s="720">
        <v>2</v>
      </c>
      <c r="H46" s="355">
        <v>68.5</v>
      </c>
      <c r="I46" s="352">
        <v>57.49</v>
      </c>
      <c r="J46" s="721">
        <v>18</v>
      </c>
      <c r="K46" s="557">
        <v>2</v>
      </c>
      <c r="L46" s="538">
        <v>70.5</v>
      </c>
      <c r="M46" s="352">
        <v>61.48</v>
      </c>
      <c r="N46" s="436">
        <v>17</v>
      </c>
      <c r="O46" s="557">
        <v>4</v>
      </c>
      <c r="P46" s="538">
        <v>44</v>
      </c>
      <c r="Q46" s="600">
        <v>59.33</v>
      </c>
      <c r="R46" s="436">
        <v>90</v>
      </c>
      <c r="S46" s="440">
        <v>1</v>
      </c>
      <c r="T46" s="538">
        <v>44</v>
      </c>
      <c r="U46" s="350">
        <v>57.45</v>
      </c>
      <c r="V46" s="633">
        <v>78</v>
      </c>
      <c r="W46" s="578">
        <v>1</v>
      </c>
      <c r="X46" s="579">
        <v>79</v>
      </c>
      <c r="Y46" s="353">
        <v>55.61</v>
      </c>
      <c r="Z46" s="633">
        <v>3</v>
      </c>
      <c r="AA46" s="578"/>
      <c r="AB46" s="592"/>
      <c r="AC46" s="350">
        <v>53.57</v>
      </c>
      <c r="AD46" s="633">
        <v>91</v>
      </c>
      <c r="AE46" s="370">
        <f t="shared" si="0"/>
        <v>395</v>
      </c>
      <c r="AF46" s="12"/>
    </row>
    <row r="47" spans="1:32" ht="15" customHeight="1" x14ac:dyDescent="0.25">
      <c r="A47" s="418">
        <v>18</v>
      </c>
      <c r="B47" s="189" t="s">
        <v>42</v>
      </c>
      <c r="C47" s="720"/>
      <c r="D47" s="355"/>
      <c r="E47" s="907">
        <v>60.3</v>
      </c>
      <c r="F47" s="721">
        <v>98</v>
      </c>
      <c r="G47" s="720"/>
      <c r="H47" s="352"/>
      <c r="I47" s="352">
        <v>57.49</v>
      </c>
      <c r="J47" s="721">
        <v>95</v>
      </c>
      <c r="K47" s="557">
        <v>3</v>
      </c>
      <c r="L47" s="538">
        <v>64.33</v>
      </c>
      <c r="M47" s="352">
        <v>61.48</v>
      </c>
      <c r="N47" s="436">
        <v>33</v>
      </c>
      <c r="O47" s="557">
        <v>1</v>
      </c>
      <c r="P47" s="538">
        <v>62</v>
      </c>
      <c r="Q47" s="600">
        <v>59.33</v>
      </c>
      <c r="R47" s="436">
        <v>36</v>
      </c>
      <c r="S47" s="440">
        <v>1</v>
      </c>
      <c r="T47" s="538">
        <v>64</v>
      </c>
      <c r="U47" s="350">
        <v>57.45</v>
      </c>
      <c r="V47" s="633">
        <v>20</v>
      </c>
      <c r="W47" s="578">
        <v>1</v>
      </c>
      <c r="X47" s="579">
        <v>51</v>
      </c>
      <c r="Y47" s="353">
        <v>55.61</v>
      </c>
      <c r="Z47" s="633">
        <v>61</v>
      </c>
      <c r="AA47" s="578"/>
      <c r="AB47" s="592"/>
      <c r="AC47" s="350">
        <v>53.57</v>
      </c>
      <c r="AD47" s="633">
        <v>91</v>
      </c>
      <c r="AE47" s="388">
        <f t="shared" si="0"/>
        <v>434</v>
      </c>
      <c r="AF47" s="12"/>
    </row>
    <row r="48" spans="1:32" ht="15" customHeight="1" thickBot="1" x14ac:dyDescent="0.3">
      <c r="A48" s="418">
        <v>19</v>
      </c>
      <c r="B48" s="189" t="s">
        <v>41</v>
      </c>
      <c r="C48" s="720"/>
      <c r="D48" s="355"/>
      <c r="E48" s="907">
        <v>60.3</v>
      </c>
      <c r="F48" s="721">
        <v>98</v>
      </c>
      <c r="G48" s="720"/>
      <c r="H48" s="352"/>
      <c r="I48" s="352">
        <v>57.49</v>
      </c>
      <c r="J48" s="721">
        <v>95</v>
      </c>
      <c r="K48" s="440">
        <v>2</v>
      </c>
      <c r="L48" s="355">
        <v>17</v>
      </c>
      <c r="M48" s="352">
        <v>61.48</v>
      </c>
      <c r="N48" s="436">
        <v>99</v>
      </c>
      <c r="O48" s="557">
        <v>3</v>
      </c>
      <c r="P48" s="538">
        <v>62.3</v>
      </c>
      <c r="Q48" s="600">
        <v>59.33</v>
      </c>
      <c r="R48" s="436">
        <v>34</v>
      </c>
      <c r="S48" s="440">
        <v>1</v>
      </c>
      <c r="T48" s="538">
        <v>62</v>
      </c>
      <c r="U48" s="350">
        <v>57.45</v>
      </c>
      <c r="V48" s="633">
        <v>24</v>
      </c>
      <c r="W48" s="578">
        <v>2</v>
      </c>
      <c r="X48" s="579">
        <v>48.5</v>
      </c>
      <c r="Y48" s="353">
        <v>55.61</v>
      </c>
      <c r="Z48" s="633">
        <v>70</v>
      </c>
      <c r="AA48" s="578">
        <v>1</v>
      </c>
      <c r="AB48" s="579">
        <v>20</v>
      </c>
      <c r="AC48" s="350">
        <v>53.57</v>
      </c>
      <c r="AD48" s="633">
        <v>86</v>
      </c>
      <c r="AE48" s="388">
        <f t="shared" si="0"/>
        <v>506</v>
      </c>
      <c r="AF48" s="12"/>
    </row>
    <row r="49" spans="1:32" ht="15" customHeight="1" thickBot="1" x14ac:dyDescent="0.3">
      <c r="A49" s="420"/>
      <c r="B49" s="390" t="s">
        <v>136</v>
      </c>
      <c r="C49" s="391">
        <f>SUM(C50:C68)</f>
        <v>180</v>
      </c>
      <c r="D49" s="417">
        <f>AVERAGE(D50:D68)</f>
        <v>59.178125000000001</v>
      </c>
      <c r="E49" s="629">
        <v>60.3</v>
      </c>
      <c r="F49" s="393"/>
      <c r="G49" s="391">
        <f>SUM(G50:G68)</f>
        <v>152</v>
      </c>
      <c r="H49" s="417">
        <f>AVERAGE(H50:H68)</f>
        <v>58.993728637057181</v>
      </c>
      <c r="I49" s="85">
        <v>57.49</v>
      </c>
      <c r="J49" s="393"/>
      <c r="K49" s="575">
        <f>SUM(K50:K68)</f>
        <v>144</v>
      </c>
      <c r="L49" s="629">
        <f>AVERAGE(L50:L68)</f>
        <v>59.489333333333327</v>
      </c>
      <c r="M49" s="392">
        <v>61.48</v>
      </c>
      <c r="N49" s="393"/>
      <c r="O49" s="391">
        <f>SUM(O50:O68)</f>
        <v>141</v>
      </c>
      <c r="P49" s="417">
        <f>AVERAGE(P50:P68)</f>
        <v>54.045882352941177</v>
      </c>
      <c r="Q49" s="392">
        <v>59.33</v>
      </c>
      <c r="R49" s="393"/>
      <c r="S49" s="394">
        <f>SUM(S50:S68)</f>
        <v>87</v>
      </c>
      <c r="T49" s="417">
        <f>AVERAGE(T50:T68)</f>
        <v>48.901875000000004</v>
      </c>
      <c r="U49" s="396">
        <v>57.45</v>
      </c>
      <c r="V49" s="397"/>
      <c r="W49" s="84">
        <f>SUM(W50:W68)</f>
        <v>120</v>
      </c>
      <c r="X49" s="400">
        <f>AVERAGE(X50:X68)</f>
        <v>54.617665096341561</v>
      </c>
      <c r="Y49" s="399">
        <v>55.61</v>
      </c>
      <c r="Z49" s="397"/>
      <c r="AA49" s="84">
        <f>SUM(AA50:AA68)</f>
        <v>92</v>
      </c>
      <c r="AB49" s="398">
        <f>AVERAGE(AB50:AB68)</f>
        <v>54.421285000000005</v>
      </c>
      <c r="AC49" s="396">
        <v>53.57</v>
      </c>
      <c r="AD49" s="397"/>
      <c r="AE49" s="401"/>
      <c r="AF49" s="12"/>
    </row>
    <row r="50" spans="1:32" ht="15" customHeight="1" x14ac:dyDescent="0.25">
      <c r="A50" s="30">
        <v>1</v>
      </c>
      <c r="B50" s="189" t="s">
        <v>161</v>
      </c>
      <c r="C50" s="720">
        <v>13</v>
      </c>
      <c r="D50" s="355">
        <v>73</v>
      </c>
      <c r="E50" s="907">
        <v>60.3</v>
      </c>
      <c r="F50" s="721">
        <v>9</v>
      </c>
      <c r="G50" s="720">
        <v>7</v>
      </c>
      <c r="H50" s="355">
        <v>66</v>
      </c>
      <c r="I50" s="352">
        <v>57.49</v>
      </c>
      <c r="J50" s="721">
        <v>27</v>
      </c>
      <c r="K50" s="557">
        <v>8</v>
      </c>
      <c r="L50" s="245">
        <v>66</v>
      </c>
      <c r="M50" s="352">
        <v>61.48</v>
      </c>
      <c r="N50" s="436">
        <v>28</v>
      </c>
      <c r="O50" s="557">
        <v>4</v>
      </c>
      <c r="P50" s="245">
        <v>58</v>
      </c>
      <c r="Q50" s="600">
        <v>59.33</v>
      </c>
      <c r="R50" s="436">
        <v>48</v>
      </c>
      <c r="S50" s="440">
        <v>1</v>
      </c>
      <c r="T50" s="538">
        <v>64</v>
      </c>
      <c r="U50" s="350">
        <v>57.45</v>
      </c>
      <c r="V50" s="633">
        <v>21</v>
      </c>
      <c r="W50" s="578">
        <v>4</v>
      </c>
      <c r="X50" s="579">
        <v>59.75</v>
      </c>
      <c r="Y50" s="353">
        <v>55.61</v>
      </c>
      <c r="Z50" s="633">
        <v>28</v>
      </c>
      <c r="AA50" s="578">
        <v>3</v>
      </c>
      <c r="AB50" s="579">
        <v>61.666670000000003</v>
      </c>
      <c r="AC50" s="350">
        <v>53.57</v>
      </c>
      <c r="AD50" s="633">
        <v>19</v>
      </c>
      <c r="AE50" s="372">
        <f t="shared" si="0"/>
        <v>180</v>
      </c>
      <c r="AF50" s="12"/>
    </row>
    <row r="51" spans="1:32" ht="15" customHeight="1" x14ac:dyDescent="0.25">
      <c r="A51" s="31">
        <v>2</v>
      </c>
      <c r="B51" s="189" t="s">
        <v>167</v>
      </c>
      <c r="C51" s="720">
        <v>7</v>
      </c>
      <c r="D51" s="355">
        <v>71</v>
      </c>
      <c r="E51" s="907">
        <v>60.3</v>
      </c>
      <c r="F51" s="721">
        <v>12</v>
      </c>
      <c r="G51" s="720">
        <v>6</v>
      </c>
      <c r="H51" s="355">
        <v>65.166666666666671</v>
      </c>
      <c r="I51" s="352">
        <v>57.49</v>
      </c>
      <c r="J51" s="721">
        <v>29</v>
      </c>
      <c r="K51" s="557">
        <v>1</v>
      </c>
      <c r="L51" s="538">
        <v>50</v>
      </c>
      <c r="M51" s="352">
        <v>61.48</v>
      </c>
      <c r="N51" s="436">
        <v>78</v>
      </c>
      <c r="O51" s="557">
        <v>9</v>
      </c>
      <c r="P51" s="538">
        <v>68</v>
      </c>
      <c r="Q51" s="600">
        <v>59.33</v>
      </c>
      <c r="R51" s="436">
        <v>17</v>
      </c>
      <c r="S51" s="440">
        <v>4</v>
      </c>
      <c r="T51" s="538">
        <v>64.5</v>
      </c>
      <c r="U51" s="350">
        <v>57.45</v>
      </c>
      <c r="V51" s="633">
        <v>19</v>
      </c>
      <c r="W51" s="578">
        <v>7</v>
      </c>
      <c r="X51" s="579">
        <v>74.142857142857139</v>
      </c>
      <c r="Y51" s="353">
        <v>55.61</v>
      </c>
      <c r="Z51" s="633">
        <v>5</v>
      </c>
      <c r="AA51" s="578">
        <v>5</v>
      </c>
      <c r="AB51" s="579">
        <v>73</v>
      </c>
      <c r="AC51" s="350">
        <v>53.57</v>
      </c>
      <c r="AD51" s="633">
        <v>5</v>
      </c>
      <c r="AE51" s="373">
        <f t="shared" si="0"/>
        <v>165</v>
      </c>
      <c r="AF51" s="12"/>
    </row>
    <row r="52" spans="1:32" ht="15" customHeight="1" x14ac:dyDescent="0.25">
      <c r="A52" s="31">
        <v>3</v>
      </c>
      <c r="B52" s="189" t="s">
        <v>88</v>
      </c>
      <c r="C52" s="720">
        <v>40</v>
      </c>
      <c r="D52" s="355">
        <v>70.95</v>
      </c>
      <c r="E52" s="907">
        <v>60.3</v>
      </c>
      <c r="F52" s="721">
        <v>13</v>
      </c>
      <c r="G52" s="720">
        <v>41</v>
      </c>
      <c r="H52" s="355">
        <v>66.170731707317074</v>
      </c>
      <c r="I52" s="352">
        <v>57.49</v>
      </c>
      <c r="J52" s="721">
        <v>26</v>
      </c>
      <c r="K52" s="557">
        <v>43</v>
      </c>
      <c r="L52" s="538">
        <v>73.040000000000006</v>
      </c>
      <c r="M52" s="352">
        <v>61.48</v>
      </c>
      <c r="N52" s="436">
        <v>11</v>
      </c>
      <c r="O52" s="557">
        <v>28</v>
      </c>
      <c r="P52" s="538">
        <v>71.400000000000006</v>
      </c>
      <c r="Q52" s="600">
        <v>59.33</v>
      </c>
      <c r="R52" s="436">
        <v>9</v>
      </c>
      <c r="S52" s="440">
        <v>17</v>
      </c>
      <c r="T52" s="538">
        <v>59.82</v>
      </c>
      <c r="U52" s="350">
        <v>57.45</v>
      </c>
      <c r="V52" s="633">
        <v>35</v>
      </c>
      <c r="W52" s="578">
        <v>16</v>
      </c>
      <c r="X52" s="579">
        <v>65.8125</v>
      </c>
      <c r="Y52" s="353">
        <v>55.61</v>
      </c>
      <c r="Z52" s="633">
        <v>13</v>
      </c>
      <c r="AA52" s="578">
        <v>17</v>
      </c>
      <c r="AB52" s="579">
        <v>62.117649999999998</v>
      </c>
      <c r="AC52" s="350">
        <v>53.57</v>
      </c>
      <c r="AD52" s="633">
        <v>16</v>
      </c>
      <c r="AE52" s="373">
        <f t="shared" si="0"/>
        <v>123</v>
      </c>
      <c r="AF52" s="12"/>
    </row>
    <row r="53" spans="1:32" ht="15" customHeight="1" x14ac:dyDescent="0.25">
      <c r="A53" s="31">
        <v>4</v>
      </c>
      <c r="B53" s="189" t="s">
        <v>129</v>
      </c>
      <c r="C53" s="720">
        <v>7</v>
      </c>
      <c r="D53" s="355">
        <v>69</v>
      </c>
      <c r="E53" s="907">
        <v>60.3</v>
      </c>
      <c r="F53" s="721">
        <v>15</v>
      </c>
      <c r="G53" s="720">
        <v>5</v>
      </c>
      <c r="H53" s="355">
        <v>64.2</v>
      </c>
      <c r="I53" s="352">
        <v>57.49</v>
      </c>
      <c r="J53" s="721">
        <v>32</v>
      </c>
      <c r="K53" s="557">
        <v>9</v>
      </c>
      <c r="L53" s="538">
        <v>63</v>
      </c>
      <c r="M53" s="352">
        <v>61.48</v>
      </c>
      <c r="N53" s="436">
        <v>40</v>
      </c>
      <c r="O53" s="557">
        <v>8</v>
      </c>
      <c r="P53" s="538">
        <v>56.4</v>
      </c>
      <c r="Q53" s="600">
        <v>59.33</v>
      </c>
      <c r="R53" s="436">
        <v>53</v>
      </c>
      <c r="S53" s="440">
        <v>4</v>
      </c>
      <c r="T53" s="538">
        <v>58.25</v>
      </c>
      <c r="U53" s="350">
        <v>57.45</v>
      </c>
      <c r="V53" s="633">
        <v>40</v>
      </c>
      <c r="W53" s="578">
        <v>5</v>
      </c>
      <c r="X53" s="579">
        <v>64.599999999999994</v>
      </c>
      <c r="Y53" s="353">
        <v>55.61</v>
      </c>
      <c r="Z53" s="633">
        <v>16</v>
      </c>
      <c r="AA53" s="578">
        <v>6</v>
      </c>
      <c r="AB53" s="579">
        <v>74.333330000000004</v>
      </c>
      <c r="AC53" s="350">
        <v>53.57</v>
      </c>
      <c r="AD53" s="633">
        <v>4</v>
      </c>
      <c r="AE53" s="373">
        <f t="shared" si="0"/>
        <v>200</v>
      </c>
      <c r="AF53" s="12"/>
    </row>
    <row r="54" spans="1:32" ht="15" customHeight="1" x14ac:dyDescent="0.25">
      <c r="A54" s="31">
        <v>5</v>
      </c>
      <c r="B54" s="189" t="s">
        <v>38</v>
      </c>
      <c r="C54" s="720">
        <v>1</v>
      </c>
      <c r="D54" s="355">
        <v>68</v>
      </c>
      <c r="E54" s="907">
        <v>60.3</v>
      </c>
      <c r="F54" s="721">
        <v>18</v>
      </c>
      <c r="G54" s="720">
        <v>4</v>
      </c>
      <c r="H54" s="355">
        <v>63.5</v>
      </c>
      <c r="I54" s="352">
        <v>57.49</v>
      </c>
      <c r="J54" s="721">
        <v>36</v>
      </c>
      <c r="K54" s="557">
        <v>1</v>
      </c>
      <c r="L54" s="538">
        <v>72</v>
      </c>
      <c r="M54" s="352">
        <v>61.48</v>
      </c>
      <c r="N54" s="436">
        <v>12</v>
      </c>
      <c r="O54" s="557">
        <v>4</v>
      </c>
      <c r="P54" s="538">
        <v>68</v>
      </c>
      <c r="Q54" s="600">
        <v>59.33</v>
      </c>
      <c r="R54" s="436">
        <v>18</v>
      </c>
      <c r="S54" s="440">
        <v>1</v>
      </c>
      <c r="T54" s="538">
        <v>53</v>
      </c>
      <c r="U54" s="350">
        <v>57.45</v>
      </c>
      <c r="V54" s="633">
        <v>56</v>
      </c>
      <c r="W54" s="578">
        <v>2</v>
      </c>
      <c r="X54" s="579">
        <v>63</v>
      </c>
      <c r="Y54" s="353">
        <v>55.61</v>
      </c>
      <c r="Z54" s="633">
        <v>20</v>
      </c>
      <c r="AA54" s="578">
        <v>3</v>
      </c>
      <c r="AB54" s="579">
        <v>57.333329999999997</v>
      </c>
      <c r="AC54" s="350">
        <v>53.57</v>
      </c>
      <c r="AD54" s="633">
        <v>32</v>
      </c>
      <c r="AE54" s="373">
        <f t="shared" si="0"/>
        <v>192</v>
      </c>
      <c r="AF54" s="12"/>
    </row>
    <row r="55" spans="1:32" ht="15" customHeight="1" x14ac:dyDescent="0.25">
      <c r="A55" s="31">
        <v>6</v>
      </c>
      <c r="B55" s="274" t="s">
        <v>87</v>
      </c>
      <c r="C55" s="731">
        <v>28</v>
      </c>
      <c r="D55" s="735">
        <v>67</v>
      </c>
      <c r="E55" s="911">
        <v>60.3</v>
      </c>
      <c r="F55" s="732">
        <v>24</v>
      </c>
      <c r="G55" s="731">
        <v>20</v>
      </c>
      <c r="H55" s="735">
        <v>78</v>
      </c>
      <c r="I55" s="362">
        <v>57.49</v>
      </c>
      <c r="J55" s="732">
        <v>3</v>
      </c>
      <c r="K55" s="557">
        <v>17</v>
      </c>
      <c r="L55" s="245">
        <v>59</v>
      </c>
      <c r="M55" s="362">
        <v>61.48</v>
      </c>
      <c r="N55" s="436">
        <v>53</v>
      </c>
      <c r="O55" s="557">
        <v>27</v>
      </c>
      <c r="P55" s="245">
        <v>65</v>
      </c>
      <c r="Q55" s="604">
        <v>59.33</v>
      </c>
      <c r="R55" s="436">
        <v>24</v>
      </c>
      <c r="S55" s="440">
        <v>8</v>
      </c>
      <c r="T55" s="538">
        <v>65.5</v>
      </c>
      <c r="U55" s="350">
        <v>57.45</v>
      </c>
      <c r="V55" s="633">
        <v>17</v>
      </c>
      <c r="W55" s="578">
        <v>11</v>
      </c>
      <c r="X55" s="579">
        <v>61.272727272727273</v>
      </c>
      <c r="Y55" s="353">
        <v>55.61</v>
      </c>
      <c r="Z55" s="633">
        <v>24</v>
      </c>
      <c r="AA55" s="578">
        <v>13</v>
      </c>
      <c r="AB55" s="586">
        <v>58.76923</v>
      </c>
      <c r="AC55" s="350">
        <v>53.57</v>
      </c>
      <c r="AD55" s="633">
        <v>25</v>
      </c>
      <c r="AE55" s="373">
        <f t="shared" si="0"/>
        <v>170</v>
      </c>
      <c r="AF55" s="12"/>
    </row>
    <row r="56" spans="1:32" ht="15" customHeight="1" x14ac:dyDescent="0.25">
      <c r="A56" s="31">
        <v>7</v>
      </c>
      <c r="B56" s="189" t="s">
        <v>103</v>
      </c>
      <c r="C56" s="720">
        <v>26</v>
      </c>
      <c r="D56" s="355">
        <v>66.7</v>
      </c>
      <c r="E56" s="907">
        <v>60.3</v>
      </c>
      <c r="F56" s="721">
        <v>25</v>
      </c>
      <c r="G56" s="720">
        <v>22</v>
      </c>
      <c r="H56" s="355">
        <v>54.590909090909093</v>
      </c>
      <c r="I56" s="352">
        <v>57.49</v>
      </c>
      <c r="J56" s="721">
        <v>57</v>
      </c>
      <c r="K56" s="557">
        <v>21</v>
      </c>
      <c r="L56" s="538">
        <v>66</v>
      </c>
      <c r="M56" s="352">
        <v>61.48</v>
      </c>
      <c r="N56" s="436">
        <v>27</v>
      </c>
      <c r="O56" s="557">
        <v>25</v>
      </c>
      <c r="P56" s="538">
        <v>58</v>
      </c>
      <c r="Q56" s="603">
        <v>59.33</v>
      </c>
      <c r="R56" s="436">
        <v>47</v>
      </c>
      <c r="S56" s="440">
        <v>16</v>
      </c>
      <c r="T56" s="538">
        <v>63.56</v>
      </c>
      <c r="U56" s="350">
        <v>57.45</v>
      </c>
      <c r="V56" s="633">
        <v>22</v>
      </c>
      <c r="W56" s="578">
        <v>16</v>
      </c>
      <c r="X56" s="579">
        <v>56.625</v>
      </c>
      <c r="Y56" s="353">
        <v>55.61</v>
      </c>
      <c r="Z56" s="633">
        <v>41</v>
      </c>
      <c r="AA56" s="578">
        <v>9</v>
      </c>
      <c r="AB56" s="579">
        <v>52.77778</v>
      </c>
      <c r="AC56" s="350">
        <v>53.57</v>
      </c>
      <c r="AD56" s="633">
        <v>46</v>
      </c>
      <c r="AE56" s="373">
        <f t="shared" si="0"/>
        <v>265</v>
      </c>
      <c r="AF56" s="12"/>
    </row>
    <row r="57" spans="1:32" ht="15" customHeight="1" x14ac:dyDescent="0.25">
      <c r="A57" s="31">
        <v>8</v>
      </c>
      <c r="B57" s="189" t="s">
        <v>168</v>
      </c>
      <c r="C57" s="720">
        <v>14</v>
      </c>
      <c r="D57" s="355">
        <v>63</v>
      </c>
      <c r="E57" s="907">
        <v>60.3</v>
      </c>
      <c r="F57" s="721">
        <v>38</v>
      </c>
      <c r="G57" s="720">
        <v>7</v>
      </c>
      <c r="H57" s="355">
        <v>48.428571428571431</v>
      </c>
      <c r="I57" s="352">
        <v>57.49</v>
      </c>
      <c r="J57" s="721">
        <v>72</v>
      </c>
      <c r="K57" s="557">
        <v>4</v>
      </c>
      <c r="L57" s="538">
        <v>59</v>
      </c>
      <c r="M57" s="352">
        <v>61.48</v>
      </c>
      <c r="N57" s="436">
        <v>55</v>
      </c>
      <c r="O57" s="557">
        <v>3</v>
      </c>
      <c r="P57" s="538">
        <v>76</v>
      </c>
      <c r="Q57" s="600">
        <v>59.33</v>
      </c>
      <c r="R57" s="436">
        <v>7</v>
      </c>
      <c r="S57" s="440"/>
      <c r="T57" s="538"/>
      <c r="U57" s="350">
        <v>57.45</v>
      </c>
      <c r="V57" s="633">
        <v>102</v>
      </c>
      <c r="W57" s="578">
        <v>4</v>
      </c>
      <c r="X57" s="579">
        <v>70.75</v>
      </c>
      <c r="Y57" s="353">
        <v>55.61</v>
      </c>
      <c r="Z57" s="633">
        <v>9</v>
      </c>
      <c r="AA57" s="578"/>
      <c r="AB57" s="579"/>
      <c r="AC57" s="350">
        <v>53.57</v>
      </c>
      <c r="AD57" s="633">
        <v>91</v>
      </c>
      <c r="AE57" s="373">
        <f t="shared" si="0"/>
        <v>374</v>
      </c>
      <c r="AF57" s="12"/>
    </row>
    <row r="58" spans="1:32" ht="15" customHeight="1" x14ac:dyDescent="0.25">
      <c r="A58" s="31">
        <v>9</v>
      </c>
      <c r="B58" s="189" t="s">
        <v>36</v>
      </c>
      <c r="C58" s="720">
        <v>13</v>
      </c>
      <c r="D58" s="355">
        <v>62.7</v>
      </c>
      <c r="E58" s="907">
        <v>60.3</v>
      </c>
      <c r="F58" s="721">
        <v>39</v>
      </c>
      <c r="G58" s="720">
        <v>9</v>
      </c>
      <c r="H58" s="355">
        <v>66.555555555555557</v>
      </c>
      <c r="I58" s="352">
        <v>57.49</v>
      </c>
      <c r="J58" s="721">
        <v>25</v>
      </c>
      <c r="K58" s="557">
        <v>8</v>
      </c>
      <c r="L58" s="538">
        <v>56.62</v>
      </c>
      <c r="M58" s="352">
        <v>61.48</v>
      </c>
      <c r="N58" s="436">
        <v>58</v>
      </c>
      <c r="O58" s="557">
        <v>5</v>
      </c>
      <c r="P58" s="538">
        <v>56.6</v>
      </c>
      <c r="Q58" s="600">
        <v>59.33</v>
      </c>
      <c r="R58" s="436">
        <v>52</v>
      </c>
      <c r="S58" s="440">
        <v>7</v>
      </c>
      <c r="T58" s="594">
        <v>56.57</v>
      </c>
      <c r="U58" s="350">
        <v>57.45</v>
      </c>
      <c r="V58" s="633">
        <v>45</v>
      </c>
      <c r="W58" s="578">
        <v>15</v>
      </c>
      <c r="X58" s="353">
        <v>52.533333333333331</v>
      </c>
      <c r="Y58" s="353">
        <v>55.61</v>
      </c>
      <c r="Z58" s="633">
        <v>54</v>
      </c>
      <c r="AA58" s="578">
        <v>5</v>
      </c>
      <c r="AB58" s="579">
        <v>53.6</v>
      </c>
      <c r="AC58" s="350">
        <v>53.57</v>
      </c>
      <c r="AD58" s="633">
        <v>45</v>
      </c>
      <c r="AE58" s="373">
        <f t="shared" si="0"/>
        <v>318</v>
      </c>
      <c r="AF58" s="12"/>
    </row>
    <row r="59" spans="1:32" ht="15" customHeight="1" x14ac:dyDescent="0.25">
      <c r="A59" s="31">
        <v>10</v>
      </c>
      <c r="B59" s="189" t="s">
        <v>35</v>
      </c>
      <c r="C59" s="720">
        <v>8</v>
      </c>
      <c r="D59" s="355">
        <v>57</v>
      </c>
      <c r="E59" s="907">
        <v>60.3</v>
      </c>
      <c r="F59" s="721">
        <v>55</v>
      </c>
      <c r="G59" s="720">
        <v>9</v>
      </c>
      <c r="H59" s="355">
        <v>55.666666666666657</v>
      </c>
      <c r="I59" s="352">
        <v>57.49</v>
      </c>
      <c r="J59" s="721">
        <v>54</v>
      </c>
      <c r="K59" s="557">
        <v>12</v>
      </c>
      <c r="L59" s="538">
        <v>63.3</v>
      </c>
      <c r="M59" s="352">
        <v>61.48</v>
      </c>
      <c r="N59" s="436">
        <v>37</v>
      </c>
      <c r="O59" s="557">
        <v>6</v>
      </c>
      <c r="P59" s="538">
        <v>48.83</v>
      </c>
      <c r="Q59" s="600">
        <v>59.33</v>
      </c>
      <c r="R59" s="436">
        <v>81</v>
      </c>
      <c r="S59" s="440">
        <v>1</v>
      </c>
      <c r="T59" s="538">
        <v>50</v>
      </c>
      <c r="U59" s="350">
        <v>57.45</v>
      </c>
      <c r="V59" s="633">
        <v>64</v>
      </c>
      <c r="W59" s="578">
        <v>6</v>
      </c>
      <c r="X59" s="579">
        <v>61.666666666666664</v>
      </c>
      <c r="Y59" s="353">
        <v>55.61</v>
      </c>
      <c r="Z59" s="633">
        <v>22</v>
      </c>
      <c r="AA59" s="578">
        <v>5</v>
      </c>
      <c r="AB59" s="579">
        <v>50.2</v>
      </c>
      <c r="AC59" s="350">
        <v>53.57</v>
      </c>
      <c r="AD59" s="633">
        <v>50</v>
      </c>
      <c r="AE59" s="373">
        <f t="shared" si="0"/>
        <v>363</v>
      </c>
      <c r="AF59" s="12"/>
    </row>
    <row r="60" spans="1:32" ht="15" customHeight="1" x14ac:dyDescent="0.25">
      <c r="A60" s="31">
        <v>11</v>
      </c>
      <c r="B60" s="189" t="s">
        <v>86</v>
      </c>
      <c r="C60" s="720">
        <v>5</v>
      </c>
      <c r="D60" s="355">
        <v>54</v>
      </c>
      <c r="E60" s="907">
        <v>60.3</v>
      </c>
      <c r="F60" s="721">
        <v>71</v>
      </c>
      <c r="G60" s="720">
        <v>5</v>
      </c>
      <c r="H60" s="355">
        <v>34</v>
      </c>
      <c r="I60" s="352">
        <v>57.49</v>
      </c>
      <c r="J60" s="721">
        <v>91</v>
      </c>
      <c r="K60" s="557"/>
      <c r="L60" s="538"/>
      <c r="M60" s="352">
        <v>61.48</v>
      </c>
      <c r="N60" s="436">
        <v>100</v>
      </c>
      <c r="O60" s="557">
        <v>3</v>
      </c>
      <c r="P60" s="538">
        <v>42</v>
      </c>
      <c r="Q60" s="600">
        <v>59.33</v>
      </c>
      <c r="R60" s="436">
        <v>93</v>
      </c>
      <c r="S60" s="440">
        <v>2</v>
      </c>
      <c r="T60" s="538">
        <v>38.5</v>
      </c>
      <c r="U60" s="350">
        <v>57.45</v>
      </c>
      <c r="V60" s="633">
        <v>91</v>
      </c>
      <c r="W60" s="578">
        <v>9</v>
      </c>
      <c r="X60" s="592">
        <v>43.888888888888886</v>
      </c>
      <c r="Y60" s="353">
        <v>55.61</v>
      </c>
      <c r="Z60" s="633">
        <v>87</v>
      </c>
      <c r="AA60" s="578">
        <v>1</v>
      </c>
      <c r="AB60" s="579">
        <v>68</v>
      </c>
      <c r="AC60" s="350">
        <v>53.57</v>
      </c>
      <c r="AD60" s="633">
        <v>9</v>
      </c>
      <c r="AE60" s="373">
        <f t="shared" si="0"/>
        <v>542</v>
      </c>
      <c r="AF60" s="12"/>
    </row>
    <row r="61" spans="1:32" ht="15" customHeight="1" x14ac:dyDescent="0.25">
      <c r="A61" s="31">
        <v>12</v>
      </c>
      <c r="B61" s="189" t="s">
        <v>69</v>
      </c>
      <c r="C61" s="720">
        <v>2</v>
      </c>
      <c r="D61" s="355">
        <v>50</v>
      </c>
      <c r="E61" s="907">
        <v>60.3</v>
      </c>
      <c r="F61" s="721">
        <v>79</v>
      </c>
      <c r="G61" s="720">
        <v>2</v>
      </c>
      <c r="H61" s="355">
        <v>70.5</v>
      </c>
      <c r="I61" s="352">
        <v>57.49</v>
      </c>
      <c r="J61" s="721">
        <v>9</v>
      </c>
      <c r="K61" s="557">
        <v>2</v>
      </c>
      <c r="L61" s="538">
        <v>52</v>
      </c>
      <c r="M61" s="352">
        <v>61.48</v>
      </c>
      <c r="N61" s="436">
        <v>74</v>
      </c>
      <c r="O61" s="557">
        <v>1</v>
      </c>
      <c r="P61" s="538">
        <v>3</v>
      </c>
      <c r="Q61" s="600">
        <v>59.33</v>
      </c>
      <c r="R61" s="436">
        <v>103</v>
      </c>
      <c r="S61" s="440"/>
      <c r="T61" s="355"/>
      <c r="U61" s="350">
        <v>57.45</v>
      </c>
      <c r="V61" s="633">
        <v>102</v>
      </c>
      <c r="W61" s="578">
        <v>1</v>
      </c>
      <c r="X61" s="592">
        <v>27</v>
      </c>
      <c r="Y61" s="353">
        <v>55.61</v>
      </c>
      <c r="Z61" s="633">
        <v>99</v>
      </c>
      <c r="AA61" s="578"/>
      <c r="AB61" s="579"/>
      <c r="AC61" s="350">
        <v>53.57</v>
      </c>
      <c r="AD61" s="633">
        <v>91</v>
      </c>
      <c r="AE61" s="373">
        <f t="shared" si="0"/>
        <v>557</v>
      </c>
      <c r="AF61" s="12"/>
    </row>
    <row r="62" spans="1:32" ht="15" customHeight="1" x14ac:dyDescent="0.25">
      <c r="A62" s="31">
        <v>13</v>
      </c>
      <c r="B62" s="273" t="s">
        <v>37</v>
      </c>
      <c r="C62" s="733">
        <v>5</v>
      </c>
      <c r="D62" s="736">
        <v>49.2</v>
      </c>
      <c r="E62" s="912">
        <v>60.3</v>
      </c>
      <c r="F62" s="734">
        <v>80</v>
      </c>
      <c r="G62" s="733">
        <v>1</v>
      </c>
      <c r="H62" s="736">
        <v>50</v>
      </c>
      <c r="I62" s="364">
        <v>57.49</v>
      </c>
      <c r="J62" s="734">
        <v>69</v>
      </c>
      <c r="K62" s="557">
        <v>8</v>
      </c>
      <c r="L62" s="538">
        <v>61.13</v>
      </c>
      <c r="M62" s="364">
        <v>61.48</v>
      </c>
      <c r="N62" s="436">
        <v>43</v>
      </c>
      <c r="O62" s="557">
        <v>5</v>
      </c>
      <c r="P62" s="538">
        <v>68.8</v>
      </c>
      <c r="Q62" s="607">
        <v>59.33</v>
      </c>
      <c r="R62" s="436">
        <v>16</v>
      </c>
      <c r="S62" s="440">
        <v>11</v>
      </c>
      <c r="T62" s="598">
        <v>61.73</v>
      </c>
      <c r="U62" s="350">
        <v>57.45</v>
      </c>
      <c r="V62" s="633">
        <v>25</v>
      </c>
      <c r="W62" s="578">
        <v>6</v>
      </c>
      <c r="X62" s="579">
        <v>62.666666666666664</v>
      </c>
      <c r="Y62" s="353">
        <v>55.61</v>
      </c>
      <c r="Z62" s="633">
        <v>21</v>
      </c>
      <c r="AA62" s="578">
        <v>8</v>
      </c>
      <c r="AB62" s="354">
        <v>47.75</v>
      </c>
      <c r="AC62" s="350">
        <v>53.57</v>
      </c>
      <c r="AD62" s="633">
        <v>58</v>
      </c>
      <c r="AE62" s="373">
        <f t="shared" si="0"/>
        <v>312</v>
      </c>
      <c r="AF62" s="12"/>
    </row>
    <row r="63" spans="1:32" ht="15" customHeight="1" x14ac:dyDescent="0.25">
      <c r="A63" s="31">
        <v>14</v>
      </c>
      <c r="B63" s="189" t="s">
        <v>31</v>
      </c>
      <c r="C63" s="720">
        <v>7</v>
      </c>
      <c r="D63" s="355">
        <v>47.3</v>
      </c>
      <c r="E63" s="907">
        <v>60.3</v>
      </c>
      <c r="F63" s="721">
        <v>84</v>
      </c>
      <c r="G63" s="720">
        <v>1</v>
      </c>
      <c r="H63" s="355">
        <v>73</v>
      </c>
      <c r="I63" s="352">
        <v>57.49</v>
      </c>
      <c r="J63" s="721">
        <v>7</v>
      </c>
      <c r="K63" s="557">
        <v>5</v>
      </c>
      <c r="L63" s="538">
        <v>50</v>
      </c>
      <c r="M63" s="352">
        <v>61.48</v>
      </c>
      <c r="N63" s="436">
        <v>77</v>
      </c>
      <c r="O63" s="557">
        <v>4</v>
      </c>
      <c r="P63" s="538">
        <v>55</v>
      </c>
      <c r="Q63" s="600">
        <v>59.33</v>
      </c>
      <c r="R63" s="436">
        <v>57</v>
      </c>
      <c r="S63" s="440">
        <v>2</v>
      </c>
      <c r="T63" s="538">
        <v>30.5</v>
      </c>
      <c r="U63" s="350">
        <v>57.45</v>
      </c>
      <c r="V63" s="633">
        <v>97</v>
      </c>
      <c r="W63" s="578">
        <v>8</v>
      </c>
      <c r="X63" s="580">
        <v>45.875</v>
      </c>
      <c r="Y63" s="353">
        <v>55.61</v>
      </c>
      <c r="Z63" s="633">
        <v>82</v>
      </c>
      <c r="AA63" s="578">
        <v>3</v>
      </c>
      <c r="AB63" s="586">
        <v>26</v>
      </c>
      <c r="AC63" s="350">
        <v>53.57</v>
      </c>
      <c r="AD63" s="633">
        <v>84</v>
      </c>
      <c r="AE63" s="373">
        <f t="shared" si="0"/>
        <v>488</v>
      </c>
      <c r="AF63" s="12"/>
    </row>
    <row r="64" spans="1:32" ht="15" customHeight="1" x14ac:dyDescent="0.25">
      <c r="A64" s="31">
        <v>15</v>
      </c>
      <c r="B64" s="189" t="s">
        <v>34</v>
      </c>
      <c r="C64" s="720">
        <v>3</v>
      </c>
      <c r="D64" s="355">
        <v>44</v>
      </c>
      <c r="E64" s="907">
        <v>60.3</v>
      </c>
      <c r="F64" s="721">
        <v>87</v>
      </c>
      <c r="G64" s="720">
        <v>5</v>
      </c>
      <c r="H64" s="355">
        <v>60.4</v>
      </c>
      <c r="I64" s="352">
        <v>57.49</v>
      </c>
      <c r="J64" s="721">
        <v>46</v>
      </c>
      <c r="K64" s="557">
        <v>4</v>
      </c>
      <c r="L64" s="538">
        <v>55.25</v>
      </c>
      <c r="M64" s="352">
        <v>61.48</v>
      </c>
      <c r="N64" s="436">
        <v>64</v>
      </c>
      <c r="O64" s="557">
        <v>2</v>
      </c>
      <c r="P64" s="538">
        <v>47</v>
      </c>
      <c r="Q64" s="600">
        <v>59.33</v>
      </c>
      <c r="R64" s="436">
        <v>86</v>
      </c>
      <c r="S64" s="440">
        <v>3</v>
      </c>
      <c r="T64" s="538">
        <v>36</v>
      </c>
      <c r="U64" s="350">
        <v>57.45</v>
      </c>
      <c r="V64" s="633">
        <v>94</v>
      </c>
      <c r="W64" s="578">
        <v>3</v>
      </c>
      <c r="X64" s="579">
        <v>26.666666666666668</v>
      </c>
      <c r="Y64" s="353">
        <v>55.61</v>
      </c>
      <c r="Z64" s="633">
        <v>100</v>
      </c>
      <c r="AA64" s="578">
        <v>10</v>
      </c>
      <c r="AB64" s="579">
        <v>39.1</v>
      </c>
      <c r="AC64" s="350">
        <v>53.57</v>
      </c>
      <c r="AD64" s="633">
        <v>77</v>
      </c>
      <c r="AE64" s="373">
        <f t="shared" si="0"/>
        <v>554</v>
      </c>
      <c r="AF64" s="12"/>
    </row>
    <row r="65" spans="1:32" ht="15" customHeight="1" x14ac:dyDescent="0.25">
      <c r="A65" s="31">
        <v>16</v>
      </c>
      <c r="B65" s="189" t="s">
        <v>169</v>
      </c>
      <c r="C65" s="720">
        <v>1</v>
      </c>
      <c r="D65" s="355">
        <v>34</v>
      </c>
      <c r="E65" s="907">
        <v>60.3</v>
      </c>
      <c r="F65" s="721">
        <v>95</v>
      </c>
      <c r="G65" s="720"/>
      <c r="H65" s="355"/>
      <c r="I65" s="352">
        <v>57.49</v>
      </c>
      <c r="J65" s="721">
        <v>95</v>
      </c>
      <c r="K65" s="440"/>
      <c r="L65" s="352"/>
      <c r="M65" s="352">
        <v>61.48</v>
      </c>
      <c r="N65" s="436">
        <v>100</v>
      </c>
      <c r="O65" s="557"/>
      <c r="P65" s="538"/>
      <c r="Q65" s="597">
        <v>59.33</v>
      </c>
      <c r="R65" s="436">
        <v>104</v>
      </c>
      <c r="S65" s="440"/>
      <c r="T65" s="598"/>
      <c r="U65" s="350">
        <v>57.45</v>
      </c>
      <c r="V65" s="633">
        <v>102</v>
      </c>
      <c r="W65" s="371"/>
      <c r="X65" s="356"/>
      <c r="Y65" s="353">
        <v>55.61</v>
      </c>
      <c r="Z65" s="633">
        <v>102</v>
      </c>
      <c r="AA65" s="371"/>
      <c r="AB65" s="356"/>
      <c r="AC65" s="350">
        <v>53.57</v>
      </c>
      <c r="AD65" s="633">
        <v>91</v>
      </c>
      <c r="AE65" s="373">
        <f t="shared" si="0"/>
        <v>689</v>
      </c>
      <c r="AF65" s="12"/>
    </row>
    <row r="66" spans="1:32" ht="15" customHeight="1" x14ac:dyDescent="0.25">
      <c r="A66" s="31">
        <v>17</v>
      </c>
      <c r="B66" s="174" t="s">
        <v>84</v>
      </c>
      <c r="C66" s="728"/>
      <c r="D66" s="594"/>
      <c r="E66" s="910">
        <v>60.3</v>
      </c>
      <c r="F66" s="729">
        <v>98</v>
      </c>
      <c r="G66" s="728">
        <v>7</v>
      </c>
      <c r="H66" s="594">
        <v>46.714285714285722</v>
      </c>
      <c r="I66" s="600">
        <v>57.49</v>
      </c>
      <c r="J66" s="729">
        <v>74</v>
      </c>
      <c r="K66" s="599">
        <v>1</v>
      </c>
      <c r="L66" s="594">
        <v>46</v>
      </c>
      <c r="M66" s="600">
        <v>61.48</v>
      </c>
      <c r="N66" s="436">
        <v>86</v>
      </c>
      <c r="O66" s="599">
        <v>4</v>
      </c>
      <c r="P66" s="594">
        <v>29.75</v>
      </c>
      <c r="Q66" s="600">
        <v>59.33</v>
      </c>
      <c r="R66" s="436">
        <v>100</v>
      </c>
      <c r="S66" s="440">
        <v>6</v>
      </c>
      <c r="T66" s="598">
        <v>46.17</v>
      </c>
      <c r="U66" s="350">
        <v>57.45</v>
      </c>
      <c r="V66" s="633">
        <v>74</v>
      </c>
      <c r="W66" s="578">
        <v>4</v>
      </c>
      <c r="X66" s="354">
        <v>59.25</v>
      </c>
      <c r="Y66" s="353">
        <v>55.61</v>
      </c>
      <c r="Z66" s="633">
        <v>31</v>
      </c>
      <c r="AA66" s="578">
        <v>4</v>
      </c>
      <c r="AB66" s="579">
        <v>37.25</v>
      </c>
      <c r="AC66" s="350">
        <v>53.57</v>
      </c>
      <c r="AD66" s="633">
        <v>79</v>
      </c>
      <c r="AE66" s="373">
        <f t="shared" si="0"/>
        <v>542</v>
      </c>
      <c r="AF66" s="12"/>
    </row>
    <row r="67" spans="1:32" ht="15" customHeight="1" x14ac:dyDescent="0.25">
      <c r="A67" s="236">
        <v>18</v>
      </c>
      <c r="B67" s="174" t="s">
        <v>68</v>
      </c>
      <c r="C67" s="728"/>
      <c r="D67" s="594"/>
      <c r="E67" s="910">
        <v>60.3</v>
      </c>
      <c r="F67" s="729">
        <v>98</v>
      </c>
      <c r="G67" s="728"/>
      <c r="H67" s="594"/>
      <c r="I67" s="600">
        <v>57.49</v>
      </c>
      <c r="J67" s="729">
        <v>95</v>
      </c>
      <c r="K67" s="599"/>
      <c r="L67" s="600"/>
      <c r="M67" s="600">
        <v>61.48</v>
      </c>
      <c r="N67" s="436">
        <v>100</v>
      </c>
      <c r="O67" s="599">
        <v>3</v>
      </c>
      <c r="P67" s="594">
        <v>47</v>
      </c>
      <c r="Q67" s="600">
        <v>59.33</v>
      </c>
      <c r="R67" s="436">
        <v>85</v>
      </c>
      <c r="S67" s="440">
        <v>3</v>
      </c>
      <c r="T67" s="598">
        <v>27.33</v>
      </c>
      <c r="U67" s="350">
        <v>57.45</v>
      </c>
      <c r="V67" s="633">
        <v>100</v>
      </c>
      <c r="W67" s="578"/>
      <c r="X67" s="354"/>
      <c r="Y67" s="353">
        <v>55.61</v>
      </c>
      <c r="Z67" s="633">
        <v>102</v>
      </c>
      <c r="AA67" s="578"/>
      <c r="AB67" s="579"/>
      <c r="AC67" s="350">
        <v>53.57</v>
      </c>
      <c r="AD67" s="633">
        <v>91</v>
      </c>
      <c r="AE67" s="404">
        <f t="shared" si="0"/>
        <v>671</v>
      </c>
      <c r="AF67" s="12"/>
    </row>
    <row r="68" spans="1:32" ht="15" customHeight="1" thickBot="1" x14ac:dyDescent="0.3">
      <c r="A68" s="65">
        <v>19</v>
      </c>
      <c r="B68" s="189" t="s">
        <v>85</v>
      </c>
      <c r="C68" s="720"/>
      <c r="D68" s="355"/>
      <c r="E68" s="907">
        <v>60.3</v>
      </c>
      <c r="F68" s="721">
        <v>98</v>
      </c>
      <c r="G68" s="720">
        <v>1</v>
      </c>
      <c r="H68" s="355">
        <v>40</v>
      </c>
      <c r="I68" s="352">
        <v>57.49</v>
      </c>
      <c r="J68" s="721">
        <v>86</v>
      </c>
      <c r="K68" s="440"/>
      <c r="L68" s="352"/>
      <c r="M68" s="352">
        <v>61.48</v>
      </c>
      <c r="N68" s="436">
        <v>100</v>
      </c>
      <c r="O68" s="557"/>
      <c r="P68" s="538"/>
      <c r="Q68" s="600">
        <v>59.33</v>
      </c>
      <c r="R68" s="436">
        <v>104</v>
      </c>
      <c r="S68" s="440">
        <v>1</v>
      </c>
      <c r="T68" s="538">
        <v>7</v>
      </c>
      <c r="U68" s="350">
        <v>57.45</v>
      </c>
      <c r="V68" s="633">
        <v>101</v>
      </c>
      <c r="W68" s="578">
        <v>3</v>
      </c>
      <c r="X68" s="579">
        <v>33</v>
      </c>
      <c r="Y68" s="353">
        <v>55.61</v>
      </c>
      <c r="Z68" s="633">
        <v>96</v>
      </c>
      <c r="AA68" s="578"/>
      <c r="AB68" s="354"/>
      <c r="AC68" s="350">
        <v>53.57</v>
      </c>
      <c r="AD68" s="633">
        <v>91</v>
      </c>
      <c r="AE68" s="422">
        <f t="shared" si="0"/>
        <v>676</v>
      </c>
      <c r="AF68" s="12"/>
    </row>
    <row r="69" spans="1:32" ht="15" customHeight="1" thickBot="1" x14ac:dyDescent="0.3">
      <c r="A69" s="78"/>
      <c r="B69" s="390" t="s">
        <v>135</v>
      </c>
      <c r="C69" s="391">
        <f>SUM(C70:C84)</f>
        <v>81</v>
      </c>
      <c r="D69" s="417">
        <f>AVERAGE(D70:D84)</f>
        <v>58.864545454545457</v>
      </c>
      <c r="E69" s="629">
        <v>60.3</v>
      </c>
      <c r="F69" s="393"/>
      <c r="G69" s="391">
        <f>SUM(G70:G84)</f>
        <v>90</v>
      </c>
      <c r="H69" s="417">
        <f>AVERAGE(H70:H84)</f>
        <v>52.182456565231675</v>
      </c>
      <c r="I69" s="85">
        <v>57.49</v>
      </c>
      <c r="J69" s="393"/>
      <c r="K69" s="575">
        <f>SUM(K70:K84)</f>
        <v>88</v>
      </c>
      <c r="L69" s="629">
        <f>AVERAGE(L70:L84)</f>
        <v>60.571538461538466</v>
      </c>
      <c r="M69" s="392">
        <v>61.48</v>
      </c>
      <c r="N69" s="393"/>
      <c r="O69" s="391">
        <f>SUM(O70:O84)</f>
        <v>78</v>
      </c>
      <c r="P69" s="417">
        <f>AVERAGE(P70:P84)</f>
        <v>57.664285714285711</v>
      </c>
      <c r="Q69" s="392">
        <v>59.33</v>
      </c>
      <c r="R69" s="393"/>
      <c r="S69" s="84">
        <f>SUM(S70:S84)</f>
        <v>74</v>
      </c>
      <c r="T69" s="423">
        <f>AVERAGE(T70:T84)</f>
        <v>54.767692307692307</v>
      </c>
      <c r="U69" s="396">
        <v>57.45</v>
      </c>
      <c r="V69" s="424"/>
      <c r="W69" s="425">
        <f>SUM(W70:W84)</f>
        <v>56</v>
      </c>
      <c r="X69" s="423">
        <f>AVERAGE(X70:X84)</f>
        <v>53.163919413919416</v>
      </c>
      <c r="Y69" s="380">
        <v>55.61</v>
      </c>
      <c r="Z69" s="397"/>
      <c r="AA69" s="425">
        <f>SUM(AA70:AA84)</f>
        <v>70</v>
      </c>
      <c r="AB69" s="398">
        <f>AVERAGE(AB70:AB84)</f>
        <v>47.6058375</v>
      </c>
      <c r="AC69" s="380">
        <v>53.57</v>
      </c>
      <c r="AD69" s="397"/>
      <c r="AE69" s="426"/>
      <c r="AF69" s="12"/>
    </row>
    <row r="70" spans="1:32" ht="15" customHeight="1" x14ac:dyDescent="0.25">
      <c r="A70" s="30">
        <v>1</v>
      </c>
      <c r="B70" s="189" t="s">
        <v>94</v>
      </c>
      <c r="C70" s="720">
        <v>1</v>
      </c>
      <c r="D70" s="355">
        <v>75</v>
      </c>
      <c r="E70" s="907">
        <v>60.3</v>
      </c>
      <c r="F70" s="721">
        <v>6</v>
      </c>
      <c r="G70" s="720">
        <v>2</v>
      </c>
      <c r="H70" s="355">
        <v>37</v>
      </c>
      <c r="I70" s="352">
        <v>57.49</v>
      </c>
      <c r="J70" s="721">
        <v>89</v>
      </c>
      <c r="K70" s="557">
        <v>8</v>
      </c>
      <c r="L70" s="538">
        <v>34</v>
      </c>
      <c r="M70" s="352">
        <v>61.48</v>
      </c>
      <c r="N70" s="436">
        <v>97</v>
      </c>
      <c r="O70" s="557">
        <v>1</v>
      </c>
      <c r="P70" s="538">
        <v>70</v>
      </c>
      <c r="Q70" s="603">
        <v>59.33</v>
      </c>
      <c r="R70" s="436">
        <v>13</v>
      </c>
      <c r="S70" s="440"/>
      <c r="T70" s="538"/>
      <c r="U70" s="350">
        <v>57.45</v>
      </c>
      <c r="V70" s="633">
        <v>102</v>
      </c>
      <c r="W70" s="578">
        <v>1</v>
      </c>
      <c r="X70" s="579">
        <v>44</v>
      </c>
      <c r="Y70" s="353">
        <v>55.61</v>
      </c>
      <c r="Z70" s="633">
        <v>86</v>
      </c>
      <c r="AA70" s="578"/>
      <c r="AB70" s="579"/>
      <c r="AC70" s="350">
        <v>53.57</v>
      </c>
      <c r="AD70" s="633">
        <v>91</v>
      </c>
      <c r="AE70" s="372">
        <f t="shared" si="0"/>
        <v>484</v>
      </c>
      <c r="AF70" s="12"/>
    </row>
    <row r="71" spans="1:32" ht="15" customHeight="1" x14ac:dyDescent="0.25">
      <c r="A71" s="31">
        <v>2</v>
      </c>
      <c r="B71" s="189" t="s">
        <v>109</v>
      </c>
      <c r="C71" s="720">
        <v>4</v>
      </c>
      <c r="D71" s="355">
        <v>72</v>
      </c>
      <c r="E71" s="907">
        <v>60.3</v>
      </c>
      <c r="F71" s="721">
        <v>10</v>
      </c>
      <c r="G71" s="720">
        <v>19</v>
      </c>
      <c r="H71" s="355">
        <v>69.421052631578945</v>
      </c>
      <c r="I71" s="352">
        <v>57.49</v>
      </c>
      <c r="J71" s="721">
        <v>14</v>
      </c>
      <c r="K71" s="557">
        <v>16</v>
      </c>
      <c r="L71" s="538">
        <v>64</v>
      </c>
      <c r="M71" s="597">
        <v>61.48</v>
      </c>
      <c r="N71" s="436">
        <v>34</v>
      </c>
      <c r="O71" s="596">
        <v>9</v>
      </c>
      <c r="P71" s="727">
        <v>64</v>
      </c>
      <c r="Q71" s="597">
        <v>59.33</v>
      </c>
      <c r="R71" s="436">
        <v>30</v>
      </c>
      <c r="S71" s="440">
        <v>16</v>
      </c>
      <c r="T71" s="538">
        <v>71.38</v>
      </c>
      <c r="U71" s="350">
        <v>57.45</v>
      </c>
      <c r="V71" s="633">
        <v>5</v>
      </c>
      <c r="W71" s="483">
        <v>3</v>
      </c>
      <c r="X71" s="485">
        <v>61.333333333333336</v>
      </c>
      <c r="Y71" s="353">
        <v>55.61</v>
      </c>
      <c r="Z71" s="633">
        <v>23</v>
      </c>
      <c r="AA71" s="483">
        <v>14</v>
      </c>
      <c r="AB71" s="485">
        <v>56.714289999999998</v>
      </c>
      <c r="AC71" s="350">
        <v>53.57</v>
      </c>
      <c r="AD71" s="633">
        <v>34</v>
      </c>
      <c r="AE71" s="373">
        <f t="shared" si="0"/>
        <v>150</v>
      </c>
      <c r="AF71" s="12"/>
    </row>
    <row r="72" spans="1:32" ht="15" customHeight="1" x14ac:dyDescent="0.25">
      <c r="A72" s="31">
        <v>3</v>
      </c>
      <c r="B72" s="189" t="s">
        <v>159</v>
      </c>
      <c r="C72" s="720">
        <v>5</v>
      </c>
      <c r="D72" s="355">
        <v>71</v>
      </c>
      <c r="E72" s="907">
        <v>60.3</v>
      </c>
      <c r="F72" s="721">
        <v>11</v>
      </c>
      <c r="G72" s="720">
        <v>6</v>
      </c>
      <c r="H72" s="355">
        <v>46.833333333333343</v>
      </c>
      <c r="I72" s="352">
        <v>57.49</v>
      </c>
      <c r="J72" s="721">
        <v>73</v>
      </c>
      <c r="K72" s="595"/>
      <c r="L72" s="538"/>
      <c r="M72" s="352">
        <v>61.48</v>
      </c>
      <c r="N72" s="436">
        <v>100</v>
      </c>
      <c r="O72" s="557">
        <v>3</v>
      </c>
      <c r="P72" s="538">
        <v>41</v>
      </c>
      <c r="Q72" s="603">
        <v>59.33</v>
      </c>
      <c r="R72" s="436">
        <v>94</v>
      </c>
      <c r="S72" s="440">
        <v>3</v>
      </c>
      <c r="T72" s="538">
        <v>53</v>
      </c>
      <c r="U72" s="350">
        <v>57.45</v>
      </c>
      <c r="V72" s="633">
        <v>54</v>
      </c>
      <c r="W72" s="578">
        <v>2</v>
      </c>
      <c r="X72" s="580">
        <v>50</v>
      </c>
      <c r="Y72" s="353">
        <v>55.61</v>
      </c>
      <c r="Z72" s="633">
        <v>66</v>
      </c>
      <c r="AA72" s="578">
        <v>1</v>
      </c>
      <c r="AB72" s="579">
        <v>20</v>
      </c>
      <c r="AC72" s="350">
        <v>53.57</v>
      </c>
      <c r="AD72" s="633">
        <v>87</v>
      </c>
      <c r="AE72" s="373">
        <f t="shared" si="0"/>
        <v>485</v>
      </c>
      <c r="AF72" s="12"/>
    </row>
    <row r="73" spans="1:32" ht="15" customHeight="1" x14ac:dyDescent="0.25">
      <c r="A73" s="31">
        <v>4</v>
      </c>
      <c r="B73" s="189" t="s">
        <v>91</v>
      </c>
      <c r="C73" s="720">
        <v>16</v>
      </c>
      <c r="D73" s="355">
        <v>67.3</v>
      </c>
      <c r="E73" s="907">
        <v>60.3</v>
      </c>
      <c r="F73" s="721">
        <v>22</v>
      </c>
      <c r="G73" s="720">
        <v>3</v>
      </c>
      <c r="H73" s="355">
        <v>49</v>
      </c>
      <c r="I73" s="352">
        <v>57.49</v>
      </c>
      <c r="J73" s="721">
        <v>71</v>
      </c>
      <c r="K73" s="557">
        <v>6</v>
      </c>
      <c r="L73" s="538">
        <v>74</v>
      </c>
      <c r="M73" s="352">
        <v>61.48</v>
      </c>
      <c r="N73" s="436">
        <v>10</v>
      </c>
      <c r="O73" s="557">
        <v>13</v>
      </c>
      <c r="P73" s="538">
        <v>69</v>
      </c>
      <c r="Q73" s="603">
        <v>59.33</v>
      </c>
      <c r="R73" s="436">
        <v>14</v>
      </c>
      <c r="S73" s="440">
        <v>7</v>
      </c>
      <c r="T73" s="538">
        <v>60.43</v>
      </c>
      <c r="U73" s="350">
        <v>57.45</v>
      </c>
      <c r="V73" s="633">
        <v>30</v>
      </c>
      <c r="W73" s="578">
        <v>1</v>
      </c>
      <c r="X73" s="579">
        <v>84</v>
      </c>
      <c r="Y73" s="353">
        <v>55.61</v>
      </c>
      <c r="Z73" s="633">
        <v>2</v>
      </c>
      <c r="AA73" s="578">
        <v>4</v>
      </c>
      <c r="AB73" s="579">
        <v>62</v>
      </c>
      <c r="AC73" s="350">
        <v>53.57</v>
      </c>
      <c r="AD73" s="633">
        <v>17</v>
      </c>
      <c r="AE73" s="373">
        <f t="shared" ref="AE73:AE127" si="1">N73+R73+V73+Z73+AD73+J73+F73</f>
        <v>166</v>
      </c>
      <c r="AF73" s="12"/>
    </row>
    <row r="74" spans="1:32" ht="15" customHeight="1" x14ac:dyDescent="0.25">
      <c r="A74" s="31">
        <v>5</v>
      </c>
      <c r="B74" s="189" t="s">
        <v>106</v>
      </c>
      <c r="C74" s="720">
        <v>4</v>
      </c>
      <c r="D74" s="355">
        <v>63.8</v>
      </c>
      <c r="E74" s="907">
        <v>60.3</v>
      </c>
      <c r="F74" s="721">
        <v>34</v>
      </c>
      <c r="G74" s="720">
        <v>7</v>
      </c>
      <c r="H74" s="355">
        <v>57.857142857142847</v>
      </c>
      <c r="I74" s="352">
        <v>57.49</v>
      </c>
      <c r="J74" s="721">
        <v>49</v>
      </c>
      <c r="K74" s="557">
        <v>13</v>
      </c>
      <c r="L74" s="538">
        <v>55.62</v>
      </c>
      <c r="M74" s="352">
        <v>61.48</v>
      </c>
      <c r="N74" s="436">
        <v>63</v>
      </c>
      <c r="O74" s="557">
        <v>11</v>
      </c>
      <c r="P74" s="538">
        <v>53.2</v>
      </c>
      <c r="Q74" s="603">
        <v>59.33</v>
      </c>
      <c r="R74" s="436">
        <v>64</v>
      </c>
      <c r="S74" s="440">
        <v>4</v>
      </c>
      <c r="T74" s="581">
        <v>63.25</v>
      </c>
      <c r="U74" s="350">
        <v>57.45</v>
      </c>
      <c r="V74" s="633">
        <v>23</v>
      </c>
      <c r="W74" s="578">
        <v>6</v>
      </c>
      <c r="X74" s="579">
        <v>52.333333333333336</v>
      </c>
      <c r="Y74" s="353">
        <v>55.61</v>
      </c>
      <c r="Z74" s="633">
        <v>56</v>
      </c>
      <c r="AA74" s="578">
        <v>3</v>
      </c>
      <c r="AB74" s="579">
        <v>39.333329999999997</v>
      </c>
      <c r="AC74" s="350">
        <v>53.57</v>
      </c>
      <c r="AD74" s="633">
        <v>75</v>
      </c>
      <c r="AE74" s="373">
        <f t="shared" si="1"/>
        <v>364</v>
      </c>
      <c r="AF74" s="12"/>
    </row>
    <row r="75" spans="1:32" ht="15" customHeight="1" x14ac:dyDescent="0.25">
      <c r="A75" s="31">
        <v>6</v>
      </c>
      <c r="B75" s="189" t="s">
        <v>104</v>
      </c>
      <c r="C75" s="720">
        <v>13</v>
      </c>
      <c r="D75" s="355">
        <v>61.61</v>
      </c>
      <c r="E75" s="907">
        <v>60.3</v>
      </c>
      <c r="F75" s="721">
        <v>44</v>
      </c>
      <c r="G75" s="720">
        <v>9</v>
      </c>
      <c r="H75" s="355">
        <v>50.444444444444443</v>
      </c>
      <c r="I75" s="352">
        <v>57.49</v>
      </c>
      <c r="J75" s="721">
        <v>68</v>
      </c>
      <c r="K75" s="557">
        <v>11</v>
      </c>
      <c r="L75" s="538">
        <v>59.81</v>
      </c>
      <c r="M75" s="352">
        <v>61.48</v>
      </c>
      <c r="N75" s="436">
        <v>51</v>
      </c>
      <c r="O75" s="557">
        <v>9</v>
      </c>
      <c r="P75" s="538">
        <v>73.3</v>
      </c>
      <c r="Q75" s="603">
        <v>59.33</v>
      </c>
      <c r="R75" s="436">
        <v>8</v>
      </c>
      <c r="S75" s="440">
        <v>10</v>
      </c>
      <c r="T75" s="538">
        <v>60.9</v>
      </c>
      <c r="U75" s="350">
        <v>57.45</v>
      </c>
      <c r="V75" s="633">
        <v>27</v>
      </c>
      <c r="W75" s="578">
        <v>5</v>
      </c>
      <c r="X75" s="579">
        <v>57.6</v>
      </c>
      <c r="Y75" s="353">
        <v>55.61</v>
      </c>
      <c r="Z75" s="633">
        <v>38</v>
      </c>
      <c r="AA75" s="578">
        <v>19</v>
      </c>
      <c r="AB75" s="579">
        <v>54.210529999999999</v>
      </c>
      <c r="AC75" s="350">
        <v>53.57</v>
      </c>
      <c r="AD75" s="633">
        <v>44</v>
      </c>
      <c r="AE75" s="373">
        <f t="shared" si="1"/>
        <v>280</v>
      </c>
      <c r="AF75" s="12"/>
    </row>
    <row r="76" spans="1:32" ht="15" customHeight="1" x14ac:dyDescent="0.25">
      <c r="A76" s="31">
        <v>7</v>
      </c>
      <c r="B76" s="189" t="s">
        <v>105</v>
      </c>
      <c r="C76" s="720">
        <v>16</v>
      </c>
      <c r="D76" s="355">
        <v>61</v>
      </c>
      <c r="E76" s="907">
        <v>60.3</v>
      </c>
      <c r="F76" s="721">
        <v>47</v>
      </c>
      <c r="G76" s="720">
        <v>11</v>
      </c>
      <c r="H76" s="355">
        <v>66.818181818181813</v>
      </c>
      <c r="I76" s="352">
        <v>57.49</v>
      </c>
      <c r="J76" s="721">
        <v>24</v>
      </c>
      <c r="K76" s="557">
        <v>7</v>
      </c>
      <c r="L76" s="538">
        <v>64</v>
      </c>
      <c r="M76" s="352">
        <v>61.48</v>
      </c>
      <c r="N76" s="436">
        <v>35</v>
      </c>
      <c r="O76" s="557">
        <v>4</v>
      </c>
      <c r="P76" s="538">
        <v>51.5</v>
      </c>
      <c r="Q76" s="603">
        <v>59.33</v>
      </c>
      <c r="R76" s="436">
        <v>74</v>
      </c>
      <c r="S76" s="440">
        <v>4</v>
      </c>
      <c r="T76" s="538">
        <v>60.5</v>
      </c>
      <c r="U76" s="350">
        <v>57.45</v>
      </c>
      <c r="V76" s="633">
        <v>29</v>
      </c>
      <c r="W76" s="578">
        <v>7</v>
      </c>
      <c r="X76" s="579">
        <v>55.714285714285715</v>
      </c>
      <c r="Y76" s="353">
        <v>55.61</v>
      </c>
      <c r="Z76" s="633">
        <v>44</v>
      </c>
      <c r="AA76" s="578">
        <v>7</v>
      </c>
      <c r="AB76" s="579">
        <v>57.428570000000001</v>
      </c>
      <c r="AC76" s="350">
        <v>53.57</v>
      </c>
      <c r="AD76" s="633">
        <v>31</v>
      </c>
      <c r="AE76" s="430">
        <f t="shared" si="1"/>
        <v>284</v>
      </c>
      <c r="AF76" s="12"/>
    </row>
    <row r="77" spans="1:32" ht="15" customHeight="1" x14ac:dyDescent="0.25">
      <c r="A77" s="31">
        <v>8</v>
      </c>
      <c r="B77" s="189" t="s">
        <v>30</v>
      </c>
      <c r="C77" s="720">
        <v>11</v>
      </c>
      <c r="D77" s="355">
        <v>56.3</v>
      </c>
      <c r="E77" s="907">
        <v>60.3</v>
      </c>
      <c r="F77" s="721">
        <v>60</v>
      </c>
      <c r="G77" s="720">
        <v>11</v>
      </c>
      <c r="H77" s="355">
        <v>61.363636363636367</v>
      </c>
      <c r="I77" s="352">
        <v>57.49</v>
      </c>
      <c r="J77" s="721">
        <v>42</v>
      </c>
      <c r="K77" s="557">
        <v>9</v>
      </c>
      <c r="L77" s="538">
        <v>61</v>
      </c>
      <c r="M77" s="352">
        <v>61.48</v>
      </c>
      <c r="N77" s="436">
        <v>45</v>
      </c>
      <c r="O77" s="557">
        <v>6</v>
      </c>
      <c r="P77" s="538">
        <v>52.5</v>
      </c>
      <c r="Q77" s="603">
        <v>59.33</v>
      </c>
      <c r="R77" s="436">
        <v>68</v>
      </c>
      <c r="S77" s="440">
        <v>2</v>
      </c>
      <c r="T77" s="538">
        <v>55</v>
      </c>
      <c r="U77" s="350">
        <v>57.45</v>
      </c>
      <c r="V77" s="633">
        <v>47</v>
      </c>
      <c r="W77" s="578">
        <v>8</v>
      </c>
      <c r="X77" s="579">
        <v>55.125</v>
      </c>
      <c r="Y77" s="353">
        <v>55.61</v>
      </c>
      <c r="Z77" s="633">
        <v>47</v>
      </c>
      <c r="AA77" s="578">
        <v>4</v>
      </c>
      <c r="AB77" s="579">
        <v>44.25</v>
      </c>
      <c r="AC77" s="350">
        <v>53.57</v>
      </c>
      <c r="AD77" s="633">
        <v>69</v>
      </c>
      <c r="AE77" s="373">
        <f t="shared" si="1"/>
        <v>378</v>
      </c>
      <c r="AF77" s="12"/>
    </row>
    <row r="78" spans="1:32" ht="15" customHeight="1" x14ac:dyDescent="0.25">
      <c r="A78" s="31">
        <v>9</v>
      </c>
      <c r="B78" s="189" t="s">
        <v>92</v>
      </c>
      <c r="C78" s="720">
        <v>6</v>
      </c>
      <c r="D78" s="355">
        <v>51</v>
      </c>
      <c r="E78" s="907">
        <v>60.3</v>
      </c>
      <c r="F78" s="721">
        <v>76</v>
      </c>
      <c r="G78" s="720">
        <v>1</v>
      </c>
      <c r="H78" s="355">
        <v>34</v>
      </c>
      <c r="I78" s="352">
        <v>57.49</v>
      </c>
      <c r="J78" s="721">
        <v>92</v>
      </c>
      <c r="K78" s="557"/>
      <c r="L78" s="538"/>
      <c r="M78" s="352">
        <v>61.48</v>
      </c>
      <c r="N78" s="436">
        <v>100</v>
      </c>
      <c r="O78" s="557">
        <v>1</v>
      </c>
      <c r="P78" s="538">
        <v>86</v>
      </c>
      <c r="Q78" s="603">
        <v>59.33</v>
      </c>
      <c r="R78" s="436">
        <v>1</v>
      </c>
      <c r="S78" s="440">
        <v>3</v>
      </c>
      <c r="T78" s="538">
        <v>50.67</v>
      </c>
      <c r="U78" s="350">
        <v>57.45</v>
      </c>
      <c r="V78" s="633">
        <v>63</v>
      </c>
      <c r="W78" s="578"/>
      <c r="X78" s="579"/>
      <c r="Y78" s="353">
        <v>55.61</v>
      </c>
      <c r="Z78" s="633">
        <v>102</v>
      </c>
      <c r="AA78" s="578"/>
      <c r="AB78" s="579"/>
      <c r="AC78" s="350">
        <v>53.57</v>
      </c>
      <c r="AD78" s="633">
        <v>91</v>
      </c>
      <c r="AE78" s="373">
        <f t="shared" si="1"/>
        <v>525</v>
      </c>
      <c r="AF78" s="12"/>
    </row>
    <row r="79" spans="1:32" ht="15" customHeight="1" x14ac:dyDescent="0.25">
      <c r="A79" s="31">
        <v>10</v>
      </c>
      <c r="B79" s="189" t="s">
        <v>93</v>
      </c>
      <c r="C79" s="720">
        <v>2</v>
      </c>
      <c r="D79" s="355">
        <v>38.5</v>
      </c>
      <c r="E79" s="907">
        <v>60.3</v>
      </c>
      <c r="F79" s="721">
        <v>91</v>
      </c>
      <c r="G79" s="720"/>
      <c r="H79" s="355"/>
      <c r="I79" s="352">
        <v>57.49</v>
      </c>
      <c r="J79" s="721">
        <v>95</v>
      </c>
      <c r="K79" s="557">
        <v>2</v>
      </c>
      <c r="L79" s="538">
        <v>44</v>
      </c>
      <c r="M79" s="352">
        <v>61.48</v>
      </c>
      <c r="N79" s="436">
        <v>87</v>
      </c>
      <c r="O79" s="557">
        <v>4</v>
      </c>
      <c r="P79" s="538">
        <v>58</v>
      </c>
      <c r="Q79" s="603">
        <v>59.33</v>
      </c>
      <c r="R79" s="436">
        <v>49</v>
      </c>
      <c r="S79" s="440">
        <v>5</v>
      </c>
      <c r="T79" s="538">
        <v>28.4</v>
      </c>
      <c r="U79" s="350">
        <v>57.45</v>
      </c>
      <c r="V79" s="633">
        <v>98</v>
      </c>
      <c r="W79" s="578">
        <v>4</v>
      </c>
      <c r="X79" s="579">
        <v>41.75</v>
      </c>
      <c r="Y79" s="353">
        <v>55.61</v>
      </c>
      <c r="Z79" s="633">
        <v>92</v>
      </c>
      <c r="AA79" s="578">
        <v>2</v>
      </c>
      <c r="AB79" s="354">
        <v>47.5</v>
      </c>
      <c r="AC79" s="350">
        <v>53.57</v>
      </c>
      <c r="AD79" s="633">
        <v>59</v>
      </c>
      <c r="AE79" s="373">
        <f t="shared" si="1"/>
        <v>571</v>
      </c>
      <c r="AF79" s="12"/>
    </row>
    <row r="80" spans="1:32" ht="15" customHeight="1" x14ac:dyDescent="0.25">
      <c r="A80" s="31">
        <v>11</v>
      </c>
      <c r="B80" s="189" t="s">
        <v>89</v>
      </c>
      <c r="C80" s="720">
        <v>3</v>
      </c>
      <c r="D80" s="355">
        <v>30</v>
      </c>
      <c r="E80" s="907">
        <v>60.3</v>
      </c>
      <c r="F80" s="721">
        <v>96</v>
      </c>
      <c r="G80" s="720"/>
      <c r="H80" s="355"/>
      <c r="I80" s="352">
        <v>57.49</v>
      </c>
      <c r="J80" s="721">
        <v>95</v>
      </c>
      <c r="K80" s="557">
        <v>7</v>
      </c>
      <c r="L80" s="538">
        <v>46</v>
      </c>
      <c r="M80" s="352">
        <v>61.48</v>
      </c>
      <c r="N80" s="436">
        <v>84</v>
      </c>
      <c r="O80" s="557">
        <v>5</v>
      </c>
      <c r="P80" s="538">
        <v>51.8</v>
      </c>
      <c r="Q80" s="603">
        <v>59.33</v>
      </c>
      <c r="R80" s="436">
        <v>73</v>
      </c>
      <c r="S80" s="440">
        <v>5</v>
      </c>
      <c r="T80" s="538">
        <v>49</v>
      </c>
      <c r="U80" s="350">
        <v>57.45</v>
      </c>
      <c r="V80" s="633">
        <v>68</v>
      </c>
      <c r="W80" s="578">
        <v>8</v>
      </c>
      <c r="X80" s="579">
        <v>44.625</v>
      </c>
      <c r="Y80" s="353">
        <v>55.61</v>
      </c>
      <c r="Z80" s="633">
        <v>83</v>
      </c>
      <c r="AA80" s="578">
        <v>3</v>
      </c>
      <c r="AB80" s="579">
        <v>44.666670000000003</v>
      </c>
      <c r="AC80" s="350">
        <v>53.57</v>
      </c>
      <c r="AD80" s="633">
        <v>67</v>
      </c>
      <c r="AE80" s="373">
        <f t="shared" si="1"/>
        <v>566</v>
      </c>
      <c r="AF80" s="12"/>
    </row>
    <row r="81" spans="1:32" ht="15" customHeight="1" x14ac:dyDescent="0.25">
      <c r="A81" s="31">
        <v>12</v>
      </c>
      <c r="B81" s="189" t="s">
        <v>25</v>
      </c>
      <c r="C81" s="720"/>
      <c r="D81" s="355"/>
      <c r="E81" s="907">
        <v>60.3</v>
      </c>
      <c r="F81" s="721">
        <v>98</v>
      </c>
      <c r="G81" s="720">
        <v>8</v>
      </c>
      <c r="H81" s="355">
        <v>55.5</v>
      </c>
      <c r="I81" s="352">
        <v>57.49</v>
      </c>
      <c r="J81" s="721">
        <v>56</v>
      </c>
      <c r="K81" s="557">
        <v>3</v>
      </c>
      <c r="L81" s="538">
        <v>46</v>
      </c>
      <c r="M81" s="352">
        <v>61.48</v>
      </c>
      <c r="N81" s="436">
        <v>85</v>
      </c>
      <c r="O81" s="557">
        <v>4</v>
      </c>
      <c r="P81" s="538">
        <v>40</v>
      </c>
      <c r="Q81" s="603">
        <v>59.33</v>
      </c>
      <c r="R81" s="436">
        <v>96</v>
      </c>
      <c r="S81" s="440">
        <v>2</v>
      </c>
      <c r="T81" s="598">
        <v>44</v>
      </c>
      <c r="U81" s="350">
        <v>57.45</v>
      </c>
      <c r="V81" s="633">
        <v>77</v>
      </c>
      <c r="W81" s="578">
        <v>4</v>
      </c>
      <c r="X81" s="354">
        <v>43.75</v>
      </c>
      <c r="Y81" s="353">
        <v>55.61</v>
      </c>
      <c r="Z81" s="633">
        <v>88</v>
      </c>
      <c r="AA81" s="578">
        <v>3</v>
      </c>
      <c r="AB81" s="579">
        <v>28.33333</v>
      </c>
      <c r="AC81" s="350">
        <v>53.57</v>
      </c>
      <c r="AD81" s="633">
        <v>83</v>
      </c>
      <c r="AE81" s="373">
        <f t="shared" si="1"/>
        <v>583</v>
      </c>
      <c r="AF81" s="12"/>
    </row>
    <row r="82" spans="1:32" ht="15" customHeight="1" x14ac:dyDescent="0.25">
      <c r="A82" s="31">
        <v>13</v>
      </c>
      <c r="B82" s="189" t="s">
        <v>157</v>
      </c>
      <c r="C82" s="720"/>
      <c r="D82" s="355"/>
      <c r="E82" s="907">
        <v>60.3</v>
      </c>
      <c r="F82" s="721">
        <v>98</v>
      </c>
      <c r="G82" s="720"/>
      <c r="H82" s="352"/>
      <c r="I82" s="352">
        <v>57.49</v>
      </c>
      <c r="J82" s="721">
        <v>95</v>
      </c>
      <c r="K82" s="557">
        <v>2</v>
      </c>
      <c r="L82" s="538">
        <v>79</v>
      </c>
      <c r="M82" s="352">
        <v>61.48</v>
      </c>
      <c r="N82" s="436">
        <v>6</v>
      </c>
      <c r="O82" s="557"/>
      <c r="P82" s="538"/>
      <c r="Q82" s="603">
        <v>59.33</v>
      </c>
      <c r="R82" s="436">
        <v>104</v>
      </c>
      <c r="S82" s="440"/>
      <c r="T82" s="594"/>
      <c r="U82" s="350">
        <v>57.45</v>
      </c>
      <c r="V82" s="633">
        <v>102</v>
      </c>
      <c r="W82" s="578"/>
      <c r="X82" s="579"/>
      <c r="Y82" s="353">
        <v>55.61</v>
      </c>
      <c r="Z82" s="633">
        <v>102</v>
      </c>
      <c r="AA82" s="578"/>
      <c r="AB82" s="579"/>
      <c r="AC82" s="350">
        <v>53.57</v>
      </c>
      <c r="AD82" s="633">
        <v>91</v>
      </c>
      <c r="AE82" s="373">
        <f t="shared" si="1"/>
        <v>598</v>
      </c>
      <c r="AF82" s="12"/>
    </row>
    <row r="83" spans="1:32" ht="15" customHeight="1" x14ac:dyDescent="0.25">
      <c r="A83" s="31">
        <v>14</v>
      </c>
      <c r="B83" s="189" t="s">
        <v>90</v>
      </c>
      <c r="C83" s="720"/>
      <c r="D83" s="355"/>
      <c r="E83" s="907">
        <v>60.3</v>
      </c>
      <c r="F83" s="721">
        <v>98</v>
      </c>
      <c r="G83" s="720">
        <v>13</v>
      </c>
      <c r="H83" s="352">
        <v>45.769230769230766</v>
      </c>
      <c r="I83" s="352">
        <v>57.49</v>
      </c>
      <c r="J83" s="721">
        <v>80</v>
      </c>
      <c r="K83" s="440">
        <v>2</v>
      </c>
      <c r="L83" s="355">
        <v>90</v>
      </c>
      <c r="M83" s="352">
        <v>61.48</v>
      </c>
      <c r="N83" s="436">
        <v>1</v>
      </c>
      <c r="O83" s="557">
        <v>6</v>
      </c>
      <c r="P83" s="538">
        <v>67</v>
      </c>
      <c r="Q83" s="603">
        <v>59.33</v>
      </c>
      <c r="R83" s="436">
        <v>21</v>
      </c>
      <c r="S83" s="440">
        <v>2</v>
      </c>
      <c r="T83" s="538">
        <v>66</v>
      </c>
      <c r="U83" s="350">
        <v>57.45</v>
      </c>
      <c r="V83" s="633">
        <v>16</v>
      </c>
      <c r="W83" s="578">
        <v>2</v>
      </c>
      <c r="X83" s="579">
        <v>51.5</v>
      </c>
      <c r="Y83" s="353">
        <v>55.61</v>
      </c>
      <c r="Z83" s="633">
        <v>58</v>
      </c>
      <c r="AA83" s="578">
        <v>6</v>
      </c>
      <c r="AB83" s="592">
        <v>57.833329999999997</v>
      </c>
      <c r="AC83" s="350">
        <v>53.57</v>
      </c>
      <c r="AD83" s="633">
        <v>28</v>
      </c>
      <c r="AE83" s="373">
        <f t="shared" si="1"/>
        <v>302</v>
      </c>
      <c r="AF83" s="12"/>
    </row>
    <row r="84" spans="1:32" ht="15" customHeight="1" thickBot="1" x14ac:dyDescent="0.3">
      <c r="A84" s="31">
        <v>15</v>
      </c>
      <c r="B84" s="189" t="s">
        <v>28</v>
      </c>
      <c r="C84" s="720"/>
      <c r="D84" s="355"/>
      <c r="E84" s="907">
        <v>60.3</v>
      </c>
      <c r="F84" s="721">
        <v>98</v>
      </c>
      <c r="G84" s="720"/>
      <c r="H84" s="352"/>
      <c r="I84" s="352">
        <v>57.49</v>
      </c>
      <c r="J84" s="721">
        <v>95</v>
      </c>
      <c r="K84" s="440">
        <v>2</v>
      </c>
      <c r="L84" s="355">
        <v>70</v>
      </c>
      <c r="M84" s="352">
        <v>61.48</v>
      </c>
      <c r="N84" s="436">
        <v>20</v>
      </c>
      <c r="O84" s="557">
        <v>2</v>
      </c>
      <c r="P84" s="538">
        <v>30</v>
      </c>
      <c r="Q84" s="603">
        <v>59.33</v>
      </c>
      <c r="R84" s="436">
        <v>99</v>
      </c>
      <c r="S84" s="440">
        <v>11</v>
      </c>
      <c r="T84" s="538">
        <v>49.45</v>
      </c>
      <c r="U84" s="350">
        <v>57.45</v>
      </c>
      <c r="V84" s="633">
        <v>66</v>
      </c>
      <c r="W84" s="578">
        <v>5</v>
      </c>
      <c r="X84" s="579">
        <v>49.4</v>
      </c>
      <c r="Y84" s="353">
        <v>55.61</v>
      </c>
      <c r="Z84" s="633">
        <v>67</v>
      </c>
      <c r="AA84" s="578">
        <v>4</v>
      </c>
      <c r="AB84" s="579">
        <v>59</v>
      </c>
      <c r="AC84" s="350">
        <v>53.57</v>
      </c>
      <c r="AD84" s="633">
        <v>24</v>
      </c>
      <c r="AE84" s="373">
        <f t="shared" si="1"/>
        <v>469</v>
      </c>
      <c r="AF84" s="12"/>
    </row>
    <row r="85" spans="1:32" ht="15" customHeight="1" thickBot="1" x14ac:dyDescent="0.3">
      <c r="A85" s="78"/>
      <c r="B85" s="405" t="s">
        <v>134</v>
      </c>
      <c r="C85" s="406">
        <f>SUM(C86:C116)</f>
        <v>339</v>
      </c>
      <c r="D85" s="421">
        <f>AVERAGE(D86:D116)</f>
        <v>57.840740740740749</v>
      </c>
      <c r="E85" s="630">
        <v>60.3</v>
      </c>
      <c r="F85" s="408"/>
      <c r="G85" s="406">
        <f>SUM(G86:G116)</f>
        <v>265</v>
      </c>
      <c r="H85" s="421">
        <f>AVERAGE(H86:H116)</f>
        <v>57.567252870307179</v>
      </c>
      <c r="I85" s="643">
        <v>57.49</v>
      </c>
      <c r="J85" s="408"/>
      <c r="K85" s="576">
        <f>SUM(K86:K116)</f>
        <v>276</v>
      </c>
      <c r="L85" s="630">
        <f>AVERAGE(L86:L116)</f>
        <v>57.915999999999997</v>
      </c>
      <c r="M85" s="407">
        <v>61.48</v>
      </c>
      <c r="N85" s="408"/>
      <c r="O85" s="406">
        <f>SUM(O86:O116)</f>
        <v>210</v>
      </c>
      <c r="P85" s="421">
        <f>AVERAGE(P86:P116)</f>
        <v>57.077016758120251</v>
      </c>
      <c r="Q85" s="407">
        <v>59.33</v>
      </c>
      <c r="R85" s="408"/>
      <c r="S85" s="409">
        <f>SUM(S86:S116)</f>
        <v>228</v>
      </c>
      <c r="T85" s="421">
        <f>AVERAGE(T86:T116)</f>
        <v>52.133448275862072</v>
      </c>
      <c r="U85" s="411">
        <v>57.45</v>
      </c>
      <c r="V85" s="397"/>
      <c r="W85" s="414">
        <f>SUM(W86:W116)</f>
        <v>205</v>
      </c>
      <c r="X85" s="412">
        <f>AVERAGE(X86:X116)</f>
        <v>51.419839386803673</v>
      </c>
      <c r="Y85" s="378">
        <v>55.61</v>
      </c>
      <c r="Z85" s="397"/>
      <c r="AA85" s="414">
        <f>SUM(AA86:AA116)</f>
        <v>209</v>
      </c>
      <c r="AB85" s="415">
        <f>AVERAGE(AB86:AB116)</f>
        <v>53.047942800000001</v>
      </c>
      <c r="AC85" s="379">
        <v>53.57</v>
      </c>
      <c r="AD85" s="397"/>
      <c r="AE85" s="416"/>
      <c r="AF85" s="12"/>
    </row>
    <row r="86" spans="1:32" ht="15" customHeight="1" x14ac:dyDescent="0.25">
      <c r="A86" s="25">
        <v>1</v>
      </c>
      <c r="B86" s="284" t="s">
        <v>3</v>
      </c>
      <c r="C86" s="722">
        <v>1</v>
      </c>
      <c r="D86" s="726">
        <v>78</v>
      </c>
      <c r="E86" s="908">
        <v>60.3</v>
      </c>
      <c r="F86" s="723">
        <v>3</v>
      </c>
      <c r="G86" s="722"/>
      <c r="H86" s="726"/>
      <c r="I86" s="470">
        <v>57.49</v>
      </c>
      <c r="J86" s="723">
        <v>95</v>
      </c>
      <c r="K86" s="557">
        <v>3</v>
      </c>
      <c r="L86" s="538">
        <v>32</v>
      </c>
      <c r="M86" s="470">
        <v>61.48</v>
      </c>
      <c r="N86" s="471">
        <v>98</v>
      </c>
      <c r="O86" s="587">
        <v>1</v>
      </c>
      <c r="P86" s="588">
        <v>84</v>
      </c>
      <c r="Q86" s="470">
        <v>59.33</v>
      </c>
      <c r="R86" s="471">
        <v>2</v>
      </c>
      <c r="S86" s="472">
        <v>1</v>
      </c>
      <c r="T86" s="588">
        <v>75</v>
      </c>
      <c r="U86" s="473">
        <v>57.45</v>
      </c>
      <c r="V86" s="634">
        <v>3</v>
      </c>
      <c r="W86" s="589">
        <v>2</v>
      </c>
      <c r="X86" s="590">
        <v>27</v>
      </c>
      <c r="Y86" s="477">
        <v>55.61</v>
      </c>
      <c r="Z86" s="634">
        <v>98</v>
      </c>
      <c r="AA86" s="589">
        <v>3</v>
      </c>
      <c r="AB86" s="590">
        <v>61.333329999999997</v>
      </c>
      <c r="AC86" s="473">
        <v>53.57</v>
      </c>
      <c r="AD86" s="634">
        <v>20</v>
      </c>
      <c r="AE86" s="376">
        <f t="shared" si="1"/>
        <v>319</v>
      </c>
      <c r="AF86" s="12"/>
    </row>
    <row r="87" spans="1:32" ht="15" customHeight="1" x14ac:dyDescent="0.25">
      <c r="A87" s="26">
        <v>2</v>
      </c>
      <c r="B87" s="189" t="s">
        <v>12</v>
      </c>
      <c r="C87" s="720">
        <v>8</v>
      </c>
      <c r="D87" s="355">
        <v>73</v>
      </c>
      <c r="E87" s="907">
        <v>60.3</v>
      </c>
      <c r="F87" s="721">
        <v>8</v>
      </c>
      <c r="G87" s="720">
        <v>6</v>
      </c>
      <c r="H87" s="355">
        <v>60</v>
      </c>
      <c r="I87" s="352">
        <v>57.49</v>
      </c>
      <c r="J87" s="721">
        <v>48</v>
      </c>
      <c r="K87" s="557">
        <v>4</v>
      </c>
      <c r="L87" s="538">
        <v>49</v>
      </c>
      <c r="M87" s="352">
        <v>61.48</v>
      </c>
      <c r="N87" s="436">
        <v>80</v>
      </c>
      <c r="O87" s="557">
        <v>10</v>
      </c>
      <c r="P87" s="538">
        <v>43.4</v>
      </c>
      <c r="Q87" s="352">
        <v>59.33</v>
      </c>
      <c r="R87" s="436">
        <v>92</v>
      </c>
      <c r="S87" s="440">
        <v>5</v>
      </c>
      <c r="T87" s="538">
        <v>57</v>
      </c>
      <c r="U87" s="350">
        <v>57.45</v>
      </c>
      <c r="V87" s="633">
        <v>42</v>
      </c>
      <c r="W87" s="578">
        <v>7</v>
      </c>
      <c r="X87" s="579">
        <v>38.428571428571431</v>
      </c>
      <c r="Y87" s="353">
        <v>55.61</v>
      </c>
      <c r="Z87" s="633">
        <v>95</v>
      </c>
      <c r="AA87" s="578">
        <v>14</v>
      </c>
      <c r="AB87" s="579">
        <v>37.285710000000002</v>
      </c>
      <c r="AC87" s="350">
        <v>53.57</v>
      </c>
      <c r="AD87" s="633">
        <v>78</v>
      </c>
      <c r="AE87" s="377">
        <f t="shared" si="1"/>
        <v>443</v>
      </c>
      <c r="AF87" s="12"/>
    </row>
    <row r="88" spans="1:32" ht="15" customHeight="1" x14ac:dyDescent="0.25">
      <c r="A88" s="26">
        <v>3</v>
      </c>
      <c r="B88" s="189" t="s">
        <v>170</v>
      </c>
      <c r="C88" s="720">
        <v>14</v>
      </c>
      <c r="D88" s="355">
        <v>70</v>
      </c>
      <c r="E88" s="907">
        <v>60.3</v>
      </c>
      <c r="F88" s="721">
        <v>14</v>
      </c>
      <c r="G88" s="720">
        <v>5</v>
      </c>
      <c r="H88" s="355">
        <v>63.4</v>
      </c>
      <c r="I88" s="352">
        <v>57.49</v>
      </c>
      <c r="J88" s="721">
        <v>37</v>
      </c>
      <c r="K88" s="557">
        <v>3</v>
      </c>
      <c r="L88" s="538">
        <v>66</v>
      </c>
      <c r="M88" s="352">
        <v>61.48</v>
      </c>
      <c r="N88" s="436">
        <v>29</v>
      </c>
      <c r="O88" s="557">
        <v>10</v>
      </c>
      <c r="P88" s="538">
        <v>54.9</v>
      </c>
      <c r="Q88" s="352">
        <v>59.33</v>
      </c>
      <c r="R88" s="436">
        <v>58</v>
      </c>
      <c r="S88" s="440">
        <v>16</v>
      </c>
      <c r="T88" s="538">
        <v>47.31</v>
      </c>
      <c r="U88" s="350">
        <v>57.45</v>
      </c>
      <c r="V88" s="633">
        <v>71</v>
      </c>
      <c r="W88" s="578">
        <v>5</v>
      </c>
      <c r="X88" s="579">
        <v>57.2</v>
      </c>
      <c r="Y88" s="353">
        <v>55.61</v>
      </c>
      <c r="Z88" s="633">
        <v>39</v>
      </c>
      <c r="AA88" s="578">
        <v>1</v>
      </c>
      <c r="AB88" s="579">
        <v>66</v>
      </c>
      <c r="AC88" s="350">
        <v>53.57</v>
      </c>
      <c r="AD88" s="633">
        <v>11</v>
      </c>
      <c r="AE88" s="377">
        <f t="shared" si="1"/>
        <v>259</v>
      </c>
      <c r="AF88" s="12"/>
    </row>
    <row r="89" spans="1:32" ht="15" customHeight="1" x14ac:dyDescent="0.25">
      <c r="A89" s="26">
        <v>4</v>
      </c>
      <c r="B89" s="189" t="s">
        <v>107</v>
      </c>
      <c r="C89" s="720">
        <v>20</v>
      </c>
      <c r="D89" s="355">
        <v>69</v>
      </c>
      <c r="E89" s="907">
        <v>60.3</v>
      </c>
      <c r="F89" s="721">
        <v>16</v>
      </c>
      <c r="G89" s="720">
        <v>15</v>
      </c>
      <c r="H89" s="355">
        <v>68.333333333333329</v>
      </c>
      <c r="I89" s="352">
        <v>57.49</v>
      </c>
      <c r="J89" s="721">
        <v>19</v>
      </c>
      <c r="K89" s="557">
        <v>14</v>
      </c>
      <c r="L89" s="538">
        <v>71</v>
      </c>
      <c r="M89" s="352">
        <v>61.48</v>
      </c>
      <c r="N89" s="436">
        <v>14</v>
      </c>
      <c r="O89" s="557">
        <v>8</v>
      </c>
      <c r="P89" s="538">
        <v>60.25</v>
      </c>
      <c r="Q89" s="600">
        <v>59.33</v>
      </c>
      <c r="R89" s="436">
        <v>40</v>
      </c>
      <c r="S89" s="440">
        <v>13</v>
      </c>
      <c r="T89" s="538">
        <v>58.62</v>
      </c>
      <c r="U89" s="350">
        <v>57.45</v>
      </c>
      <c r="V89" s="633">
        <v>39</v>
      </c>
      <c r="W89" s="578">
        <v>11</v>
      </c>
      <c r="X89" s="579">
        <v>58.636363636363633</v>
      </c>
      <c r="Y89" s="353">
        <v>55.61</v>
      </c>
      <c r="Z89" s="633">
        <v>32</v>
      </c>
      <c r="AA89" s="578">
        <v>10</v>
      </c>
      <c r="AB89" s="579">
        <v>52</v>
      </c>
      <c r="AC89" s="350">
        <v>53.57</v>
      </c>
      <c r="AD89" s="633">
        <v>47</v>
      </c>
      <c r="AE89" s="377">
        <f t="shared" si="1"/>
        <v>207</v>
      </c>
      <c r="AF89" s="12"/>
    </row>
    <row r="90" spans="1:32" ht="15" customHeight="1" x14ac:dyDescent="0.25">
      <c r="A90" s="26">
        <v>5</v>
      </c>
      <c r="B90" s="189" t="s">
        <v>147</v>
      </c>
      <c r="C90" s="720">
        <v>15</v>
      </c>
      <c r="D90" s="355">
        <v>67.5</v>
      </c>
      <c r="E90" s="907">
        <v>60.3</v>
      </c>
      <c r="F90" s="721">
        <v>20</v>
      </c>
      <c r="G90" s="720">
        <v>9</v>
      </c>
      <c r="H90" s="355">
        <v>50.888888888888893</v>
      </c>
      <c r="I90" s="352">
        <v>57.49</v>
      </c>
      <c r="J90" s="721">
        <v>67</v>
      </c>
      <c r="K90" s="557">
        <v>22</v>
      </c>
      <c r="L90" s="538">
        <v>70</v>
      </c>
      <c r="M90" s="352">
        <v>61.48</v>
      </c>
      <c r="N90" s="436">
        <v>18</v>
      </c>
      <c r="O90" s="557">
        <v>19</v>
      </c>
      <c r="P90" s="538">
        <v>54.89473684210526</v>
      </c>
      <c r="Q90" s="352">
        <v>59.33</v>
      </c>
      <c r="R90" s="436">
        <v>59</v>
      </c>
      <c r="S90" s="440">
        <v>32</v>
      </c>
      <c r="T90" s="538">
        <v>60.03</v>
      </c>
      <c r="U90" s="350">
        <v>57.45</v>
      </c>
      <c r="V90" s="633">
        <v>32</v>
      </c>
      <c r="W90" s="578">
        <v>11</v>
      </c>
      <c r="X90" s="579">
        <v>66.909090909090907</v>
      </c>
      <c r="Y90" s="353">
        <v>55.61</v>
      </c>
      <c r="Z90" s="633">
        <v>12</v>
      </c>
      <c r="AA90" s="578">
        <v>16</v>
      </c>
      <c r="AB90" s="579">
        <v>49.6875</v>
      </c>
      <c r="AC90" s="350">
        <v>53.57</v>
      </c>
      <c r="AD90" s="633">
        <v>51</v>
      </c>
      <c r="AE90" s="377">
        <f t="shared" si="1"/>
        <v>259</v>
      </c>
      <c r="AF90" s="12"/>
    </row>
    <row r="91" spans="1:32" ht="15" customHeight="1" x14ac:dyDescent="0.25">
      <c r="A91" s="26">
        <v>6</v>
      </c>
      <c r="B91" s="189" t="s">
        <v>148</v>
      </c>
      <c r="C91" s="720">
        <v>33</v>
      </c>
      <c r="D91" s="355">
        <v>66.599999999999994</v>
      </c>
      <c r="E91" s="907">
        <v>60.3</v>
      </c>
      <c r="F91" s="721">
        <v>26</v>
      </c>
      <c r="G91" s="720">
        <v>34</v>
      </c>
      <c r="H91" s="355">
        <v>68.794117647058826</v>
      </c>
      <c r="I91" s="352">
        <v>57.49</v>
      </c>
      <c r="J91" s="721">
        <v>17</v>
      </c>
      <c r="K91" s="557">
        <v>21</v>
      </c>
      <c r="L91" s="538">
        <v>74</v>
      </c>
      <c r="M91" s="352">
        <v>61.48</v>
      </c>
      <c r="N91" s="436">
        <v>9</v>
      </c>
      <c r="O91" s="557">
        <v>14</v>
      </c>
      <c r="P91" s="538">
        <v>49.785714285714285</v>
      </c>
      <c r="Q91" s="605">
        <v>59.33</v>
      </c>
      <c r="R91" s="436">
        <v>77</v>
      </c>
      <c r="S91" s="440">
        <v>16</v>
      </c>
      <c r="T91" s="538">
        <v>54.5</v>
      </c>
      <c r="U91" s="350">
        <v>57.45</v>
      </c>
      <c r="V91" s="633">
        <v>49</v>
      </c>
      <c r="W91" s="578">
        <v>18</v>
      </c>
      <c r="X91" s="579">
        <v>50.166666666666664</v>
      </c>
      <c r="Y91" s="353">
        <v>55.61</v>
      </c>
      <c r="Z91" s="633">
        <v>64</v>
      </c>
      <c r="AA91" s="578">
        <v>27</v>
      </c>
      <c r="AB91" s="579">
        <v>45.22222</v>
      </c>
      <c r="AC91" s="350">
        <v>53.57</v>
      </c>
      <c r="AD91" s="633">
        <v>65</v>
      </c>
      <c r="AE91" s="370">
        <f t="shared" si="1"/>
        <v>307</v>
      </c>
      <c r="AF91" s="12"/>
    </row>
    <row r="92" spans="1:32" ht="15" customHeight="1" x14ac:dyDescent="0.25">
      <c r="A92" s="26">
        <v>7</v>
      </c>
      <c r="B92" s="189" t="s">
        <v>171</v>
      </c>
      <c r="C92" s="720">
        <v>20</v>
      </c>
      <c r="D92" s="355">
        <v>65.5</v>
      </c>
      <c r="E92" s="907">
        <v>60.3</v>
      </c>
      <c r="F92" s="721">
        <v>29</v>
      </c>
      <c r="G92" s="720">
        <v>10</v>
      </c>
      <c r="H92" s="355">
        <v>56.1</v>
      </c>
      <c r="I92" s="352">
        <v>57.49</v>
      </c>
      <c r="J92" s="721">
        <v>53</v>
      </c>
      <c r="K92" s="557">
        <v>17</v>
      </c>
      <c r="L92" s="538">
        <v>65.819999999999993</v>
      </c>
      <c r="M92" s="352">
        <v>61.48</v>
      </c>
      <c r="N92" s="436">
        <v>30</v>
      </c>
      <c r="O92" s="557">
        <v>15</v>
      </c>
      <c r="P92" s="538">
        <v>52.466666666666669</v>
      </c>
      <c r="Q92" s="605">
        <v>59.33</v>
      </c>
      <c r="R92" s="436">
        <v>69</v>
      </c>
      <c r="S92" s="440">
        <v>14</v>
      </c>
      <c r="T92" s="538">
        <v>53.5</v>
      </c>
      <c r="U92" s="350">
        <v>57.45</v>
      </c>
      <c r="V92" s="633">
        <v>51</v>
      </c>
      <c r="W92" s="578">
        <v>14</v>
      </c>
      <c r="X92" s="579">
        <v>57.785714285714285</v>
      </c>
      <c r="Y92" s="353">
        <v>55.61</v>
      </c>
      <c r="Z92" s="633">
        <v>35</v>
      </c>
      <c r="AA92" s="578">
        <v>10</v>
      </c>
      <c r="AB92" s="579">
        <v>54.5</v>
      </c>
      <c r="AC92" s="350">
        <v>53.57</v>
      </c>
      <c r="AD92" s="633">
        <v>43</v>
      </c>
      <c r="AE92" s="377">
        <f t="shared" si="1"/>
        <v>310</v>
      </c>
      <c r="AF92" s="12"/>
    </row>
    <row r="93" spans="1:32" ht="15" customHeight="1" x14ac:dyDescent="0.25">
      <c r="A93" s="26">
        <v>8</v>
      </c>
      <c r="B93" s="189" t="s">
        <v>6</v>
      </c>
      <c r="C93" s="720">
        <v>4</v>
      </c>
      <c r="D93" s="355">
        <v>65</v>
      </c>
      <c r="E93" s="907">
        <v>60.3</v>
      </c>
      <c r="F93" s="721">
        <v>30</v>
      </c>
      <c r="G93" s="720">
        <v>3</v>
      </c>
      <c r="H93" s="355">
        <v>57</v>
      </c>
      <c r="I93" s="352">
        <v>57.49</v>
      </c>
      <c r="J93" s="721">
        <v>51</v>
      </c>
      <c r="K93" s="557">
        <v>2</v>
      </c>
      <c r="L93" s="538">
        <v>89</v>
      </c>
      <c r="M93" s="352">
        <v>61.48</v>
      </c>
      <c r="N93" s="436">
        <v>2</v>
      </c>
      <c r="O93" s="557">
        <v>4</v>
      </c>
      <c r="P93" s="538">
        <v>62.75</v>
      </c>
      <c r="Q93" s="352">
        <v>59.33</v>
      </c>
      <c r="R93" s="436">
        <v>32</v>
      </c>
      <c r="S93" s="440">
        <v>2</v>
      </c>
      <c r="T93" s="538">
        <v>59.5</v>
      </c>
      <c r="U93" s="350">
        <v>57.45</v>
      </c>
      <c r="V93" s="633">
        <v>36</v>
      </c>
      <c r="W93" s="578">
        <v>5</v>
      </c>
      <c r="X93" s="579">
        <v>63.6</v>
      </c>
      <c r="Y93" s="353">
        <v>55.61</v>
      </c>
      <c r="Z93" s="633">
        <v>18</v>
      </c>
      <c r="AA93" s="578">
        <v>9</v>
      </c>
      <c r="AB93" s="586">
        <v>44.333329999999997</v>
      </c>
      <c r="AC93" s="350">
        <v>53.57</v>
      </c>
      <c r="AD93" s="633">
        <v>68</v>
      </c>
      <c r="AE93" s="377">
        <f t="shared" si="1"/>
        <v>237</v>
      </c>
      <c r="AF93" s="12"/>
    </row>
    <row r="94" spans="1:32" ht="15" customHeight="1" x14ac:dyDescent="0.25">
      <c r="A94" s="26">
        <v>9</v>
      </c>
      <c r="B94" s="189" t="s">
        <v>180</v>
      </c>
      <c r="C94" s="720">
        <v>17</v>
      </c>
      <c r="D94" s="355">
        <v>63.7</v>
      </c>
      <c r="E94" s="907">
        <v>60.3</v>
      </c>
      <c r="F94" s="721">
        <v>35</v>
      </c>
      <c r="G94" s="720">
        <v>17</v>
      </c>
      <c r="H94" s="355">
        <v>64.647058823529406</v>
      </c>
      <c r="I94" s="352">
        <v>57.49</v>
      </c>
      <c r="J94" s="721">
        <v>31</v>
      </c>
      <c r="K94" s="557">
        <v>19</v>
      </c>
      <c r="L94" s="538">
        <v>63</v>
      </c>
      <c r="M94" s="352">
        <v>61.48</v>
      </c>
      <c r="N94" s="436">
        <v>38</v>
      </c>
      <c r="O94" s="557">
        <v>13</v>
      </c>
      <c r="P94" s="538">
        <v>65.92307692307692</v>
      </c>
      <c r="Q94" s="352">
        <v>59.33</v>
      </c>
      <c r="R94" s="436">
        <v>23</v>
      </c>
      <c r="S94" s="440">
        <v>20</v>
      </c>
      <c r="T94" s="538">
        <v>57.15</v>
      </c>
      <c r="U94" s="350">
        <v>57.45</v>
      </c>
      <c r="V94" s="633">
        <v>41</v>
      </c>
      <c r="W94" s="578">
        <v>12</v>
      </c>
      <c r="X94" s="579">
        <v>48.333333333333336</v>
      </c>
      <c r="Y94" s="353">
        <v>55.61</v>
      </c>
      <c r="Z94" s="633">
        <v>71</v>
      </c>
      <c r="AA94" s="578">
        <v>11</v>
      </c>
      <c r="AB94" s="579">
        <v>65</v>
      </c>
      <c r="AC94" s="350">
        <v>53.57</v>
      </c>
      <c r="AD94" s="633">
        <v>12</v>
      </c>
      <c r="AE94" s="377">
        <f t="shared" si="1"/>
        <v>251</v>
      </c>
      <c r="AF94" s="12"/>
    </row>
    <row r="95" spans="1:32" ht="15" customHeight="1" x14ac:dyDescent="0.25">
      <c r="A95" s="26">
        <v>10</v>
      </c>
      <c r="B95" s="189" t="s">
        <v>173</v>
      </c>
      <c r="C95" s="720">
        <v>11</v>
      </c>
      <c r="D95" s="355">
        <v>62</v>
      </c>
      <c r="E95" s="907">
        <v>60.3</v>
      </c>
      <c r="F95" s="721">
        <v>41</v>
      </c>
      <c r="G95" s="720">
        <v>4</v>
      </c>
      <c r="H95" s="355">
        <v>70.25</v>
      </c>
      <c r="I95" s="352">
        <v>57.49</v>
      </c>
      <c r="J95" s="721">
        <v>11</v>
      </c>
      <c r="K95" s="557">
        <v>8</v>
      </c>
      <c r="L95" s="538">
        <v>63.75</v>
      </c>
      <c r="M95" s="352">
        <v>61.48</v>
      </c>
      <c r="N95" s="436">
        <v>36</v>
      </c>
      <c r="O95" s="557">
        <v>2</v>
      </c>
      <c r="P95" s="538">
        <v>67</v>
      </c>
      <c r="Q95" s="352">
        <v>59.33</v>
      </c>
      <c r="R95" s="436">
        <v>22</v>
      </c>
      <c r="S95" s="440">
        <v>5</v>
      </c>
      <c r="T95" s="538">
        <v>45.8</v>
      </c>
      <c r="U95" s="350">
        <v>57.45</v>
      </c>
      <c r="V95" s="633">
        <v>75</v>
      </c>
      <c r="W95" s="578">
        <v>7</v>
      </c>
      <c r="X95" s="579">
        <v>58.428571428571431</v>
      </c>
      <c r="Y95" s="353">
        <v>55.61</v>
      </c>
      <c r="Z95" s="633">
        <v>34</v>
      </c>
      <c r="AA95" s="578">
        <v>1</v>
      </c>
      <c r="AB95" s="579">
        <v>83</v>
      </c>
      <c r="AC95" s="350">
        <v>53.57</v>
      </c>
      <c r="AD95" s="633">
        <v>2</v>
      </c>
      <c r="AE95" s="370">
        <f t="shared" si="1"/>
        <v>221</v>
      </c>
      <c r="AF95" s="12"/>
    </row>
    <row r="96" spans="1:32" ht="15" customHeight="1" x14ac:dyDescent="0.25">
      <c r="A96" s="26">
        <v>11</v>
      </c>
      <c r="B96" s="189" t="s">
        <v>9</v>
      </c>
      <c r="C96" s="720">
        <v>16</v>
      </c>
      <c r="D96" s="355">
        <v>62</v>
      </c>
      <c r="E96" s="907">
        <v>60.3</v>
      </c>
      <c r="F96" s="721">
        <v>42</v>
      </c>
      <c r="G96" s="720">
        <v>11</v>
      </c>
      <c r="H96" s="355">
        <v>70.272727272727266</v>
      </c>
      <c r="I96" s="352">
        <v>57.49</v>
      </c>
      <c r="J96" s="721">
        <v>10</v>
      </c>
      <c r="K96" s="557">
        <v>14</v>
      </c>
      <c r="L96" s="538">
        <v>59</v>
      </c>
      <c r="M96" s="352">
        <v>61.48</v>
      </c>
      <c r="N96" s="436">
        <v>54</v>
      </c>
      <c r="O96" s="557">
        <v>10</v>
      </c>
      <c r="P96" s="538">
        <v>55</v>
      </c>
      <c r="Q96" s="352">
        <v>59.33</v>
      </c>
      <c r="R96" s="436">
        <v>56</v>
      </c>
      <c r="S96" s="440">
        <v>10</v>
      </c>
      <c r="T96" s="538">
        <v>52.2</v>
      </c>
      <c r="U96" s="350">
        <v>57.45</v>
      </c>
      <c r="V96" s="633">
        <v>57</v>
      </c>
      <c r="W96" s="578">
        <v>13</v>
      </c>
      <c r="X96" s="579">
        <v>55.384615384615387</v>
      </c>
      <c r="Y96" s="353">
        <v>55.61</v>
      </c>
      <c r="Z96" s="633">
        <v>46</v>
      </c>
      <c r="AA96" s="578">
        <v>15</v>
      </c>
      <c r="AB96" s="579">
        <v>48.4</v>
      </c>
      <c r="AC96" s="350">
        <v>53.57</v>
      </c>
      <c r="AD96" s="633">
        <v>56</v>
      </c>
      <c r="AE96" s="377">
        <f t="shared" si="1"/>
        <v>321</v>
      </c>
      <c r="AF96" s="12"/>
    </row>
    <row r="97" spans="1:32" ht="15" customHeight="1" x14ac:dyDescent="0.25">
      <c r="A97" s="26">
        <v>12</v>
      </c>
      <c r="B97" s="189" t="s">
        <v>172</v>
      </c>
      <c r="C97" s="720">
        <v>7</v>
      </c>
      <c r="D97" s="355">
        <v>61</v>
      </c>
      <c r="E97" s="907">
        <v>60.3</v>
      </c>
      <c r="F97" s="721">
        <v>46</v>
      </c>
      <c r="G97" s="720">
        <v>13</v>
      </c>
      <c r="H97" s="355">
        <v>64.769230769230774</v>
      </c>
      <c r="I97" s="352">
        <v>57.49</v>
      </c>
      <c r="J97" s="721">
        <v>30</v>
      </c>
      <c r="K97" s="557">
        <v>15</v>
      </c>
      <c r="L97" s="538">
        <v>51</v>
      </c>
      <c r="M97" s="352">
        <v>61.48</v>
      </c>
      <c r="N97" s="436">
        <v>75</v>
      </c>
      <c r="O97" s="557">
        <v>4</v>
      </c>
      <c r="P97" s="538">
        <v>78.5</v>
      </c>
      <c r="Q97" s="605">
        <v>59.33</v>
      </c>
      <c r="R97" s="436">
        <v>5</v>
      </c>
      <c r="S97" s="440">
        <v>5</v>
      </c>
      <c r="T97" s="538">
        <v>38.200000000000003</v>
      </c>
      <c r="U97" s="350">
        <v>57.45</v>
      </c>
      <c r="V97" s="633">
        <v>92</v>
      </c>
      <c r="W97" s="578">
        <v>4</v>
      </c>
      <c r="X97" s="579">
        <v>54.75</v>
      </c>
      <c r="Y97" s="353">
        <v>55.61</v>
      </c>
      <c r="Z97" s="633">
        <v>50</v>
      </c>
      <c r="AA97" s="578">
        <v>9</v>
      </c>
      <c r="AB97" s="579">
        <v>59</v>
      </c>
      <c r="AC97" s="350">
        <v>53.57</v>
      </c>
      <c r="AD97" s="633">
        <v>23</v>
      </c>
      <c r="AE97" s="377">
        <f t="shared" si="1"/>
        <v>321</v>
      </c>
      <c r="AF97" s="12"/>
    </row>
    <row r="98" spans="1:32" ht="15" customHeight="1" x14ac:dyDescent="0.25">
      <c r="A98" s="26">
        <v>13</v>
      </c>
      <c r="B98" s="189" t="s">
        <v>146</v>
      </c>
      <c r="C98" s="720">
        <v>21</v>
      </c>
      <c r="D98" s="355">
        <v>61</v>
      </c>
      <c r="E98" s="907">
        <v>60.3</v>
      </c>
      <c r="F98" s="721">
        <v>48</v>
      </c>
      <c r="G98" s="720">
        <v>8</v>
      </c>
      <c r="H98" s="355">
        <v>64.125</v>
      </c>
      <c r="I98" s="352">
        <v>57.49</v>
      </c>
      <c r="J98" s="721">
        <v>34</v>
      </c>
      <c r="K98" s="557">
        <v>16</v>
      </c>
      <c r="L98" s="538">
        <v>40</v>
      </c>
      <c r="M98" s="352">
        <v>61.48</v>
      </c>
      <c r="N98" s="436">
        <v>90</v>
      </c>
      <c r="O98" s="557">
        <v>9</v>
      </c>
      <c r="P98" s="538">
        <v>59.444444444444443</v>
      </c>
      <c r="Q98" s="352">
        <v>59.33</v>
      </c>
      <c r="R98" s="436">
        <v>42</v>
      </c>
      <c r="S98" s="440">
        <v>19</v>
      </c>
      <c r="T98" s="538">
        <v>60.79</v>
      </c>
      <c r="U98" s="350">
        <v>57.45</v>
      </c>
      <c r="V98" s="633">
        <v>28</v>
      </c>
      <c r="W98" s="578">
        <v>14</v>
      </c>
      <c r="X98" s="580">
        <v>55</v>
      </c>
      <c r="Y98" s="353">
        <v>55.61</v>
      </c>
      <c r="Z98" s="633">
        <v>48</v>
      </c>
      <c r="AA98" s="578">
        <v>14</v>
      </c>
      <c r="AB98" s="579">
        <v>55.642859999999999</v>
      </c>
      <c r="AC98" s="350">
        <v>53.57</v>
      </c>
      <c r="AD98" s="633">
        <v>39</v>
      </c>
      <c r="AE98" s="377">
        <f t="shared" si="1"/>
        <v>329</v>
      </c>
      <c r="AF98" s="12"/>
    </row>
    <row r="99" spans="1:32" ht="15" customHeight="1" x14ac:dyDescent="0.25">
      <c r="A99" s="26">
        <v>14</v>
      </c>
      <c r="B99" s="189" t="s">
        <v>145</v>
      </c>
      <c r="C99" s="720">
        <v>28</v>
      </c>
      <c r="D99" s="355">
        <v>57</v>
      </c>
      <c r="E99" s="907">
        <v>60.3</v>
      </c>
      <c r="F99" s="721">
        <v>57</v>
      </c>
      <c r="G99" s="720">
        <v>24</v>
      </c>
      <c r="H99" s="355">
        <v>67.583333333333329</v>
      </c>
      <c r="I99" s="352">
        <v>57.49</v>
      </c>
      <c r="J99" s="721">
        <v>22</v>
      </c>
      <c r="K99" s="557">
        <v>17</v>
      </c>
      <c r="L99" s="538">
        <v>63</v>
      </c>
      <c r="M99" s="352">
        <v>61.48</v>
      </c>
      <c r="N99" s="436">
        <v>39</v>
      </c>
      <c r="O99" s="557">
        <v>17</v>
      </c>
      <c r="P99" s="538">
        <v>49.352941176470587</v>
      </c>
      <c r="Q99" s="352">
        <v>59.33</v>
      </c>
      <c r="R99" s="436">
        <v>78</v>
      </c>
      <c r="S99" s="440">
        <v>14</v>
      </c>
      <c r="T99" s="538">
        <v>55.21</v>
      </c>
      <c r="U99" s="350">
        <v>57.45</v>
      </c>
      <c r="V99" s="633">
        <v>46</v>
      </c>
      <c r="W99" s="578">
        <v>11</v>
      </c>
      <c r="X99" s="579">
        <v>59.81818181818182</v>
      </c>
      <c r="Y99" s="353">
        <v>55.61</v>
      </c>
      <c r="Z99" s="633">
        <v>26</v>
      </c>
      <c r="AA99" s="578">
        <v>17</v>
      </c>
      <c r="AB99" s="579">
        <v>55.235289999999999</v>
      </c>
      <c r="AC99" s="350">
        <v>53.57</v>
      </c>
      <c r="AD99" s="633">
        <v>40</v>
      </c>
      <c r="AE99" s="377">
        <f t="shared" si="1"/>
        <v>308</v>
      </c>
      <c r="AF99" s="12"/>
    </row>
    <row r="100" spans="1:32" ht="15" customHeight="1" x14ac:dyDescent="0.25">
      <c r="A100" s="26">
        <v>15</v>
      </c>
      <c r="B100" s="189" t="s">
        <v>178</v>
      </c>
      <c r="C100" s="720">
        <v>7</v>
      </c>
      <c r="D100" s="355">
        <v>56.3</v>
      </c>
      <c r="E100" s="907">
        <v>60.3</v>
      </c>
      <c r="F100" s="721">
        <v>59</v>
      </c>
      <c r="G100" s="720">
        <v>4</v>
      </c>
      <c r="H100" s="355">
        <v>44.75</v>
      </c>
      <c r="I100" s="352">
        <v>57.49</v>
      </c>
      <c r="J100" s="721">
        <v>81</v>
      </c>
      <c r="K100" s="557">
        <v>8</v>
      </c>
      <c r="L100" s="538">
        <v>35</v>
      </c>
      <c r="M100" s="352">
        <v>61.48</v>
      </c>
      <c r="N100" s="436">
        <v>96</v>
      </c>
      <c r="O100" s="557">
        <v>1</v>
      </c>
      <c r="P100" s="538">
        <v>53</v>
      </c>
      <c r="Q100" s="352">
        <v>59.33</v>
      </c>
      <c r="R100" s="436">
        <v>67</v>
      </c>
      <c r="S100" s="440">
        <v>3</v>
      </c>
      <c r="T100" s="538">
        <v>49.67</v>
      </c>
      <c r="U100" s="350">
        <v>57.45</v>
      </c>
      <c r="V100" s="633">
        <v>65</v>
      </c>
      <c r="W100" s="578">
        <v>2</v>
      </c>
      <c r="X100" s="579">
        <v>42</v>
      </c>
      <c r="Y100" s="353">
        <v>55.61</v>
      </c>
      <c r="Z100" s="633">
        <v>91</v>
      </c>
      <c r="AA100" s="578">
        <v>4</v>
      </c>
      <c r="AB100" s="579">
        <v>51</v>
      </c>
      <c r="AC100" s="350">
        <v>53.57</v>
      </c>
      <c r="AD100" s="633">
        <v>49</v>
      </c>
      <c r="AE100" s="377">
        <f t="shared" si="1"/>
        <v>508</v>
      </c>
      <c r="AF100" s="12"/>
    </row>
    <row r="101" spans="1:32" ht="15" customHeight="1" x14ac:dyDescent="0.25">
      <c r="A101" s="26">
        <v>16</v>
      </c>
      <c r="B101" s="189" t="s">
        <v>174</v>
      </c>
      <c r="C101" s="720">
        <v>7</v>
      </c>
      <c r="D101" s="355">
        <v>55.9</v>
      </c>
      <c r="E101" s="907">
        <v>60.3</v>
      </c>
      <c r="F101" s="721">
        <v>63</v>
      </c>
      <c r="G101" s="720">
        <v>15</v>
      </c>
      <c r="H101" s="355">
        <v>60.06666666666667</v>
      </c>
      <c r="I101" s="352">
        <v>57.49</v>
      </c>
      <c r="J101" s="721">
        <v>47</v>
      </c>
      <c r="K101" s="557">
        <v>10</v>
      </c>
      <c r="L101" s="538">
        <v>61</v>
      </c>
      <c r="M101" s="352">
        <v>61.48</v>
      </c>
      <c r="N101" s="436">
        <v>44</v>
      </c>
      <c r="O101" s="557">
        <v>12</v>
      </c>
      <c r="P101" s="538">
        <v>58.166666666666664</v>
      </c>
      <c r="Q101" s="352">
        <v>59.33</v>
      </c>
      <c r="R101" s="436">
        <v>46</v>
      </c>
      <c r="S101" s="440">
        <v>4</v>
      </c>
      <c r="T101" s="538">
        <v>60</v>
      </c>
      <c r="U101" s="350">
        <v>57.45</v>
      </c>
      <c r="V101" s="633">
        <v>33</v>
      </c>
      <c r="W101" s="578">
        <v>12</v>
      </c>
      <c r="X101" s="579">
        <v>44.083333333333336</v>
      </c>
      <c r="Y101" s="353">
        <v>55.61</v>
      </c>
      <c r="Z101" s="633">
        <v>84</v>
      </c>
      <c r="AA101" s="578">
        <v>4</v>
      </c>
      <c r="AB101" s="579">
        <v>64.25</v>
      </c>
      <c r="AC101" s="350">
        <v>53.57</v>
      </c>
      <c r="AD101" s="633">
        <v>13</v>
      </c>
      <c r="AE101" s="377">
        <f t="shared" si="1"/>
        <v>330</v>
      </c>
      <c r="AF101" s="12"/>
    </row>
    <row r="102" spans="1:32" ht="15" customHeight="1" x14ac:dyDescent="0.25">
      <c r="A102" s="26">
        <v>17</v>
      </c>
      <c r="B102" s="189" t="s">
        <v>179</v>
      </c>
      <c r="C102" s="720">
        <v>8</v>
      </c>
      <c r="D102" s="355">
        <v>55</v>
      </c>
      <c r="E102" s="907">
        <v>60.3</v>
      </c>
      <c r="F102" s="721">
        <v>67</v>
      </c>
      <c r="G102" s="720">
        <v>7</v>
      </c>
      <c r="H102" s="355">
        <v>63.285714285714278</v>
      </c>
      <c r="I102" s="352">
        <v>57.49</v>
      </c>
      <c r="J102" s="721">
        <v>38</v>
      </c>
      <c r="K102" s="557">
        <v>12</v>
      </c>
      <c r="L102" s="538">
        <v>58</v>
      </c>
      <c r="M102" s="352">
        <v>61.48</v>
      </c>
      <c r="N102" s="436">
        <v>56</v>
      </c>
      <c r="O102" s="557">
        <v>5</v>
      </c>
      <c r="P102" s="538">
        <v>59.6</v>
      </c>
      <c r="Q102" s="352">
        <v>59.33</v>
      </c>
      <c r="R102" s="436">
        <v>41</v>
      </c>
      <c r="S102" s="440">
        <v>3</v>
      </c>
      <c r="T102" s="538">
        <v>51</v>
      </c>
      <c r="U102" s="350">
        <v>57.45</v>
      </c>
      <c r="V102" s="633">
        <v>60</v>
      </c>
      <c r="W102" s="578">
        <v>1</v>
      </c>
      <c r="X102" s="354">
        <v>97</v>
      </c>
      <c r="Y102" s="353">
        <v>55.61</v>
      </c>
      <c r="Z102" s="633">
        <v>1</v>
      </c>
      <c r="AA102" s="578">
        <v>3</v>
      </c>
      <c r="AB102" s="579">
        <v>57.333329999999997</v>
      </c>
      <c r="AC102" s="350">
        <v>53.57</v>
      </c>
      <c r="AD102" s="633">
        <v>33</v>
      </c>
      <c r="AE102" s="377">
        <f t="shared" si="1"/>
        <v>296</v>
      </c>
      <c r="AF102" s="12"/>
    </row>
    <row r="103" spans="1:32" ht="15" customHeight="1" x14ac:dyDescent="0.25">
      <c r="A103" s="26">
        <v>18</v>
      </c>
      <c r="B103" s="189" t="s">
        <v>17</v>
      </c>
      <c r="C103" s="720">
        <v>3</v>
      </c>
      <c r="D103" s="355">
        <v>54.7</v>
      </c>
      <c r="E103" s="907">
        <v>60.3</v>
      </c>
      <c r="F103" s="721">
        <v>69</v>
      </c>
      <c r="G103" s="720">
        <v>2</v>
      </c>
      <c r="H103" s="355">
        <v>61.5</v>
      </c>
      <c r="I103" s="352">
        <v>57.49</v>
      </c>
      <c r="J103" s="721">
        <v>41</v>
      </c>
      <c r="K103" s="557">
        <v>3</v>
      </c>
      <c r="L103" s="538">
        <v>74.33</v>
      </c>
      <c r="M103" s="352">
        <v>61.48</v>
      </c>
      <c r="N103" s="436">
        <v>8</v>
      </c>
      <c r="O103" s="557">
        <v>6</v>
      </c>
      <c r="P103" s="538">
        <v>59.166666666666664</v>
      </c>
      <c r="Q103" s="352">
        <v>59.33</v>
      </c>
      <c r="R103" s="436">
        <v>44</v>
      </c>
      <c r="S103" s="440">
        <v>2</v>
      </c>
      <c r="T103" s="538">
        <v>53</v>
      </c>
      <c r="U103" s="350">
        <v>57.45</v>
      </c>
      <c r="V103" s="633">
        <v>55</v>
      </c>
      <c r="W103" s="578">
        <v>4</v>
      </c>
      <c r="X103" s="579">
        <v>51.25</v>
      </c>
      <c r="Y103" s="353">
        <v>55.61</v>
      </c>
      <c r="Z103" s="633">
        <v>59</v>
      </c>
      <c r="AA103" s="578">
        <v>8</v>
      </c>
      <c r="AB103" s="579">
        <v>49.25</v>
      </c>
      <c r="AC103" s="350">
        <v>53.57</v>
      </c>
      <c r="AD103" s="633">
        <v>54</v>
      </c>
      <c r="AE103" s="377">
        <f t="shared" si="1"/>
        <v>330</v>
      </c>
      <c r="AF103" s="12"/>
    </row>
    <row r="104" spans="1:32" ht="15" customHeight="1" x14ac:dyDescent="0.25">
      <c r="A104" s="26">
        <v>19</v>
      </c>
      <c r="B104" s="189" t="s">
        <v>4</v>
      </c>
      <c r="C104" s="720">
        <v>15</v>
      </c>
      <c r="D104" s="355">
        <v>54</v>
      </c>
      <c r="E104" s="907">
        <v>60.3</v>
      </c>
      <c r="F104" s="721">
        <v>72</v>
      </c>
      <c r="G104" s="720">
        <v>8</v>
      </c>
      <c r="H104" s="355">
        <v>46.375</v>
      </c>
      <c r="I104" s="352">
        <v>57.49</v>
      </c>
      <c r="J104" s="721">
        <v>76</v>
      </c>
      <c r="K104" s="557">
        <v>16</v>
      </c>
      <c r="L104" s="538">
        <v>55</v>
      </c>
      <c r="M104" s="352">
        <v>61.48</v>
      </c>
      <c r="N104" s="436">
        <v>66</v>
      </c>
      <c r="O104" s="557">
        <v>4</v>
      </c>
      <c r="P104" s="538">
        <v>57</v>
      </c>
      <c r="Q104" s="605">
        <v>59.33</v>
      </c>
      <c r="R104" s="436">
        <v>51</v>
      </c>
      <c r="S104" s="440">
        <v>7</v>
      </c>
      <c r="T104" s="538">
        <v>47.14</v>
      </c>
      <c r="U104" s="350">
        <v>57.45</v>
      </c>
      <c r="V104" s="633">
        <v>72</v>
      </c>
      <c r="W104" s="578">
        <v>11</v>
      </c>
      <c r="X104" s="579">
        <v>41.272727272727273</v>
      </c>
      <c r="Y104" s="353">
        <v>55.61</v>
      </c>
      <c r="Z104" s="633">
        <v>93</v>
      </c>
      <c r="AA104" s="578">
        <v>8</v>
      </c>
      <c r="AB104" s="579">
        <v>45.625</v>
      </c>
      <c r="AC104" s="350">
        <v>53.57</v>
      </c>
      <c r="AD104" s="633">
        <v>63</v>
      </c>
      <c r="AE104" s="377">
        <f t="shared" si="1"/>
        <v>493</v>
      </c>
      <c r="AF104" s="12"/>
    </row>
    <row r="105" spans="1:32" ht="15" customHeight="1" x14ac:dyDescent="0.25">
      <c r="A105" s="26">
        <v>20</v>
      </c>
      <c r="B105" s="189" t="s">
        <v>5</v>
      </c>
      <c r="C105" s="720">
        <v>5</v>
      </c>
      <c r="D105" s="355">
        <v>53.4</v>
      </c>
      <c r="E105" s="907">
        <v>60.3</v>
      </c>
      <c r="F105" s="721">
        <v>73</v>
      </c>
      <c r="G105" s="720">
        <v>2</v>
      </c>
      <c r="H105" s="355">
        <v>46.5</v>
      </c>
      <c r="I105" s="352">
        <v>57.49</v>
      </c>
      <c r="J105" s="721">
        <v>75</v>
      </c>
      <c r="K105" s="557">
        <v>6</v>
      </c>
      <c r="L105" s="538">
        <v>40</v>
      </c>
      <c r="M105" s="352">
        <v>61.48</v>
      </c>
      <c r="N105" s="436">
        <v>91</v>
      </c>
      <c r="O105" s="557">
        <v>3</v>
      </c>
      <c r="P105" s="538">
        <v>45</v>
      </c>
      <c r="Q105" s="605">
        <v>59.33</v>
      </c>
      <c r="R105" s="436">
        <v>89</v>
      </c>
      <c r="S105" s="440">
        <v>1</v>
      </c>
      <c r="T105" s="538">
        <v>51</v>
      </c>
      <c r="U105" s="350">
        <v>57.45</v>
      </c>
      <c r="V105" s="633">
        <v>62</v>
      </c>
      <c r="W105" s="578">
        <v>3</v>
      </c>
      <c r="X105" s="354">
        <v>28</v>
      </c>
      <c r="Y105" s="353">
        <v>55.61</v>
      </c>
      <c r="Z105" s="633">
        <v>97</v>
      </c>
      <c r="AA105" s="578">
        <v>1</v>
      </c>
      <c r="AB105" s="579">
        <v>40</v>
      </c>
      <c r="AC105" s="350">
        <v>53.57</v>
      </c>
      <c r="AD105" s="633">
        <v>73</v>
      </c>
      <c r="AE105" s="377">
        <f t="shared" si="1"/>
        <v>560</v>
      </c>
      <c r="AF105" s="12"/>
    </row>
    <row r="106" spans="1:32" ht="15" customHeight="1" x14ac:dyDescent="0.25">
      <c r="A106" s="26">
        <v>21</v>
      </c>
      <c r="B106" s="189" t="s">
        <v>175</v>
      </c>
      <c r="C106" s="720">
        <v>4</v>
      </c>
      <c r="D106" s="355">
        <v>53.2</v>
      </c>
      <c r="E106" s="907">
        <v>60.3</v>
      </c>
      <c r="F106" s="721">
        <v>74</v>
      </c>
      <c r="G106" s="720">
        <v>6</v>
      </c>
      <c r="H106" s="355">
        <v>57.166666666666657</v>
      </c>
      <c r="I106" s="352">
        <v>57.49</v>
      </c>
      <c r="J106" s="721">
        <v>50</v>
      </c>
      <c r="K106" s="557">
        <v>8</v>
      </c>
      <c r="L106" s="538">
        <v>56</v>
      </c>
      <c r="M106" s="352">
        <v>61.48</v>
      </c>
      <c r="N106" s="436">
        <v>61</v>
      </c>
      <c r="O106" s="557">
        <v>4</v>
      </c>
      <c r="P106" s="538">
        <v>49.25</v>
      </c>
      <c r="Q106" s="352">
        <v>59.33</v>
      </c>
      <c r="R106" s="436">
        <v>79</v>
      </c>
      <c r="S106" s="440">
        <v>3</v>
      </c>
      <c r="T106" s="538">
        <v>68.33</v>
      </c>
      <c r="U106" s="350">
        <v>57.45</v>
      </c>
      <c r="V106" s="633">
        <v>10</v>
      </c>
      <c r="W106" s="578">
        <v>6</v>
      </c>
      <c r="X106" s="579">
        <v>42.5</v>
      </c>
      <c r="Y106" s="353">
        <v>55.61</v>
      </c>
      <c r="Z106" s="633">
        <v>90</v>
      </c>
      <c r="AA106" s="578">
        <v>5</v>
      </c>
      <c r="AB106" s="579">
        <v>45.8</v>
      </c>
      <c r="AC106" s="350">
        <v>53.57</v>
      </c>
      <c r="AD106" s="633">
        <v>62</v>
      </c>
      <c r="AE106" s="377">
        <f t="shared" si="1"/>
        <v>426</v>
      </c>
      <c r="AF106" s="12"/>
    </row>
    <row r="107" spans="1:32" ht="15" customHeight="1" x14ac:dyDescent="0.25">
      <c r="A107" s="26">
        <v>22</v>
      </c>
      <c r="B107" s="189" t="s">
        <v>181</v>
      </c>
      <c r="C107" s="720">
        <v>10</v>
      </c>
      <c r="D107" s="355">
        <v>48.4</v>
      </c>
      <c r="E107" s="907">
        <v>60.3</v>
      </c>
      <c r="F107" s="721">
        <v>81</v>
      </c>
      <c r="G107" s="720"/>
      <c r="H107" s="355"/>
      <c r="I107" s="352">
        <v>57.49</v>
      </c>
      <c r="J107" s="721">
        <v>95</v>
      </c>
      <c r="K107" s="557"/>
      <c r="L107" s="538"/>
      <c r="M107" s="352">
        <v>61.48</v>
      </c>
      <c r="N107" s="436">
        <v>100</v>
      </c>
      <c r="O107" s="557"/>
      <c r="P107" s="538"/>
      <c r="Q107" s="352">
        <v>59.33</v>
      </c>
      <c r="R107" s="436">
        <v>104</v>
      </c>
      <c r="S107" s="440"/>
      <c r="T107" s="538"/>
      <c r="U107" s="350">
        <v>57.45</v>
      </c>
      <c r="V107" s="633">
        <v>102</v>
      </c>
      <c r="W107" s="578"/>
      <c r="X107" s="579"/>
      <c r="Y107" s="353">
        <v>55.61</v>
      </c>
      <c r="Z107" s="633">
        <v>102</v>
      </c>
      <c r="AA107" s="578"/>
      <c r="AB107" s="579"/>
      <c r="AC107" s="350">
        <v>53.57</v>
      </c>
      <c r="AD107" s="633">
        <v>91</v>
      </c>
      <c r="AE107" s="377">
        <f t="shared" si="1"/>
        <v>675</v>
      </c>
      <c r="AF107" s="12"/>
    </row>
    <row r="108" spans="1:32" ht="15" customHeight="1" x14ac:dyDescent="0.25">
      <c r="A108" s="26">
        <v>23</v>
      </c>
      <c r="B108" s="189" t="s">
        <v>16</v>
      </c>
      <c r="C108" s="720">
        <v>37</v>
      </c>
      <c r="D108" s="355">
        <v>48</v>
      </c>
      <c r="E108" s="907">
        <v>60.3</v>
      </c>
      <c r="F108" s="721">
        <v>82</v>
      </c>
      <c r="G108" s="720">
        <v>27</v>
      </c>
      <c r="H108" s="355">
        <v>52.888888888888893</v>
      </c>
      <c r="I108" s="352">
        <v>57.49</v>
      </c>
      <c r="J108" s="721">
        <v>63</v>
      </c>
      <c r="K108" s="557">
        <v>23</v>
      </c>
      <c r="L108" s="538">
        <v>46</v>
      </c>
      <c r="M108" s="352">
        <v>61.48</v>
      </c>
      <c r="N108" s="436">
        <v>83</v>
      </c>
      <c r="O108" s="557">
        <v>18</v>
      </c>
      <c r="P108" s="538">
        <v>61.388888888888886</v>
      </c>
      <c r="Q108" s="605">
        <v>59.33</v>
      </c>
      <c r="R108" s="436">
        <v>37</v>
      </c>
      <c r="S108" s="440">
        <v>7</v>
      </c>
      <c r="T108" s="538">
        <v>67.290000000000006</v>
      </c>
      <c r="U108" s="350">
        <v>57.45</v>
      </c>
      <c r="V108" s="633">
        <v>12</v>
      </c>
      <c r="W108" s="578">
        <v>8</v>
      </c>
      <c r="X108" s="592">
        <v>46.875</v>
      </c>
      <c r="Y108" s="353">
        <v>55.61</v>
      </c>
      <c r="Z108" s="633">
        <v>77</v>
      </c>
      <c r="AA108" s="578">
        <v>5</v>
      </c>
      <c r="AB108" s="579">
        <v>39.200000000000003</v>
      </c>
      <c r="AC108" s="350">
        <v>53.57</v>
      </c>
      <c r="AD108" s="633">
        <v>76</v>
      </c>
      <c r="AE108" s="377">
        <f t="shared" si="1"/>
        <v>430</v>
      </c>
      <c r="AF108" s="12"/>
    </row>
    <row r="109" spans="1:32" ht="15" customHeight="1" x14ac:dyDescent="0.25">
      <c r="A109" s="26">
        <v>24</v>
      </c>
      <c r="B109" s="189" t="s">
        <v>176</v>
      </c>
      <c r="C109" s="720">
        <v>5</v>
      </c>
      <c r="D109" s="355">
        <v>45.4</v>
      </c>
      <c r="E109" s="907">
        <v>60.3</v>
      </c>
      <c r="F109" s="721">
        <v>85</v>
      </c>
      <c r="G109" s="720">
        <v>7</v>
      </c>
      <c r="H109" s="355">
        <v>49.571428571428569</v>
      </c>
      <c r="I109" s="352">
        <v>57.49</v>
      </c>
      <c r="J109" s="721">
        <v>70</v>
      </c>
      <c r="K109" s="557">
        <v>3</v>
      </c>
      <c r="L109" s="538">
        <v>53</v>
      </c>
      <c r="M109" s="352">
        <v>61.48</v>
      </c>
      <c r="N109" s="436">
        <v>70</v>
      </c>
      <c r="O109" s="557">
        <v>6</v>
      </c>
      <c r="P109" s="538">
        <v>34.666666666666664</v>
      </c>
      <c r="Q109" s="352">
        <v>59.33</v>
      </c>
      <c r="R109" s="436">
        <v>97</v>
      </c>
      <c r="S109" s="440">
        <v>3</v>
      </c>
      <c r="T109" s="538">
        <v>41.33</v>
      </c>
      <c r="U109" s="350">
        <v>57.45</v>
      </c>
      <c r="V109" s="633">
        <v>83</v>
      </c>
      <c r="W109" s="578">
        <v>8</v>
      </c>
      <c r="X109" s="354">
        <v>47.5</v>
      </c>
      <c r="Y109" s="353">
        <v>55.61</v>
      </c>
      <c r="Z109" s="633">
        <v>76</v>
      </c>
      <c r="AA109" s="578"/>
      <c r="AB109" s="579"/>
      <c r="AC109" s="350">
        <v>53.57</v>
      </c>
      <c r="AD109" s="633">
        <v>91</v>
      </c>
      <c r="AE109" s="377">
        <f t="shared" si="1"/>
        <v>572</v>
      </c>
      <c r="AF109" s="12"/>
    </row>
    <row r="110" spans="1:32" ht="15" customHeight="1" x14ac:dyDescent="0.25">
      <c r="A110" s="26">
        <v>25</v>
      </c>
      <c r="B110" s="189" t="s">
        <v>15</v>
      </c>
      <c r="C110" s="720">
        <v>4</v>
      </c>
      <c r="D110" s="355">
        <v>41</v>
      </c>
      <c r="E110" s="907">
        <v>60.3</v>
      </c>
      <c r="F110" s="721">
        <v>90</v>
      </c>
      <c r="G110" s="720">
        <v>2</v>
      </c>
      <c r="H110" s="355">
        <v>38.5</v>
      </c>
      <c r="I110" s="352">
        <v>57.49</v>
      </c>
      <c r="J110" s="721">
        <v>87</v>
      </c>
      <c r="K110" s="557"/>
      <c r="L110" s="538"/>
      <c r="M110" s="352">
        <v>61.48</v>
      </c>
      <c r="N110" s="436">
        <v>100</v>
      </c>
      <c r="O110" s="557">
        <v>1</v>
      </c>
      <c r="P110" s="538">
        <v>61</v>
      </c>
      <c r="Q110" s="605">
        <v>59.33</v>
      </c>
      <c r="R110" s="436">
        <v>39</v>
      </c>
      <c r="S110" s="440">
        <v>1</v>
      </c>
      <c r="T110" s="581">
        <v>40</v>
      </c>
      <c r="U110" s="350">
        <v>57.45</v>
      </c>
      <c r="V110" s="633">
        <v>87</v>
      </c>
      <c r="W110" s="578">
        <v>3</v>
      </c>
      <c r="X110" s="592">
        <v>47.666666666666664</v>
      </c>
      <c r="Y110" s="353">
        <v>55.61</v>
      </c>
      <c r="Z110" s="633">
        <v>75</v>
      </c>
      <c r="AA110" s="578">
        <v>5</v>
      </c>
      <c r="AB110" s="579">
        <v>45.6</v>
      </c>
      <c r="AC110" s="350">
        <v>53.57</v>
      </c>
      <c r="AD110" s="633">
        <v>64</v>
      </c>
      <c r="AE110" s="370">
        <f t="shared" si="1"/>
        <v>542</v>
      </c>
      <c r="AF110" s="12"/>
    </row>
    <row r="111" spans="1:32" ht="15" customHeight="1" x14ac:dyDescent="0.25">
      <c r="A111" s="26">
        <v>26</v>
      </c>
      <c r="B111" s="189" t="s">
        <v>177</v>
      </c>
      <c r="C111" s="720">
        <v>11</v>
      </c>
      <c r="D111" s="355">
        <v>38</v>
      </c>
      <c r="E111" s="907">
        <v>60.3</v>
      </c>
      <c r="F111" s="721">
        <v>92</v>
      </c>
      <c r="G111" s="720">
        <v>11</v>
      </c>
      <c r="H111" s="355">
        <v>68.909090909090907</v>
      </c>
      <c r="I111" s="352">
        <v>57.49</v>
      </c>
      <c r="J111" s="721">
        <v>16</v>
      </c>
      <c r="K111" s="440">
        <v>9</v>
      </c>
      <c r="L111" s="355">
        <v>56</v>
      </c>
      <c r="M111" s="352">
        <v>61.48</v>
      </c>
      <c r="N111" s="436">
        <v>60</v>
      </c>
      <c r="O111" s="557">
        <v>4</v>
      </c>
      <c r="P111" s="538">
        <v>32.25</v>
      </c>
      <c r="Q111" s="352">
        <v>59.33</v>
      </c>
      <c r="R111" s="436">
        <v>98</v>
      </c>
      <c r="S111" s="440">
        <v>8</v>
      </c>
      <c r="T111" s="538">
        <v>38.630000000000003</v>
      </c>
      <c r="U111" s="350">
        <v>57.45</v>
      </c>
      <c r="V111" s="633">
        <v>89</v>
      </c>
      <c r="W111" s="578">
        <v>3</v>
      </c>
      <c r="X111" s="579">
        <v>50.333333333333336</v>
      </c>
      <c r="Y111" s="353">
        <v>55.61</v>
      </c>
      <c r="Z111" s="633">
        <v>63</v>
      </c>
      <c r="AA111" s="578"/>
      <c r="AB111" s="579"/>
      <c r="AC111" s="350">
        <v>53.57</v>
      </c>
      <c r="AD111" s="633">
        <v>91</v>
      </c>
      <c r="AE111" s="377">
        <f t="shared" si="1"/>
        <v>509</v>
      </c>
      <c r="AF111" s="12"/>
    </row>
    <row r="112" spans="1:32" ht="15" customHeight="1" x14ac:dyDescent="0.25">
      <c r="A112" s="26">
        <v>27</v>
      </c>
      <c r="B112" s="176" t="s">
        <v>158</v>
      </c>
      <c r="C112" s="737">
        <v>8</v>
      </c>
      <c r="D112" s="763">
        <v>37.1</v>
      </c>
      <c r="E112" s="913">
        <v>60.3</v>
      </c>
      <c r="F112" s="738">
        <v>94</v>
      </c>
      <c r="G112" s="737">
        <v>14</v>
      </c>
      <c r="H112" s="763">
        <v>54.071428571428569</v>
      </c>
      <c r="I112" s="603">
        <v>57.49</v>
      </c>
      <c r="J112" s="738">
        <v>59</v>
      </c>
      <c r="K112" s="631"/>
      <c r="L112" s="603"/>
      <c r="M112" s="603">
        <v>61.48</v>
      </c>
      <c r="N112" s="436">
        <v>100</v>
      </c>
      <c r="O112" s="631"/>
      <c r="P112" s="603"/>
      <c r="Q112" s="603">
        <v>59.33</v>
      </c>
      <c r="R112" s="436">
        <v>104</v>
      </c>
      <c r="S112" s="440"/>
      <c r="T112" s="538"/>
      <c r="U112" s="350">
        <v>57.45</v>
      </c>
      <c r="V112" s="633">
        <v>102</v>
      </c>
      <c r="W112" s="371"/>
      <c r="X112" s="356"/>
      <c r="Y112" s="353">
        <v>55.61</v>
      </c>
      <c r="Z112" s="633">
        <v>102</v>
      </c>
      <c r="AA112" s="371"/>
      <c r="AB112" s="356"/>
      <c r="AC112" s="350">
        <v>53.57</v>
      </c>
      <c r="AD112" s="633">
        <v>91</v>
      </c>
      <c r="AE112" s="377">
        <f t="shared" si="1"/>
        <v>652</v>
      </c>
      <c r="AF112" s="12"/>
    </row>
    <row r="113" spans="1:32" ht="15" customHeight="1" x14ac:dyDescent="0.25">
      <c r="A113" s="26">
        <v>28</v>
      </c>
      <c r="B113" s="189" t="s">
        <v>67</v>
      </c>
      <c r="C113" s="720"/>
      <c r="D113" s="355"/>
      <c r="E113" s="907">
        <v>60.3</v>
      </c>
      <c r="F113" s="721">
        <v>98</v>
      </c>
      <c r="G113" s="720"/>
      <c r="H113" s="352"/>
      <c r="I113" s="352">
        <v>57.49</v>
      </c>
      <c r="J113" s="721">
        <v>95</v>
      </c>
      <c r="K113" s="440"/>
      <c r="L113" s="352"/>
      <c r="M113" s="352">
        <v>61.48</v>
      </c>
      <c r="N113" s="436">
        <v>100</v>
      </c>
      <c r="O113" s="557"/>
      <c r="P113" s="538"/>
      <c r="Q113" s="605">
        <v>59.33</v>
      </c>
      <c r="R113" s="436">
        <v>104</v>
      </c>
      <c r="S113" s="440">
        <v>1</v>
      </c>
      <c r="T113" s="538">
        <v>42</v>
      </c>
      <c r="U113" s="350">
        <v>57.45</v>
      </c>
      <c r="V113" s="633">
        <v>82</v>
      </c>
      <c r="W113" s="578"/>
      <c r="X113" s="579"/>
      <c r="Y113" s="353">
        <v>55.61</v>
      </c>
      <c r="Z113" s="633">
        <v>102</v>
      </c>
      <c r="AA113" s="578"/>
      <c r="AB113" s="579"/>
      <c r="AC113" s="350">
        <v>53.57</v>
      </c>
      <c r="AD113" s="633">
        <v>91</v>
      </c>
      <c r="AE113" s="377">
        <f t="shared" si="1"/>
        <v>672</v>
      </c>
      <c r="AF113" s="12"/>
    </row>
    <row r="114" spans="1:32" ht="15" customHeight="1" x14ac:dyDescent="0.25">
      <c r="A114" s="418">
        <v>29</v>
      </c>
      <c r="B114" s="189" t="s">
        <v>14</v>
      </c>
      <c r="C114" s="720"/>
      <c r="D114" s="355"/>
      <c r="E114" s="907">
        <v>60.3</v>
      </c>
      <c r="F114" s="721">
        <v>98</v>
      </c>
      <c r="G114" s="720"/>
      <c r="H114" s="352"/>
      <c r="I114" s="352">
        <v>57.49</v>
      </c>
      <c r="J114" s="721">
        <v>95</v>
      </c>
      <c r="K114" s="440"/>
      <c r="L114" s="355"/>
      <c r="M114" s="352">
        <v>61.48</v>
      </c>
      <c r="N114" s="436">
        <v>100</v>
      </c>
      <c r="O114" s="557">
        <v>1</v>
      </c>
      <c r="P114" s="538">
        <v>83</v>
      </c>
      <c r="Q114" s="605">
        <v>59.33</v>
      </c>
      <c r="R114" s="436">
        <v>3</v>
      </c>
      <c r="S114" s="440">
        <v>2</v>
      </c>
      <c r="T114" s="538">
        <v>42</v>
      </c>
      <c r="U114" s="350">
        <v>57.45</v>
      </c>
      <c r="V114" s="633">
        <v>81</v>
      </c>
      <c r="W114" s="578">
        <v>3</v>
      </c>
      <c r="X114" s="579">
        <v>53.333333333333336</v>
      </c>
      <c r="Y114" s="353">
        <v>55.61</v>
      </c>
      <c r="Z114" s="633">
        <v>52</v>
      </c>
      <c r="AA114" s="578">
        <v>2</v>
      </c>
      <c r="AB114" s="579">
        <v>63.5</v>
      </c>
      <c r="AC114" s="350">
        <v>53.57</v>
      </c>
      <c r="AD114" s="633">
        <v>14</v>
      </c>
      <c r="AE114" s="422">
        <f t="shared" si="1"/>
        <v>443</v>
      </c>
      <c r="AF114" s="12"/>
    </row>
    <row r="115" spans="1:32" ht="15" customHeight="1" x14ac:dyDescent="0.25">
      <c r="A115" s="418">
        <v>30</v>
      </c>
      <c r="B115" s="189" t="s">
        <v>23</v>
      </c>
      <c r="C115" s="720"/>
      <c r="D115" s="355"/>
      <c r="E115" s="907">
        <v>60.3</v>
      </c>
      <c r="F115" s="721">
        <v>98</v>
      </c>
      <c r="G115" s="720">
        <v>1</v>
      </c>
      <c r="H115" s="355">
        <v>27</v>
      </c>
      <c r="I115" s="352">
        <v>57.49</v>
      </c>
      <c r="J115" s="721">
        <v>93</v>
      </c>
      <c r="K115" s="440"/>
      <c r="L115" s="355"/>
      <c r="M115" s="352">
        <v>61.48</v>
      </c>
      <c r="N115" s="436">
        <v>100</v>
      </c>
      <c r="O115" s="557">
        <v>3</v>
      </c>
      <c r="P115" s="538">
        <v>54</v>
      </c>
      <c r="Q115" s="605">
        <v>59.33</v>
      </c>
      <c r="R115" s="436">
        <v>62</v>
      </c>
      <c r="S115" s="440">
        <v>3</v>
      </c>
      <c r="T115" s="538">
        <v>43.67</v>
      </c>
      <c r="U115" s="350">
        <v>57.45</v>
      </c>
      <c r="V115" s="633">
        <v>79</v>
      </c>
      <c r="W115" s="578">
        <v>6</v>
      </c>
      <c r="X115" s="579">
        <v>48.5</v>
      </c>
      <c r="Y115" s="353">
        <v>55.61</v>
      </c>
      <c r="Z115" s="633">
        <v>68</v>
      </c>
      <c r="AA115" s="578"/>
      <c r="AB115" s="579"/>
      <c r="AC115" s="350">
        <v>53.57</v>
      </c>
      <c r="AD115" s="633">
        <v>91</v>
      </c>
      <c r="AE115" s="422">
        <f t="shared" si="1"/>
        <v>591</v>
      </c>
      <c r="AF115" s="12"/>
    </row>
    <row r="116" spans="1:32" ht="15" customHeight="1" thickBot="1" x14ac:dyDescent="0.3">
      <c r="A116" s="26">
        <v>31</v>
      </c>
      <c r="B116" s="647" t="s">
        <v>1</v>
      </c>
      <c r="C116" s="903"/>
      <c r="D116" s="935"/>
      <c r="E116" s="914">
        <v>60.3</v>
      </c>
      <c r="F116" s="904">
        <v>98</v>
      </c>
      <c r="G116" s="720"/>
      <c r="H116" s="352"/>
      <c r="I116" s="352">
        <v>57.49</v>
      </c>
      <c r="J116" s="721">
        <v>95</v>
      </c>
      <c r="K116" s="440">
        <v>3</v>
      </c>
      <c r="L116" s="355">
        <v>57</v>
      </c>
      <c r="M116" s="352">
        <v>61.48</v>
      </c>
      <c r="N116" s="436">
        <v>57</v>
      </c>
      <c r="O116" s="557">
        <v>6</v>
      </c>
      <c r="P116" s="538">
        <v>53</v>
      </c>
      <c r="Q116" s="605">
        <v>59.33</v>
      </c>
      <c r="R116" s="436">
        <v>65</v>
      </c>
      <c r="S116" s="440">
        <v>8</v>
      </c>
      <c r="T116" s="538">
        <v>42</v>
      </c>
      <c r="U116" s="350">
        <v>57.45</v>
      </c>
      <c r="V116" s="633">
        <v>80</v>
      </c>
      <c r="W116" s="578">
        <v>1</v>
      </c>
      <c r="X116" s="579">
        <v>48</v>
      </c>
      <c r="Y116" s="353">
        <v>55.61</v>
      </c>
      <c r="Z116" s="633">
        <v>73</v>
      </c>
      <c r="AA116" s="578">
        <v>7</v>
      </c>
      <c r="AB116" s="579">
        <v>48</v>
      </c>
      <c r="AC116" s="350">
        <v>53.57</v>
      </c>
      <c r="AD116" s="633">
        <v>57</v>
      </c>
      <c r="AE116" s="377">
        <f t="shared" si="1"/>
        <v>525</v>
      </c>
      <c r="AF116" s="12"/>
    </row>
    <row r="117" spans="1:32" ht="15" customHeight="1" thickBot="1" x14ac:dyDescent="0.3">
      <c r="A117" s="420"/>
      <c r="B117" s="390" t="s">
        <v>133</v>
      </c>
      <c r="C117" s="391">
        <f>SUM(C118:C127)</f>
        <v>80</v>
      </c>
      <c r="D117" s="417">
        <f>AVERAGE(D118:D127)</f>
        <v>66.013653013653027</v>
      </c>
      <c r="E117" s="629">
        <v>60.3</v>
      </c>
      <c r="F117" s="393"/>
      <c r="G117" s="391">
        <f>SUM(G118:G127)</f>
        <v>79</v>
      </c>
      <c r="H117" s="417">
        <f>AVERAGE(H118:H127)</f>
        <v>62.641496598639449</v>
      </c>
      <c r="I117" s="85">
        <v>57.49</v>
      </c>
      <c r="J117" s="393"/>
      <c r="K117" s="575">
        <f>SUM(K118:K127)</f>
        <v>74</v>
      </c>
      <c r="L117" s="629">
        <f>AVERAGE(L118:L127)</f>
        <v>65.332007575757586</v>
      </c>
      <c r="M117" s="392">
        <v>61.48</v>
      </c>
      <c r="N117" s="393"/>
      <c r="O117" s="391">
        <f>SUM(O118:O127)</f>
        <v>47</v>
      </c>
      <c r="P117" s="417">
        <f>AVERAGE(P118:P127)</f>
        <v>55.5</v>
      </c>
      <c r="Q117" s="392">
        <v>59.33</v>
      </c>
      <c r="R117" s="393"/>
      <c r="S117" s="84">
        <f>SUM(S118:S127)</f>
        <v>48</v>
      </c>
      <c r="T117" s="423">
        <f>AVERAGE(T118:T127)</f>
        <v>52.916666666666664</v>
      </c>
      <c r="U117" s="396">
        <v>57.45</v>
      </c>
      <c r="V117" s="424"/>
      <c r="W117" s="425">
        <f>SUM(W118:W127)</f>
        <v>39</v>
      </c>
      <c r="X117" s="423">
        <f>AVERAGE(X118:X127)</f>
        <v>58.99907407407408</v>
      </c>
      <c r="Y117" s="380">
        <v>55.61</v>
      </c>
      <c r="Z117" s="397"/>
      <c r="AA117" s="425">
        <f>SUM(AA118:AA127)</f>
        <v>41</v>
      </c>
      <c r="AB117" s="398">
        <f>AVERAGE(AB118:AB127)</f>
        <v>49.912581666666675</v>
      </c>
      <c r="AC117" s="380">
        <v>53.57</v>
      </c>
      <c r="AD117" s="397"/>
      <c r="AE117" s="431"/>
      <c r="AF117" s="12"/>
    </row>
    <row r="118" spans="1:32" ht="15" customHeight="1" x14ac:dyDescent="0.25">
      <c r="A118" s="25">
        <v>1</v>
      </c>
      <c r="B118" s="203" t="s">
        <v>66</v>
      </c>
      <c r="C118" s="741">
        <v>3</v>
      </c>
      <c r="D118" s="751">
        <v>76</v>
      </c>
      <c r="E118" s="915">
        <v>60.3</v>
      </c>
      <c r="F118" s="742">
        <v>5</v>
      </c>
      <c r="G118" s="741">
        <v>1</v>
      </c>
      <c r="H118" s="751">
        <v>46</v>
      </c>
      <c r="I118" s="464">
        <v>57.49</v>
      </c>
      <c r="J118" s="742">
        <v>79</v>
      </c>
      <c r="K118" s="577">
        <v>4</v>
      </c>
      <c r="L118" s="537">
        <v>50.75</v>
      </c>
      <c r="M118" s="464">
        <v>61.48</v>
      </c>
      <c r="N118" s="442">
        <v>76</v>
      </c>
      <c r="O118" s="577">
        <v>5</v>
      </c>
      <c r="P118" s="537">
        <v>49</v>
      </c>
      <c r="Q118" s="743">
        <v>59.33</v>
      </c>
      <c r="R118" s="442">
        <v>80</v>
      </c>
      <c r="S118" s="447">
        <v>8</v>
      </c>
      <c r="T118" s="537">
        <v>41.25</v>
      </c>
      <c r="U118" s="428">
        <v>57.45</v>
      </c>
      <c r="V118" s="744">
        <v>84</v>
      </c>
      <c r="W118" s="745"/>
      <c r="X118" s="746"/>
      <c r="Y118" s="368">
        <v>55.61</v>
      </c>
      <c r="Z118" s="744">
        <v>102</v>
      </c>
      <c r="AA118" s="745"/>
      <c r="AB118" s="746"/>
      <c r="AC118" s="428">
        <v>53.57</v>
      </c>
      <c r="AD118" s="744">
        <v>91</v>
      </c>
      <c r="AE118" s="372">
        <f t="shared" si="1"/>
        <v>517</v>
      </c>
      <c r="AF118" s="12"/>
    </row>
    <row r="119" spans="1:32" ht="15" customHeight="1" x14ac:dyDescent="0.25">
      <c r="A119" s="26">
        <v>2</v>
      </c>
      <c r="B119" s="189" t="s">
        <v>96</v>
      </c>
      <c r="C119" s="720">
        <v>11</v>
      </c>
      <c r="D119" s="355">
        <v>73.181818181818187</v>
      </c>
      <c r="E119" s="907">
        <v>60.3</v>
      </c>
      <c r="F119" s="721">
        <v>7</v>
      </c>
      <c r="G119" s="720">
        <v>14</v>
      </c>
      <c r="H119" s="355">
        <v>69.357142857142861</v>
      </c>
      <c r="I119" s="352">
        <v>57.49</v>
      </c>
      <c r="J119" s="721">
        <v>15</v>
      </c>
      <c r="K119" s="557">
        <v>11</v>
      </c>
      <c r="L119" s="538">
        <v>82.909090909090907</v>
      </c>
      <c r="M119" s="352">
        <v>61.48</v>
      </c>
      <c r="N119" s="436">
        <v>3</v>
      </c>
      <c r="O119" s="557">
        <v>3</v>
      </c>
      <c r="P119" s="538">
        <v>68</v>
      </c>
      <c r="Q119" s="600">
        <v>59.33</v>
      </c>
      <c r="R119" s="436">
        <v>19</v>
      </c>
      <c r="S119" s="440">
        <v>9</v>
      </c>
      <c r="T119" s="538">
        <v>71</v>
      </c>
      <c r="U119" s="350">
        <v>57.45</v>
      </c>
      <c r="V119" s="633">
        <v>6</v>
      </c>
      <c r="W119" s="578">
        <v>10</v>
      </c>
      <c r="X119" s="579">
        <v>64.8</v>
      </c>
      <c r="Y119" s="353">
        <v>55.61</v>
      </c>
      <c r="Z119" s="633">
        <v>14</v>
      </c>
      <c r="AA119" s="578">
        <v>6</v>
      </c>
      <c r="AB119" s="579">
        <v>61</v>
      </c>
      <c r="AC119" s="350">
        <v>53.57</v>
      </c>
      <c r="AD119" s="633">
        <v>21</v>
      </c>
      <c r="AE119" s="373">
        <f t="shared" si="1"/>
        <v>85</v>
      </c>
      <c r="AF119" s="12"/>
    </row>
    <row r="120" spans="1:32" ht="15" customHeight="1" x14ac:dyDescent="0.25">
      <c r="A120" s="26">
        <v>3</v>
      </c>
      <c r="B120" s="189" t="s">
        <v>95</v>
      </c>
      <c r="C120" s="720">
        <v>14</v>
      </c>
      <c r="D120" s="355">
        <v>67.928571428571431</v>
      </c>
      <c r="E120" s="907">
        <v>60.3</v>
      </c>
      <c r="F120" s="721">
        <v>19</v>
      </c>
      <c r="G120" s="720">
        <v>14</v>
      </c>
      <c r="H120" s="355">
        <v>69.5</v>
      </c>
      <c r="I120" s="352">
        <v>57.49</v>
      </c>
      <c r="J120" s="721">
        <v>13</v>
      </c>
      <c r="K120" s="557">
        <v>15</v>
      </c>
      <c r="L120" s="538">
        <v>64.533333333333331</v>
      </c>
      <c r="M120" s="352">
        <v>61.48</v>
      </c>
      <c r="N120" s="436">
        <v>32</v>
      </c>
      <c r="O120" s="557">
        <v>10</v>
      </c>
      <c r="P120" s="538">
        <v>64</v>
      </c>
      <c r="Q120" s="600">
        <v>59.33</v>
      </c>
      <c r="R120" s="436">
        <v>29</v>
      </c>
      <c r="S120" s="440">
        <v>8</v>
      </c>
      <c r="T120" s="538">
        <v>68.75</v>
      </c>
      <c r="U120" s="350">
        <v>57.45</v>
      </c>
      <c r="V120" s="633">
        <v>8</v>
      </c>
      <c r="W120" s="578">
        <v>9</v>
      </c>
      <c r="X120" s="579">
        <v>64</v>
      </c>
      <c r="Y120" s="353">
        <v>55.61</v>
      </c>
      <c r="Z120" s="633">
        <v>17</v>
      </c>
      <c r="AA120" s="578">
        <v>6</v>
      </c>
      <c r="AB120" s="579">
        <v>70</v>
      </c>
      <c r="AC120" s="350">
        <v>53.57</v>
      </c>
      <c r="AD120" s="633">
        <v>7</v>
      </c>
      <c r="AE120" s="373">
        <f t="shared" si="1"/>
        <v>125</v>
      </c>
      <c r="AF120" s="12"/>
    </row>
    <row r="121" spans="1:32" ht="15" customHeight="1" x14ac:dyDescent="0.25">
      <c r="A121" s="26">
        <v>4</v>
      </c>
      <c r="B121" s="168" t="s">
        <v>97</v>
      </c>
      <c r="C121" s="724">
        <v>13</v>
      </c>
      <c r="D121" s="727">
        <v>67.307692307692307</v>
      </c>
      <c r="E121" s="909">
        <v>60.3</v>
      </c>
      <c r="F121" s="725">
        <v>21</v>
      </c>
      <c r="G121" s="724">
        <v>15</v>
      </c>
      <c r="H121" s="727">
        <v>69.933333333333337</v>
      </c>
      <c r="I121" s="597">
        <v>57.49</v>
      </c>
      <c r="J121" s="725">
        <v>12</v>
      </c>
      <c r="K121" s="557">
        <v>6</v>
      </c>
      <c r="L121" s="538">
        <v>59.333333333333336</v>
      </c>
      <c r="M121" s="597">
        <v>61.48</v>
      </c>
      <c r="N121" s="436">
        <v>52</v>
      </c>
      <c r="O121" s="596">
        <v>5</v>
      </c>
      <c r="P121" s="727">
        <v>52</v>
      </c>
      <c r="Q121" s="597">
        <v>59.33</v>
      </c>
      <c r="R121" s="436">
        <v>71</v>
      </c>
      <c r="S121" s="440">
        <v>2</v>
      </c>
      <c r="T121" s="538">
        <v>51</v>
      </c>
      <c r="U121" s="350">
        <v>57.45</v>
      </c>
      <c r="V121" s="633">
        <v>61</v>
      </c>
      <c r="W121" s="483">
        <v>1</v>
      </c>
      <c r="X121" s="485">
        <v>55</v>
      </c>
      <c r="Y121" s="353">
        <v>55.61</v>
      </c>
      <c r="Z121" s="633">
        <v>49</v>
      </c>
      <c r="AA121" s="483">
        <v>3</v>
      </c>
      <c r="AB121" s="485">
        <v>49.666670000000003</v>
      </c>
      <c r="AC121" s="350">
        <v>53.57</v>
      </c>
      <c r="AD121" s="633">
        <v>53</v>
      </c>
      <c r="AE121" s="373">
        <f t="shared" si="1"/>
        <v>319</v>
      </c>
      <c r="AF121" s="12"/>
    </row>
    <row r="122" spans="1:32" ht="15" customHeight="1" x14ac:dyDescent="0.25">
      <c r="A122" s="26">
        <v>5</v>
      </c>
      <c r="B122" s="189" t="s">
        <v>132</v>
      </c>
      <c r="C122" s="720">
        <v>12</v>
      </c>
      <c r="D122" s="355">
        <v>64.5</v>
      </c>
      <c r="E122" s="907">
        <v>60.3</v>
      </c>
      <c r="F122" s="721">
        <v>31</v>
      </c>
      <c r="G122" s="720">
        <v>14</v>
      </c>
      <c r="H122" s="355">
        <v>64</v>
      </c>
      <c r="I122" s="352">
        <v>57.49</v>
      </c>
      <c r="J122" s="721">
        <v>35</v>
      </c>
      <c r="K122" s="557">
        <v>22</v>
      </c>
      <c r="L122" s="538">
        <v>70.86363636363636</v>
      </c>
      <c r="M122" s="352">
        <v>61.48</v>
      </c>
      <c r="N122" s="436">
        <v>15</v>
      </c>
      <c r="O122" s="557">
        <v>15</v>
      </c>
      <c r="P122" s="538">
        <v>67</v>
      </c>
      <c r="Q122" s="600">
        <v>59.33</v>
      </c>
      <c r="R122" s="436">
        <v>20</v>
      </c>
      <c r="S122" s="440">
        <v>4</v>
      </c>
      <c r="T122" s="538">
        <v>65.5</v>
      </c>
      <c r="U122" s="350">
        <v>57.45</v>
      </c>
      <c r="V122" s="633">
        <v>18</v>
      </c>
      <c r="W122" s="578">
        <v>9</v>
      </c>
      <c r="X122" s="579">
        <v>64.777777777777771</v>
      </c>
      <c r="Y122" s="353">
        <v>55.61</v>
      </c>
      <c r="Z122" s="633">
        <v>15</v>
      </c>
      <c r="AA122" s="578">
        <v>17</v>
      </c>
      <c r="AB122" s="354">
        <v>56.058819999999997</v>
      </c>
      <c r="AC122" s="350">
        <v>53.57</v>
      </c>
      <c r="AD122" s="633">
        <v>36</v>
      </c>
      <c r="AE122" s="373">
        <f t="shared" si="1"/>
        <v>170</v>
      </c>
      <c r="AF122" s="12"/>
    </row>
    <row r="123" spans="1:32" ht="15" customHeight="1" x14ac:dyDescent="0.25">
      <c r="A123" s="26">
        <v>6</v>
      </c>
      <c r="B123" s="189" t="s">
        <v>156</v>
      </c>
      <c r="C123" s="720">
        <v>13</v>
      </c>
      <c r="D123" s="355">
        <v>63.615384615384613</v>
      </c>
      <c r="E123" s="907">
        <v>60.3</v>
      </c>
      <c r="F123" s="721">
        <v>36</v>
      </c>
      <c r="G123" s="720">
        <v>15</v>
      </c>
      <c r="H123" s="355">
        <v>52.2</v>
      </c>
      <c r="I123" s="352">
        <v>57.49</v>
      </c>
      <c r="J123" s="721">
        <v>64</v>
      </c>
      <c r="K123" s="557">
        <v>9</v>
      </c>
      <c r="L123" s="538">
        <v>53.6</v>
      </c>
      <c r="M123" s="352">
        <v>61.48</v>
      </c>
      <c r="N123" s="436">
        <v>69</v>
      </c>
      <c r="O123" s="557">
        <v>2</v>
      </c>
      <c r="P123" s="538">
        <v>28</v>
      </c>
      <c r="Q123" s="600">
        <v>59.33</v>
      </c>
      <c r="R123" s="436">
        <v>101</v>
      </c>
      <c r="S123" s="440">
        <v>6</v>
      </c>
      <c r="T123" s="538">
        <v>40.83</v>
      </c>
      <c r="U123" s="350">
        <v>57.45</v>
      </c>
      <c r="V123" s="633">
        <v>86</v>
      </c>
      <c r="W123" s="578"/>
      <c r="X123" s="579"/>
      <c r="Y123" s="353">
        <v>55.61</v>
      </c>
      <c r="Z123" s="633">
        <v>102</v>
      </c>
      <c r="AA123" s="578"/>
      <c r="AB123" s="579"/>
      <c r="AC123" s="350">
        <v>53.57</v>
      </c>
      <c r="AD123" s="633">
        <v>91</v>
      </c>
      <c r="AE123" s="373">
        <f t="shared" si="1"/>
        <v>549</v>
      </c>
      <c r="AF123" s="12"/>
    </row>
    <row r="124" spans="1:32" ht="15" customHeight="1" x14ac:dyDescent="0.25">
      <c r="A124" s="26">
        <v>7</v>
      </c>
      <c r="B124" s="189" t="s">
        <v>165</v>
      </c>
      <c r="C124" s="720">
        <v>3</v>
      </c>
      <c r="D124" s="355">
        <v>58.666666666666664</v>
      </c>
      <c r="E124" s="907">
        <v>60.3</v>
      </c>
      <c r="F124" s="721">
        <v>53</v>
      </c>
      <c r="G124" s="720"/>
      <c r="H124" s="355"/>
      <c r="I124" s="352">
        <v>57.49</v>
      </c>
      <c r="J124" s="721">
        <v>95</v>
      </c>
      <c r="K124" s="557"/>
      <c r="L124" s="538"/>
      <c r="M124" s="352">
        <v>61.48</v>
      </c>
      <c r="N124" s="436">
        <v>100</v>
      </c>
      <c r="O124" s="557"/>
      <c r="P124" s="538"/>
      <c r="Q124" s="597">
        <v>59.33</v>
      </c>
      <c r="R124" s="436">
        <v>104</v>
      </c>
      <c r="S124" s="440"/>
      <c r="T124" s="538"/>
      <c r="U124" s="350">
        <v>57.45</v>
      </c>
      <c r="V124" s="633">
        <v>102</v>
      </c>
      <c r="W124" s="371"/>
      <c r="X124" s="356"/>
      <c r="Y124" s="353">
        <v>55.61</v>
      </c>
      <c r="Z124" s="633">
        <v>102</v>
      </c>
      <c r="AA124" s="371"/>
      <c r="AB124" s="356"/>
      <c r="AC124" s="350">
        <v>53.57</v>
      </c>
      <c r="AD124" s="633">
        <v>91</v>
      </c>
      <c r="AE124" s="373">
        <f t="shared" si="1"/>
        <v>647</v>
      </c>
      <c r="AF124" s="12"/>
    </row>
    <row r="125" spans="1:32" ht="15" customHeight="1" x14ac:dyDescent="0.25">
      <c r="A125" s="26">
        <v>8</v>
      </c>
      <c r="B125" s="189" t="s">
        <v>101</v>
      </c>
      <c r="C125" s="720">
        <v>11</v>
      </c>
      <c r="D125" s="355">
        <v>56.909090909090907</v>
      </c>
      <c r="E125" s="907">
        <v>60.3</v>
      </c>
      <c r="F125" s="721">
        <v>58</v>
      </c>
      <c r="G125" s="720">
        <v>6</v>
      </c>
      <c r="H125" s="355">
        <v>67.5</v>
      </c>
      <c r="I125" s="352">
        <v>57.49</v>
      </c>
      <c r="J125" s="721">
        <v>23</v>
      </c>
      <c r="K125" s="557">
        <v>3</v>
      </c>
      <c r="L125" s="538">
        <v>71.666666666666671</v>
      </c>
      <c r="M125" s="352">
        <v>61.48</v>
      </c>
      <c r="N125" s="436">
        <v>13</v>
      </c>
      <c r="O125" s="557">
        <v>4</v>
      </c>
      <c r="P125" s="538">
        <v>54</v>
      </c>
      <c r="Q125" s="597">
        <v>59.33</v>
      </c>
      <c r="R125" s="436">
        <v>61</v>
      </c>
      <c r="S125" s="440">
        <v>6</v>
      </c>
      <c r="T125" s="538">
        <v>60.17</v>
      </c>
      <c r="U125" s="350">
        <v>57.45</v>
      </c>
      <c r="V125" s="633">
        <v>31</v>
      </c>
      <c r="W125" s="282">
        <v>6</v>
      </c>
      <c r="X125" s="354">
        <v>57.666666666666664</v>
      </c>
      <c r="Y125" s="353">
        <v>55.61</v>
      </c>
      <c r="Z125" s="633">
        <v>37</v>
      </c>
      <c r="AA125" s="371">
        <v>8</v>
      </c>
      <c r="AB125" s="354">
        <v>48.75</v>
      </c>
      <c r="AC125" s="350">
        <v>53.57</v>
      </c>
      <c r="AD125" s="633">
        <v>55</v>
      </c>
      <c r="AE125" s="373">
        <f t="shared" si="1"/>
        <v>278</v>
      </c>
      <c r="AF125" s="12"/>
    </row>
    <row r="126" spans="1:32" ht="15" customHeight="1" x14ac:dyDescent="0.25">
      <c r="A126" s="418">
        <v>9</v>
      </c>
      <c r="B126" s="204" t="s">
        <v>131</v>
      </c>
      <c r="C126" s="739"/>
      <c r="D126" s="419"/>
      <c r="E126" s="921">
        <v>60.3</v>
      </c>
      <c r="F126" s="740">
        <v>98</v>
      </c>
      <c r="G126" s="739"/>
      <c r="H126" s="419"/>
      <c r="I126" s="383">
        <v>57.49</v>
      </c>
      <c r="J126" s="740">
        <v>95</v>
      </c>
      <c r="K126" s="644"/>
      <c r="L126" s="645"/>
      <c r="M126" s="383">
        <v>61.48</v>
      </c>
      <c r="N126" s="438">
        <v>100</v>
      </c>
      <c r="O126" s="644">
        <v>3</v>
      </c>
      <c r="P126" s="645">
        <v>62</v>
      </c>
      <c r="Q126" s="646">
        <v>59.33</v>
      </c>
      <c r="R126" s="438">
        <v>35</v>
      </c>
      <c r="S126" s="441">
        <v>4</v>
      </c>
      <c r="T126" s="645">
        <v>37.75</v>
      </c>
      <c r="U126" s="384">
        <v>57.45</v>
      </c>
      <c r="V126" s="649">
        <v>93</v>
      </c>
      <c r="W126" s="450">
        <v>4</v>
      </c>
      <c r="X126" s="385">
        <v>47.75</v>
      </c>
      <c r="Y126" s="386">
        <v>55.61</v>
      </c>
      <c r="Z126" s="649">
        <v>74</v>
      </c>
      <c r="AA126" s="437">
        <v>1</v>
      </c>
      <c r="AB126" s="385">
        <v>14</v>
      </c>
      <c r="AC126" s="384">
        <v>53.57</v>
      </c>
      <c r="AD126" s="649">
        <v>90</v>
      </c>
      <c r="AE126" s="404">
        <f t="shared" si="1"/>
        <v>585</v>
      </c>
      <c r="AF126" s="12"/>
    </row>
    <row r="127" spans="1:32" ht="15" customHeight="1" thickBot="1" x14ac:dyDescent="0.3">
      <c r="A127" s="29">
        <v>10</v>
      </c>
      <c r="B127" s="259" t="s">
        <v>65</v>
      </c>
      <c r="C127" s="747"/>
      <c r="D127" s="752"/>
      <c r="E127" s="916">
        <v>60.3</v>
      </c>
      <c r="F127" s="748">
        <v>98</v>
      </c>
      <c r="G127" s="747"/>
      <c r="H127" s="752"/>
      <c r="I127" s="358">
        <v>57.49</v>
      </c>
      <c r="J127" s="748">
        <v>95</v>
      </c>
      <c r="K127" s="545">
        <v>4</v>
      </c>
      <c r="L127" s="540">
        <v>69</v>
      </c>
      <c r="M127" s="358">
        <v>61.48</v>
      </c>
      <c r="N127" s="443">
        <v>21</v>
      </c>
      <c r="O127" s="545"/>
      <c r="P127" s="540"/>
      <c r="Q127" s="636">
        <v>59.33</v>
      </c>
      <c r="R127" s="443">
        <v>104</v>
      </c>
      <c r="S127" s="444">
        <v>1</v>
      </c>
      <c r="T127" s="540">
        <v>40</v>
      </c>
      <c r="U127" s="351">
        <v>57.45</v>
      </c>
      <c r="V127" s="602">
        <v>88</v>
      </c>
      <c r="W127" s="451"/>
      <c r="X127" s="366"/>
      <c r="Y127" s="359">
        <v>55.61</v>
      </c>
      <c r="Z127" s="602">
        <v>102</v>
      </c>
      <c r="AA127" s="749"/>
      <c r="AB127" s="366"/>
      <c r="AC127" s="351">
        <v>53.57</v>
      </c>
      <c r="AD127" s="602">
        <v>91</v>
      </c>
      <c r="AE127" s="750">
        <f t="shared" si="1"/>
        <v>599</v>
      </c>
      <c r="AF127" s="12"/>
    </row>
    <row r="128" spans="1:32" ht="15" customHeight="1" x14ac:dyDescent="0.25">
      <c r="A128" s="334" t="s">
        <v>150</v>
      </c>
      <c r="B128" s="35"/>
      <c r="C128" s="35"/>
      <c r="D128" s="433">
        <f>AVERAGE(D5,D7:D14,D16:D28,D30:D48,D50:D68,D70:D84,D86:D116,D118:D127)</f>
        <v>58.841229768471393</v>
      </c>
      <c r="E128" s="35"/>
      <c r="F128" s="35"/>
      <c r="G128" s="35"/>
      <c r="H128" s="433">
        <f>AVERAGE(H5,H7:H14,H16:H28,H30:H48,H50:H68,H70:H84,H86:H116,H118:H127)</f>
        <v>57.493605071738244</v>
      </c>
      <c r="I128" s="35"/>
      <c r="J128" s="35"/>
      <c r="K128" s="35"/>
      <c r="L128" s="433">
        <f>AVERAGE(L5,L7:L14,L16:L28,L30:L48,L50:L68,L70:L84,L86:L116,L118:L127)</f>
        <v>58.89791132614662</v>
      </c>
      <c r="M128" s="35"/>
      <c r="N128" s="35"/>
      <c r="O128" s="35"/>
      <c r="P128" s="433">
        <f>AVERAGE(P5,P7:P14,P16:P28,P30:P48,P50:P68,P70:P84,P86:P116,P118:P127)</f>
        <v>56.436761837158919</v>
      </c>
      <c r="Q128" s="35"/>
      <c r="R128" s="35"/>
      <c r="S128" s="434"/>
      <c r="T128" s="435">
        <f>AVERAGE(T5,T7:T14,T16:T28,T30:T48,T50:T68,T70:T84,T86:T116,T118:T127)</f>
        <v>53.244653465346545</v>
      </c>
      <c r="U128" s="435"/>
      <c r="V128" s="435"/>
      <c r="W128" s="435"/>
      <c r="X128" s="435">
        <f>AVERAGE(X5,X7:X14,X16:X28,X30:X48,X50:X68,X70:X84,X86:X116,X118:X127)</f>
        <v>54.042571507473944</v>
      </c>
      <c r="Y128" s="435"/>
      <c r="Z128" s="435"/>
      <c r="AA128" s="435"/>
      <c r="AB128" s="435">
        <f>AVERAGE(AB5,AB7:AB14,AB16:AB28,AB30:AB48,AB50:AB68,AB70:AB84,AB86:AB116,AB118:AB127)</f>
        <v>51.140043222222218</v>
      </c>
      <c r="AC128" s="34"/>
      <c r="AD128" s="34"/>
      <c r="AE128" s="34"/>
    </row>
    <row r="129" spans="1:28" x14ac:dyDescent="0.25">
      <c r="A129" s="335" t="s">
        <v>151</v>
      </c>
      <c r="D129" s="905">
        <v>60.3</v>
      </c>
      <c r="H129" s="715">
        <v>57.49</v>
      </c>
      <c r="L129" s="216">
        <v>61.48</v>
      </c>
      <c r="P129" s="432">
        <v>59.33</v>
      </c>
      <c r="Q129" s="216"/>
      <c r="R129" s="374"/>
      <c r="S129" s="216"/>
      <c r="T129" s="216">
        <v>57.45</v>
      </c>
      <c r="U129" s="216"/>
      <c r="V129" s="216"/>
      <c r="W129" s="216"/>
      <c r="X129" s="216">
        <v>55.61</v>
      </c>
      <c r="Y129" s="216"/>
      <c r="Z129" s="216"/>
      <c r="AA129" s="216"/>
      <c r="AB129" s="216">
        <v>53.57</v>
      </c>
    </row>
    <row r="130" spans="1:28" x14ac:dyDescent="0.25">
      <c r="AB130" s="13"/>
    </row>
  </sheetData>
  <mergeCells count="10">
    <mergeCell ref="AE2:AE3"/>
    <mergeCell ref="A2:A3"/>
    <mergeCell ref="B2:B3"/>
    <mergeCell ref="S2:V2"/>
    <mergeCell ref="W2:Z2"/>
    <mergeCell ref="AA2:AD2"/>
    <mergeCell ref="O2:R2"/>
    <mergeCell ref="K2:N2"/>
    <mergeCell ref="G2:J2"/>
    <mergeCell ref="C2:F2"/>
  </mergeCells>
  <conditionalFormatting sqref="AB4:AB129">
    <cfRule type="containsBlanks" dxfId="133" priority="507" stopIfTrue="1">
      <formula>LEN(TRIM(AB4))=0</formula>
    </cfRule>
    <cfRule type="cellIs" dxfId="132" priority="508" stopIfTrue="1" operator="equal">
      <formula>$AB$128</formula>
    </cfRule>
    <cfRule type="cellIs" dxfId="131" priority="509" stopIfTrue="1" operator="lessThan">
      <formula>50</formula>
    </cfRule>
    <cfRule type="cellIs" dxfId="130" priority="510" stopIfTrue="1" operator="between">
      <formula>$AB$128</formula>
      <formula>50</formula>
    </cfRule>
    <cfRule type="cellIs" dxfId="129" priority="511" stopIfTrue="1" operator="between">
      <formula>75</formula>
      <formula>$AB$128</formula>
    </cfRule>
    <cfRule type="cellIs" dxfId="128" priority="512" stopIfTrue="1" operator="greaterThanOrEqual">
      <formula>75</formula>
    </cfRule>
  </conditionalFormatting>
  <conditionalFormatting sqref="X4:X129">
    <cfRule type="cellIs" dxfId="127" priority="519" stopIfTrue="1" operator="equal">
      <formula>$X$128</formula>
    </cfRule>
    <cfRule type="containsBlanks" dxfId="126" priority="520" stopIfTrue="1">
      <formula>LEN(TRIM(X4))=0</formula>
    </cfRule>
    <cfRule type="cellIs" dxfId="125" priority="521" stopIfTrue="1" operator="lessThan">
      <formula>50</formula>
    </cfRule>
    <cfRule type="cellIs" dxfId="124" priority="522" stopIfTrue="1" operator="between">
      <formula>$X$128</formula>
      <formula>50</formula>
    </cfRule>
    <cfRule type="cellIs" dxfId="123" priority="523" stopIfTrue="1" operator="between">
      <formula>75</formula>
      <formula>$X$128</formula>
    </cfRule>
    <cfRule type="cellIs" dxfId="122" priority="524" stopIfTrue="1" operator="greaterThanOrEqual">
      <formula>75</formula>
    </cfRule>
  </conditionalFormatting>
  <conditionalFormatting sqref="T4:T129">
    <cfRule type="cellIs" dxfId="121" priority="531" stopIfTrue="1" operator="equal">
      <formula>$T$128</formula>
    </cfRule>
    <cfRule type="containsBlanks" dxfId="120" priority="532" stopIfTrue="1">
      <formula>LEN(TRIM(T4))=0</formula>
    </cfRule>
    <cfRule type="cellIs" dxfId="119" priority="533" stopIfTrue="1" operator="lessThan">
      <formula>50</formula>
    </cfRule>
    <cfRule type="cellIs" dxfId="118" priority="534" stopIfTrue="1" operator="between">
      <formula>$T$128</formula>
      <formula>50</formula>
    </cfRule>
    <cfRule type="cellIs" dxfId="117" priority="535" stopIfTrue="1" operator="between">
      <formula>74.999</formula>
      <formula>$T$128</formula>
    </cfRule>
    <cfRule type="cellIs" dxfId="116" priority="536" stopIfTrue="1" operator="greaterThanOrEqual">
      <formula>75</formula>
    </cfRule>
  </conditionalFormatting>
  <conditionalFormatting sqref="P4:P129">
    <cfRule type="cellIs" dxfId="115" priority="543" stopIfTrue="1" operator="equal">
      <formula>$P$128</formula>
    </cfRule>
    <cfRule type="containsBlanks" dxfId="114" priority="544" stopIfTrue="1">
      <formula>LEN(TRIM(P4))=0</formula>
    </cfRule>
    <cfRule type="cellIs" dxfId="113" priority="545" stopIfTrue="1" operator="lessThan">
      <formula>50</formula>
    </cfRule>
    <cfRule type="cellIs" dxfId="112" priority="546" stopIfTrue="1" operator="greaterThanOrEqual">
      <formula>75</formula>
    </cfRule>
    <cfRule type="cellIs" dxfId="111" priority="547" stopIfTrue="1" operator="between">
      <formula>$P$128</formula>
      <formula>50</formula>
    </cfRule>
    <cfRule type="cellIs" dxfId="110" priority="548" stopIfTrue="1" operator="between">
      <formula>75</formula>
      <formula>$P$128</formula>
    </cfRule>
  </conditionalFormatting>
  <conditionalFormatting sqref="L4:L129">
    <cfRule type="containsBlanks" dxfId="109" priority="555" stopIfTrue="1">
      <formula>LEN(TRIM(L4))=0</formula>
    </cfRule>
    <cfRule type="cellIs" dxfId="108" priority="556" stopIfTrue="1" operator="equal">
      <formula>$L$128</formula>
    </cfRule>
    <cfRule type="cellIs" dxfId="107" priority="557" stopIfTrue="1" operator="lessThan">
      <formula>50</formula>
    </cfRule>
    <cfRule type="cellIs" dxfId="106" priority="558" stopIfTrue="1" operator="between">
      <formula>$L$128</formula>
      <formula>50</formula>
    </cfRule>
    <cfRule type="cellIs" dxfId="105" priority="559" stopIfTrue="1" operator="between">
      <formula>75</formula>
      <formula>$L$128</formula>
    </cfRule>
    <cfRule type="cellIs" dxfId="104" priority="560" stopIfTrue="1" operator="greaterThanOrEqual">
      <formula>75</formula>
    </cfRule>
  </conditionalFormatting>
  <conditionalFormatting sqref="H4:H129">
    <cfRule type="cellIs" dxfId="103" priority="8" operator="between">
      <formula>$H$128</formula>
      <formula>57.49</formula>
    </cfRule>
    <cfRule type="containsBlanks" dxfId="102" priority="9">
      <formula>LEN(TRIM(H4))=0</formula>
    </cfRule>
    <cfRule type="cellIs" dxfId="101" priority="10" operator="lessThan">
      <formula>50</formula>
    </cfRule>
    <cfRule type="cellIs" dxfId="100" priority="11" operator="between">
      <formula>$H$128</formula>
      <formula>50</formula>
    </cfRule>
    <cfRule type="cellIs" dxfId="99" priority="12" operator="between">
      <formula>75</formula>
      <formula>$H$128</formula>
    </cfRule>
    <cfRule type="cellIs" dxfId="98" priority="13" operator="greaterThanOrEqual">
      <formula>75</formula>
    </cfRule>
  </conditionalFormatting>
  <conditionalFormatting sqref="D4:D129">
    <cfRule type="cellIs" dxfId="97" priority="1" operator="equal">
      <formula>75</formula>
    </cfRule>
    <cfRule type="cellIs" dxfId="96" priority="2" operator="equal">
      <formula>$D$128</formula>
    </cfRule>
    <cfRule type="containsBlanks" dxfId="95" priority="3">
      <formula>LEN(TRIM(D4))=0</formula>
    </cfRule>
    <cfRule type="cellIs" dxfId="94" priority="4" operator="lessThan">
      <formula>50</formula>
    </cfRule>
    <cfRule type="cellIs" dxfId="93" priority="5" operator="between">
      <formula>$D$128</formula>
      <formula>50</formula>
    </cfRule>
    <cfRule type="cellIs" dxfId="92" priority="6" operator="between">
      <formula>75</formula>
      <formula>$D$128</formula>
    </cfRule>
    <cfRule type="cellIs" dxfId="91" priority="7" operator="greaterThanOrEqual">
      <formula>75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4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5.7109375" customWidth="1"/>
    <col min="2" max="2" width="18.7109375" customWidth="1"/>
    <col min="3" max="3" width="31.7109375" customWidth="1"/>
    <col min="4" max="5" width="7.7109375" customWidth="1"/>
    <col min="6" max="6" width="18.7109375" customWidth="1"/>
    <col min="7" max="7" width="31.7109375" customWidth="1"/>
    <col min="8" max="9" width="7.7109375" customWidth="1"/>
    <col min="10" max="10" width="18.7109375" customWidth="1"/>
    <col min="11" max="11" width="31.7109375" customWidth="1"/>
    <col min="12" max="13" width="7.7109375" customWidth="1"/>
    <col min="14" max="14" width="18.7109375" customWidth="1"/>
    <col min="15" max="15" width="30.7109375" customWidth="1"/>
    <col min="16" max="17" width="7.7109375" customWidth="1"/>
    <col min="18" max="18" width="18.7109375" customWidth="1"/>
    <col min="19" max="19" width="30.7109375" customWidth="1"/>
    <col min="20" max="21" width="7.7109375" customWidth="1"/>
    <col min="22" max="22" width="18.7109375" customWidth="1"/>
    <col min="23" max="23" width="30.7109375" customWidth="1"/>
    <col min="24" max="25" width="7.7109375" customWidth="1"/>
    <col min="26" max="26" width="18.7109375" customWidth="1"/>
    <col min="27" max="27" width="30.7109375" style="5" customWidth="1"/>
    <col min="28" max="30" width="7.7109375" customWidth="1"/>
  </cols>
  <sheetData>
    <row r="1" spans="1:32" x14ac:dyDescent="0.25">
      <c r="AE1" s="46"/>
      <c r="AF1" s="7" t="s">
        <v>111</v>
      </c>
    </row>
    <row r="2" spans="1:32" ht="15.75" x14ac:dyDescent="0.25">
      <c r="C2" s="924" t="s">
        <v>117</v>
      </c>
      <c r="D2" s="770"/>
      <c r="E2" s="770"/>
      <c r="O2" s="958"/>
      <c r="P2" s="958"/>
      <c r="Q2" s="958"/>
      <c r="T2" s="77"/>
      <c r="U2" s="77"/>
      <c r="V2" s="77"/>
      <c r="W2" s="77"/>
      <c r="X2" s="77"/>
      <c r="Y2" s="77"/>
      <c r="Z2" s="77"/>
      <c r="AA2" s="77"/>
      <c r="AB2" s="77"/>
      <c r="AE2" s="47"/>
      <c r="AF2" s="7" t="s">
        <v>112</v>
      </c>
    </row>
    <row r="3" spans="1:32" ht="15.75" thickBot="1" x14ac:dyDescent="0.3">
      <c r="AE3" s="48"/>
      <c r="AF3" s="7" t="s">
        <v>113</v>
      </c>
    </row>
    <row r="4" spans="1:32" s="4" customFormat="1" ht="16.5" customHeight="1" thickBot="1" x14ac:dyDescent="0.3">
      <c r="A4" s="956" t="s">
        <v>64</v>
      </c>
      <c r="B4" s="959">
        <v>2021</v>
      </c>
      <c r="C4" s="954"/>
      <c r="D4" s="954"/>
      <c r="E4" s="955"/>
      <c r="F4" s="954">
        <v>2020</v>
      </c>
      <c r="G4" s="954"/>
      <c r="H4" s="954"/>
      <c r="I4" s="955"/>
      <c r="J4" s="954">
        <v>2019</v>
      </c>
      <c r="K4" s="954"/>
      <c r="L4" s="954"/>
      <c r="M4" s="955"/>
      <c r="N4" s="953">
        <v>2018</v>
      </c>
      <c r="O4" s="954"/>
      <c r="P4" s="954"/>
      <c r="Q4" s="955"/>
      <c r="R4" s="953">
        <v>2017</v>
      </c>
      <c r="S4" s="954"/>
      <c r="T4" s="954"/>
      <c r="U4" s="955"/>
      <c r="V4" s="954">
        <v>2016</v>
      </c>
      <c r="W4" s="954"/>
      <c r="X4" s="954"/>
      <c r="Y4" s="954"/>
      <c r="Z4" s="953">
        <v>2015</v>
      </c>
      <c r="AA4" s="954"/>
      <c r="AB4" s="954"/>
      <c r="AC4" s="955"/>
      <c r="AE4" s="8"/>
      <c r="AF4" s="7" t="s">
        <v>114</v>
      </c>
    </row>
    <row r="5" spans="1:32" ht="42" customHeight="1" thickBot="1" x14ac:dyDescent="0.3">
      <c r="A5" s="957"/>
      <c r="B5" s="671" t="s">
        <v>63</v>
      </c>
      <c r="C5" s="288" t="s">
        <v>124</v>
      </c>
      <c r="D5" s="289" t="s">
        <v>127</v>
      </c>
      <c r="E5" s="105" t="s">
        <v>152</v>
      </c>
      <c r="F5" s="651" t="s">
        <v>63</v>
      </c>
      <c r="G5" s="288" t="s">
        <v>124</v>
      </c>
      <c r="H5" s="289" t="s">
        <v>127</v>
      </c>
      <c r="I5" s="105" t="s">
        <v>152</v>
      </c>
      <c r="J5" s="651" t="s">
        <v>63</v>
      </c>
      <c r="K5" s="288" t="s">
        <v>124</v>
      </c>
      <c r="L5" s="289" t="s">
        <v>127</v>
      </c>
      <c r="M5" s="105" t="s">
        <v>152</v>
      </c>
      <c r="N5" s="486" t="s">
        <v>63</v>
      </c>
      <c r="O5" s="288" t="s">
        <v>124</v>
      </c>
      <c r="P5" s="289" t="s">
        <v>127</v>
      </c>
      <c r="Q5" s="105" t="s">
        <v>152</v>
      </c>
      <c r="R5" s="100" t="s">
        <v>63</v>
      </c>
      <c r="S5" s="101" t="s">
        <v>124</v>
      </c>
      <c r="T5" s="102" t="s">
        <v>127</v>
      </c>
      <c r="U5" s="105" t="s">
        <v>152</v>
      </c>
      <c r="V5" s="103" t="s">
        <v>63</v>
      </c>
      <c r="W5" s="103" t="s">
        <v>124</v>
      </c>
      <c r="X5" s="104" t="s">
        <v>127</v>
      </c>
      <c r="Y5" s="105" t="s">
        <v>152</v>
      </c>
      <c r="Z5" s="100" t="s">
        <v>63</v>
      </c>
      <c r="AA5" s="101" t="s">
        <v>124</v>
      </c>
      <c r="AB5" s="102" t="s">
        <v>127</v>
      </c>
      <c r="AC5" s="105" t="s">
        <v>152</v>
      </c>
    </row>
    <row r="6" spans="1:32" ht="15" customHeight="1" x14ac:dyDescent="0.25">
      <c r="A6" s="30">
        <v>1</v>
      </c>
      <c r="B6" s="151" t="s">
        <v>61</v>
      </c>
      <c r="C6" s="151" t="s">
        <v>164</v>
      </c>
      <c r="D6" s="772">
        <v>60.3</v>
      </c>
      <c r="E6" s="673">
        <v>86.5</v>
      </c>
      <c r="F6" s="151" t="s">
        <v>61</v>
      </c>
      <c r="G6" s="151" t="s">
        <v>76</v>
      </c>
      <c r="H6" s="151">
        <v>57.49</v>
      </c>
      <c r="I6" s="673">
        <v>81.589743589743591</v>
      </c>
      <c r="J6" s="155" t="s">
        <v>26</v>
      </c>
      <c r="K6" s="50" t="s">
        <v>90</v>
      </c>
      <c r="L6" s="51">
        <v>61.48</v>
      </c>
      <c r="M6" s="52">
        <v>90</v>
      </c>
      <c r="N6" s="107" t="s">
        <v>26</v>
      </c>
      <c r="O6" s="203" t="s">
        <v>92</v>
      </c>
      <c r="P6" s="227">
        <v>59.33</v>
      </c>
      <c r="Q6" s="247">
        <v>86</v>
      </c>
      <c r="R6" s="107" t="s">
        <v>61</v>
      </c>
      <c r="S6" s="203" t="s">
        <v>76</v>
      </c>
      <c r="T6" s="106">
        <v>57.45</v>
      </c>
      <c r="U6" s="326">
        <v>80.56</v>
      </c>
      <c r="V6" s="155" t="s">
        <v>2</v>
      </c>
      <c r="W6" s="203" t="s">
        <v>24</v>
      </c>
      <c r="X6" s="17">
        <v>55.61</v>
      </c>
      <c r="Y6" s="310">
        <v>97</v>
      </c>
      <c r="Z6" s="107" t="s">
        <v>52</v>
      </c>
      <c r="AA6" s="203" t="s">
        <v>58</v>
      </c>
      <c r="AB6" s="106">
        <v>53.57</v>
      </c>
      <c r="AC6" s="109">
        <v>83</v>
      </c>
    </row>
    <row r="7" spans="1:32" ht="15" customHeight="1" x14ac:dyDescent="0.25">
      <c r="A7" s="31">
        <v>2</v>
      </c>
      <c r="B7" s="152" t="s">
        <v>52</v>
      </c>
      <c r="C7" s="152" t="s">
        <v>58</v>
      </c>
      <c r="D7" s="773">
        <v>60.3</v>
      </c>
      <c r="E7" s="674">
        <v>78.099999999999994</v>
      </c>
      <c r="F7" s="152" t="s">
        <v>61</v>
      </c>
      <c r="G7" s="152" t="s">
        <v>79</v>
      </c>
      <c r="H7" s="152">
        <v>57.49</v>
      </c>
      <c r="I7" s="674">
        <v>79.444444444444443</v>
      </c>
      <c r="J7" s="156" t="s">
        <v>2</v>
      </c>
      <c r="K7" s="54" t="s">
        <v>6</v>
      </c>
      <c r="L7" s="55">
        <v>61.48</v>
      </c>
      <c r="M7" s="56">
        <v>89</v>
      </c>
      <c r="N7" s="117" t="s">
        <v>2</v>
      </c>
      <c r="O7" s="189" t="s">
        <v>3</v>
      </c>
      <c r="P7" s="228">
        <v>59.33</v>
      </c>
      <c r="Q7" s="248">
        <v>84</v>
      </c>
      <c r="R7" s="117" t="s">
        <v>40</v>
      </c>
      <c r="S7" s="189" t="s">
        <v>74</v>
      </c>
      <c r="T7" s="111">
        <v>57.45</v>
      </c>
      <c r="U7" s="327">
        <v>78.75</v>
      </c>
      <c r="V7" s="114" t="s">
        <v>26</v>
      </c>
      <c r="W7" s="189" t="s">
        <v>91</v>
      </c>
      <c r="X7" s="14">
        <v>55.61</v>
      </c>
      <c r="Y7" s="311">
        <v>84</v>
      </c>
      <c r="Z7" s="117" t="s">
        <v>2</v>
      </c>
      <c r="AA7" s="189" t="s">
        <v>20</v>
      </c>
      <c r="AB7" s="111">
        <v>53.57</v>
      </c>
      <c r="AC7" s="115">
        <v>83</v>
      </c>
    </row>
    <row r="8" spans="1:32" ht="15" customHeight="1" x14ac:dyDescent="0.25">
      <c r="A8" s="31">
        <v>3</v>
      </c>
      <c r="B8" s="152" t="s">
        <v>2</v>
      </c>
      <c r="C8" s="152" t="s">
        <v>3</v>
      </c>
      <c r="D8" s="773">
        <v>60.3</v>
      </c>
      <c r="E8" s="674">
        <v>78</v>
      </c>
      <c r="F8" s="152" t="s">
        <v>32</v>
      </c>
      <c r="G8" s="152" t="s">
        <v>87</v>
      </c>
      <c r="H8" s="152">
        <v>57.49</v>
      </c>
      <c r="I8" s="674">
        <v>78</v>
      </c>
      <c r="J8" s="652" t="s">
        <v>0</v>
      </c>
      <c r="K8" s="54" t="s">
        <v>96</v>
      </c>
      <c r="L8" s="55">
        <v>61.48</v>
      </c>
      <c r="M8" s="69">
        <v>82.909090909090907</v>
      </c>
      <c r="N8" s="117" t="s">
        <v>2</v>
      </c>
      <c r="O8" s="189" t="s">
        <v>14</v>
      </c>
      <c r="P8" s="55">
        <v>59.33</v>
      </c>
      <c r="Q8" s="248">
        <v>83</v>
      </c>
      <c r="R8" s="112" t="s">
        <v>2</v>
      </c>
      <c r="S8" s="189" t="s">
        <v>3</v>
      </c>
      <c r="T8" s="111">
        <v>57.45</v>
      </c>
      <c r="U8" s="327">
        <v>75</v>
      </c>
      <c r="V8" s="156" t="s">
        <v>40</v>
      </c>
      <c r="W8" s="189" t="s">
        <v>45</v>
      </c>
      <c r="X8" s="14">
        <v>55.61</v>
      </c>
      <c r="Y8" s="311">
        <v>79</v>
      </c>
      <c r="Z8" s="117" t="s">
        <v>61</v>
      </c>
      <c r="AA8" s="189" t="s">
        <v>76</v>
      </c>
      <c r="AB8" s="111">
        <v>53.57</v>
      </c>
      <c r="AC8" s="115">
        <v>77.458330000000004</v>
      </c>
    </row>
    <row r="9" spans="1:32" ht="15" customHeight="1" x14ac:dyDescent="0.25">
      <c r="A9" s="31">
        <v>4</v>
      </c>
      <c r="B9" s="152" t="s">
        <v>61</v>
      </c>
      <c r="C9" s="152" t="s">
        <v>76</v>
      </c>
      <c r="D9" s="773">
        <v>60.3</v>
      </c>
      <c r="E9" s="674">
        <v>76.878048780487802</v>
      </c>
      <c r="F9" s="201" t="s">
        <v>61</v>
      </c>
      <c r="G9" s="201" t="s">
        <v>77</v>
      </c>
      <c r="H9" s="201">
        <v>57.49</v>
      </c>
      <c r="I9" s="675">
        <v>75.111111111111114</v>
      </c>
      <c r="J9" s="157" t="s">
        <v>40</v>
      </c>
      <c r="K9" s="67" t="s">
        <v>47</v>
      </c>
      <c r="L9" s="68">
        <v>61.48</v>
      </c>
      <c r="M9" s="56">
        <v>81</v>
      </c>
      <c r="N9" s="121" t="s">
        <v>61</v>
      </c>
      <c r="O9" s="204" t="s">
        <v>76</v>
      </c>
      <c r="P9" s="68">
        <v>59.33</v>
      </c>
      <c r="Q9" s="249">
        <v>79</v>
      </c>
      <c r="R9" s="117" t="s">
        <v>61</v>
      </c>
      <c r="S9" s="204" t="s">
        <v>79</v>
      </c>
      <c r="T9" s="111">
        <v>57.45</v>
      </c>
      <c r="U9" s="327">
        <v>74.67</v>
      </c>
      <c r="V9" s="156" t="s">
        <v>52</v>
      </c>
      <c r="W9" s="208" t="s">
        <v>53</v>
      </c>
      <c r="X9" s="14">
        <v>55.61</v>
      </c>
      <c r="Y9" s="311">
        <v>75.5</v>
      </c>
      <c r="Z9" s="117" t="s">
        <v>32</v>
      </c>
      <c r="AA9" s="274" t="s">
        <v>129</v>
      </c>
      <c r="AB9" s="111">
        <v>53.57</v>
      </c>
      <c r="AC9" s="115">
        <v>74.333330000000004</v>
      </c>
    </row>
    <row r="10" spans="1:32" ht="15" customHeight="1" x14ac:dyDescent="0.25">
      <c r="A10" s="31">
        <v>5</v>
      </c>
      <c r="B10" s="152" t="s">
        <v>0</v>
      </c>
      <c r="C10" s="152" t="s">
        <v>66</v>
      </c>
      <c r="D10" s="773">
        <v>60.3</v>
      </c>
      <c r="E10" s="674">
        <v>76</v>
      </c>
      <c r="F10" s="152" t="s">
        <v>40</v>
      </c>
      <c r="G10" s="152" t="s">
        <v>74</v>
      </c>
      <c r="H10" s="152">
        <v>57.49</v>
      </c>
      <c r="I10" s="674">
        <v>73.692307692307693</v>
      </c>
      <c r="J10" s="156" t="s">
        <v>52</v>
      </c>
      <c r="K10" s="54" t="s">
        <v>59</v>
      </c>
      <c r="L10" s="55">
        <v>61.48</v>
      </c>
      <c r="M10" s="56">
        <v>79</v>
      </c>
      <c r="N10" s="117" t="s">
        <v>2</v>
      </c>
      <c r="O10" s="189" t="s">
        <v>19</v>
      </c>
      <c r="P10" s="55">
        <v>59.33</v>
      </c>
      <c r="Q10" s="248">
        <v>78.5</v>
      </c>
      <c r="R10" s="112" t="s">
        <v>26</v>
      </c>
      <c r="S10" s="189" t="s">
        <v>109</v>
      </c>
      <c r="T10" s="111">
        <v>57.45</v>
      </c>
      <c r="U10" s="327">
        <v>71.38</v>
      </c>
      <c r="V10" s="156" t="s">
        <v>32</v>
      </c>
      <c r="W10" s="189" t="s">
        <v>143</v>
      </c>
      <c r="X10" s="14">
        <v>55.61</v>
      </c>
      <c r="Y10" s="311">
        <v>74.142857142857139</v>
      </c>
      <c r="Z10" s="117" t="s">
        <v>32</v>
      </c>
      <c r="AA10" s="204" t="s">
        <v>143</v>
      </c>
      <c r="AB10" s="111">
        <v>53.57</v>
      </c>
      <c r="AC10" s="115">
        <v>73</v>
      </c>
    </row>
    <row r="11" spans="1:32" ht="15" customHeight="1" x14ac:dyDescent="0.25">
      <c r="A11" s="31">
        <v>6</v>
      </c>
      <c r="B11" s="152" t="s">
        <v>26</v>
      </c>
      <c r="C11" s="152" t="s">
        <v>94</v>
      </c>
      <c r="D11" s="773">
        <v>60.3</v>
      </c>
      <c r="E11" s="674">
        <v>75</v>
      </c>
      <c r="F11" s="152" t="s">
        <v>52</v>
      </c>
      <c r="G11" s="152" t="s">
        <v>54</v>
      </c>
      <c r="H11" s="152">
        <v>57.49</v>
      </c>
      <c r="I11" s="674">
        <v>73.333333333333329</v>
      </c>
      <c r="J11" s="156" t="s">
        <v>26</v>
      </c>
      <c r="K11" s="54" t="s">
        <v>157</v>
      </c>
      <c r="L11" s="55">
        <v>61.48</v>
      </c>
      <c r="M11" s="56">
        <v>79</v>
      </c>
      <c r="N11" s="117" t="s">
        <v>52</v>
      </c>
      <c r="O11" s="189" t="s">
        <v>60</v>
      </c>
      <c r="P11" s="55">
        <v>59.33</v>
      </c>
      <c r="Q11" s="248">
        <v>77.5</v>
      </c>
      <c r="R11" s="117" t="s">
        <v>0</v>
      </c>
      <c r="S11" s="189" t="s">
        <v>96</v>
      </c>
      <c r="T11" s="111">
        <v>57.45</v>
      </c>
      <c r="U11" s="248">
        <v>71</v>
      </c>
      <c r="V11" s="156" t="s">
        <v>52</v>
      </c>
      <c r="W11" s="189" t="s">
        <v>59</v>
      </c>
      <c r="X11" s="14">
        <v>55.61</v>
      </c>
      <c r="Y11" s="171">
        <v>72</v>
      </c>
      <c r="Z11" s="117" t="s">
        <v>40</v>
      </c>
      <c r="AA11" s="189" t="s">
        <v>74</v>
      </c>
      <c r="AB11" s="111">
        <v>53.57</v>
      </c>
      <c r="AC11" s="119">
        <v>71.166669999999996</v>
      </c>
    </row>
    <row r="12" spans="1:32" ht="15" customHeight="1" x14ac:dyDescent="0.25">
      <c r="A12" s="31">
        <v>7</v>
      </c>
      <c r="B12" s="152" t="s">
        <v>0</v>
      </c>
      <c r="C12" s="152" t="s">
        <v>96</v>
      </c>
      <c r="D12" s="773">
        <v>60.3</v>
      </c>
      <c r="E12" s="674">
        <v>73.181818181818187</v>
      </c>
      <c r="F12" s="152" t="s">
        <v>32</v>
      </c>
      <c r="G12" s="152" t="s">
        <v>31</v>
      </c>
      <c r="H12" s="152">
        <v>57.49</v>
      </c>
      <c r="I12" s="674">
        <v>73</v>
      </c>
      <c r="J12" s="156" t="s">
        <v>61</v>
      </c>
      <c r="K12" s="54" t="s">
        <v>76</v>
      </c>
      <c r="L12" s="55">
        <v>61.48</v>
      </c>
      <c r="M12" s="56">
        <v>77.977272727272734</v>
      </c>
      <c r="N12" s="117" t="s">
        <v>32</v>
      </c>
      <c r="O12" s="189" t="s">
        <v>33</v>
      </c>
      <c r="P12" s="55">
        <v>59.33</v>
      </c>
      <c r="Q12" s="248">
        <v>76</v>
      </c>
      <c r="R12" s="117" t="s">
        <v>40</v>
      </c>
      <c r="S12" s="189" t="s">
        <v>83</v>
      </c>
      <c r="T12" s="111">
        <v>57.45</v>
      </c>
      <c r="U12" s="248">
        <v>69.5</v>
      </c>
      <c r="V12" s="156" t="s">
        <v>40</v>
      </c>
      <c r="W12" s="174" t="s">
        <v>71</v>
      </c>
      <c r="X12" s="14">
        <v>55.61</v>
      </c>
      <c r="Y12" s="171">
        <v>72</v>
      </c>
      <c r="Z12" s="117" t="s">
        <v>0</v>
      </c>
      <c r="AA12" s="189" t="s">
        <v>95</v>
      </c>
      <c r="AB12" s="111">
        <v>53.57</v>
      </c>
      <c r="AC12" s="119">
        <v>70</v>
      </c>
    </row>
    <row r="13" spans="1:32" ht="15" customHeight="1" x14ac:dyDescent="0.25">
      <c r="A13" s="31">
        <v>8</v>
      </c>
      <c r="B13" s="152" t="s">
        <v>2</v>
      </c>
      <c r="C13" s="152" t="s">
        <v>12</v>
      </c>
      <c r="D13" s="773">
        <v>60.3</v>
      </c>
      <c r="E13" s="674">
        <v>73</v>
      </c>
      <c r="F13" s="152" t="s">
        <v>52</v>
      </c>
      <c r="G13" s="152" t="s">
        <v>58</v>
      </c>
      <c r="H13" s="152">
        <v>57.49</v>
      </c>
      <c r="I13" s="674">
        <v>71.099999999999994</v>
      </c>
      <c r="J13" s="156" t="s">
        <v>2</v>
      </c>
      <c r="K13" s="54" t="s">
        <v>17</v>
      </c>
      <c r="L13" s="55">
        <v>61.48</v>
      </c>
      <c r="M13" s="56">
        <v>74.33</v>
      </c>
      <c r="N13" s="117" t="s">
        <v>26</v>
      </c>
      <c r="O13" s="189" t="s">
        <v>104</v>
      </c>
      <c r="P13" s="55">
        <v>59.33</v>
      </c>
      <c r="Q13" s="248">
        <v>73.3</v>
      </c>
      <c r="R13" s="117" t="s">
        <v>0</v>
      </c>
      <c r="S13" s="189" t="s">
        <v>95</v>
      </c>
      <c r="T13" s="111">
        <v>57.45</v>
      </c>
      <c r="U13" s="248">
        <v>68.75</v>
      </c>
      <c r="V13" s="156" t="s">
        <v>61</v>
      </c>
      <c r="W13" s="189" t="s">
        <v>76</v>
      </c>
      <c r="X13" s="14">
        <v>55.61</v>
      </c>
      <c r="Y13" s="171">
        <v>71.65384615384616</v>
      </c>
      <c r="Z13" s="117" t="s">
        <v>61</v>
      </c>
      <c r="AA13" s="189" t="s">
        <v>77</v>
      </c>
      <c r="AB13" s="111">
        <v>53.57</v>
      </c>
      <c r="AC13" s="119">
        <v>69</v>
      </c>
    </row>
    <row r="14" spans="1:32" ht="15" customHeight="1" x14ac:dyDescent="0.25">
      <c r="A14" s="31">
        <v>9</v>
      </c>
      <c r="B14" s="152" t="s">
        <v>32</v>
      </c>
      <c r="C14" s="152" t="s">
        <v>161</v>
      </c>
      <c r="D14" s="773">
        <v>60.3</v>
      </c>
      <c r="E14" s="674">
        <v>73</v>
      </c>
      <c r="F14" s="152" t="s">
        <v>32</v>
      </c>
      <c r="G14" s="152" t="s">
        <v>69</v>
      </c>
      <c r="H14" s="152">
        <v>57.49</v>
      </c>
      <c r="I14" s="674">
        <v>70.5</v>
      </c>
      <c r="J14" s="156" t="s">
        <v>2</v>
      </c>
      <c r="K14" s="54" t="s">
        <v>148</v>
      </c>
      <c r="L14" s="55">
        <v>61.48</v>
      </c>
      <c r="M14" s="64">
        <v>74</v>
      </c>
      <c r="N14" s="117" t="s">
        <v>32</v>
      </c>
      <c r="O14" s="189" t="s">
        <v>88</v>
      </c>
      <c r="P14" s="55">
        <v>59.33</v>
      </c>
      <c r="Q14" s="250">
        <v>71.400000000000006</v>
      </c>
      <c r="R14" s="117" t="s">
        <v>52</v>
      </c>
      <c r="S14" s="189" t="s">
        <v>59</v>
      </c>
      <c r="T14" s="111">
        <v>57.45</v>
      </c>
      <c r="U14" s="248">
        <v>68.650000000000006</v>
      </c>
      <c r="V14" s="156" t="s">
        <v>32</v>
      </c>
      <c r="W14" s="189" t="s">
        <v>33</v>
      </c>
      <c r="X14" s="14">
        <v>55.61</v>
      </c>
      <c r="Y14" s="171">
        <v>70.75</v>
      </c>
      <c r="Z14" s="117" t="s">
        <v>32</v>
      </c>
      <c r="AA14" s="189" t="s">
        <v>86</v>
      </c>
      <c r="AB14" s="111">
        <v>53.57</v>
      </c>
      <c r="AC14" s="119">
        <v>68</v>
      </c>
    </row>
    <row r="15" spans="1:32" ht="15" customHeight="1" thickBot="1" x14ac:dyDescent="0.3">
      <c r="A15" s="65">
        <v>10</v>
      </c>
      <c r="B15" s="153" t="s">
        <v>26</v>
      </c>
      <c r="C15" s="153" t="s">
        <v>109</v>
      </c>
      <c r="D15" s="774">
        <v>60.3</v>
      </c>
      <c r="E15" s="676">
        <v>72</v>
      </c>
      <c r="F15" s="153" t="s">
        <v>2</v>
      </c>
      <c r="G15" s="153" t="s">
        <v>9</v>
      </c>
      <c r="H15" s="153">
        <v>57.49</v>
      </c>
      <c r="I15" s="676">
        <v>70.272727272727266</v>
      </c>
      <c r="J15" s="653" t="s">
        <v>26</v>
      </c>
      <c r="K15" s="500" t="s">
        <v>91</v>
      </c>
      <c r="L15" s="505">
        <v>61.48</v>
      </c>
      <c r="M15" s="69">
        <v>74</v>
      </c>
      <c r="N15" s="503" t="s">
        <v>61</v>
      </c>
      <c r="O15" s="285" t="s">
        <v>79</v>
      </c>
      <c r="P15" s="246">
        <v>59.33</v>
      </c>
      <c r="Q15" s="251">
        <v>71</v>
      </c>
      <c r="R15" s="127" t="s">
        <v>2</v>
      </c>
      <c r="S15" s="285" t="s">
        <v>10</v>
      </c>
      <c r="T15" s="120">
        <v>57.45</v>
      </c>
      <c r="U15" s="252">
        <v>68.33</v>
      </c>
      <c r="V15" s="158" t="s">
        <v>52</v>
      </c>
      <c r="W15" s="285" t="s">
        <v>58</v>
      </c>
      <c r="X15" s="122">
        <v>55.61</v>
      </c>
      <c r="Y15" s="180">
        <v>70</v>
      </c>
      <c r="Z15" s="127" t="s">
        <v>52</v>
      </c>
      <c r="AA15" s="285" t="s">
        <v>59</v>
      </c>
      <c r="AB15" s="120">
        <v>53.57</v>
      </c>
      <c r="AC15" s="321">
        <v>67.857140000000001</v>
      </c>
    </row>
    <row r="16" spans="1:32" ht="15" customHeight="1" x14ac:dyDescent="0.25">
      <c r="A16" s="30">
        <v>11</v>
      </c>
      <c r="B16" s="151" t="s">
        <v>26</v>
      </c>
      <c r="C16" s="151" t="s">
        <v>159</v>
      </c>
      <c r="D16" s="772">
        <v>60.3</v>
      </c>
      <c r="E16" s="673">
        <v>71</v>
      </c>
      <c r="F16" s="151" t="s">
        <v>2</v>
      </c>
      <c r="G16" s="151" t="s">
        <v>20</v>
      </c>
      <c r="H16" s="151">
        <v>57.49</v>
      </c>
      <c r="I16" s="673">
        <v>70.25</v>
      </c>
      <c r="J16" s="155" t="s">
        <v>32</v>
      </c>
      <c r="K16" s="50" t="s">
        <v>88</v>
      </c>
      <c r="L16" s="51">
        <v>61.48</v>
      </c>
      <c r="M16" s="496">
        <v>73.040000000000006</v>
      </c>
      <c r="N16" s="107" t="s">
        <v>52</v>
      </c>
      <c r="O16" s="203" t="s">
        <v>59</v>
      </c>
      <c r="P16" s="51">
        <v>59.33</v>
      </c>
      <c r="Q16" s="247">
        <v>70.5</v>
      </c>
      <c r="R16" s="107" t="s">
        <v>52</v>
      </c>
      <c r="S16" s="209" t="s">
        <v>53</v>
      </c>
      <c r="T16" s="106">
        <v>57.45</v>
      </c>
      <c r="U16" s="247">
        <v>68</v>
      </c>
      <c r="V16" s="155" t="s">
        <v>61</v>
      </c>
      <c r="W16" s="203" t="s">
        <v>79</v>
      </c>
      <c r="X16" s="17">
        <v>55.61</v>
      </c>
      <c r="Y16" s="187">
        <v>69.099999999999994</v>
      </c>
      <c r="Z16" s="322" t="s">
        <v>2</v>
      </c>
      <c r="AA16" s="203" t="s">
        <v>7</v>
      </c>
      <c r="AB16" s="106">
        <v>53.57</v>
      </c>
      <c r="AC16" s="132">
        <v>66</v>
      </c>
    </row>
    <row r="17" spans="1:29" ht="15" customHeight="1" x14ac:dyDescent="0.25">
      <c r="A17" s="31">
        <v>12</v>
      </c>
      <c r="B17" s="152" t="s">
        <v>32</v>
      </c>
      <c r="C17" s="152" t="s">
        <v>167</v>
      </c>
      <c r="D17" s="773">
        <v>60.3</v>
      </c>
      <c r="E17" s="674">
        <v>71</v>
      </c>
      <c r="F17" s="152" t="s">
        <v>0</v>
      </c>
      <c r="G17" s="152" t="s">
        <v>97</v>
      </c>
      <c r="H17" s="152">
        <v>57.49</v>
      </c>
      <c r="I17" s="674">
        <v>69.933333333333337</v>
      </c>
      <c r="J17" s="156" t="s">
        <v>32</v>
      </c>
      <c r="K17" s="54" t="s">
        <v>38</v>
      </c>
      <c r="L17" s="55">
        <v>61.48</v>
      </c>
      <c r="M17" s="56">
        <v>72</v>
      </c>
      <c r="N17" s="117" t="s">
        <v>61</v>
      </c>
      <c r="O17" s="189" t="s">
        <v>81</v>
      </c>
      <c r="P17" s="55">
        <v>59.33</v>
      </c>
      <c r="Q17" s="248">
        <v>70</v>
      </c>
      <c r="R17" s="117" t="s">
        <v>2</v>
      </c>
      <c r="S17" s="189" t="s">
        <v>16</v>
      </c>
      <c r="T17" s="111">
        <v>57.45</v>
      </c>
      <c r="U17" s="248">
        <v>67.290000000000006</v>
      </c>
      <c r="V17" s="156" t="s">
        <v>2</v>
      </c>
      <c r="W17" s="189" t="s">
        <v>147</v>
      </c>
      <c r="X17" s="14">
        <v>55.61</v>
      </c>
      <c r="Y17" s="312">
        <v>66.909090909090907</v>
      </c>
      <c r="Z17" s="117" t="s">
        <v>2</v>
      </c>
      <c r="AA17" s="189" t="s">
        <v>18</v>
      </c>
      <c r="AB17" s="111">
        <v>53.57</v>
      </c>
      <c r="AC17" s="125">
        <v>65</v>
      </c>
    </row>
    <row r="18" spans="1:29" ht="15" customHeight="1" x14ac:dyDescent="0.25">
      <c r="A18" s="31">
        <v>13</v>
      </c>
      <c r="B18" s="152" t="s">
        <v>32</v>
      </c>
      <c r="C18" s="152" t="s">
        <v>88</v>
      </c>
      <c r="D18" s="773">
        <v>60.3</v>
      </c>
      <c r="E18" s="674">
        <v>70.95</v>
      </c>
      <c r="F18" s="152" t="s">
        <v>0</v>
      </c>
      <c r="G18" s="152" t="s">
        <v>95</v>
      </c>
      <c r="H18" s="152">
        <v>57.49</v>
      </c>
      <c r="I18" s="674">
        <v>69.5</v>
      </c>
      <c r="J18" s="652" t="s">
        <v>0</v>
      </c>
      <c r="K18" s="54" t="s">
        <v>101</v>
      </c>
      <c r="L18" s="55">
        <v>61.48</v>
      </c>
      <c r="M18" s="56">
        <v>71.666666666666671</v>
      </c>
      <c r="N18" s="117" t="s">
        <v>26</v>
      </c>
      <c r="O18" s="189" t="s">
        <v>94</v>
      </c>
      <c r="P18" s="55">
        <v>59.33</v>
      </c>
      <c r="Q18" s="248">
        <v>70</v>
      </c>
      <c r="R18" s="117" t="s">
        <v>52</v>
      </c>
      <c r="S18" s="189" t="s">
        <v>60</v>
      </c>
      <c r="T18" s="111">
        <v>57.45</v>
      </c>
      <c r="U18" s="248">
        <v>66.67</v>
      </c>
      <c r="V18" s="156" t="s">
        <v>32</v>
      </c>
      <c r="W18" s="189" t="s">
        <v>88</v>
      </c>
      <c r="X18" s="14">
        <v>55.61</v>
      </c>
      <c r="Y18" s="312">
        <v>65.8125</v>
      </c>
      <c r="Z18" s="117" t="s">
        <v>2</v>
      </c>
      <c r="AA18" s="189" t="s">
        <v>13</v>
      </c>
      <c r="AB18" s="111">
        <v>53.57</v>
      </c>
      <c r="AC18" s="125">
        <v>64.25</v>
      </c>
    </row>
    <row r="19" spans="1:29" ht="15" customHeight="1" x14ac:dyDescent="0.25">
      <c r="A19" s="31">
        <v>14</v>
      </c>
      <c r="B19" s="152" t="s">
        <v>2</v>
      </c>
      <c r="C19" s="152" t="s">
        <v>170</v>
      </c>
      <c r="D19" s="773">
        <v>60.3</v>
      </c>
      <c r="E19" s="674">
        <v>70</v>
      </c>
      <c r="F19" s="152" t="s">
        <v>26</v>
      </c>
      <c r="G19" s="152" t="s">
        <v>109</v>
      </c>
      <c r="H19" s="152">
        <v>57.49</v>
      </c>
      <c r="I19" s="674">
        <v>69.421052631578945</v>
      </c>
      <c r="J19" s="156" t="s">
        <v>2</v>
      </c>
      <c r="K19" s="54" t="s">
        <v>107</v>
      </c>
      <c r="L19" s="55">
        <v>61.48</v>
      </c>
      <c r="M19" s="56">
        <v>71</v>
      </c>
      <c r="N19" s="117" t="s">
        <v>26</v>
      </c>
      <c r="O19" s="189" t="s">
        <v>91</v>
      </c>
      <c r="P19" s="55">
        <v>59.33</v>
      </c>
      <c r="Q19" s="248">
        <v>69</v>
      </c>
      <c r="R19" s="117" t="s">
        <v>52</v>
      </c>
      <c r="S19" s="189" t="s">
        <v>62</v>
      </c>
      <c r="T19" s="111">
        <v>57.45</v>
      </c>
      <c r="U19" s="248">
        <v>66.67</v>
      </c>
      <c r="V19" s="156" t="s">
        <v>0</v>
      </c>
      <c r="W19" s="189" t="s">
        <v>96</v>
      </c>
      <c r="X19" s="14">
        <v>55.61</v>
      </c>
      <c r="Y19" s="312">
        <v>64.8</v>
      </c>
      <c r="Z19" s="112" t="s">
        <v>2</v>
      </c>
      <c r="AA19" s="189" t="s">
        <v>14</v>
      </c>
      <c r="AB19" s="111">
        <v>53.57</v>
      </c>
      <c r="AC19" s="125">
        <v>63.5</v>
      </c>
    </row>
    <row r="20" spans="1:29" ht="15" customHeight="1" x14ac:dyDescent="0.25">
      <c r="A20" s="31">
        <v>15</v>
      </c>
      <c r="B20" s="152" t="s">
        <v>32</v>
      </c>
      <c r="C20" s="152" t="s">
        <v>129</v>
      </c>
      <c r="D20" s="773">
        <v>60.3</v>
      </c>
      <c r="E20" s="674">
        <v>69</v>
      </c>
      <c r="F20" s="152" t="s">
        <v>0</v>
      </c>
      <c r="G20" s="152" t="s">
        <v>96</v>
      </c>
      <c r="H20" s="152">
        <v>57.49</v>
      </c>
      <c r="I20" s="674">
        <v>69.357142857142861</v>
      </c>
      <c r="J20" s="156" t="s">
        <v>0</v>
      </c>
      <c r="K20" s="54" t="s">
        <v>132</v>
      </c>
      <c r="L20" s="55">
        <v>61.48</v>
      </c>
      <c r="M20" s="56">
        <v>70.86363636363636</v>
      </c>
      <c r="N20" s="117" t="s">
        <v>40</v>
      </c>
      <c r="O20" s="189" t="s">
        <v>83</v>
      </c>
      <c r="P20" s="55">
        <v>59.33</v>
      </c>
      <c r="Q20" s="248">
        <v>68.88</v>
      </c>
      <c r="R20" s="117" t="s">
        <v>52</v>
      </c>
      <c r="S20" s="189" t="s">
        <v>55</v>
      </c>
      <c r="T20" s="111">
        <v>57.45</v>
      </c>
      <c r="U20" s="248">
        <v>66.400000000000006</v>
      </c>
      <c r="V20" s="156" t="s">
        <v>0</v>
      </c>
      <c r="W20" s="189" t="s">
        <v>132</v>
      </c>
      <c r="X20" s="14">
        <v>55.61</v>
      </c>
      <c r="Y20" s="312">
        <v>64.777777777777771</v>
      </c>
      <c r="Z20" s="117" t="s">
        <v>40</v>
      </c>
      <c r="AA20" s="189" t="s">
        <v>83</v>
      </c>
      <c r="AB20" s="111">
        <v>53.57</v>
      </c>
      <c r="AC20" s="125">
        <v>62.4</v>
      </c>
    </row>
    <row r="21" spans="1:29" ht="15" customHeight="1" x14ac:dyDescent="0.25">
      <c r="A21" s="31">
        <v>16</v>
      </c>
      <c r="B21" s="152" t="s">
        <v>2</v>
      </c>
      <c r="C21" s="152" t="s">
        <v>107</v>
      </c>
      <c r="D21" s="773">
        <v>60.3</v>
      </c>
      <c r="E21" s="674">
        <v>69</v>
      </c>
      <c r="F21" s="152" t="s">
        <v>2</v>
      </c>
      <c r="G21" s="152" t="s">
        <v>11</v>
      </c>
      <c r="H21" s="152">
        <v>57.49</v>
      </c>
      <c r="I21" s="674">
        <v>68.909090909090907</v>
      </c>
      <c r="J21" s="652" t="s">
        <v>52</v>
      </c>
      <c r="K21" s="54" t="s">
        <v>128</v>
      </c>
      <c r="L21" s="55">
        <v>61.48</v>
      </c>
      <c r="M21" s="56">
        <v>70.5</v>
      </c>
      <c r="N21" s="117" t="s">
        <v>32</v>
      </c>
      <c r="O21" s="189" t="s">
        <v>37</v>
      </c>
      <c r="P21" s="55">
        <v>59.33</v>
      </c>
      <c r="Q21" s="248">
        <v>68.8</v>
      </c>
      <c r="R21" s="112" t="s">
        <v>26</v>
      </c>
      <c r="S21" s="189" t="s">
        <v>90</v>
      </c>
      <c r="T21" s="111">
        <v>57.45</v>
      </c>
      <c r="U21" s="248">
        <v>66</v>
      </c>
      <c r="V21" s="156" t="s">
        <v>32</v>
      </c>
      <c r="W21" s="274" t="s">
        <v>129</v>
      </c>
      <c r="X21" s="14">
        <v>55.61</v>
      </c>
      <c r="Y21" s="312">
        <v>64.599999999999994</v>
      </c>
      <c r="Z21" s="117" t="s">
        <v>32</v>
      </c>
      <c r="AA21" s="189" t="s">
        <v>88</v>
      </c>
      <c r="AB21" s="111">
        <v>53.57</v>
      </c>
      <c r="AC21" s="125">
        <v>62.117649999999998</v>
      </c>
    </row>
    <row r="22" spans="1:29" ht="15" customHeight="1" x14ac:dyDescent="0.25">
      <c r="A22" s="31">
        <v>17</v>
      </c>
      <c r="B22" s="152" t="s">
        <v>40</v>
      </c>
      <c r="C22" s="152" t="s">
        <v>74</v>
      </c>
      <c r="D22" s="773">
        <v>60.3</v>
      </c>
      <c r="E22" s="674">
        <v>68.400000000000006</v>
      </c>
      <c r="F22" s="152" t="s">
        <v>2</v>
      </c>
      <c r="G22" s="152" t="s">
        <v>148</v>
      </c>
      <c r="H22" s="152">
        <v>57.49</v>
      </c>
      <c r="I22" s="674">
        <v>68.794117647058826</v>
      </c>
      <c r="J22" s="156" t="s">
        <v>40</v>
      </c>
      <c r="K22" s="54" t="s">
        <v>45</v>
      </c>
      <c r="L22" s="55">
        <v>61.48</v>
      </c>
      <c r="M22" s="56">
        <v>70.5</v>
      </c>
      <c r="N22" s="117" t="s">
        <v>32</v>
      </c>
      <c r="O22" s="189" t="s">
        <v>143</v>
      </c>
      <c r="P22" s="55">
        <v>59.33</v>
      </c>
      <c r="Q22" s="248">
        <v>68</v>
      </c>
      <c r="R22" s="117" t="s">
        <v>32</v>
      </c>
      <c r="S22" s="189" t="s">
        <v>87</v>
      </c>
      <c r="T22" s="111">
        <v>57.45</v>
      </c>
      <c r="U22" s="248">
        <v>65.5</v>
      </c>
      <c r="V22" s="156" t="s">
        <v>0</v>
      </c>
      <c r="W22" s="189" t="s">
        <v>95</v>
      </c>
      <c r="X22" s="14">
        <v>55.61</v>
      </c>
      <c r="Y22" s="312">
        <v>64</v>
      </c>
      <c r="Z22" s="112" t="s">
        <v>26</v>
      </c>
      <c r="AA22" s="189" t="s">
        <v>91</v>
      </c>
      <c r="AB22" s="111">
        <v>53.57</v>
      </c>
      <c r="AC22" s="125">
        <v>62</v>
      </c>
    </row>
    <row r="23" spans="1:29" ht="15" customHeight="1" x14ac:dyDescent="0.25">
      <c r="A23" s="31">
        <v>18</v>
      </c>
      <c r="B23" s="152" t="s">
        <v>32</v>
      </c>
      <c r="C23" s="152" t="s">
        <v>38</v>
      </c>
      <c r="D23" s="773">
        <v>60.3</v>
      </c>
      <c r="E23" s="674">
        <v>68</v>
      </c>
      <c r="F23" s="152" t="s">
        <v>40</v>
      </c>
      <c r="G23" s="152" t="s">
        <v>45</v>
      </c>
      <c r="H23" s="152">
        <v>57.49</v>
      </c>
      <c r="I23" s="674">
        <v>68.5</v>
      </c>
      <c r="J23" s="156" t="s">
        <v>2</v>
      </c>
      <c r="K23" s="54" t="s">
        <v>147</v>
      </c>
      <c r="L23" s="55">
        <v>61.48</v>
      </c>
      <c r="M23" s="56">
        <v>70</v>
      </c>
      <c r="N23" s="117" t="s">
        <v>32</v>
      </c>
      <c r="O23" s="189" t="s">
        <v>38</v>
      </c>
      <c r="P23" s="55">
        <v>59.33</v>
      </c>
      <c r="Q23" s="248">
        <v>68</v>
      </c>
      <c r="R23" s="117" t="s">
        <v>0</v>
      </c>
      <c r="S23" s="189" t="s">
        <v>132</v>
      </c>
      <c r="T23" s="111">
        <v>57.45</v>
      </c>
      <c r="U23" s="248">
        <v>65.5</v>
      </c>
      <c r="V23" s="156" t="s">
        <v>2</v>
      </c>
      <c r="W23" s="189" t="s">
        <v>6</v>
      </c>
      <c r="X23" s="14">
        <v>55.61</v>
      </c>
      <c r="Y23" s="312">
        <v>63.6</v>
      </c>
      <c r="Z23" s="117" t="s">
        <v>40</v>
      </c>
      <c r="AA23" s="189" t="s">
        <v>49</v>
      </c>
      <c r="AB23" s="111">
        <v>53.57</v>
      </c>
      <c r="AC23" s="125">
        <v>62</v>
      </c>
    </row>
    <row r="24" spans="1:29" ht="15" customHeight="1" x14ac:dyDescent="0.25">
      <c r="A24" s="31">
        <v>19</v>
      </c>
      <c r="B24" s="153" t="s">
        <v>0</v>
      </c>
      <c r="C24" s="153" t="s">
        <v>95</v>
      </c>
      <c r="D24" s="774">
        <v>60.3</v>
      </c>
      <c r="E24" s="676">
        <v>67.928571428571431</v>
      </c>
      <c r="F24" s="153" t="s">
        <v>2</v>
      </c>
      <c r="G24" s="153" t="s">
        <v>107</v>
      </c>
      <c r="H24" s="153">
        <v>57.49</v>
      </c>
      <c r="I24" s="676">
        <v>68.333333333333329</v>
      </c>
      <c r="J24" s="157" t="s">
        <v>61</v>
      </c>
      <c r="K24" s="67" t="s">
        <v>77</v>
      </c>
      <c r="L24" s="68">
        <v>61.48</v>
      </c>
      <c r="M24" s="69">
        <v>70</v>
      </c>
      <c r="N24" s="121" t="s">
        <v>0</v>
      </c>
      <c r="O24" s="204" t="s">
        <v>96</v>
      </c>
      <c r="P24" s="68">
        <v>59.33</v>
      </c>
      <c r="Q24" s="249">
        <v>68</v>
      </c>
      <c r="R24" s="117" t="s">
        <v>32</v>
      </c>
      <c r="S24" s="189" t="s">
        <v>143</v>
      </c>
      <c r="T24" s="111">
        <v>57.45</v>
      </c>
      <c r="U24" s="248">
        <v>64.5</v>
      </c>
      <c r="V24" s="156" t="s">
        <v>40</v>
      </c>
      <c r="W24" s="189" t="s">
        <v>50</v>
      </c>
      <c r="X24" s="14">
        <v>55.61</v>
      </c>
      <c r="Y24" s="312">
        <v>63.444444444444443</v>
      </c>
      <c r="Z24" s="117" t="s">
        <v>32</v>
      </c>
      <c r="AA24" s="189" t="s">
        <v>144</v>
      </c>
      <c r="AB24" s="111">
        <v>53.57</v>
      </c>
      <c r="AC24" s="125">
        <v>61.666670000000003</v>
      </c>
    </row>
    <row r="25" spans="1:29" ht="15" customHeight="1" thickBot="1" x14ac:dyDescent="0.3">
      <c r="A25" s="32">
        <v>20</v>
      </c>
      <c r="B25" s="154" t="s">
        <v>2</v>
      </c>
      <c r="C25" s="154" t="s">
        <v>147</v>
      </c>
      <c r="D25" s="775">
        <v>60.3</v>
      </c>
      <c r="E25" s="677">
        <v>67.5</v>
      </c>
      <c r="F25" s="154" t="s">
        <v>52</v>
      </c>
      <c r="G25" s="154" t="s">
        <v>59</v>
      </c>
      <c r="H25" s="154">
        <v>57.49</v>
      </c>
      <c r="I25" s="677">
        <v>68.214285714285708</v>
      </c>
      <c r="J25" s="158" t="s">
        <v>26</v>
      </c>
      <c r="K25" s="58" t="s">
        <v>28</v>
      </c>
      <c r="L25" s="59">
        <v>61.48</v>
      </c>
      <c r="M25" s="60">
        <v>70</v>
      </c>
      <c r="N25" s="127" t="s">
        <v>0</v>
      </c>
      <c r="O25" s="259" t="s">
        <v>132</v>
      </c>
      <c r="P25" s="59">
        <v>59.33</v>
      </c>
      <c r="Q25" s="252">
        <v>67</v>
      </c>
      <c r="R25" s="127" t="s">
        <v>40</v>
      </c>
      <c r="S25" s="259" t="s">
        <v>42</v>
      </c>
      <c r="T25" s="126">
        <v>57.45</v>
      </c>
      <c r="U25" s="252">
        <v>64</v>
      </c>
      <c r="V25" s="158" t="s">
        <v>32</v>
      </c>
      <c r="W25" s="259" t="s">
        <v>38</v>
      </c>
      <c r="X25" s="21">
        <v>55.61</v>
      </c>
      <c r="Y25" s="313">
        <v>63</v>
      </c>
      <c r="Z25" s="323" t="s">
        <v>2</v>
      </c>
      <c r="AA25" s="259" t="s">
        <v>3</v>
      </c>
      <c r="AB25" s="126">
        <v>53.57</v>
      </c>
      <c r="AC25" s="134">
        <v>61.333329999999997</v>
      </c>
    </row>
    <row r="26" spans="1:29" ht="15" customHeight="1" x14ac:dyDescent="0.25">
      <c r="A26" s="31">
        <v>21</v>
      </c>
      <c r="B26" s="152" t="s">
        <v>0</v>
      </c>
      <c r="C26" s="152" t="s">
        <v>97</v>
      </c>
      <c r="D26" s="773">
        <v>60.3</v>
      </c>
      <c r="E26" s="674">
        <v>67.307692307692307</v>
      </c>
      <c r="F26" s="152" t="s">
        <v>26</v>
      </c>
      <c r="G26" s="152" t="s">
        <v>27</v>
      </c>
      <c r="H26" s="152">
        <v>57.49</v>
      </c>
      <c r="I26" s="674">
        <v>68</v>
      </c>
      <c r="J26" s="155" t="s">
        <v>0</v>
      </c>
      <c r="K26" s="50" t="s">
        <v>65</v>
      </c>
      <c r="L26" s="51">
        <v>61.48</v>
      </c>
      <c r="M26" s="52">
        <v>69</v>
      </c>
      <c r="N26" s="135" t="s">
        <v>26</v>
      </c>
      <c r="O26" s="199" t="s">
        <v>90</v>
      </c>
      <c r="P26" s="63">
        <v>59.33</v>
      </c>
      <c r="Q26" s="253">
        <v>67</v>
      </c>
      <c r="R26" s="107" t="s">
        <v>32</v>
      </c>
      <c r="S26" s="298" t="s">
        <v>144</v>
      </c>
      <c r="T26" s="106">
        <v>57.45</v>
      </c>
      <c r="U26" s="247">
        <v>64</v>
      </c>
      <c r="V26" s="133" t="s">
        <v>32</v>
      </c>
      <c r="W26" s="292" t="s">
        <v>37</v>
      </c>
      <c r="X26" s="131">
        <v>55.61</v>
      </c>
      <c r="Y26" s="314">
        <v>62.666666666666664</v>
      </c>
      <c r="Z26" s="107" t="s">
        <v>0</v>
      </c>
      <c r="AA26" s="298" t="s">
        <v>96</v>
      </c>
      <c r="AB26" s="129">
        <v>53.57</v>
      </c>
      <c r="AC26" s="124">
        <v>61</v>
      </c>
    </row>
    <row r="27" spans="1:29" ht="15" customHeight="1" x14ac:dyDescent="0.25">
      <c r="A27" s="31">
        <v>22</v>
      </c>
      <c r="B27" s="202" t="s">
        <v>26</v>
      </c>
      <c r="C27" s="201" t="s">
        <v>91</v>
      </c>
      <c r="D27" s="776">
        <v>60.3</v>
      </c>
      <c r="E27" s="675">
        <v>67.3</v>
      </c>
      <c r="F27" s="201" t="s">
        <v>2</v>
      </c>
      <c r="G27" s="201" t="s">
        <v>145</v>
      </c>
      <c r="H27" s="201">
        <v>57.49</v>
      </c>
      <c r="I27" s="675">
        <v>67.583333333333329</v>
      </c>
      <c r="J27" s="652" t="s">
        <v>40</v>
      </c>
      <c r="K27" s="67" t="s">
        <v>48</v>
      </c>
      <c r="L27" s="68">
        <v>61.48</v>
      </c>
      <c r="M27" s="56">
        <v>68.75</v>
      </c>
      <c r="N27" s="121" t="s">
        <v>2</v>
      </c>
      <c r="O27" s="204" t="s">
        <v>20</v>
      </c>
      <c r="P27" s="68">
        <v>59.33</v>
      </c>
      <c r="Q27" s="249">
        <v>67</v>
      </c>
      <c r="R27" s="117" t="s">
        <v>32</v>
      </c>
      <c r="S27" s="189" t="s">
        <v>103</v>
      </c>
      <c r="T27" s="111">
        <v>57.45</v>
      </c>
      <c r="U27" s="248">
        <v>63.56</v>
      </c>
      <c r="V27" s="156" t="s">
        <v>32</v>
      </c>
      <c r="W27" s="189" t="s">
        <v>35</v>
      </c>
      <c r="X27" s="14">
        <v>55.61</v>
      </c>
      <c r="Y27" s="312">
        <v>61.666666666666664</v>
      </c>
      <c r="Z27" s="112" t="s">
        <v>26</v>
      </c>
      <c r="AA27" s="275" t="s">
        <v>27</v>
      </c>
      <c r="AB27" s="111">
        <v>53.57</v>
      </c>
      <c r="AC27" s="125">
        <v>60.5</v>
      </c>
    </row>
    <row r="28" spans="1:29" ht="15" customHeight="1" x14ac:dyDescent="0.25">
      <c r="A28" s="31">
        <v>23</v>
      </c>
      <c r="B28" s="152" t="s">
        <v>40</v>
      </c>
      <c r="C28" s="152" t="s">
        <v>46</v>
      </c>
      <c r="D28" s="773">
        <v>60.3</v>
      </c>
      <c r="E28" s="674">
        <v>67</v>
      </c>
      <c r="F28" s="152" t="s">
        <v>0</v>
      </c>
      <c r="G28" s="152" t="s">
        <v>101</v>
      </c>
      <c r="H28" s="152">
        <v>57.49</v>
      </c>
      <c r="I28" s="674">
        <v>67.5</v>
      </c>
      <c r="J28" s="159" t="s">
        <v>40</v>
      </c>
      <c r="K28" s="54" t="s">
        <v>74</v>
      </c>
      <c r="L28" s="55">
        <v>61.48</v>
      </c>
      <c r="M28" s="69">
        <v>68.3</v>
      </c>
      <c r="N28" s="117" t="s">
        <v>2</v>
      </c>
      <c r="O28" s="189" t="s">
        <v>18</v>
      </c>
      <c r="P28" s="55">
        <v>59.33</v>
      </c>
      <c r="Q28" s="248">
        <v>65.92307692307692</v>
      </c>
      <c r="R28" s="112" t="s">
        <v>26</v>
      </c>
      <c r="S28" s="199" t="s">
        <v>106</v>
      </c>
      <c r="T28" s="111">
        <v>57.45</v>
      </c>
      <c r="U28" s="248">
        <v>63.25</v>
      </c>
      <c r="V28" s="114" t="s">
        <v>26</v>
      </c>
      <c r="W28" s="199" t="s">
        <v>109</v>
      </c>
      <c r="X28" s="14">
        <v>55.61</v>
      </c>
      <c r="Y28" s="312">
        <v>61.333333333333336</v>
      </c>
      <c r="Z28" s="112" t="s">
        <v>2</v>
      </c>
      <c r="AA28" s="199" t="s">
        <v>19</v>
      </c>
      <c r="AB28" s="111">
        <v>53.57</v>
      </c>
      <c r="AC28" s="125">
        <v>59</v>
      </c>
    </row>
    <row r="29" spans="1:29" ht="15" customHeight="1" x14ac:dyDescent="0.25">
      <c r="A29" s="31">
        <v>24</v>
      </c>
      <c r="B29" s="152" t="s">
        <v>32</v>
      </c>
      <c r="C29" s="152" t="s">
        <v>87</v>
      </c>
      <c r="D29" s="773">
        <v>60.3</v>
      </c>
      <c r="E29" s="674">
        <v>67</v>
      </c>
      <c r="F29" s="152" t="s">
        <v>26</v>
      </c>
      <c r="G29" s="152" t="s">
        <v>105</v>
      </c>
      <c r="H29" s="152">
        <v>57.49</v>
      </c>
      <c r="I29" s="674">
        <v>66.818181818181813</v>
      </c>
      <c r="J29" s="156" t="s">
        <v>52</v>
      </c>
      <c r="K29" s="54" t="s">
        <v>60</v>
      </c>
      <c r="L29" s="55">
        <v>61.48</v>
      </c>
      <c r="M29" s="56">
        <v>68</v>
      </c>
      <c r="N29" s="117" t="s">
        <v>32</v>
      </c>
      <c r="O29" s="189" t="s">
        <v>87</v>
      </c>
      <c r="P29" s="55">
        <v>59.33</v>
      </c>
      <c r="Q29" s="248">
        <v>65</v>
      </c>
      <c r="R29" s="117" t="s">
        <v>40</v>
      </c>
      <c r="S29" s="204" t="s">
        <v>41</v>
      </c>
      <c r="T29" s="111">
        <v>57.45</v>
      </c>
      <c r="U29" s="248">
        <v>62</v>
      </c>
      <c r="V29" s="156" t="s">
        <v>32</v>
      </c>
      <c r="W29" s="204" t="s">
        <v>87</v>
      </c>
      <c r="X29" s="14">
        <v>55.61</v>
      </c>
      <c r="Y29" s="312">
        <v>61.272727272727273</v>
      </c>
      <c r="Z29" s="112" t="s">
        <v>26</v>
      </c>
      <c r="AA29" s="204" t="s">
        <v>28</v>
      </c>
      <c r="AB29" s="111">
        <v>53.57</v>
      </c>
      <c r="AC29" s="125">
        <v>59</v>
      </c>
    </row>
    <row r="30" spans="1:29" ht="15" customHeight="1" x14ac:dyDescent="0.25">
      <c r="A30" s="31">
        <v>25</v>
      </c>
      <c r="B30" s="152" t="s">
        <v>32</v>
      </c>
      <c r="C30" s="152" t="s">
        <v>103</v>
      </c>
      <c r="D30" s="773">
        <v>60.3</v>
      </c>
      <c r="E30" s="674">
        <v>66.7</v>
      </c>
      <c r="F30" s="152" t="s">
        <v>32</v>
      </c>
      <c r="G30" s="152" t="s">
        <v>36</v>
      </c>
      <c r="H30" s="152">
        <v>57.49</v>
      </c>
      <c r="I30" s="674">
        <v>66.555555555555557</v>
      </c>
      <c r="J30" s="156" t="s">
        <v>61</v>
      </c>
      <c r="K30" s="54" t="s">
        <v>79</v>
      </c>
      <c r="L30" s="55">
        <v>61.48</v>
      </c>
      <c r="M30" s="56">
        <v>68</v>
      </c>
      <c r="N30" s="117" t="s">
        <v>61</v>
      </c>
      <c r="O30" s="189" t="s">
        <v>80</v>
      </c>
      <c r="P30" s="55">
        <v>59.33</v>
      </c>
      <c r="Q30" s="248">
        <v>65</v>
      </c>
      <c r="R30" s="112" t="s">
        <v>32</v>
      </c>
      <c r="S30" s="189" t="s">
        <v>37</v>
      </c>
      <c r="T30" s="111">
        <v>57.45</v>
      </c>
      <c r="U30" s="248">
        <v>61.73</v>
      </c>
      <c r="V30" s="156" t="s">
        <v>40</v>
      </c>
      <c r="W30" s="189" t="s">
        <v>73</v>
      </c>
      <c r="X30" s="14">
        <v>55.61</v>
      </c>
      <c r="Y30" s="312">
        <v>60.4</v>
      </c>
      <c r="Z30" s="117" t="s">
        <v>32</v>
      </c>
      <c r="AA30" s="189" t="s">
        <v>87</v>
      </c>
      <c r="AB30" s="111">
        <v>53.57</v>
      </c>
      <c r="AC30" s="125">
        <v>58.76923</v>
      </c>
    </row>
    <row r="31" spans="1:29" ht="15" customHeight="1" x14ac:dyDescent="0.25">
      <c r="A31" s="31">
        <v>26</v>
      </c>
      <c r="B31" s="152" t="s">
        <v>2</v>
      </c>
      <c r="C31" s="152" t="s">
        <v>148</v>
      </c>
      <c r="D31" s="773">
        <v>60.3</v>
      </c>
      <c r="E31" s="674">
        <v>66.599999999999994</v>
      </c>
      <c r="F31" s="152" t="s">
        <v>32</v>
      </c>
      <c r="G31" s="152" t="s">
        <v>88</v>
      </c>
      <c r="H31" s="152">
        <v>57.49</v>
      </c>
      <c r="I31" s="674">
        <v>66.170731707317074</v>
      </c>
      <c r="J31" s="156" t="s">
        <v>40</v>
      </c>
      <c r="K31" s="54" t="s">
        <v>50</v>
      </c>
      <c r="L31" s="55">
        <v>61.48</v>
      </c>
      <c r="M31" s="56">
        <v>67.38</v>
      </c>
      <c r="N31" s="117" t="s">
        <v>61</v>
      </c>
      <c r="O31" s="189" t="s">
        <v>77</v>
      </c>
      <c r="P31" s="55">
        <v>59.33</v>
      </c>
      <c r="Q31" s="248">
        <v>65</v>
      </c>
      <c r="R31" s="117" t="s">
        <v>40</v>
      </c>
      <c r="S31" s="189" t="s">
        <v>39</v>
      </c>
      <c r="T31" s="111">
        <v>57.45</v>
      </c>
      <c r="U31" s="248">
        <v>61.7</v>
      </c>
      <c r="V31" s="156" t="s">
        <v>2</v>
      </c>
      <c r="W31" s="189" t="s">
        <v>145</v>
      </c>
      <c r="X31" s="14">
        <v>55.61</v>
      </c>
      <c r="Y31" s="312">
        <v>59.81818181818182</v>
      </c>
      <c r="Z31" s="117" t="s">
        <v>61</v>
      </c>
      <c r="AA31" s="189" t="s">
        <v>81</v>
      </c>
      <c r="AB31" s="111">
        <v>53.57</v>
      </c>
      <c r="AC31" s="125">
        <v>58.5</v>
      </c>
    </row>
    <row r="32" spans="1:29" ht="15" customHeight="1" x14ac:dyDescent="0.25">
      <c r="A32" s="31">
        <v>27</v>
      </c>
      <c r="B32" s="152" t="s">
        <v>52</v>
      </c>
      <c r="C32" s="152" t="s">
        <v>59</v>
      </c>
      <c r="D32" s="773">
        <v>60.3</v>
      </c>
      <c r="E32" s="674">
        <v>65.7</v>
      </c>
      <c r="F32" s="152" t="s">
        <v>32</v>
      </c>
      <c r="G32" s="152" t="s">
        <v>161</v>
      </c>
      <c r="H32" s="152">
        <v>57.49</v>
      </c>
      <c r="I32" s="674">
        <v>66</v>
      </c>
      <c r="J32" s="156" t="s">
        <v>32</v>
      </c>
      <c r="K32" s="54" t="s">
        <v>103</v>
      </c>
      <c r="L32" s="55">
        <v>61.48</v>
      </c>
      <c r="M32" s="56">
        <v>66</v>
      </c>
      <c r="N32" s="117" t="s">
        <v>40</v>
      </c>
      <c r="O32" s="189" t="s">
        <v>72</v>
      </c>
      <c r="P32" s="55">
        <v>59.33</v>
      </c>
      <c r="Q32" s="248">
        <v>64.33</v>
      </c>
      <c r="R32" s="112" t="s">
        <v>26</v>
      </c>
      <c r="S32" s="189" t="s">
        <v>104</v>
      </c>
      <c r="T32" s="111">
        <v>57.45</v>
      </c>
      <c r="U32" s="248">
        <v>60.9</v>
      </c>
      <c r="V32" s="156" t="s">
        <v>40</v>
      </c>
      <c r="W32" s="189" t="s">
        <v>39</v>
      </c>
      <c r="X32" s="14">
        <v>55.61</v>
      </c>
      <c r="Y32" s="312">
        <v>59.75</v>
      </c>
      <c r="Z32" s="117" t="s">
        <v>61</v>
      </c>
      <c r="AA32" s="189" t="s">
        <v>80</v>
      </c>
      <c r="AB32" s="111">
        <v>53.57</v>
      </c>
      <c r="AC32" s="125">
        <v>57.933329999999998</v>
      </c>
    </row>
    <row r="33" spans="1:29" ht="15" customHeight="1" x14ac:dyDescent="0.25">
      <c r="A33" s="31">
        <v>28</v>
      </c>
      <c r="B33" s="152" t="s">
        <v>61</v>
      </c>
      <c r="C33" s="152" t="s">
        <v>77</v>
      </c>
      <c r="D33" s="773">
        <v>60.3</v>
      </c>
      <c r="E33" s="674">
        <v>65.599999999999994</v>
      </c>
      <c r="F33" s="152" t="s">
        <v>40</v>
      </c>
      <c r="G33" s="152" t="s">
        <v>50</v>
      </c>
      <c r="H33" s="152">
        <v>57.49</v>
      </c>
      <c r="I33" s="674">
        <v>65.333333333333329</v>
      </c>
      <c r="J33" s="156" t="s">
        <v>32</v>
      </c>
      <c r="K33" s="54" t="s">
        <v>144</v>
      </c>
      <c r="L33" s="55">
        <v>61.48</v>
      </c>
      <c r="M33" s="56">
        <v>66</v>
      </c>
      <c r="N33" s="117" t="s">
        <v>61</v>
      </c>
      <c r="O33" s="189" t="s">
        <v>78</v>
      </c>
      <c r="P33" s="55">
        <v>59.33</v>
      </c>
      <c r="Q33" s="248">
        <v>64</v>
      </c>
      <c r="R33" s="117" t="s">
        <v>2</v>
      </c>
      <c r="S33" s="189" t="s">
        <v>146</v>
      </c>
      <c r="T33" s="111">
        <v>57.45</v>
      </c>
      <c r="U33" s="248">
        <v>60.79</v>
      </c>
      <c r="V33" s="156" t="s">
        <v>32</v>
      </c>
      <c r="W33" s="189" t="s">
        <v>144</v>
      </c>
      <c r="X33" s="14">
        <v>55.61</v>
      </c>
      <c r="Y33" s="312">
        <v>59.75</v>
      </c>
      <c r="Z33" s="112" t="s">
        <v>26</v>
      </c>
      <c r="AA33" s="189" t="s">
        <v>90</v>
      </c>
      <c r="AB33" s="111">
        <v>53.57</v>
      </c>
      <c r="AC33" s="125">
        <v>57.833329999999997</v>
      </c>
    </row>
    <row r="34" spans="1:29" ht="15" customHeight="1" x14ac:dyDescent="0.25">
      <c r="A34" s="31">
        <v>29</v>
      </c>
      <c r="B34" s="152" t="s">
        <v>2</v>
      </c>
      <c r="C34" s="152" t="s">
        <v>171</v>
      </c>
      <c r="D34" s="773">
        <v>60.3</v>
      </c>
      <c r="E34" s="674">
        <v>65.5</v>
      </c>
      <c r="F34" s="152" t="s">
        <v>32</v>
      </c>
      <c r="G34" s="152" t="s">
        <v>143</v>
      </c>
      <c r="H34" s="152">
        <v>57.49</v>
      </c>
      <c r="I34" s="674">
        <v>65.166666666666671</v>
      </c>
      <c r="J34" s="652" t="s">
        <v>2</v>
      </c>
      <c r="K34" s="54" t="s">
        <v>7</v>
      </c>
      <c r="L34" s="55">
        <v>61.48</v>
      </c>
      <c r="M34" s="56">
        <v>66</v>
      </c>
      <c r="N34" s="117" t="s">
        <v>0</v>
      </c>
      <c r="O34" s="189" t="s">
        <v>95</v>
      </c>
      <c r="P34" s="55">
        <v>59.33</v>
      </c>
      <c r="Q34" s="248">
        <v>64</v>
      </c>
      <c r="R34" s="112" t="s">
        <v>26</v>
      </c>
      <c r="S34" s="189" t="s">
        <v>105</v>
      </c>
      <c r="T34" s="111">
        <v>57.45</v>
      </c>
      <c r="U34" s="248">
        <v>60.5</v>
      </c>
      <c r="V34" s="156" t="s">
        <v>52</v>
      </c>
      <c r="W34" s="189" t="s">
        <v>55</v>
      </c>
      <c r="X34" s="14">
        <v>55.61</v>
      </c>
      <c r="Y34" s="312">
        <v>59.3</v>
      </c>
      <c r="Z34" s="117" t="s">
        <v>40</v>
      </c>
      <c r="AA34" s="189" t="s">
        <v>142</v>
      </c>
      <c r="AB34" s="111">
        <v>53.57</v>
      </c>
      <c r="AC34" s="125">
        <v>57.77778</v>
      </c>
    </row>
    <row r="35" spans="1:29" ht="15" customHeight="1" thickBot="1" x14ac:dyDescent="0.3">
      <c r="A35" s="32">
        <v>30</v>
      </c>
      <c r="B35" s="154" t="s">
        <v>2</v>
      </c>
      <c r="C35" s="154" t="s">
        <v>6</v>
      </c>
      <c r="D35" s="775">
        <v>60.3</v>
      </c>
      <c r="E35" s="677">
        <v>65</v>
      </c>
      <c r="F35" s="154" t="s">
        <v>2</v>
      </c>
      <c r="G35" s="154" t="s">
        <v>19</v>
      </c>
      <c r="H35" s="154">
        <v>57.49</v>
      </c>
      <c r="I35" s="677">
        <v>64.769230769230774</v>
      </c>
      <c r="J35" s="158" t="s">
        <v>2</v>
      </c>
      <c r="K35" s="58" t="s">
        <v>21</v>
      </c>
      <c r="L35" s="59">
        <v>61.48</v>
      </c>
      <c r="M35" s="499">
        <v>65.819999999999993</v>
      </c>
      <c r="N35" s="503" t="s">
        <v>26</v>
      </c>
      <c r="O35" s="285" t="s">
        <v>109</v>
      </c>
      <c r="P35" s="246">
        <v>59.33</v>
      </c>
      <c r="Q35" s="251">
        <v>64</v>
      </c>
      <c r="R35" s="323" t="s">
        <v>26</v>
      </c>
      <c r="S35" s="259" t="s">
        <v>91</v>
      </c>
      <c r="T35" s="126">
        <v>57.45</v>
      </c>
      <c r="U35" s="252">
        <v>60.43</v>
      </c>
      <c r="V35" s="157" t="s">
        <v>40</v>
      </c>
      <c r="W35" s="204" t="s">
        <v>83</v>
      </c>
      <c r="X35" s="122">
        <v>55.61</v>
      </c>
      <c r="Y35" s="315">
        <v>59.266666666666666</v>
      </c>
      <c r="Z35" s="127" t="s">
        <v>40</v>
      </c>
      <c r="AA35" s="259" t="s">
        <v>50</v>
      </c>
      <c r="AB35" s="120">
        <v>53.57</v>
      </c>
      <c r="AC35" s="128">
        <v>57.727269999999997</v>
      </c>
    </row>
    <row r="36" spans="1:29" ht="15" customHeight="1" x14ac:dyDescent="0.25">
      <c r="A36" s="30">
        <v>31</v>
      </c>
      <c r="B36" s="151" t="s">
        <v>0</v>
      </c>
      <c r="C36" s="151" t="s">
        <v>132</v>
      </c>
      <c r="D36" s="772">
        <v>60.3</v>
      </c>
      <c r="E36" s="673">
        <v>64.5</v>
      </c>
      <c r="F36" s="151" t="s">
        <v>2</v>
      </c>
      <c r="G36" s="151" t="s">
        <v>18</v>
      </c>
      <c r="H36" s="151">
        <v>57.49</v>
      </c>
      <c r="I36" s="673">
        <v>64.647058823529406</v>
      </c>
      <c r="J36" s="155" t="s">
        <v>40</v>
      </c>
      <c r="K36" s="50" t="s">
        <v>83</v>
      </c>
      <c r="L36" s="51">
        <v>61.48</v>
      </c>
      <c r="M36" s="52">
        <v>64.790000000000006</v>
      </c>
      <c r="N36" s="107" t="s">
        <v>40</v>
      </c>
      <c r="O36" s="203" t="s">
        <v>43</v>
      </c>
      <c r="P36" s="51">
        <v>59.33</v>
      </c>
      <c r="Q36" s="247">
        <v>63.75</v>
      </c>
      <c r="R36" s="107" t="s">
        <v>0</v>
      </c>
      <c r="S36" s="203" t="s">
        <v>101</v>
      </c>
      <c r="T36" s="106">
        <v>57.45</v>
      </c>
      <c r="U36" s="247">
        <v>60.17</v>
      </c>
      <c r="V36" s="155" t="s">
        <v>32</v>
      </c>
      <c r="W36" s="203" t="s">
        <v>84</v>
      </c>
      <c r="X36" s="17">
        <v>55.61</v>
      </c>
      <c r="Y36" s="316">
        <v>59.25</v>
      </c>
      <c r="Z36" s="130" t="s">
        <v>26</v>
      </c>
      <c r="AA36" s="199" t="s">
        <v>105</v>
      </c>
      <c r="AB36" s="106">
        <v>53.57</v>
      </c>
      <c r="AC36" s="132">
        <v>57.428570000000001</v>
      </c>
    </row>
    <row r="37" spans="1:29" ht="15" customHeight="1" x14ac:dyDescent="0.25">
      <c r="A37" s="31">
        <v>32</v>
      </c>
      <c r="B37" s="152" t="s">
        <v>61</v>
      </c>
      <c r="C37" s="152" t="s">
        <v>80</v>
      </c>
      <c r="D37" s="773">
        <v>60.3</v>
      </c>
      <c r="E37" s="674">
        <v>64.307692307692307</v>
      </c>
      <c r="F37" s="152" t="s">
        <v>32</v>
      </c>
      <c r="G37" s="152" t="s">
        <v>129</v>
      </c>
      <c r="H37" s="152">
        <v>57.49</v>
      </c>
      <c r="I37" s="674">
        <v>64.2</v>
      </c>
      <c r="J37" s="652" t="s">
        <v>0</v>
      </c>
      <c r="K37" s="54" t="s">
        <v>95</v>
      </c>
      <c r="L37" s="55">
        <v>61.48</v>
      </c>
      <c r="M37" s="56">
        <v>64.533333333333331</v>
      </c>
      <c r="N37" s="117" t="s">
        <v>2</v>
      </c>
      <c r="O37" s="189" t="s">
        <v>6</v>
      </c>
      <c r="P37" s="55">
        <v>59.33</v>
      </c>
      <c r="Q37" s="248">
        <v>62.75</v>
      </c>
      <c r="R37" s="117" t="s">
        <v>2</v>
      </c>
      <c r="S37" s="189" t="s">
        <v>147</v>
      </c>
      <c r="T37" s="111">
        <v>57.45</v>
      </c>
      <c r="U37" s="248">
        <v>60.03</v>
      </c>
      <c r="V37" s="156" t="s">
        <v>2</v>
      </c>
      <c r="W37" s="189" t="s">
        <v>107</v>
      </c>
      <c r="X37" s="14">
        <v>55.61</v>
      </c>
      <c r="Y37" s="312">
        <v>58.636363636363633</v>
      </c>
      <c r="Z37" s="117" t="s">
        <v>32</v>
      </c>
      <c r="AA37" s="199" t="s">
        <v>38</v>
      </c>
      <c r="AB37" s="111">
        <v>53.57</v>
      </c>
      <c r="AC37" s="125">
        <v>57.333329999999997</v>
      </c>
    </row>
    <row r="38" spans="1:29" ht="15" customHeight="1" x14ac:dyDescent="0.25">
      <c r="A38" s="31">
        <v>33</v>
      </c>
      <c r="B38" s="152" t="s">
        <v>52</v>
      </c>
      <c r="C38" s="152" t="s">
        <v>55</v>
      </c>
      <c r="D38" s="773">
        <v>60.3</v>
      </c>
      <c r="E38" s="674">
        <v>64.2</v>
      </c>
      <c r="F38" s="152" t="s">
        <v>52</v>
      </c>
      <c r="G38" s="152" t="s">
        <v>60</v>
      </c>
      <c r="H38" s="152">
        <v>57.49</v>
      </c>
      <c r="I38" s="674">
        <v>64.1875</v>
      </c>
      <c r="J38" s="156" t="s">
        <v>40</v>
      </c>
      <c r="K38" s="54" t="s">
        <v>42</v>
      </c>
      <c r="L38" s="55">
        <v>61.48</v>
      </c>
      <c r="M38" s="56">
        <v>64.33</v>
      </c>
      <c r="N38" s="117" t="s">
        <v>40</v>
      </c>
      <c r="O38" s="189" t="s">
        <v>74</v>
      </c>
      <c r="P38" s="55">
        <v>59.33</v>
      </c>
      <c r="Q38" s="248">
        <v>62.5</v>
      </c>
      <c r="R38" s="117" t="s">
        <v>2</v>
      </c>
      <c r="S38" s="199" t="s">
        <v>13</v>
      </c>
      <c r="T38" s="111">
        <v>57.45</v>
      </c>
      <c r="U38" s="248">
        <v>60</v>
      </c>
      <c r="V38" s="156" t="s">
        <v>40</v>
      </c>
      <c r="W38" s="199" t="s">
        <v>44</v>
      </c>
      <c r="X38" s="14">
        <v>55.61</v>
      </c>
      <c r="Y38" s="312">
        <v>58.5</v>
      </c>
      <c r="Z38" s="135" t="s">
        <v>2</v>
      </c>
      <c r="AA38" s="199" t="s">
        <v>24</v>
      </c>
      <c r="AB38" s="111">
        <v>53.57</v>
      </c>
      <c r="AC38" s="132">
        <v>57.333329999999997</v>
      </c>
    </row>
    <row r="39" spans="1:29" ht="15" customHeight="1" x14ac:dyDescent="0.25">
      <c r="A39" s="31">
        <v>34</v>
      </c>
      <c r="B39" s="152" t="s">
        <v>26</v>
      </c>
      <c r="C39" s="152" t="s">
        <v>106</v>
      </c>
      <c r="D39" s="773">
        <v>60.3</v>
      </c>
      <c r="E39" s="674">
        <v>63.8</v>
      </c>
      <c r="F39" s="152" t="s">
        <v>2</v>
      </c>
      <c r="G39" s="152" t="s">
        <v>146</v>
      </c>
      <c r="H39" s="152">
        <v>57.49</v>
      </c>
      <c r="I39" s="674">
        <v>64.125</v>
      </c>
      <c r="J39" s="156" t="s">
        <v>26</v>
      </c>
      <c r="K39" s="54" t="s">
        <v>109</v>
      </c>
      <c r="L39" s="55">
        <v>61.48</v>
      </c>
      <c r="M39" s="56">
        <v>64</v>
      </c>
      <c r="N39" s="117" t="s">
        <v>40</v>
      </c>
      <c r="O39" s="189" t="s">
        <v>41</v>
      </c>
      <c r="P39" s="55">
        <v>59.33</v>
      </c>
      <c r="Q39" s="248">
        <v>62.3</v>
      </c>
      <c r="R39" s="117" t="s">
        <v>61</v>
      </c>
      <c r="S39" s="189" t="s">
        <v>80</v>
      </c>
      <c r="T39" s="111">
        <v>57.45</v>
      </c>
      <c r="U39" s="248">
        <v>59.83</v>
      </c>
      <c r="V39" s="156" t="s">
        <v>2</v>
      </c>
      <c r="W39" s="189" t="s">
        <v>20</v>
      </c>
      <c r="X39" s="14">
        <v>55.61</v>
      </c>
      <c r="Y39" s="312">
        <v>58.428571428571431</v>
      </c>
      <c r="Z39" s="112" t="s">
        <v>26</v>
      </c>
      <c r="AA39" s="189" t="s">
        <v>109</v>
      </c>
      <c r="AB39" s="111">
        <v>53.57</v>
      </c>
      <c r="AC39" s="125">
        <v>56.714289999999998</v>
      </c>
    </row>
    <row r="40" spans="1:29" ht="15" customHeight="1" x14ac:dyDescent="0.25">
      <c r="A40" s="31">
        <v>35</v>
      </c>
      <c r="B40" s="152" t="s">
        <v>2</v>
      </c>
      <c r="C40" s="152" t="s">
        <v>180</v>
      </c>
      <c r="D40" s="773">
        <v>60.3</v>
      </c>
      <c r="E40" s="674">
        <v>63.7</v>
      </c>
      <c r="F40" s="152" t="s">
        <v>0</v>
      </c>
      <c r="G40" s="152" t="s">
        <v>132</v>
      </c>
      <c r="H40" s="152">
        <v>57.49</v>
      </c>
      <c r="I40" s="674">
        <v>64</v>
      </c>
      <c r="J40" s="156" t="s">
        <v>26</v>
      </c>
      <c r="K40" s="54" t="s">
        <v>105</v>
      </c>
      <c r="L40" s="55">
        <v>61.48</v>
      </c>
      <c r="M40" s="56">
        <v>64</v>
      </c>
      <c r="N40" s="117" t="s">
        <v>0</v>
      </c>
      <c r="O40" s="189" t="s">
        <v>131</v>
      </c>
      <c r="P40" s="55">
        <v>59.33</v>
      </c>
      <c r="Q40" s="248">
        <v>62</v>
      </c>
      <c r="R40" s="117" t="s">
        <v>32</v>
      </c>
      <c r="S40" s="189" t="s">
        <v>88</v>
      </c>
      <c r="T40" s="111">
        <v>57.45</v>
      </c>
      <c r="U40" s="248">
        <v>59.82</v>
      </c>
      <c r="V40" s="114" t="s">
        <v>2</v>
      </c>
      <c r="W40" s="189" t="s">
        <v>21</v>
      </c>
      <c r="X40" s="14">
        <v>55.61</v>
      </c>
      <c r="Y40" s="312">
        <v>57.785714285714285</v>
      </c>
      <c r="Z40" s="117" t="s">
        <v>61</v>
      </c>
      <c r="AA40" s="189" t="s">
        <v>79</v>
      </c>
      <c r="AB40" s="111">
        <v>53.57</v>
      </c>
      <c r="AC40" s="125">
        <v>56.6</v>
      </c>
    </row>
    <row r="41" spans="1:29" ht="15" customHeight="1" x14ac:dyDescent="0.25">
      <c r="A41" s="31">
        <v>36</v>
      </c>
      <c r="B41" s="152" t="s">
        <v>0</v>
      </c>
      <c r="C41" s="152" t="s">
        <v>156</v>
      </c>
      <c r="D41" s="773">
        <v>60.3</v>
      </c>
      <c r="E41" s="674">
        <v>63.615384615384613</v>
      </c>
      <c r="F41" s="152" t="s">
        <v>32</v>
      </c>
      <c r="G41" s="152" t="s">
        <v>38</v>
      </c>
      <c r="H41" s="152">
        <v>57.49</v>
      </c>
      <c r="I41" s="674">
        <v>63.5</v>
      </c>
      <c r="J41" s="156" t="s">
        <v>2</v>
      </c>
      <c r="K41" s="54" t="s">
        <v>20</v>
      </c>
      <c r="L41" s="55">
        <v>61.48</v>
      </c>
      <c r="M41" s="56">
        <v>63.75</v>
      </c>
      <c r="N41" s="117" t="s">
        <v>40</v>
      </c>
      <c r="O41" s="189" t="s">
        <v>42</v>
      </c>
      <c r="P41" s="55">
        <v>59.33</v>
      </c>
      <c r="Q41" s="248">
        <v>62</v>
      </c>
      <c r="R41" s="117" t="s">
        <v>2</v>
      </c>
      <c r="S41" s="189" t="s">
        <v>6</v>
      </c>
      <c r="T41" s="111">
        <v>57.45</v>
      </c>
      <c r="U41" s="248">
        <v>59.5</v>
      </c>
      <c r="V41" s="156" t="s">
        <v>40</v>
      </c>
      <c r="W41" s="189" t="s">
        <v>74</v>
      </c>
      <c r="X41" s="14">
        <v>55.61</v>
      </c>
      <c r="Y41" s="312">
        <v>57.764705882352942</v>
      </c>
      <c r="Z41" s="117" t="s">
        <v>0</v>
      </c>
      <c r="AA41" s="189" t="s">
        <v>132</v>
      </c>
      <c r="AB41" s="111">
        <v>53.57</v>
      </c>
      <c r="AC41" s="125">
        <v>56.058819999999997</v>
      </c>
    </row>
    <row r="42" spans="1:29" ht="15" customHeight="1" x14ac:dyDescent="0.25">
      <c r="A42" s="31">
        <v>37</v>
      </c>
      <c r="B42" s="152" t="s">
        <v>40</v>
      </c>
      <c r="C42" s="152" t="s">
        <v>142</v>
      </c>
      <c r="D42" s="773">
        <v>60.3</v>
      </c>
      <c r="E42" s="674">
        <v>63.3</v>
      </c>
      <c r="F42" s="152" t="s">
        <v>2</v>
      </c>
      <c r="G42" s="152" t="s">
        <v>7</v>
      </c>
      <c r="H42" s="152">
        <v>57.49</v>
      </c>
      <c r="I42" s="674">
        <v>63.4</v>
      </c>
      <c r="J42" s="156" t="s">
        <v>32</v>
      </c>
      <c r="K42" s="54" t="s">
        <v>35</v>
      </c>
      <c r="L42" s="55">
        <v>61.48</v>
      </c>
      <c r="M42" s="56">
        <v>63.3</v>
      </c>
      <c r="N42" s="135" t="s">
        <v>2</v>
      </c>
      <c r="O42" s="199" t="s">
        <v>16</v>
      </c>
      <c r="P42" s="63">
        <v>59.33</v>
      </c>
      <c r="Q42" s="253">
        <v>61.388888888888886</v>
      </c>
      <c r="R42" s="117" t="s">
        <v>40</v>
      </c>
      <c r="S42" s="189" t="s">
        <v>50</v>
      </c>
      <c r="T42" s="111">
        <v>57.45</v>
      </c>
      <c r="U42" s="248">
        <v>59.33</v>
      </c>
      <c r="V42" s="156" t="s">
        <v>0</v>
      </c>
      <c r="W42" s="189" t="s">
        <v>101</v>
      </c>
      <c r="X42" s="14">
        <v>55.61</v>
      </c>
      <c r="Y42" s="312">
        <v>57.666666666666664</v>
      </c>
      <c r="Z42" s="117" t="s">
        <v>52</v>
      </c>
      <c r="AA42" s="189" t="s">
        <v>60</v>
      </c>
      <c r="AB42" s="111">
        <v>53.57</v>
      </c>
      <c r="AC42" s="125">
        <v>56</v>
      </c>
    </row>
    <row r="43" spans="1:29" ht="15" customHeight="1" x14ac:dyDescent="0.25">
      <c r="A43" s="31">
        <v>38</v>
      </c>
      <c r="B43" s="152" t="s">
        <v>32</v>
      </c>
      <c r="C43" s="152" t="s">
        <v>168</v>
      </c>
      <c r="D43" s="773">
        <v>60.3</v>
      </c>
      <c r="E43" s="674">
        <v>63</v>
      </c>
      <c r="F43" s="152" t="s">
        <v>2</v>
      </c>
      <c r="G43" s="152" t="s">
        <v>24</v>
      </c>
      <c r="H43" s="152">
        <v>57.49</v>
      </c>
      <c r="I43" s="674">
        <v>63.285714285714278</v>
      </c>
      <c r="J43" s="156" t="s">
        <v>2</v>
      </c>
      <c r="K43" s="62" t="s">
        <v>18</v>
      </c>
      <c r="L43" s="63">
        <v>61.48</v>
      </c>
      <c r="M43" s="64">
        <v>63</v>
      </c>
      <c r="N43" s="117" t="s">
        <v>61</v>
      </c>
      <c r="O43" s="189" t="s">
        <v>82</v>
      </c>
      <c r="P43" s="55">
        <v>59.33</v>
      </c>
      <c r="Q43" s="248">
        <v>61</v>
      </c>
      <c r="R43" s="117" t="s">
        <v>40</v>
      </c>
      <c r="S43" s="189" t="s">
        <v>49</v>
      </c>
      <c r="T43" s="111">
        <v>57.45</v>
      </c>
      <c r="U43" s="248">
        <v>59</v>
      </c>
      <c r="V43" s="114" t="s">
        <v>26</v>
      </c>
      <c r="W43" s="189" t="s">
        <v>104</v>
      </c>
      <c r="X43" s="14">
        <v>55.61</v>
      </c>
      <c r="Y43" s="312">
        <v>57.6</v>
      </c>
      <c r="Z43" s="117" t="s">
        <v>40</v>
      </c>
      <c r="AA43" s="189" t="s">
        <v>46</v>
      </c>
      <c r="AB43" s="111">
        <v>53.57</v>
      </c>
      <c r="AC43" s="125">
        <v>55.666670000000003</v>
      </c>
    </row>
    <row r="44" spans="1:29" ht="15" customHeight="1" x14ac:dyDescent="0.25">
      <c r="A44" s="31">
        <v>39</v>
      </c>
      <c r="B44" s="152" t="s">
        <v>32</v>
      </c>
      <c r="C44" s="152" t="s">
        <v>36</v>
      </c>
      <c r="D44" s="773">
        <v>60.3</v>
      </c>
      <c r="E44" s="674">
        <v>62.7</v>
      </c>
      <c r="F44" s="152" t="s">
        <v>61</v>
      </c>
      <c r="G44" s="152" t="s">
        <v>81</v>
      </c>
      <c r="H44" s="152">
        <v>57.49</v>
      </c>
      <c r="I44" s="674">
        <v>62.625</v>
      </c>
      <c r="J44" s="156" t="s">
        <v>2</v>
      </c>
      <c r="K44" s="54" t="s">
        <v>145</v>
      </c>
      <c r="L44" s="55">
        <v>61.48</v>
      </c>
      <c r="M44" s="56">
        <v>63</v>
      </c>
      <c r="N44" s="117" t="s">
        <v>2</v>
      </c>
      <c r="O44" s="189" t="s">
        <v>15</v>
      </c>
      <c r="P44" s="55">
        <v>59.33</v>
      </c>
      <c r="Q44" s="248">
        <v>61</v>
      </c>
      <c r="R44" s="117" t="s">
        <v>2</v>
      </c>
      <c r="S44" s="189" t="s">
        <v>107</v>
      </c>
      <c r="T44" s="111">
        <v>57.45</v>
      </c>
      <c r="U44" s="248">
        <v>58.62</v>
      </c>
      <c r="V44" s="114" t="s">
        <v>2</v>
      </c>
      <c r="W44" s="189" t="s">
        <v>7</v>
      </c>
      <c r="X44" s="14">
        <v>55.61</v>
      </c>
      <c r="Y44" s="312">
        <v>57.2</v>
      </c>
      <c r="Z44" s="117" t="s">
        <v>2</v>
      </c>
      <c r="AA44" s="189" t="s">
        <v>146</v>
      </c>
      <c r="AB44" s="111">
        <v>53.57</v>
      </c>
      <c r="AC44" s="125">
        <v>55.642859999999999</v>
      </c>
    </row>
    <row r="45" spans="1:29" ht="15" customHeight="1" thickBot="1" x14ac:dyDescent="0.3">
      <c r="A45" s="32">
        <v>40</v>
      </c>
      <c r="B45" s="154" t="s">
        <v>40</v>
      </c>
      <c r="C45" s="154" t="s">
        <v>83</v>
      </c>
      <c r="D45" s="775">
        <v>60.3</v>
      </c>
      <c r="E45" s="677">
        <v>62.3</v>
      </c>
      <c r="F45" s="154" t="s">
        <v>61</v>
      </c>
      <c r="G45" s="154" t="s">
        <v>78</v>
      </c>
      <c r="H45" s="154">
        <v>57.49</v>
      </c>
      <c r="I45" s="677">
        <v>61.833333333333343</v>
      </c>
      <c r="J45" s="158" t="s">
        <v>32</v>
      </c>
      <c r="K45" s="501" t="s">
        <v>129</v>
      </c>
      <c r="L45" s="59">
        <v>61.48</v>
      </c>
      <c r="M45" s="495">
        <v>63</v>
      </c>
      <c r="N45" s="503" t="s">
        <v>2</v>
      </c>
      <c r="O45" s="285" t="s">
        <v>107</v>
      </c>
      <c r="P45" s="246">
        <v>59.33</v>
      </c>
      <c r="Q45" s="251">
        <v>60.25</v>
      </c>
      <c r="R45" s="127" t="s">
        <v>32</v>
      </c>
      <c r="S45" s="293" t="s">
        <v>129</v>
      </c>
      <c r="T45" s="126">
        <v>57.45</v>
      </c>
      <c r="U45" s="252">
        <v>58.25</v>
      </c>
      <c r="V45" s="158" t="s">
        <v>52</v>
      </c>
      <c r="W45" s="259" t="s">
        <v>62</v>
      </c>
      <c r="X45" s="21">
        <v>55.61</v>
      </c>
      <c r="Y45" s="313">
        <v>57</v>
      </c>
      <c r="Z45" s="127" t="s">
        <v>2</v>
      </c>
      <c r="AA45" s="259" t="s">
        <v>145</v>
      </c>
      <c r="AB45" s="126">
        <v>53.57</v>
      </c>
      <c r="AC45" s="134">
        <v>55.235289999999999</v>
      </c>
    </row>
    <row r="46" spans="1:29" ht="15" customHeight="1" x14ac:dyDescent="0.25">
      <c r="A46" s="30">
        <v>41</v>
      </c>
      <c r="B46" s="151" t="s">
        <v>2</v>
      </c>
      <c r="C46" s="151" t="s">
        <v>173</v>
      </c>
      <c r="D46" s="772">
        <v>60.3</v>
      </c>
      <c r="E46" s="673">
        <v>62</v>
      </c>
      <c r="F46" s="151" t="s">
        <v>2</v>
      </c>
      <c r="G46" s="151" t="s">
        <v>17</v>
      </c>
      <c r="H46" s="151">
        <v>57.49</v>
      </c>
      <c r="I46" s="673">
        <v>61.5</v>
      </c>
      <c r="J46" s="155" t="s">
        <v>61</v>
      </c>
      <c r="K46" s="50" t="s">
        <v>80</v>
      </c>
      <c r="L46" s="51">
        <v>61.48</v>
      </c>
      <c r="M46" s="52">
        <v>62.529411764705884</v>
      </c>
      <c r="N46" s="107" t="s">
        <v>2</v>
      </c>
      <c r="O46" s="203" t="s">
        <v>24</v>
      </c>
      <c r="P46" s="51">
        <v>59.33</v>
      </c>
      <c r="Q46" s="247">
        <v>59.6</v>
      </c>
      <c r="R46" s="107" t="s">
        <v>2</v>
      </c>
      <c r="S46" s="203" t="s">
        <v>18</v>
      </c>
      <c r="T46" s="106">
        <v>57.45</v>
      </c>
      <c r="U46" s="247">
        <v>57.15</v>
      </c>
      <c r="V46" s="159" t="s">
        <v>32</v>
      </c>
      <c r="W46" s="199" t="s">
        <v>103</v>
      </c>
      <c r="X46" s="131">
        <v>55.61</v>
      </c>
      <c r="Y46" s="314">
        <v>56.625</v>
      </c>
      <c r="Z46" s="135" t="s">
        <v>61</v>
      </c>
      <c r="AA46" s="199" t="s">
        <v>141</v>
      </c>
      <c r="AB46" s="129">
        <v>53.57</v>
      </c>
      <c r="AC46" s="124">
        <v>55</v>
      </c>
    </row>
    <row r="47" spans="1:29" ht="15" customHeight="1" x14ac:dyDescent="0.25">
      <c r="A47" s="31">
        <v>42</v>
      </c>
      <c r="B47" s="152" t="s">
        <v>2</v>
      </c>
      <c r="C47" s="152" t="s">
        <v>9</v>
      </c>
      <c r="D47" s="773">
        <v>60.3</v>
      </c>
      <c r="E47" s="674">
        <v>62</v>
      </c>
      <c r="F47" s="152" t="s">
        <v>26</v>
      </c>
      <c r="G47" s="152" t="s">
        <v>30</v>
      </c>
      <c r="H47" s="152">
        <v>57.49</v>
      </c>
      <c r="I47" s="674">
        <v>61.363636363636367</v>
      </c>
      <c r="J47" s="156" t="s">
        <v>40</v>
      </c>
      <c r="K47" s="54" t="s">
        <v>142</v>
      </c>
      <c r="L47" s="55">
        <v>61.48</v>
      </c>
      <c r="M47" s="56">
        <v>62.4</v>
      </c>
      <c r="N47" s="117" t="s">
        <v>2</v>
      </c>
      <c r="O47" s="189" t="s">
        <v>146</v>
      </c>
      <c r="P47" s="55">
        <v>59.33</v>
      </c>
      <c r="Q47" s="248">
        <v>59.444444444444443</v>
      </c>
      <c r="R47" s="112" t="s">
        <v>2</v>
      </c>
      <c r="S47" s="189" t="s">
        <v>12</v>
      </c>
      <c r="T47" s="111">
        <v>57.45</v>
      </c>
      <c r="U47" s="248">
        <v>57</v>
      </c>
      <c r="V47" s="156" t="s">
        <v>40</v>
      </c>
      <c r="W47" s="189" t="s">
        <v>75</v>
      </c>
      <c r="X47" s="14">
        <v>55.61</v>
      </c>
      <c r="Y47" s="312">
        <v>56.6</v>
      </c>
      <c r="Z47" s="117" t="s">
        <v>40</v>
      </c>
      <c r="AA47" s="189" t="s">
        <v>39</v>
      </c>
      <c r="AB47" s="111">
        <v>53.57</v>
      </c>
      <c r="AC47" s="119">
        <v>54.888890000000004</v>
      </c>
    </row>
    <row r="48" spans="1:29" ht="15" customHeight="1" x14ac:dyDescent="0.25">
      <c r="A48" s="31">
        <v>43</v>
      </c>
      <c r="B48" s="152" t="s">
        <v>52</v>
      </c>
      <c r="C48" s="152" t="s">
        <v>57</v>
      </c>
      <c r="D48" s="773">
        <v>60.3</v>
      </c>
      <c r="E48" s="674">
        <v>61.9</v>
      </c>
      <c r="F48" s="152" t="s">
        <v>40</v>
      </c>
      <c r="G48" s="152" t="s">
        <v>142</v>
      </c>
      <c r="H48" s="152">
        <v>57.49</v>
      </c>
      <c r="I48" s="674">
        <v>61.3</v>
      </c>
      <c r="J48" s="156" t="s">
        <v>32</v>
      </c>
      <c r="K48" s="54" t="s">
        <v>37</v>
      </c>
      <c r="L48" s="55">
        <v>61.48</v>
      </c>
      <c r="M48" s="56">
        <v>61.13</v>
      </c>
      <c r="N48" s="117" t="s">
        <v>40</v>
      </c>
      <c r="O48" s="189" t="s">
        <v>73</v>
      </c>
      <c r="P48" s="55">
        <v>59.33</v>
      </c>
      <c r="Q48" s="248">
        <v>59.17</v>
      </c>
      <c r="R48" s="112" t="s">
        <v>26</v>
      </c>
      <c r="S48" s="275" t="s">
        <v>27</v>
      </c>
      <c r="T48" s="111">
        <v>57.45</v>
      </c>
      <c r="U48" s="248">
        <v>57</v>
      </c>
      <c r="V48" s="156" t="s">
        <v>40</v>
      </c>
      <c r="W48" s="189" t="s">
        <v>142</v>
      </c>
      <c r="X48" s="14">
        <v>55.61</v>
      </c>
      <c r="Y48" s="312">
        <v>55.909090909090907</v>
      </c>
      <c r="Z48" s="112" t="s">
        <v>2</v>
      </c>
      <c r="AA48" s="189" t="s">
        <v>21</v>
      </c>
      <c r="AB48" s="111">
        <v>53.57</v>
      </c>
      <c r="AC48" s="125">
        <v>54.5</v>
      </c>
    </row>
    <row r="49" spans="1:29" ht="15" customHeight="1" x14ac:dyDescent="0.25">
      <c r="A49" s="31">
        <v>44</v>
      </c>
      <c r="B49" s="152" t="s">
        <v>26</v>
      </c>
      <c r="C49" s="152" t="s">
        <v>104</v>
      </c>
      <c r="D49" s="773">
        <v>60.3</v>
      </c>
      <c r="E49" s="674">
        <v>61.61</v>
      </c>
      <c r="F49" s="152" t="s">
        <v>40</v>
      </c>
      <c r="G49" s="152" t="s">
        <v>39</v>
      </c>
      <c r="H49" s="152">
        <v>57.49</v>
      </c>
      <c r="I49" s="674">
        <v>60.416666666666657</v>
      </c>
      <c r="J49" s="156" t="s">
        <v>2</v>
      </c>
      <c r="K49" s="54" t="s">
        <v>13</v>
      </c>
      <c r="L49" s="55">
        <v>61.48</v>
      </c>
      <c r="M49" s="56">
        <v>61</v>
      </c>
      <c r="N49" s="117" t="s">
        <v>2</v>
      </c>
      <c r="O49" s="189" t="s">
        <v>17</v>
      </c>
      <c r="P49" s="55">
        <v>59.33</v>
      </c>
      <c r="Q49" s="248">
        <v>59.166666666666664</v>
      </c>
      <c r="R49" s="117" t="s">
        <v>52</v>
      </c>
      <c r="S49" s="290" t="s">
        <v>57</v>
      </c>
      <c r="T49" s="111">
        <v>57.45</v>
      </c>
      <c r="U49" s="248">
        <v>56.63</v>
      </c>
      <c r="V49" s="114" t="s">
        <v>26</v>
      </c>
      <c r="W49" s="199" t="s">
        <v>105</v>
      </c>
      <c r="X49" s="14">
        <v>55.61</v>
      </c>
      <c r="Y49" s="312">
        <v>55.714285714285715</v>
      </c>
      <c r="Z49" s="112" t="s">
        <v>26</v>
      </c>
      <c r="AA49" s="199" t="s">
        <v>104</v>
      </c>
      <c r="AB49" s="111">
        <v>53.57</v>
      </c>
      <c r="AC49" s="125">
        <v>54.210529999999999</v>
      </c>
    </row>
    <row r="50" spans="1:29" ht="15" customHeight="1" x14ac:dyDescent="0.25">
      <c r="A50" s="31">
        <v>45</v>
      </c>
      <c r="B50" s="152" t="s">
        <v>40</v>
      </c>
      <c r="C50" s="152" t="s">
        <v>50</v>
      </c>
      <c r="D50" s="773">
        <v>60.3</v>
      </c>
      <c r="E50" s="674">
        <v>61.5</v>
      </c>
      <c r="F50" s="152" t="s">
        <v>52</v>
      </c>
      <c r="G50" s="152" t="s">
        <v>55</v>
      </c>
      <c r="H50" s="152">
        <v>57.49</v>
      </c>
      <c r="I50" s="674">
        <v>60.4</v>
      </c>
      <c r="J50" s="156" t="s">
        <v>26</v>
      </c>
      <c r="K50" s="54" t="s">
        <v>30</v>
      </c>
      <c r="L50" s="55">
        <v>61.48</v>
      </c>
      <c r="M50" s="56">
        <v>61</v>
      </c>
      <c r="N50" s="504" t="s">
        <v>52</v>
      </c>
      <c r="O50" s="284" t="s">
        <v>57</v>
      </c>
      <c r="P50" s="55">
        <v>59.33</v>
      </c>
      <c r="Q50" s="248">
        <v>58.25</v>
      </c>
      <c r="R50" s="117" t="s">
        <v>32</v>
      </c>
      <c r="S50" s="189" t="s">
        <v>36</v>
      </c>
      <c r="T50" s="111">
        <v>57.45</v>
      </c>
      <c r="U50" s="248">
        <v>56.57</v>
      </c>
      <c r="V50" s="156" t="s">
        <v>52</v>
      </c>
      <c r="W50" s="284" t="s">
        <v>57</v>
      </c>
      <c r="X50" s="14">
        <v>55.61</v>
      </c>
      <c r="Y50" s="317">
        <v>55.428571428571431</v>
      </c>
      <c r="Z50" s="117" t="s">
        <v>32</v>
      </c>
      <c r="AA50" s="189" t="s">
        <v>36</v>
      </c>
      <c r="AB50" s="111">
        <v>53.57</v>
      </c>
      <c r="AC50" s="125">
        <v>53.6</v>
      </c>
    </row>
    <row r="51" spans="1:29" ht="15" customHeight="1" x14ac:dyDescent="0.25">
      <c r="A51" s="31">
        <v>46</v>
      </c>
      <c r="B51" s="152" t="s">
        <v>2</v>
      </c>
      <c r="C51" s="152" t="s">
        <v>172</v>
      </c>
      <c r="D51" s="773">
        <v>60.3</v>
      </c>
      <c r="E51" s="674">
        <v>61</v>
      </c>
      <c r="F51" s="152" t="s">
        <v>32</v>
      </c>
      <c r="G51" s="152" t="s">
        <v>34</v>
      </c>
      <c r="H51" s="152">
        <v>57.49</v>
      </c>
      <c r="I51" s="674">
        <v>60.4</v>
      </c>
      <c r="J51" s="156" t="s">
        <v>61</v>
      </c>
      <c r="K51" s="54" t="s">
        <v>81</v>
      </c>
      <c r="L51" s="55">
        <v>61.48</v>
      </c>
      <c r="M51" s="56">
        <v>61</v>
      </c>
      <c r="N51" s="117" t="s">
        <v>2</v>
      </c>
      <c r="O51" s="189" t="s">
        <v>13</v>
      </c>
      <c r="P51" s="55">
        <v>59.33</v>
      </c>
      <c r="Q51" s="248">
        <v>58.166666666666664</v>
      </c>
      <c r="R51" s="117" t="s">
        <v>2</v>
      </c>
      <c r="S51" s="189" t="s">
        <v>145</v>
      </c>
      <c r="T51" s="111">
        <v>57.45</v>
      </c>
      <c r="U51" s="248">
        <v>55.21</v>
      </c>
      <c r="V51" s="114" t="s">
        <v>2</v>
      </c>
      <c r="W51" s="189" t="s">
        <v>9</v>
      </c>
      <c r="X51" s="14">
        <v>55.61</v>
      </c>
      <c r="Y51" s="312">
        <v>55.384615384615387</v>
      </c>
      <c r="Z51" s="117" t="s">
        <v>32</v>
      </c>
      <c r="AA51" s="189" t="s">
        <v>103</v>
      </c>
      <c r="AB51" s="111">
        <v>53.57</v>
      </c>
      <c r="AC51" s="125">
        <v>52.77778</v>
      </c>
    </row>
    <row r="52" spans="1:29" ht="15" customHeight="1" x14ac:dyDescent="0.25">
      <c r="A52" s="31">
        <v>47</v>
      </c>
      <c r="B52" s="152" t="s">
        <v>26</v>
      </c>
      <c r="C52" s="152" t="s">
        <v>105</v>
      </c>
      <c r="D52" s="773">
        <v>60.3</v>
      </c>
      <c r="E52" s="674">
        <v>61</v>
      </c>
      <c r="F52" s="152" t="s">
        <v>2</v>
      </c>
      <c r="G52" s="152" t="s">
        <v>13</v>
      </c>
      <c r="H52" s="152">
        <v>57.49</v>
      </c>
      <c r="I52" s="674">
        <v>60.06666666666667</v>
      </c>
      <c r="J52" s="156" t="s">
        <v>61</v>
      </c>
      <c r="K52" s="54" t="s">
        <v>78</v>
      </c>
      <c r="L52" s="55">
        <v>61.48</v>
      </c>
      <c r="M52" s="56">
        <v>60.88</v>
      </c>
      <c r="N52" s="117" t="s">
        <v>32</v>
      </c>
      <c r="O52" s="189" t="s">
        <v>103</v>
      </c>
      <c r="P52" s="55">
        <v>59.33</v>
      </c>
      <c r="Q52" s="248">
        <v>58</v>
      </c>
      <c r="R52" s="112" t="s">
        <v>26</v>
      </c>
      <c r="S52" s="189" t="s">
        <v>30</v>
      </c>
      <c r="T52" s="111">
        <v>57.45</v>
      </c>
      <c r="U52" s="248">
        <v>55</v>
      </c>
      <c r="V52" s="114" t="s">
        <v>26</v>
      </c>
      <c r="W52" s="189" t="s">
        <v>30</v>
      </c>
      <c r="X52" s="14">
        <v>55.61</v>
      </c>
      <c r="Y52" s="312">
        <v>55.125</v>
      </c>
      <c r="Z52" s="117" t="s">
        <v>2</v>
      </c>
      <c r="AA52" s="189" t="s">
        <v>107</v>
      </c>
      <c r="AB52" s="111">
        <v>53.57</v>
      </c>
      <c r="AC52" s="125">
        <v>52</v>
      </c>
    </row>
    <row r="53" spans="1:29" ht="15" customHeight="1" x14ac:dyDescent="0.25">
      <c r="A53" s="31">
        <v>48</v>
      </c>
      <c r="B53" s="152" t="s">
        <v>2</v>
      </c>
      <c r="C53" s="152" t="s">
        <v>146</v>
      </c>
      <c r="D53" s="773">
        <v>60.3</v>
      </c>
      <c r="E53" s="674">
        <v>61</v>
      </c>
      <c r="F53" s="152" t="s">
        <v>2</v>
      </c>
      <c r="G53" s="152" t="s">
        <v>12</v>
      </c>
      <c r="H53" s="152">
        <v>57.49</v>
      </c>
      <c r="I53" s="674">
        <v>60</v>
      </c>
      <c r="J53" s="156" t="s">
        <v>26</v>
      </c>
      <c r="K53" s="54" t="s">
        <v>27</v>
      </c>
      <c r="L53" s="55">
        <v>61.48</v>
      </c>
      <c r="M53" s="97">
        <v>60.5</v>
      </c>
      <c r="N53" s="117" t="s">
        <v>32</v>
      </c>
      <c r="O53" s="189" t="s">
        <v>144</v>
      </c>
      <c r="P53" s="55">
        <v>59.33</v>
      </c>
      <c r="Q53" s="248">
        <v>58</v>
      </c>
      <c r="R53" s="117" t="s">
        <v>40</v>
      </c>
      <c r="S53" s="189" t="s">
        <v>75</v>
      </c>
      <c r="T53" s="111">
        <v>57.45</v>
      </c>
      <c r="U53" s="248">
        <v>54.73</v>
      </c>
      <c r="V53" s="156" t="s">
        <v>2</v>
      </c>
      <c r="W53" s="189" t="s">
        <v>146</v>
      </c>
      <c r="X53" s="14">
        <v>55.61</v>
      </c>
      <c r="Y53" s="312">
        <v>55</v>
      </c>
      <c r="Z53" s="117" t="s">
        <v>52</v>
      </c>
      <c r="AA53" s="284" t="s">
        <v>57</v>
      </c>
      <c r="AB53" s="111">
        <v>53.57</v>
      </c>
      <c r="AC53" s="125">
        <v>51.5</v>
      </c>
    </row>
    <row r="54" spans="1:29" ht="15" customHeight="1" x14ac:dyDescent="0.25">
      <c r="A54" s="31">
        <v>49</v>
      </c>
      <c r="B54" s="152" t="s">
        <v>40</v>
      </c>
      <c r="C54" s="152" t="s">
        <v>71</v>
      </c>
      <c r="D54" s="773">
        <v>60.3</v>
      </c>
      <c r="E54" s="674">
        <v>60.3</v>
      </c>
      <c r="F54" s="152" t="s">
        <v>26</v>
      </c>
      <c r="G54" s="152" t="s">
        <v>106</v>
      </c>
      <c r="H54" s="152">
        <v>57.49</v>
      </c>
      <c r="I54" s="674">
        <v>57.857142857142847</v>
      </c>
      <c r="J54" s="156" t="s">
        <v>40</v>
      </c>
      <c r="K54" s="54" t="s">
        <v>43</v>
      </c>
      <c r="L54" s="55">
        <v>61.48</v>
      </c>
      <c r="M54" s="56">
        <v>60.33</v>
      </c>
      <c r="N54" s="117" t="s">
        <v>26</v>
      </c>
      <c r="O54" s="189" t="s">
        <v>93</v>
      </c>
      <c r="P54" s="55">
        <v>59.33</v>
      </c>
      <c r="Q54" s="248">
        <v>58</v>
      </c>
      <c r="R54" s="117" t="s">
        <v>2</v>
      </c>
      <c r="S54" s="189" t="s">
        <v>148</v>
      </c>
      <c r="T54" s="111">
        <v>57.45</v>
      </c>
      <c r="U54" s="248">
        <v>54.5</v>
      </c>
      <c r="V54" s="156" t="s">
        <v>0</v>
      </c>
      <c r="W54" s="189" t="s">
        <v>97</v>
      </c>
      <c r="X54" s="14">
        <v>55.61</v>
      </c>
      <c r="Y54" s="312">
        <v>55</v>
      </c>
      <c r="Z54" s="117" t="s">
        <v>2</v>
      </c>
      <c r="AA54" s="189" t="s">
        <v>8</v>
      </c>
      <c r="AB54" s="111">
        <v>53.57</v>
      </c>
      <c r="AC54" s="125">
        <v>51</v>
      </c>
    </row>
    <row r="55" spans="1:29" ht="15" customHeight="1" thickBot="1" x14ac:dyDescent="0.3">
      <c r="A55" s="32">
        <v>50</v>
      </c>
      <c r="B55" s="154" t="s">
        <v>61</v>
      </c>
      <c r="C55" s="154" t="s">
        <v>162</v>
      </c>
      <c r="D55" s="775">
        <v>60.3</v>
      </c>
      <c r="E55" s="677">
        <v>59.857142857142854</v>
      </c>
      <c r="F55" s="154" t="s">
        <v>2</v>
      </c>
      <c r="G55" s="154" t="s">
        <v>10</v>
      </c>
      <c r="H55" s="154">
        <v>57.49</v>
      </c>
      <c r="I55" s="677">
        <v>57.166666666666657</v>
      </c>
      <c r="J55" s="158" t="s">
        <v>52</v>
      </c>
      <c r="K55" s="58" t="s">
        <v>57</v>
      </c>
      <c r="L55" s="506">
        <v>61.48</v>
      </c>
      <c r="M55" s="60">
        <v>60</v>
      </c>
      <c r="N55" s="503" t="s">
        <v>40</v>
      </c>
      <c r="O55" s="285" t="s">
        <v>142</v>
      </c>
      <c r="P55" s="246">
        <v>59.33</v>
      </c>
      <c r="Q55" s="251">
        <v>57.16</v>
      </c>
      <c r="R55" s="127" t="s">
        <v>52</v>
      </c>
      <c r="S55" s="259" t="s">
        <v>58</v>
      </c>
      <c r="T55" s="126">
        <v>57.45</v>
      </c>
      <c r="U55" s="252">
        <v>54.33</v>
      </c>
      <c r="V55" s="123" t="s">
        <v>2</v>
      </c>
      <c r="W55" s="204" t="s">
        <v>19</v>
      </c>
      <c r="X55" s="122">
        <v>55.61</v>
      </c>
      <c r="Y55" s="315">
        <v>54.75</v>
      </c>
      <c r="Z55" s="121" t="s">
        <v>32</v>
      </c>
      <c r="AA55" s="204" t="s">
        <v>35</v>
      </c>
      <c r="AB55" s="120">
        <v>53.57</v>
      </c>
      <c r="AC55" s="128">
        <v>50.2</v>
      </c>
    </row>
    <row r="56" spans="1:29" ht="15" customHeight="1" x14ac:dyDescent="0.25">
      <c r="A56" s="30">
        <v>51</v>
      </c>
      <c r="B56" s="151" t="s">
        <v>52</v>
      </c>
      <c r="C56" s="151" t="s">
        <v>182</v>
      </c>
      <c r="D56" s="772">
        <v>60.3</v>
      </c>
      <c r="E56" s="673">
        <v>59.5</v>
      </c>
      <c r="F56" s="151" t="s">
        <v>2</v>
      </c>
      <c r="G56" s="151" t="s">
        <v>6</v>
      </c>
      <c r="H56" s="151">
        <v>57.49</v>
      </c>
      <c r="I56" s="673">
        <v>57</v>
      </c>
      <c r="J56" s="155" t="s">
        <v>26</v>
      </c>
      <c r="K56" s="50" t="s">
        <v>104</v>
      </c>
      <c r="L56" s="51">
        <v>61.48</v>
      </c>
      <c r="M56" s="52">
        <v>59.81</v>
      </c>
      <c r="N56" s="107" t="s">
        <v>2</v>
      </c>
      <c r="O56" s="203" t="s">
        <v>4</v>
      </c>
      <c r="P56" s="51">
        <v>59.33</v>
      </c>
      <c r="Q56" s="247">
        <v>57</v>
      </c>
      <c r="R56" s="322" t="s">
        <v>2</v>
      </c>
      <c r="S56" s="203" t="s">
        <v>21</v>
      </c>
      <c r="T56" s="106">
        <v>57.45</v>
      </c>
      <c r="U56" s="247">
        <v>53.5</v>
      </c>
      <c r="V56" s="155" t="s">
        <v>61</v>
      </c>
      <c r="W56" s="203" t="s">
        <v>78</v>
      </c>
      <c r="X56" s="17">
        <v>55.61</v>
      </c>
      <c r="Y56" s="316">
        <v>54.142857142857146</v>
      </c>
      <c r="Z56" s="107" t="s">
        <v>2</v>
      </c>
      <c r="AA56" s="203" t="s">
        <v>147</v>
      </c>
      <c r="AB56" s="106">
        <v>53.57</v>
      </c>
      <c r="AC56" s="132">
        <v>49.6875</v>
      </c>
    </row>
    <row r="57" spans="1:29" ht="15" customHeight="1" x14ac:dyDescent="0.25">
      <c r="A57" s="31">
        <v>52</v>
      </c>
      <c r="B57" s="152" t="s">
        <v>52</v>
      </c>
      <c r="C57" s="152" t="s">
        <v>51</v>
      </c>
      <c r="D57" s="773">
        <v>60.3</v>
      </c>
      <c r="E57" s="674">
        <v>59.3</v>
      </c>
      <c r="F57" s="152" t="s">
        <v>40</v>
      </c>
      <c r="G57" s="152" t="s">
        <v>73</v>
      </c>
      <c r="H57" s="152">
        <v>57.49</v>
      </c>
      <c r="I57" s="674">
        <v>56.470588235294123</v>
      </c>
      <c r="J57" s="156" t="s">
        <v>0</v>
      </c>
      <c r="K57" s="54" t="s">
        <v>97</v>
      </c>
      <c r="L57" s="55">
        <v>61.48</v>
      </c>
      <c r="M57" s="56">
        <v>59.333333333333336</v>
      </c>
      <c r="N57" s="117" t="s">
        <v>32</v>
      </c>
      <c r="O57" s="189" t="s">
        <v>36</v>
      </c>
      <c r="P57" s="55">
        <v>59.33</v>
      </c>
      <c r="Q57" s="248">
        <v>56.6</v>
      </c>
      <c r="R57" s="117" t="s">
        <v>40</v>
      </c>
      <c r="S57" s="189" t="s">
        <v>142</v>
      </c>
      <c r="T57" s="111">
        <v>57.45</v>
      </c>
      <c r="U57" s="248">
        <v>53.5</v>
      </c>
      <c r="V57" s="114" t="s">
        <v>2</v>
      </c>
      <c r="W57" s="189" t="s">
        <v>14</v>
      </c>
      <c r="X57" s="14">
        <v>55.61</v>
      </c>
      <c r="Y57" s="312">
        <v>53.333333333333336</v>
      </c>
      <c r="Z57" s="117" t="s">
        <v>52</v>
      </c>
      <c r="AA57" s="189" t="s">
        <v>62</v>
      </c>
      <c r="AB57" s="111">
        <v>53.57</v>
      </c>
      <c r="AC57" s="125">
        <v>49.666670000000003</v>
      </c>
    </row>
    <row r="58" spans="1:29" ht="15" customHeight="1" x14ac:dyDescent="0.25">
      <c r="A58" s="31">
        <v>53</v>
      </c>
      <c r="B58" s="152" t="s">
        <v>0</v>
      </c>
      <c r="C58" s="152" t="s">
        <v>165</v>
      </c>
      <c r="D58" s="773">
        <v>60.3</v>
      </c>
      <c r="E58" s="674">
        <v>58.666666666666664</v>
      </c>
      <c r="F58" s="152" t="s">
        <v>2</v>
      </c>
      <c r="G58" s="152" t="s">
        <v>21</v>
      </c>
      <c r="H58" s="152">
        <v>57.49</v>
      </c>
      <c r="I58" s="674">
        <v>56.1</v>
      </c>
      <c r="J58" s="156" t="s">
        <v>32</v>
      </c>
      <c r="K58" s="54" t="s">
        <v>87</v>
      </c>
      <c r="L58" s="55">
        <v>61.48</v>
      </c>
      <c r="M58" s="56">
        <v>59</v>
      </c>
      <c r="N58" s="117" t="s">
        <v>32</v>
      </c>
      <c r="O58" s="274" t="s">
        <v>129</v>
      </c>
      <c r="P58" s="55">
        <v>59.33</v>
      </c>
      <c r="Q58" s="250">
        <v>56.4</v>
      </c>
      <c r="R58" s="117" t="s">
        <v>40</v>
      </c>
      <c r="S58" s="189" t="s">
        <v>73</v>
      </c>
      <c r="T58" s="111">
        <v>57.45</v>
      </c>
      <c r="U58" s="248">
        <v>53</v>
      </c>
      <c r="V58" s="156" t="s">
        <v>52</v>
      </c>
      <c r="W58" s="189" t="s">
        <v>60</v>
      </c>
      <c r="X58" s="14">
        <v>55.61</v>
      </c>
      <c r="Y58" s="312">
        <v>53.3125</v>
      </c>
      <c r="Z58" s="117" t="s">
        <v>0</v>
      </c>
      <c r="AA58" s="189" t="s">
        <v>97</v>
      </c>
      <c r="AB58" s="111">
        <v>53.57</v>
      </c>
      <c r="AC58" s="125">
        <v>49.666670000000003</v>
      </c>
    </row>
    <row r="59" spans="1:29" ht="15" customHeight="1" x14ac:dyDescent="0.25">
      <c r="A59" s="31">
        <v>54</v>
      </c>
      <c r="B59" s="152" t="s">
        <v>40</v>
      </c>
      <c r="C59" s="152" t="s">
        <v>73</v>
      </c>
      <c r="D59" s="773">
        <v>60.3</v>
      </c>
      <c r="E59" s="674">
        <v>57.1</v>
      </c>
      <c r="F59" s="152" t="s">
        <v>32</v>
      </c>
      <c r="G59" s="152" t="s">
        <v>35</v>
      </c>
      <c r="H59" s="152">
        <v>57.49</v>
      </c>
      <c r="I59" s="674">
        <v>55.666666666666657</v>
      </c>
      <c r="J59" s="156" t="s">
        <v>2</v>
      </c>
      <c r="K59" s="54" t="s">
        <v>9</v>
      </c>
      <c r="L59" s="55">
        <v>61.48</v>
      </c>
      <c r="M59" s="56">
        <v>59</v>
      </c>
      <c r="N59" s="117" t="s">
        <v>40</v>
      </c>
      <c r="O59" s="189" t="s">
        <v>39</v>
      </c>
      <c r="P59" s="55">
        <v>59.33</v>
      </c>
      <c r="Q59" s="248">
        <v>56.38</v>
      </c>
      <c r="R59" s="112" t="s">
        <v>26</v>
      </c>
      <c r="S59" s="189" t="s">
        <v>29</v>
      </c>
      <c r="T59" s="111">
        <v>57.45</v>
      </c>
      <c r="U59" s="248">
        <v>53</v>
      </c>
      <c r="V59" s="156" t="s">
        <v>32</v>
      </c>
      <c r="W59" s="189" t="s">
        <v>36</v>
      </c>
      <c r="X59" s="14">
        <v>55.61</v>
      </c>
      <c r="Y59" s="312">
        <v>52.533333333333331</v>
      </c>
      <c r="Z59" s="117" t="s">
        <v>2</v>
      </c>
      <c r="AA59" s="189" t="s">
        <v>17</v>
      </c>
      <c r="AB59" s="111">
        <v>53.57</v>
      </c>
      <c r="AC59" s="125">
        <v>49.25</v>
      </c>
    </row>
    <row r="60" spans="1:29" ht="15" customHeight="1" x14ac:dyDescent="0.25">
      <c r="A60" s="31">
        <v>55</v>
      </c>
      <c r="B60" s="152" t="s">
        <v>32</v>
      </c>
      <c r="C60" s="152" t="s">
        <v>35</v>
      </c>
      <c r="D60" s="773">
        <v>60.3</v>
      </c>
      <c r="E60" s="674">
        <v>57</v>
      </c>
      <c r="F60" s="152" t="s">
        <v>40</v>
      </c>
      <c r="G60" s="152" t="s">
        <v>83</v>
      </c>
      <c r="H60" s="152">
        <v>57.49</v>
      </c>
      <c r="I60" s="674">
        <v>55.631578947368418</v>
      </c>
      <c r="J60" s="156" t="s">
        <v>32</v>
      </c>
      <c r="K60" s="54" t="s">
        <v>33</v>
      </c>
      <c r="L60" s="55">
        <v>61.48</v>
      </c>
      <c r="M60" s="56">
        <v>59</v>
      </c>
      <c r="N60" s="117" t="s">
        <v>40</v>
      </c>
      <c r="O60" s="189" t="s">
        <v>75</v>
      </c>
      <c r="P60" s="55">
        <v>59.33</v>
      </c>
      <c r="Q60" s="248">
        <v>55.4</v>
      </c>
      <c r="R60" s="117" t="s">
        <v>2</v>
      </c>
      <c r="S60" s="199" t="s">
        <v>17</v>
      </c>
      <c r="T60" s="111">
        <v>57.45</v>
      </c>
      <c r="U60" s="248">
        <v>53</v>
      </c>
      <c r="V60" s="156" t="s">
        <v>40</v>
      </c>
      <c r="W60" s="199" t="s">
        <v>48</v>
      </c>
      <c r="X60" s="14">
        <v>55.61</v>
      </c>
      <c r="Y60" s="312">
        <v>52.5</v>
      </c>
      <c r="Z60" s="117" t="s">
        <v>0</v>
      </c>
      <c r="AA60" s="199" t="s">
        <v>101</v>
      </c>
      <c r="AB60" s="111">
        <v>53.57</v>
      </c>
      <c r="AC60" s="125">
        <v>48.75</v>
      </c>
    </row>
    <row r="61" spans="1:29" ht="15" customHeight="1" x14ac:dyDescent="0.25">
      <c r="A61" s="31">
        <v>56</v>
      </c>
      <c r="B61" s="152" t="s">
        <v>26</v>
      </c>
      <c r="C61" s="152" t="s">
        <v>27</v>
      </c>
      <c r="D61" s="773">
        <v>60.3</v>
      </c>
      <c r="E61" s="674">
        <v>57</v>
      </c>
      <c r="F61" s="152" t="s">
        <v>26</v>
      </c>
      <c r="G61" s="152" t="s">
        <v>25</v>
      </c>
      <c r="H61" s="152">
        <v>57.49</v>
      </c>
      <c r="I61" s="674">
        <v>55.5</v>
      </c>
      <c r="J61" s="156" t="s">
        <v>2</v>
      </c>
      <c r="K61" s="54" t="s">
        <v>24</v>
      </c>
      <c r="L61" s="55">
        <v>61.48</v>
      </c>
      <c r="M61" s="56">
        <v>58</v>
      </c>
      <c r="N61" s="117" t="s">
        <v>2</v>
      </c>
      <c r="O61" s="189" t="s">
        <v>9</v>
      </c>
      <c r="P61" s="55">
        <v>59.33</v>
      </c>
      <c r="Q61" s="248">
        <v>55</v>
      </c>
      <c r="R61" s="117" t="s">
        <v>32</v>
      </c>
      <c r="S61" s="189" t="s">
        <v>38</v>
      </c>
      <c r="T61" s="111">
        <v>57.45</v>
      </c>
      <c r="U61" s="248">
        <v>53</v>
      </c>
      <c r="V61" s="114" t="s">
        <v>26</v>
      </c>
      <c r="W61" s="189" t="s">
        <v>106</v>
      </c>
      <c r="X61" s="14">
        <v>55.61</v>
      </c>
      <c r="Y61" s="312">
        <v>52.333333333333336</v>
      </c>
      <c r="Z61" s="112" t="s">
        <v>2</v>
      </c>
      <c r="AA61" s="189" t="s">
        <v>9</v>
      </c>
      <c r="AB61" s="111">
        <v>53.57</v>
      </c>
      <c r="AC61" s="125">
        <v>48.4</v>
      </c>
    </row>
    <row r="62" spans="1:29" ht="15" customHeight="1" x14ac:dyDescent="0.25">
      <c r="A62" s="31">
        <v>57</v>
      </c>
      <c r="B62" s="152" t="s">
        <v>2</v>
      </c>
      <c r="C62" s="152" t="s">
        <v>145</v>
      </c>
      <c r="D62" s="773">
        <v>60.3</v>
      </c>
      <c r="E62" s="674">
        <v>57</v>
      </c>
      <c r="F62" s="152" t="s">
        <v>32</v>
      </c>
      <c r="G62" s="152" t="s">
        <v>103</v>
      </c>
      <c r="H62" s="152">
        <v>57.49</v>
      </c>
      <c r="I62" s="674">
        <v>54.590909090909093</v>
      </c>
      <c r="J62" s="156" t="s">
        <v>2</v>
      </c>
      <c r="K62" s="54" t="s">
        <v>1</v>
      </c>
      <c r="L62" s="55">
        <v>61.48</v>
      </c>
      <c r="M62" s="56">
        <v>57</v>
      </c>
      <c r="N62" s="117" t="s">
        <v>32</v>
      </c>
      <c r="O62" s="273" t="s">
        <v>31</v>
      </c>
      <c r="P62" s="55">
        <v>59.33</v>
      </c>
      <c r="Q62" s="248">
        <v>55</v>
      </c>
      <c r="R62" s="112" t="s">
        <v>2</v>
      </c>
      <c r="S62" s="189" t="s">
        <v>9</v>
      </c>
      <c r="T62" s="111">
        <v>57.45</v>
      </c>
      <c r="U62" s="248">
        <v>52.2</v>
      </c>
      <c r="V62" s="156" t="s">
        <v>61</v>
      </c>
      <c r="W62" s="189" t="s">
        <v>77</v>
      </c>
      <c r="X62" s="14">
        <v>55.61</v>
      </c>
      <c r="Y62" s="312">
        <v>52</v>
      </c>
      <c r="Z62" s="117" t="s">
        <v>2</v>
      </c>
      <c r="AA62" s="189" t="s">
        <v>1</v>
      </c>
      <c r="AB62" s="111">
        <v>53.57</v>
      </c>
      <c r="AC62" s="125">
        <v>48</v>
      </c>
    </row>
    <row r="63" spans="1:29" ht="15" customHeight="1" x14ac:dyDescent="0.25">
      <c r="A63" s="31">
        <v>58</v>
      </c>
      <c r="B63" s="152" t="s">
        <v>0</v>
      </c>
      <c r="C63" s="152" t="s">
        <v>101</v>
      </c>
      <c r="D63" s="773">
        <v>60.3</v>
      </c>
      <c r="E63" s="674">
        <v>56.909090909090907</v>
      </c>
      <c r="F63" s="152" t="s">
        <v>40</v>
      </c>
      <c r="G63" s="152" t="s">
        <v>75</v>
      </c>
      <c r="H63" s="152">
        <v>57.49</v>
      </c>
      <c r="I63" s="674">
        <v>54.428571428571431</v>
      </c>
      <c r="J63" s="156" t="s">
        <v>32</v>
      </c>
      <c r="K63" s="54" t="s">
        <v>36</v>
      </c>
      <c r="L63" s="55">
        <v>61.48</v>
      </c>
      <c r="M63" s="56">
        <v>56.62</v>
      </c>
      <c r="N63" s="117" t="s">
        <v>2</v>
      </c>
      <c r="O63" s="189" t="s">
        <v>7</v>
      </c>
      <c r="P63" s="55">
        <v>59.33</v>
      </c>
      <c r="Q63" s="248">
        <v>54.9</v>
      </c>
      <c r="R63" s="117" t="s">
        <v>61</v>
      </c>
      <c r="S63" s="189" t="s">
        <v>77</v>
      </c>
      <c r="T63" s="111">
        <v>57.45</v>
      </c>
      <c r="U63" s="248">
        <v>52</v>
      </c>
      <c r="V63" s="114" t="s">
        <v>26</v>
      </c>
      <c r="W63" s="189" t="s">
        <v>90</v>
      </c>
      <c r="X63" s="14">
        <v>55.61</v>
      </c>
      <c r="Y63" s="312">
        <v>51.5</v>
      </c>
      <c r="Z63" s="112" t="s">
        <v>32</v>
      </c>
      <c r="AA63" s="189" t="s">
        <v>37</v>
      </c>
      <c r="AB63" s="111">
        <v>53.57</v>
      </c>
      <c r="AC63" s="125">
        <v>47.75</v>
      </c>
    </row>
    <row r="64" spans="1:29" ht="15" customHeight="1" x14ac:dyDescent="0.25">
      <c r="A64" s="31">
        <v>59</v>
      </c>
      <c r="B64" s="152" t="s">
        <v>2</v>
      </c>
      <c r="C64" s="152" t="s">
        <v>178</v>
      </c>
      <c r="D64" s="773">
        <v>60.3</v>
      </c>
      <c r="E64" s="674">
        <v>56.3</v>
      </c>
      <c r="F64" s="152" t="s">
        <v>2</v>
      </c>
      <c r="G64" s="152" t="s">
        <v>158</v>
      </c>
      <c r="H64" s="152">
        <v>57.49</v>
      </c>
      <c r="I64" s="674">
        <v>54.071428571428569</v>
      </c>
      <c r="J64" s="156" t="s">
        <v>52</v>
      </c>
      <c r="K64" s="54" t="s">
        <v>58</v>
      </c>
      <c r="L64" s="55">
        <v>61.48</v>
      </c>
      <c r="M64" s="56">
        <v>56</v>
      </c>
      <c r="N64" s="117" t="s">
        <v>2</v>
      </c>
      <c r="O64" s="189" t="s">
        <v>147</v>
      </c>
      <c r="P64" s="55">
        <v>59.33</v>
      </c>
      <c r="Q64" s="248">
        <v>54.89473684210526</v>
      </c>
      <c r="R64" s="117" t="s">
        <v>52</v>
      </c>
      <c r="S64" s="168" t="s">
        <v>51</v>
      </c>
      <c r="T64" s="111">
        <v>57.45</v>
      </c>
      <c r="U64" s="248">
        <v>51.33</v>
      </c>
      <c r="V64" s="156" t="s">
        <v>2</v>
      </c>
      <c r="W64" s="189" t="s">
        <v>17</v>
      </c>
      <c r="X64" s="14">
        <v>55.61</v>
      </c>
      <c r="Y64" s="312">
        <v>51.25</v>
      </c>
      <c r="Z64" s="112" t="s">
        <v>26</v>
      </c>
      <c r="AA64" s="189" t="s">
        <v>93</v>
      </c>
      <c r="AB64" s="111">
        <v>53.57</v>
      </c>
      <c r="AC64" s="125">
        <v>47.5</v>
      </c>
    </row>
    <row r="65" spans="1:29" ht="15" customHeight="1" thickBot="1" x14ac:dyDescent="0.3">
      <c r="A65" s="32">
        <v>60</v>
      </c>
      <c r="B65" s="154" t="s">
        <v>26</v>
      </c>
      <c r="C65" s="154" t="s">
        <v>30</v>
      </c>
      <c r="D65" s="775">
        <v>60.3</v>
      </c>
      <c r="E65" s="677">
        <v>56.3</v>
      </c>
      <c r="F65" s="154" t="s">
        <v>40</v>
      </c>
      <c r="G65" s="154" t="s">
        <v>46</v>
      </c>
      <c r="H65" s="154">
        <v>57.49</v>
      </c>
      <c r="I65" s="677">
        <v>53.571428571428569</v>
      </c>
      <c r="J65" s="158" t="s">
        <v>2</v>
      </c>
      <c r="K65" s="58" t="s">
        <v>11</v>
      </c>
      <c r="L65" s="59">
        <v>61.48</v>
      </c>
      <c r="M65" s="60">
        <v>56</v>
      </c>
      <c r="N65" s="503" t="s">
        <v>61</v>
      </c>
      <c r="O65" s="285" t="s">
        <v>141</v>
      </c>
      <c r="P65" s="246">
        <v>59.33</v>
      </c>
      <c r="Q65" s="251">
        <v>54</v>
      </c>
      <c r="R65" s="127" t="s">
        <v>2</v>
      </c>
      <c r="S65" s="259" t="s">
        <v>24</v>
      </c>
      <c r="T65" s="126">
        <v>57.45</v>
      </c>
      <c r="U65" s="252">
        <v>51</v>
      </c>
      <c r="V65" s="158" t="s">
        <v>40</v>
      </c>
      <c r="W65" s="259" t="s">
        <v>43</v>
      </c>
      <c r="X65" s="21">
        <v>55.61</v>
      </c>
      <c r="Y65" s="313">
        <v>51</v>
      </c>
      <c r="Z65" s="127" t="s">
        <v>52</v>
      </c>
      <c r="AA65" s="259" t="s">
        <v>55</v>
      </c>
      <c r="AB65" s="126">
        <v>53.57</v>
      </c>
      <c r="AC65" s="134">
        <v>47.285710000000002</v>
      </c>
    </row>
    <row r="66" spans="1:29" ht="15" customHeight="1" x14ac:dyDescent="0.25">
      <c r="A66" s="30">
        <v>61</v>
      </c>
      <c r="B66" s="151" t="s">
        <v>52</v>
      </c>
      <c r="C66" s="151" t="s">
        <v>60</v>
      </c>
      <c r="D66" s="772">
        <v>60.3</v>
      </c>
      <c r="E66" s="673">
        <v>56.2</v>
      </c>
      <c r="F66" s="151" t="s">
        <v>52</v>
      </c>
      <c r="G66" s="151" t="s">
        <v>62</v>
      </c>
      <c r="H66" s="151">
        <v>57.49</v>
      </c>
      <c r="I66" s="673">
        <v>53.5</v>
      </c>
      <c r="J66" s="155" t="s">
        <v>2</v>
      </c>
      <c r="K66" s="50" t="s">
        <v>10</v>
      </c>
      <c r="L66" s="51">
        <v>61.48</v>
      </c>
      <c r="M66" s="52">
        <v>56</v>
      </c>
      <c r="N66" s="107" t="s">
        <v>0</v>
      </c>
      <c r="O66" s="203" t="s">
        <v>101</v>
      </c>
      <c r="P66" s="51">
        <v>59.33</v>
      </c>
      <c r="Q66" s="247">
        <v>54</v>
      </c>
      <c r="R66" s="107" t="s">
        <v>0</v>
      </c>
      <c r="S66" s="203" t="s">
        <v>97</v>
      </c>
      <c r="T66" s="106">
        <v>57.45</v>
      </c>
      <c r="U66" s="247">
        <v>51</v>
      </c>
      <c r="V66" s="159" t="s">
        <v>40</v>
      </c>
      <c r="W66" s="199" t="s">
        <v>42</v>
      </c>
      <c r="X66" s="131">
        <v>55.61</v>
      </c>
      <c r="Y66" s="314">
        <v>51</v>
      </c>
      <c r="Z66" s="135" t="s">
        <v>40</v>
      </c>
      <c r="AA66" s="199" t="s">
        <v>75</v>
      </c>
      <c r="AB66" s="129">
        <v>53.57</v>
      </c>
      <c r="AC66" s="124">
        <v>46.833329999999997</v>
      </c>
    </row>
    <row r="67" spans="1:29" ht="15" customHeight="1" x14ac:dyDescent="0.25">
      <c r="A67" s="31">
        <v>62</v>
      </c>
      <c r="B67" s="152" t="s">
        <v>61</v>
      </c>
      <c r="C67" s="152" t="s">
        <v>81</v>
      </c>
      <c r="D67" s="773">
        <v>60.3</v>
      </c>
      <c r="E67" s="674">
        <v>56.153846153846153</v>
      </c>
      <c r="F67" s="152" t="s">
        <v>61</v>
      </c>
      <c r="G67" s="152" t="s">
        <v>80</v>
      </c>
      <c r="H67" s="152">
        <v>57.49</v>
      </c>
      <c r="I67" s="674">
        <v>53.333333333333343</v>
      </c>
      <c r="J67" s="156" t="s">
        <v>40</v>
      </c>
      <c r="K67" s="54" t="s">
        <v>73</v>
      </c>
      <c r="L67" s="55">
        <v>61.48</v>
      </c>
      <c r="M67" s="497">
        <v>55.62</v>
      </c>
      <c r="N67" s="117" t="s">
        <v>2</v>
      </c>
      <c r="O67" s="189" t="s">
        <v>23</v>
      </c>
      <c r="P67" s="55">
        <v>59.33</v>
      </c>
      <c r="Q67" s="248">
        <v>54</v>
      </c>
      <c r="R67" s="112" t="s">
        <v>2</v>
      </c>
      <c r="S67" s="189" t="s">
        <v>5</v>
      </c>
      <c r="T67" s="111">
        <v>57.45</v>
      </c>
      <c r="U67" s="248">
        <v>51</v>
      </c>
      <c r="V67" s="156" t="s">
        <v>61</v>
      </c>
      <c r="W67" s="189" t="s">
        <v>141</v>
      </c>
      <c r="X67" s="14">
        <v>55.61</v>
      </c>
      <c r="Y67" s="317">
        <v>50.75</v>
      </c>
      <c r="Z67" s="117" t="s">
        <v>2</v>
      </c>
      <c r="AA67" s="189" t="s">
        <v>10</v>
      </c>
      <c r="AB67" s="111">
        <v>53.57</v>
      </c>
      <c r="AC67" s="125">
        <v>45.8</v>
      </c>
    </row>
    <row r="68" spans="1:29" ht="15" customHeight="1" x14ac:dyDescent="0.25">
      <c r="A68" s="31">
        <v>63</v>
      </c>
      <c r="B68" s="152" t="s">
        <v>2</v>
      </c>
      <c r="C68" s="152" t="s">
        <v>174</v>
      </c>
      <c r="D68" s="773">
        <v>60.3</v>
      </c>
      <c r="E68" s="674">
        <v>55.9</v>
      </c>
      <c r="F68" s="152" t="s">
        <v>2</v>
      </c>
      <c r="G68" s="152" t="s">
        <v>16</v>
      </c>
      <c r="H68" s="152">
        <v>57.49</v>
      </c>
      <c r="I68" s="674">
        <v>52.888888888888893</v>
      </c>
      <c r="J68" s="156" t="s">
        <v>26</v>
      </c>
      <c r="K68" s="54" t="s">
        <v>106</v>
      </c>
      <c r="L68" s="55">
        <v>61.48</v>
      </c>
      <c r="M68" s="56">
        <v>55.62</v>
      </c>
      <c r="N68" s="121" t="s">
        <v>52</v>
      </c>
      <c r="O68" s="204" t="s">
        <v>56</v>
      </c>
      <c r="P68" s="68">
        <v>59.33</v>
      </c>
      <c r="Q68" s="249">
        <v>53.25</v>
      </c>
      <c r="R68" s="112" t="s">
        <v>26</v>
      </c>
      <c r="S68" s="189" t="s">
        <v>92</v>
      </c>
      <c r="T68" s="111">
        <v>57.45</v>
      </c>
      <c r="U68" s="248">
        <v>50.67</v>
      </c>
      <c r="V68" s="156" t="s">
        <v>2</v>
      </c>
      <c r="W68" s="189" t="s">
        <v>11</v>
      </c>
      <c r="X68" s="14">
        <v>55.61</v>
      </c>
      <c r="Y68" s="312">
        <v>50.333333333333336</v>
      </c>
      <c r="Z68" s="117" t="s">
        <v>2</v>
      </c>
      <c r="AA68" s="189" t="s">
        <v>4</v>
      </c>
      <c r="AB68" s="111">
        <v>53.57</v>
      </c>
      <c r="AC68" s="125">
        <v>45.625</v>
      </c>
    </row>
    <row r="69" spans="1:29" ht="15" customHeight="1" x14ac:dyDescent="0.25">
      <c r="A69" s="31">
        <v>64</v>
      </c>
      <c r="B69" s="152" t="s">
        <v>52</v>
      </c>
      <c r="C69" s="152" t="s">
        <v>53</v>
      </c>
      <c r="D69" s="773">
        <v>60.3</v>
      </c>
      <c r="E69" s="674">
        <v>55.4</v>
      </c>
      <c r="F69" s="152" t="s">
        <v>0</v>
      </c>
      <c r="G69" s="152" t="s">
        <v>156</v>
      </c>
      <c r="H69" s="152">
        <v>57.49</v>
      </c>
      <c r="I69" s="674">
        <v>52.2</v>
      </c>
      <c r="J69" s="156" t="s">
        <v>32</v>
      </c>
      <c r="K69" s="54" t="s">
        <v>34</v>
      </c>
      <c r="L69" s="55">
        <v>61.48</v>
      </c>
      <c r="M69" s="56">
        <v>55.25</v>
      </c>
      <c r="N69" s="117" t="s">
        <v>26</v>
      </c>
      <c r="O69" s="189" t="s">
        <v>106</v>
      </c>
      <c r="P69" s="55">
        <v>59.33</v>
      </c>
      <c r="Q69" s="248">
        <v>53.2</v>
      </c>
      <c r="R69" s="117" t="s">
        <v>32</v>
      </c>
      <c r="S69" s="189" t="s">
        <v>35</v>
      </c>
      <c r="T69" s="111">
        <v>57.45</v>
      </c>
      <c r="U69" s="248">
        <v>50</v>
      </c>
      <c r="V69" s="156" t="s">
        <v>2</v>
      </c>
      <c r="W69" s="189" t="s">
        <v>148</v>
      </c>
      <c r="X69" s="14">
        <v>55.61</v>
      </c>
      <c r="Y69" s="312">
        <v>50.166666666666664</v>
      </c>
      <c r="Z69" s="117" t="s">
        <v>2</v>
      </c>
      <c r="AA69" s="189" t="s">
        <v>15</v>
      </c>
      <c r="AB69" s="111">
        <v>53.57</v>
      </c>
      <c r="AC69" s="125">
        <v>45.6</v>
      </c>
    </row>
    <row r="70" spans="1:29" ht="15" customHeight="1" x14ac:dyDescent="0.25">
      <c r="A70" s="31">
        <v>65</v>
      </c>
      <c r="B70" s="152" t="s">
        <v>52</v>
      </c>
      <c r="C70" s="152" t="s">
        <v>62</v>
      </c>
      <c r="D70" s="773">
        <v>60.3</v>
      </c>
      <c r="E70" s="674">
        <v>55.2</v>
      </c>
      <c r="F70" s="152" t="s">
        <v>61</v>
      </c>
      <c r="G70" s="152" t="s">
        <v>141</v>
      </c>
      <c r="H70" s="152">
        <v>57.49</v>
      </c>
      <c r="I70" s="674">
        <v>52.142857142857153</v>
      </c>
      <c r="J70" s="156" t="s">
        <v>52</v>
      </c>
      <c r="K70" s="54" t="s">
        <v>54</v>
      </c>
      <c r="L70" s="55">
        <v>61.48</v>
      </c>
      <c r="M70" s="56">
        <v>55.2</v>
      </c>
      <c r="N70" s="117" t="s">
        <v>2</v>
      </c>
      <c r="O70" s="189" t="s">
        <v>1</v>
      </c>
      <c r="P70" s="55">
        <v>59.33</v>
      </c>
      <c r="Q70" s="248">
        <v>53</v>
      </c>
      <c r="R70" s="117" t="s">
        <v>2</v>
      </c>
      <c r="S70" s="199" t="s">
        <v>8</v>
      </c>
      <c r="T70" s="111">
        <v>57.45</v>
      </c>
      <c r="U70" s="248">
        <v>49.67</v>
      </c>
      <c r="V70" s="156" t="s">
        <v>61</v>
      </c>
      <c r="W70" s="199" t="s">
        <v>80</v>
      </c>
      <c r="X70" s="14">
        <v>55.61</v>
      </c>
      <c r="Y70" s="317">
        <v>50.0625</v>
      </c>
      <c r="Z70" s="117" t="s">
        <v>2</v>
      </c>
      <c r="AA70" s="199" t="s">
        <v>148</v>
      </c>
      <c r="AB70" s="111">
        <v>53.57</v>
      </c>
      <c r="AC70" s="125">
        <v>45.22222</v>
      </c>
    </row>
    <row r="71" spans="1:29" ht="15" customHeight="1" x14ac:dyDescent="0.25">
      <c r="A71" s="31">
        <v>66</v>
      </c>
      <c r="B71" s="152" t="s">
        <v>52</v>
      </c>
      <c r="C71" s="152" t="s">
        <v>183</v>
      </c>
      <c r="D71" s="773">
        <v>60.3</v>
      </c>
      <c r="E71" s="674">
        <v>55</v>
      </c>
      <c r="F71" s="152" t="s">
        <v>52</v>
      </c>
      <c r="G71" s="152" t="s">
        <v>57</v>
      </c>
      <c r="H71" s="152">
        <v>57.49</v>
      </c>
      <c r="I71" s="674">
        <v>51.93333333333333</v>
      </c>
      <c r="J71" s="156" t="s">
        <v>2</v>
      </c>
      <c r="K71" s="54" t="s">
        <v>4</v>
      </c>
      <c r="L71" s="55">
        <v>61.48</v>
      </c>
      <c r="M71" s="56">
        <v>55</v>
      </c>
      <c r="N71" s="117" t="s">
        <v>40</v>
      </c>
      <c r="O71" s="189" t="s">
        <v>44</v>
      </c>
      <c r="P71" s="55">
        <v>59.33</v>
      </c>
      <c r="Q71" s="248">
        <v>53</v>
      </c>
      <c r="R71" s="112" t="s">
        <v>26</v>
      </c>
      <c r="S71" s="189" t="s">
        <v>28</v>
      </c>
      <c r="T71" s="111">
        <v>57.45</v>
      </c>
      <c r="U71" s="248">
        <v>49.45</v>
      </c>
      <c r="V71" s="114" t="s">
        <v>26</v>
      </c>
      <c r="W71" s="189" t="s">
        <v>29</v>
      </c>
      <c r="X71" s="14">
        <v>55.61</v>
      </c>
      <c r="Y71" s="312">
        <v>50</v>
      </c>
      <c r="Z71" s="117" t="s">
        <v>40</v>
      </c>
      <c r="AA71" s="189" t="s">
        <v>48</v>
      </c>
      <c r="AB71" s="111">
        <v>53.57</v>
      </c>
      <c r="AC71" s="125">
        <v>45</v>
      </c>
    </row>
    <row r="72" spans="1:29" ht="15" customHeight="1" x14ac:dyDescent="0.25">
      <c r="A72" s="31">
        <v>67</v>
      </c>
      <c r="B72" s="152" t="s">
        <v>2</v>
      </c>
      <c r="C72" s="152" t="s">
        <v>179</v>
      </c>
      <c r="D72" s="773">
        <v>60.3</v>
      </c>
      <c r="E72" s="674">
        <v>55</v>
      </c>
      <c r="F72" s="152" t="s">
        <v>2</v>
      </c>
      <c r="G72" s="152" t="s">
        <v>147</v>
      </c>
      <c r="H72" s="152">
        <v>57.49</v>
      </c>
      <c r="I72" s="674">
        <v>50.888888888888893</v>
      </c>
      <c r="J72" s="156" t="s">
        <v>40</v>
      </c>
      <c r="K72" s="54" t="s">
        <v>72</v>
      </c>
      <c r="L72" s="55">
        <v>61.48</v>
      </c>
      <c r="M72" s="56">
        <v>55</v>
      </c>
      <c r="N72" s="117" t="s">
        <v>2</v>
      </c>
      <c r="O72" s="189" t="s">
        <v>8</v>
      </c>
      <c r="P72" s="55">
        <v>59.33</v>
      </c>
      <c r="Q72" s="248">
        <v>53</v>
      </c>
      <c r="R72" s="117" t="s">
        <v>52</v>
      </c>
      <c r="S72" s="189" t="s">
        <v>102</v>
      </c>
      <c r="T72" s="111">
        <v>57.45</v>
      </c>
      <c r="U72" s="248">
        <v>49.33</v>
      </c>
      <c r="V72" s="114" t="s">
        <v>26</v>
      </c>
      <c r="W72" s="189" t="s">
        <v>28</v>
      </c>
      <c r="X72" s="14">
        <v>55.61</v>
      </c>
      <c r="Y72" s="312">
        <v>49.4</v>
      </c>
      <c r="Z72" s="112" t="s">
        <v>26</v>
      </c>
      <c r="AA72" s="189" t="s">
        <v>89</v>
      </c>
      <c r="AB72" s="111">
        <v>53.57</v>
      </c>
      <c r="AC72" s="125">
        <v>44.666670000000003</v>
      </c>
    </row>
    <row r="73" spans="1:29" ht="15" customHeight="1" x14ac:dyDescent="0.25">
      <c r="A73" s="31">
        <v>68</v>
      </c>
      <c r="B73" s="152" t="s">
        <v>40</v>
      </c>
      <c r="C73" s="152" t="s">
        <v>44</v>
      </c>
      <c r="D73" s="773">
        <v>60.3</v>
      </c>
      <c r="E73" s="674">
        <v>54.7</v>
      </c>
      <c r="F73" s="152" t="s">
        <v>26</v>
      </c>
      <c r="G73" s="152" t="s">
        <v>104</v>
      </c>
      <c r="H73" s="152">
        <v>57.49</v>
      </c>
      <c r="I73" s="674">
        <v>50.444444444444443</v>
      </c>
      <c r="J73" s="156" t="s">
        <v>61</v>
      </c>
      <c r="K73" s="54" t="s">
        <v>141</v>
      </c>
      <c r="L73" s="55">
        <v>61.48</v>
      </c>
      <c r="M73" s="56">
        <v>53.857142857142854</v>
      </c>
      <c r="N73" s="135" t="s">
        <v>26</v>
      </c>
      <c r="O73" s="199" t="s">
        <v>30</v>
      </c>
      <c r="P73" s="63">
        <v>59.33</v>
      </c>
      <c r="Q73" s="253">
        <v>52.5</v>
      </c>
      <c r="R73" s="112" t="s">
        <v>26</v>
      </c>
      <c r="S73" s="189" t="s">
        <v>89</v>
      </c>
      <c r="T73" s="111">
        <v>57.45</v>
      </c>
      <c r="U73" s="248">
        <v>49</v>
      </c>
      <c r="V73" s="114" t="s">
        <v>2</v>
      </c>
      <c r="W73" s="189" t="s">
        <v>23</v>
      </c>
      <c r="X73" s="14">
        <v>55.61</v>
      </c>
      <c r="Y73" s="312">
        <v>48.5</v>
      </c>
      <c r="Z73" s="117" t="s">
        <v>2</v>
      </c>
      <c r="AA73" s="189" t="s">
        <v>6</v>
      </c>
      <c r="AB73" s="111">
        <v>53.57</v>
      </c>
      <c r="AC73" s="125">
        <v>44.333329999999997</v>
      </c>
    </row>
    <row r="74" spans="1:29" ht="15" customHeight="1" x14ac:dyDescent="0.25">
      <c r="A74" s="31">
        <v>69</v>
      </c>
      <c r="B74" s="152" t="s">
        <v>2</v>
      </c>
      <c r="C74" s="152" t="s">
        <v>17</v>
      </c>
      <c r="D74" s="773">
        <v>60.3</v>
      </c>
      <c r="E74" s="674">
        <v>54.7</v>
      </c>
      <c r="F74" s="152" t="s">
        <v>32</v>
      </c>
      <c r="G74" s="152" t="s">
        <v>37</v>
      </c>
      <c r="H74" s="152">
        <v>57.49</v>
      </c>
      <c r="I74" s="674">
        <v>50</v>
      </c>
      <c r="J74" s="156" t="s">
        <v>0</v>
      </c>
      <c r="K74" s="54" t="s">
        <v>156</v>
      </c>
      <c r="L74" s="55">
        <v>61.48</v>
      </c>
      <c r="M74" s="56">
        <v>53.6</v>
      </c>
      <c r="N74" s="117" t="s">
        <v>2</v>
      </c>
      <c r="O74" s="189" t="s">
        <v>21</v>
      </c>
      <c r="P74" s="55">
        <v>59.33</v>
      </c>
      <c r="Q74" s="248">
        <v>52.466666666666669</v>
      </c>
      <c r="R74" s="117" t="s">
        <v>40</v>
      </c>
      <c r="S74" s="189" t="s">
        <v>47</v>
      </c>
      <c r="T74" s="111">
        <v>57.45</v>
      </c>
      <c r="U74" s="248">
        <v>48</v>
      </c>
      <c r="V74" s="156" t="s">
        <v>40</v>
      </c>
      <c r="W74" s="189" t="s">
        <v>49</v>
      </c>
      <c r="X74" s="14">
        <v>55.61</v>
      </c>
      <c r="Y74" s="312">
        <v>48.5</v>
      </c>
      <c r="Z74" s="112" t="s">
        <v>26</v>
      </c>
      <c r="AA74" s="189" t="s">
        <v>30</v>
      </c>
      <c r="AB74" s="111">
        <v>53.57</v>
      </c>
      <c r="AC74" s="125">
        <v>44.25</v>
      </c>
    </row>
    <row r="75" spans="1:29" ht="15" customHeight="1" thickBot="1" x14ac:dyDescent="0.3">
      <c r="A75" s="32">
        <v>70</v>
      </c>
      <c r="B75" s="154" t="s">
        <v>40</v>
      </c>
      <c r="C75" s="154" t="s">
        <v>48</v>
      </c>
      <c r="D75" s="775">
        <v>60.3</v>
      </c>
      <c r="E75" s="677">
        <v>54.1</v>
      </c>
      <c r="F75" s="154" t="s">
        <v>2</v>
      </c>
      <c r="G75" s="154" t="s">
        <v>22</v>
      </c>
      <c r="H75" s="154">
        <v>57.49</v>
      </c>
      <c r="I75" s="677">
        <v>49.571428571428569</v>
      </c>
      <c r="J75" s="158" t="s">
        <v>2</v>
      </c>
      <c r="K75" s="58" t="s">
        <v>22</v>
      </c>
      <c r="L75" s="59">
        <v>61.48</v>
      </c>
      <c r="M75" s="60">
        <v>53</v>
      </c>
      <c r="N75" s="503" t="s">
        <v>40</v>
      </c>
      <c r="O75" s="285" t="s">
        <v>50</v>
      </c>
      <c r="P75" s="246">
        <v>59.33</v>
      </c>
      <c r="Q75" s="251">
        <v>52.14</v>
      </c>
      <c r="R75" s="127" t="s">
        <v>61</v>
      </c>
      <c r="S75" s="259" t="s">
        <v>81</v>
      </c>
      <c r="T75" s="126">
        <v>57.45</v>
      </c>
      <c r="U75" s="252">
        <v>47.6</v>
      </c>
      <c r="V75" s="157" t="s">
        <v>40</v>
      </c>
      <c r="W75" s="204" t="s">
        <v>41</v>
      </c>
      <c r="X75" s="122">
        <v>55.61</v>
      </c>
      <c r="Y75" s="315">
        <v>48.5</v>
      </c>
      <c r="Z75" s="121" t="s">
        <v>61</v>
      </c>
      <c r="AA75" s="204" t="s">
        <v>82</v>
      </c>
      <c r="AB75" s="120">
        <v>53.57</v>
      </c>
      <c r="AC75" s="128">
        <v>44</v>
      </c>
    </row>
    <row r="76" spans="1:29" ht="15" customHeight="1" x14ac:dyDescent="0.25">
      <c r="A76" s="30">
        <v>71</v>
      </c>
      <c r="B76" s="151" t="s">
        <v>32</v>
      </c>
      <c r="C76" s="151" t="s">
        <v>86</v>
      </c>
      <c r="D76" s="772">
        <v>60.3</v>
      </c>
      <c r="E76" s="673">
        <v>54</v>
      </c>
      <c r="F76" s="151" t="s">
        <v>26</v>
      </c>
      <c r="G76" s="151" t="s">
        <v>91</v>
      </c>
      <c r="H76" s="151">
        <v>57.49</v>
      </c>
      <c r="I76" s="673">
        <v>49</v>
      </c>
      <c r="J76" s="155" t="s">
        <v>61</v>
      </c>
      <c r="K76" s="50" t="s">
        <v>82</v>
      </c>
      <c r="L76" s="51">
        <v>61.48</v>
      </c>
      <c r="M76" s="52">
        <v>52.333333333333336</v>
      </c>
      <c r="N76" s="107" t="s">
        <v>0</v>
      </c>
      <c r="O76" s="203" t="s">
        <v>97</v>
      </c>
      <c r="P76" s="51">
        <v>59.33</v>
      </c>
      <c r="Q76" s="247">
        <v>52</v>
      </c>
      <c r="R76" s="322" t="s">
        <v>2</v>
      </c>
      <c r="S76" s="203" t="s">
        <v>7</v>
      </c>
      <c r="T76" s="106">
        <v>57.45</v>
      </c>
      <c r="U76" s="247">
        <v>47.31</v>
      </c>
      <c r="V76" s="155" t="s">
        <v>2</v>
      </c>
      <c r="W76" s="203" t="s">
        <v>18</v>
      </c>
      <c r="X76" s="17">
        <v>55.61</v>
      </c>
      <c r="Y76" s="316">
        <v>48.333333333333336</v>
      </c>
      <c r="Z76" s="107" t="s">
        <v>61</v>
      </c>
      <c r="AA76" s="203" t="s">
        <v>78</v>
      </c>
      <c r="AB76" s="106">
        <v>53.57</v>
      </c>
      <c r="AC76" s="132">
        <v>42</v>
      </c>
    </row>
    <row r="77" spans="1:29" ht="15" customHeight="1" x14ac:dyDescent="0.25">
      <c r="A77" s="31">
        <v>72</v>
      </c>
      <c r="B77" s="152" t="s">
        <v>2</v>
      </c>
      <c r="C77" s="152" t="s">
        <v>4</v>
      </c>
      <c r="D77" s="773">
        <v>60.3</v>
      </c>
      <c r="E77" s="674">
        <v>54</v>
      </c>
      <c r="F77" s="152" t="s">
        <v>32</v>
      </c>
      <c r="G77" s="152" t="s">
        <v>33</v>
      </c>
      <c r="H77" s="152">
        <v>57.49</v>
      </c>
      <c r="I77" s="674">
        <v>48.428571428571431</v>
      </c>
      <c r="J77" s="156" t="s">
        <v>40</v>
      </c>
      <c r="K77" s="54" t="s">
        <v>46</v>
      </c>
      <c r="L77" s="55">
        <v>61.48</v>
      </c>
      <c r="M77" s="56">
        <v>52.33</v>
      </c>
      <c r="N77" s="117" t="s">
        <v>52</v>
      </c>
      <c r="O77" s="189" t="s">
        <v>102</v>
      </c>
      <c r="P77" s="55">
        <v>59.33</v>
      </c>
      <c r="Q77" s="248">
        <v>51.83</v>
      </c>
      <c r="R77" s="117" t="s">
        <v>2</v>
      </c>
      <c r="S77" s="189" t="s">
        <v>4</v>
      </c>
      <c r="T77" s="111">
        <v>57.45</v>
      </c>
      <c r="U77" s="248">
        <v>47.14</v>
      </c>
      <c r="V77" s="156" t="s">
        <v>61</v>
      </c>
      <c r="W77" s="189" t="s">
        <v>81</v>
      </c>
      <c r="X77" s="14">
        <v>55.61</v>
      </c>
      <c r="Y77" s="317">
        <v>48</v>
      </c>
      <c r="Z77" s="117" t="s">
        <v>52</v>
      </c>
      <c r="AA77" s="189" t="s">
        <v>56</v>
      </c>
      <c r="AB77" s="111">
        <v>53.57</v>
      </c>
      <c r="AC77" s="125">
        <v>40</v>
      </c>
    </row>
    <row r="78" spans="1:29" ht="15" customHeight="1" x14ac:dyDescent="0.25">
      <c r="A78" s="31">
        <v>73</v>
      </c>
      <c r="B78" s="152" t="s">
        <v>2</v>
      </c>
      <c r="C78" s="152" t="s">
        <v>5</v>
      </c>
      <c r="D78" s="773">
        <v>60.3</v>
      </c>
      <c r="E78" s="674">
        <v>53.4</v>
      </c>
      <c r="F78" s="152" t="s">
        <v>26</v>
      </c>
      <c r="G78" s="152" t="s">
        <v>159</v>
      </c>
      <c r="H78" s="152">
        <v>57.49</v>
      </c>
      <c r="I78" s="674">
        <v>46.833333333333343</v>
      </c>
      <c r="J78" s="156" t="s">
        <v>52</v>
      </c>
      <c r="K78" s="54" t="s">
        <v>62</v>
      </c>
      <c r="L78" s="55">
        <v>61.48</v>
      </c>
      <c r="M78" s="56">
        <v>52</v>
      </c>
      <c r="N78" s="117" t="s">
        <v>26</v>
      </c>
      <c r="O78" s="189" t="s">
        <v>89</v>
      </c>
      <c r="P78" s="55">
        <v>59.33</v>
      </c>
      <c r="Q78" s="248">
        <v>51.8</v>
      </c>
      <c r="R78" s="117" t="s">
        <v>52</v>
      </c>
      <c r="S78" s="189" t="s">
        <v>54</v>
      </c>
      <c r="T78" s="111">
        <v>57.45</v>
      </c>
      <c r="U78" s="248">
        <v>47</v>
      </c>
      <c r="V78" s="156" t="s">
        <v>2</v>
      </c>
      <c r="W78" s="189" t="s">
        <v>1</v>
      </c>
      <c r="X78" s="14">
        <v>55.61</v>
      </c>
      <c r="Y78" s="312">
        <v>48</v>
      </c>
      <c r="Z78" s="112" t="s">
        <v>2</v>
      </c>
      <c r="AA78" s="189" t="s">
        <v>5</v>
      </c>
      <c r="AB78" s="111">
        <v>53.57</v>
      </c>
      <c r="AC78" s="125">
        <v>40</v>
      </c>
    </row>
    <row r="79" spans="1:29" ht="15" customHeight="1" x14ac:dyDescent="0.25">
      <c r="A79" s="31">
        <v>74</v>
      </c>
      <c r="B79" s="152" t="s">
        <v>2</v>
      </c>
      <c r="C79" s="152" t="s">
        <v>175</v>
      </c>
      <c r="D79" s="773">
        <v>60.3</v>
      </c>
      <c r="E79" s="674">
        <v>53.2</v>
      </c>
      <c r="F79" s="152" t="s">
        <v>32</v>
      </c>
      <c r="G79" s="152" t="s">
        <v>84</v>
      </c>
      <c r="H79" s="152">
        <v>57.49</v>
      </c>
      <c r="I79" s="674">
        <v>46.714285714285722</v>
      </c>
      <c r="J79" s="156" t="s">
        <v>32</v>
      </c>
      <c r="K79" s="54" t="s">
        <v>69</v>
      </c>
      <c r="L79" s="55">
        <v>61.48</v>
      </c>
      <c r="M79" s="56">
        <v>52</v>
      </c>
      <c r="N79" s="117" t="s">
        <v>26</v>
      </c>
      <c r="O79" s="189" t="s">
        <v>105</v>
      </c>
      <c r="P79" s="55">
        <v>59.33</v>
      </c>
      <c r="Q79" s="248">
        <v>51.5</v>
      </c>
      <c r="R79" s="117" t="s">
        <v>32</v>
      </c>
      <c r="S79" s="189" t="s">
        <v>84</v>
      </c>
      <c r="T79" s="111">
        <v>57.45</v>
      </c>
      <c r="U79" s="248">
        <v>46.17</v>
      </c>
      <c r="V79" s="156" t="s">
        <v>0</v>
      </c>
      <c r="W79" s="189" t="s">
        <v>131</v>
      </c>
      <c r="X79" s="14">
        <v>55.61</v>
      </c>
      <c r="Y79" s="312">
        <v>47.75</v>
      </c>
      <c r="Z79" s="117" t="s">
        <v>40</v>
      </c>
      <c r="AA79" s="189" t="s">
        <v>44</v>
      </c>
      <c r="AB79" s="111">
        <v>53.57</v>
      </c>
      <c r="AC79" s="125">
        <v>39.5</v>
      </c>
    </row>
    <row r="80" spans="1:29" ht="15" customHeight="1" x14ac:dyDescent="0.25">
      <c r="A80" s="31">
        <v>75</v>
      </c>
      <c r="B80" s="152" t="s">
        <v>61</v>
      </c>
      <c r="C80" s="152" t="s">
        <v>163</v>
      </c>
      <c r="D80" s="773">
        <v>60.3</v>
      </c>
      <c r="E80" s="674">
        <v>51.5</v>
      </c>
      <c r="F80" s="152" t="s">
        <v>2</v>
      </c>
      <c r="G80" s="152" t="s">
        <v>5</v>
      </c>
      <c r="H80" s="152">
        <v>57.49</v>
      </c>
      <c r="I80" s="674">
        <v>46.5</v>
      </c>
      <c r="J80" s="156" t="s">
        <v>2</v>
      </c>
      <c r="K80" s="54" t="s">
        <v>19</v>
      </c>
      <c r="L80" s="55">
        <v>61.48</v>
      </c>
      <c r="M80" s="56">
        <v>51</v>
      </c>
      <c r="N80" s="117" t="s">
        <v>52</v>
      </c>
      <c r="O80" s="189" t="s">
        <v>55</v>
      </c>
      <c r="P80" s="55">
        <v>59.33</v>
      </c>
      <c r="Q80" s="248">
        <v>50.4</v>
      </c>
      <c r="R80" s="117" t="s">
        <v>2</v>
      </c>
      <c r="S80" s="189" t="s">
        <v>20</v>
      </c>
      <c r="T80" s="111">
        <v>57.45</v>
      </c>
      <c r="U80" s="248">
        <v>45.8</v>
      </c>
      <c r="V80" s="156" t="s">
        <v>2</v>
      </c>
      <c r="W80" s="189" t="s">
        <v>15</v>
      </c>
      <c r="X80" s="14">
        <v>55.61</v>
      </c>
      <c r="Y80" s="312">
        <v>47.666666666666664</v>
      </c>
      <c r="Z80" s="112" t="s">
        <v>26</v>
      </c>
      <c r="AA80" s="189" t="s">
        <v>106</v>
      </c>
      <c r="AB80" s="111">
        <v>53.57</v>
      </c>
      <c r="AC80" s="125">
        <v>39.333329999999997</v>
      </c>
    </row>
    <row r="81" spans="1:29" ht="15" customHeight="1" x14ac:dyDescent="0.25">
      <c r="A81" s="31">
        <v>76</v>
      </c>
      <c r="B81" s="152" t="s">
        <v>26</v>
      </c>
      <c r="C81" s="152" t="s">
        <v>92</v>
      </c>
      <c r="D81" s="773">
        <v>60.3</v>
      </c>
      <c r="E81" s="674">
        <v>51</v>
      </c>
      <c r="F81" s="152" t="s">
        <v>2</v>
      </c>
      <c r="G81" s="152" t="s">
        <v>4</v>
      </c>
      <c r="H81" s="152">
        <v>57.49</v>
      </c>
      <c r="I81" s="674">
        <v>46.375</v>
      </c>
      <c r="J81" s="652" t="s">
        <v>0</v>
      </c>
      <c r="K81" s="54" t="s">
        <v>66</v>
      </c>
      <c r="L81" s="55">
        <v>61.48</v>
      </c>
      <c r="M81" s="56">
        <v>50.75</v>
      </c>
      <c r="N81" s="504" t="s">
        <v>26</v>
      </c>
      <c r="O81" s="275" t="s">
        <v>27</v>
      </c>
      <c r="P81" s="96">
        <v>59.33</v>
      </c>
      <c r="Q81" s="254">
        <v>50</v>
      </c>
      <c r="R81" s="117" t="s">
        <v>40</v>
      </c>
      <c r="S81" s="189" t="s">
        <v>44</v>
      </c>
      <c r="T81" s="111">
        <v>57.45</v>
      </c>
      <c r="U81" s="248">
        <v>44.5</v>
      </c>
      <c r="V81" s="156" t="s">
        <v>2</v>
      </c>
      <c r="W81" s="189" t="s">
        <v>22</v>
      </c>
      <c r="X81" s="14">
        <v>55.61</v>
      </c>
      <c r="Y81" s="312">
        <v>47.5</v>
      </c>
      <c r="Z81" s="117" t="s">
        <v>2</v>
      </c>
      <c r="AA81" s="189" t="s">
        <v>16</v>
      </c>
      <c r="AB81" s="111">
        <v>53.57</v>
      </c>
      <c r="AC81" s="125">
        <v>39.200000000000003</v>
      </c>
    </row>
    <row r="82" spans="1:29" s="6" customFormat="1" ht="15" customHeight="1" x14ac:dyDescent="0.25">
      <c r="A82" s="31">
        <v>77</v>
      </c>
      <c r="B82" s="152" t="s">
        <v>40</v>
      </c>
      <c r="C82" s="152" t="s">
        <v>72</v>
      </c>
      <c r="D82" s="773">
        <v>60.3</v>
      </c>
      <c r="E82" s="674">
        <v>50.5</v>
      </c>
      <c r="F82" s="152" t="s">
        <v>52</v>
      </c>
      <c r="G82" s="152" t="s">
        <v>51</v>
      </c>
      <c r="H82" s="152">
        <v>57.49</v>
      </c>
      <c r="I82" s="674">
        <v>46.333333333333343</v>
      </c>
      <c r="J82" s="156" t="s">
        <v>32</v>
      </c>
      <c r="K82" s="70" t="s">
        <v>31</v>
      </c>
      <c r="L82" s="55">
        <v>61.48</v>
      </c>
      <c r="M82" s="56">
        <v>50</v>
      </c>
      <c r="N82" s="117" t="s">
        <v>2</v>
      </c>
      <c r="O82" s="189" t="s">
        <v>148</v>
      </c>
      <c r="P82" s="55">
        <v>59.33</v>
      </c>
      <c r="Q82" s="248">
        <v>49.785714285714285</v>
      </c>
      <c r="R82" s="112" t="s">
        <v>26</v>
      </c>
      <c r="S82" s="189" t="s">
        <v>25</v>
      </c>
      <c r="T82" s="111">
        <v>57.45</v>
      </c>
      <c r="U82" s="248">
        <v>44</v>
      </c>
      <c r="V82" s="156" t="s">
        <v>2</v>
      </c>
      <c r="W82" s="189" t="s">
        <v>16</v>
      </c>
      <c r="X82" s="14">
        <v>55.61</v>
      </c>
      <c r="Y82" s="312">
        <v>46.875</v>
      </c>
      <c r="Z82" s="117" t="s">
        <v>32</v>
      </c>
      <c r="AA82" s="189" t="s">
        <v>34</v>
      </c>
      <c r="AB82" s="111">
        <v>53.57</v>
      </c>
      <c r="AC82" s="125">
        <v>39.1</v>
      </c>
    </row>
    <row r="83" spans="1:29" s="6" customFormat="1" ht="15" customHeight="1" x14ac:dyDescent="0.25">
      <c r="A83" s="31">
        <v>78</v>
      </c>
      <c r="B83" s="152" t="s">
        <v>40</v>
      </c>
      <c r="C83" s="152" t="s">
        <v>39</v>
      </c>
      <c r="D83" s="773">
        <v>60.3</v>
      </c>
      <c r="E83" s="674">
        <v>50.3</v>
      </c>
      <c r="F83" s="152" t="s">
        <v>52</v>
      </c>
      <c r="G83" s="152" t="s">
        <v>102</v>
      </c>
      <c r="H83" s="152">
        <v>57.49</v>
      </c>
      <c r="I83" s="674">
        <v>46</v>
      </c>
      <c r="J83" s="156" t="s">
        <v>32</v>
      </c>
      <c r="K83" s="54" t="s">
        <v>143</v>
      </c>
      <c r="L83" s="55">
        <v>61.48</v>
      </c>
      <c r="M83" s="56">
        <v>50</v>
      </c>
      <c r="N83" s="117" t="s">
        <v>2</v>
      </c>
      <c r="O83" s="189" t="s">
        <v>145</v>
      </c>
      <c r="P83" s="55">
        <v>59.33</v>
      </c>
      <c r="Q83" s="248">
        <v>49.352941176470587</v>
      </c>
      <c r="R83" s="117" t="s">
        <v>40</v>
      </c>
      <c r="S83" s="189" t="s">
        <v>45</v>
      </c>
      <c r="T83" s="111">
        <v>57.45</v>
      </c>
      <c r="U83" s="248">
        <v>44</v>
      </c>
      <c r="V83" s="156" t="s">
        <v>61</v>
      </c>
      <c r="W83" s="189" t="s">
        <v>82</v>
      </c>
      <c r="X83" s="14">
        <v>55.61</v>
      </c>
      <c r="Y83" s="317">
        <v>46.333333333333336</v>
      </c>
      <c r="Z83" s="112" t="s">
        <v>2</v>
      </c>
      <c r="AA83" s="189" t="s">
        <v>12</v>
      </c>
      <c r="AB83" s="111">
        <v>53.57</v>
      </c>
      <c r="AC83" s="125">
        <v>37.285710000000002</v>
      </c>
    </row>
    <row r="84" spans="1:29" s="6" customFormat="1" ht="15" customHeight="1" x14ac:dyDescent="0.25">
      <c r="A84" s="31">
        <v>79</v>
      </c>
      <c r="B84" s="152" t="s">
        <v>32</v>
      </c>
      <c r="C84" s="152" t="s">
        <v>69</v>
      </c>
      <c r="D84" s="773">
        <v>60.3</v>
      </c>
      <c r="E84" s="674">
        <v>50</v>
      </c>
      <c r="F84" s="152" t="s">
        <v>0</v>
      </c>
      <c r="G84" s="152" t="s">
        <v>66</v>
      </c>
      <c r="H84" s="152">
        <v>57.49</v>
      </c>
      <c r="I84" s="674">
        <v>46</v>
      </c>
      <c r="J84" s="654" t="s">
        <v>52</v>
      </c>
      <c r="K84" s="244" t="s">
        <v>55</v>
      </c>
      <c r="L84" s="55">
        <v>61.48</v>
      </c>
      <c r="M84" s="56">
        <v>49</v>
      </c>
      <c r="N84" s="135" t="s">
        <v>2</v>
      </c>
      <c r="O84" s="199" t="s">
        <v>10</v>
      </c>
      <c r="P84" s="63">
        <v>59.33</v>
      </c>
      <c r="Q84" s="253">
        <v>49.25</v>
      </c>
      <c r="R84" s="112" t="s">
        <v>2</v>
      </c>
      <c r="S84" s="189" t="s">
        <v>23</v>
      </c>
      <c r="T84" s="111">
        <v>57.45</v>
      </c>
      <c r="U84" s="248">
        <v>43.67</v>
      </c>
      <c r="V84" s="156" t="s">
        <v>52</v>
      </c>
      <c r="W84" s="189" t="s">
        <v>102</v>
      </c>
      <c r="X84" s="14">
        <v>55.61</v>
      </c>
      <c r="Y84" s="312">
        <v>46.333333333333336</v>
      </c>
      <c r="Z84" s="117" t="s">
        <v>32</v>
      </c>
      <c r="AA84" s="189" t="s">
        <v>84</v>
      </c>
      <c r="AB84" s="111">
        <v>53.57</v>
      </c>
      <c r="AC84" s="125">
        <v>37.25</v>
      </c>
    </row>
    <row r="85" spans="1:29" s="6" customFormat="1" ht="15" customHeight="1" thickBot="1" x14ac:dyDescent="0.3">
      <c r="A85" s="32">
        <v>80</v>
      </c>
      <c r="B85" s="154" t="s">
        <v>32</v>
      </c>
      <c r="C85" s="154" t="s">
        <v>37</v>
      </c>
      <c r="D85" s="775">
        <v>60.3</v>
      </c>
      <c r="E85" s="677">
        <v>49.2</v>
      </c>
      <c r="F85" s="154" t="s">
        <v>26</v>
      </c>
      <c r="G85" s="154" t="s">
        <v>89</v>
      </c>
      <c r="H85" s="154">
        <v>57.49</v>
      </c>
      <c r="I85" s="677">
        <v>45.769230769230766</v>
      </c>
      <c r="J85" s="158" t="s">
        <v>2</v>
      </c>
      <c r="K85" s="58" t="s">
        <v>12</v>
      </c>
      <c r="L85" s="59">
        <v>61.48</v>
      </c>
      <c r="M85" s="60">
        <v>49</v>
      </c>
      <c r="N85" s="127" t="s">
        <v>0</v>
      </c>
      <c r="O85" s="259" t="s">
        <v>66</v>
      </c>
      <c r="P85" s="59">
        <v>59.33</v>
      </c>
      <c r="Q85" s="252">
        <v>49</v>
      </c>
      <c r="R85" s="127" t="s">
        <v>2</v>
      </c>
      <c r="S85" s="259" t="s">
        <v>1</v>
      </c>
      <c r="T85" s="126">
        <v>57.45</v>
      </c>
      <c r="U85" s="252">
        <v>42</v>
      </c>
      <c r="V85" s="158" t="s">
        <v>40</v>
      </c>
      <c r="W85" s="259" t="s">
        <v>46</v>
      </c>
      <c r="X85" s="21">
        <v>55.61</v>
      </c>
      <c r="Y85" s="313">
        <v>46.2</v>
      </c>
      <c r="Z85" s="127" t="s">
        <v>40</v>
      </c>
      <c r="AA85" s="259" t="s">
        <v>47</v>
      </c>
      <c r="AB85" s="126">
        <v>53.57</v>
      </c>
      <c r="AC85" s="134">
        <v>36.5</v>
      </c>
    </row>
    <row r="86" spans="1:29" s="6" customFormat="1" ht="15" customHeight="1" x14ac:dyDescent="0.25">
      <c r="A86" s="31">
        <v>81</v>
      </c>
      <c r="B86" s="152" t="s">
        <v>2</v>
      </c>
      <c r="C86" s="152" t="s">
        <v>181</v>
      </c>
      <c r="D86" s="773">
        <v>60.3</v>
      </c>
      <c r="E86" s="674">
        <v>48.4</v>
      </c>
      <c r="F86" s="152" t="s">
        <v>2</v>
      </c>
      <c r="G86" s="152" t="s">
        <v>8</v>
      </c>
      <c r="H86" s="152">
        <v>57.49</v>
      </c>
      <c r="I86" s="674">
        <v>44.75</v>
      </c>
      <c r="J86" s="655" t="s">
        <v>40</v>
      </c>
      <c r="K86" s="50" t="s">
        <v>39</v>
      </c>
      <c r="L86" s="51">
        <v>61.48</v>
      </c>
      <c r="M86" s="52">
        <v>48.42</v>
      </c>
      <c r="N86" s="135" t="s">
        <v>32</v>
      </c>
      <c r="O86" s="199" t="s">
        <v>35</v>
      </c>
      <c r="P86" s="63">
        <v>59.33</v>
      </c>
      <c r="Q86" s="253">
        <v>48.83</v>
      </c>
      <c r="R86" s="322" t="s">
        <v>2</v>
      </c>
      <c r="S86" s="203" t="s">
        <v>14</v>
      </c>
      <c r="T86" s="106">
        <v>57.45</v>
      </c>
      <c r="U86" s="247">
        <v>42</v>
      </c>
      <c r="V86" s="108" t="s">
        <v>26</v>
      </c>
      <c r="W86" s="297" t="s">
        <v>27</v>
      </c>
      <c r="X86" s="131">
        <v>55.61</v>
      </c>
      <c r="Y86" s="314">
        <v>46</v>
      </c>
      <c r="Z86" s="107" t="s">
        <v>40</v>
      </c>
      <c r="AA86" s="203" t="s">
        <v>43</v>
      </c>
      <c r="AB86" s="129">
        <v>53.57</v>
      </c>
      <c r="AC86" s="139">
        <v>36</v>
      </c>
    </row>
    <row r="87" spans="1:29" s="6" customFormat="1" ht="15" customHeight="1" x14ac:dyDescent="0.25">
      <c r="A87" s="31">
        <v>82</v>
      </c>
      <c r="B87" s="152" t="s">
        <v>2</v>
      </c>
      <c r="C87" s="152" t="s">
        <v>16</v>
      </c>
      <c r="D87" s="773">
        <v>60.3</v>
      </c>
      <c r="E87" s="674">
        <v>48</v>
      </c>
      <c r="F87" s="152" t="s">
        <v>40</v>
      </c>
      <c r="G87" s="152" t="s">
        <v>44</v>
      </c>
      <c r="H87" s="152">
        <v>57.49</v>
      </c>
      <c r="I87" s="674">
        <v>44.333333333333343</v>
      </c>
      <c r="J87" s="156" t="s">
        <v>52</v>
      </c>
      <c r="K87" s="54" t="s">
        <v>102</v>
      </c>
      <c r="L87" s="55">
        <v>61.48</v>
      </c>
      <c r="M87" s="56">
        <v>47.3</v>
      </c>
      <c r="N87" s="117" t="s">
        <v>40</v>
      </c>
      <c r="O87" s="189" t="s">
        <v>46</v>
      </c>
      <c r="P87" s="55">
        <v>59.33</v>
      </c>
      <c r="Q87" s="248">
        <v>48.5</v>
      </c>
      <c r="R87" s="112" t="s">
        <v>2</v>
      </c>
      <c r="S87" s="176" t="s">
        <v>67</v>
      </c>
      <c r="T87" s="111">
        <v>57.45</v>
      </c>
      <c r="U87" s="248">
        <v>42</v>
      </c>
      <c r="V87" s="156" t="s">
        <v>32</v>
      </c>
      <c r="W87" s="273" t="s">
        <v>31</v>
      </c>
      <c r="X87" s="14">
        <v>55.61</v>
      </c>
      <c r="Y87" s="312">
        <v>45.875</v>
      </c>
      <c r="Z87" s="117" t="s">
        <v>40</v>
      </c>
      <c r="AA87" s="189" t="s">
        <v>73</v>
      </c>
      <c r="AB87" s="111">
        <v>53.57</v>
      </c>
      <c r="AC87" s="119">
        <v>32</v>
      </c>
    </row>
    <row r="88" spans="1:29" s="6" customFormat="1" ht="15" customHeight="1" x14ac:dyDescent="0.25">
      <c r="A88" s="31">
        <v>83</v>
      </c>
      <c r="B88" s="152" t="s">
        <v>40</v>
      </c>
      <c r="C88" s="152" t="s">
        <v>166</v>
      </c>
      <c r="D88" s="773">
        <v>60.3</v>
      </c>
      <c r="E88" s="674">
        <v>47.7</v>
      </c>
      <c r="F88" s="152" t="s">
        <v>40</v>
      </c>
      <c r="G88" s="152" t="s">
        <v>48</v>
      </c>
      <c r="H88" s="152">
        <v>57.49</v>
      </c>
      <c r="I88" s="674">
        <v>44.25</v>
      </c>
      <c r="J88" s="156" t="s">
        <v>2</v>
      </c>
      <c r="K88" s="54" t="s">
        <v>16</v>
      </c>
      <c r="L88" s="55">
        <v>61.48</v>
      </c>
      <c r="M88" s="56">
        <v>46</v>
      </c>
      <c r="N88" s="117" t="s">
        <v>52</v>
      </c>
      <c r="O88" s="189" t="s">
        <v>62</v>
      </c>
      <c r="P88" s="55">
        <v>59.33</v>
      </c>
      <c r="Q88" s="248">
        <v>47.67</v>
      </c>
      <c r="R88" s="117" t="s">
        <v>2</v>
      </c>
      <c r="S88" s="189" t="s">
        <v>22</v>
      </c>
      <c r="T88" s="111">
        <v>57.45</v>
      </c>
      <c r="U88" s="248">
        <v>41.33</v>
      </c>
      <c r="V88" s="114" t="s">
        <v>26</v>
      </c>
      <c r="W88" s="189" t="s">
        <v>89</v>
      </c>
      <c r="X88" s="14">
        <v>55.61</v>
      </c>
      <c r="Y88" s="312">
        <v>44.625</v>
      </c>
      <c r="Z88" s="112" t="s">
        <v>26</v>
      </c>
      <c r="AA88" s="189" t="s">
        <v>25</v>
      </c>
      <c r="AB88" s="111">
        <v>53.57</v>
      </c>
      <c r="AC88" s="119">
        <v>28.33333</v>
      </c>
    </row>
    <row r="89" spans="1:29" s="6" customFormat="1" ht="15" customHeight="1" x14ac:dyDescent="0.25">
      <c r="A89" s="31">
        <v>84</v>
      </c>
      <c r="B89" s="152" t="s">
        <v>32</v>
      </c>
      <c r="C89" s="152" t="s">
        <v>31</v>
      </c>
      <c r="D89" s="773">
        <v>60.3</v>
      </c>
      <c r="E89" s="674">
        <v>47.3</v>
      </c>
      <c r="F89" s="152" t="s">
        <v>61</v>
      </c>
      <c r="G89" s="152" t="s">
        <v>82</v>
      </c>
      <c r="H89" s="152">
        <v>57.49</v>
      </c>
      <c r="I89" s="674">
        <v>44</v>
      </c>
      <c r="J89" s="156" t="s">
        <v>26</v>
      </c>
      <c r="K89" s="54" t="s">
        <v>89</v>
      </c>
      <c r="L89" s="55">
        <v>61.48</v>
      </c>
      <c r="M89" s="56">
        <v>46</v>
      </c>
      <c r="N89" s="117" t="s">
        <v>52</v>
      </c>
      <c r="O89" s="189" t="s">
        <v>54</v>
      </c>
      <c r="P89" s="55">
        <v>59.33</v>
      </c>
      <c r="Q89" s="248">
        <v>47.6</v>
      </c>
      <c r="R89" s="117" t="s">
        <v>0</v>
      </c>
      <c r="S89" s="189" t="s">
        <v>66</v>
      </c>
      <c r="T89" s="111">
        <v>57.45</v>
      </c>
      <c r="U89" s="248">
        <v>41.25</v>
      </c>
      <c r="V89" s="156" t="s">
        <v>2</v>
      </c>
      <c r="W89" s="189" t="s">
        <v>13</v>
      </c>
      <c r="X89" s="14">
        <v>55.61</v>
      </c>
      <c r="Y89" s="312">
        <v>44.083333333333336</v>
      </c>
      <c r="Z89" s="117" t="s">
        <v>32</v>
      </c>
      <c r="AA89" s="273" t="s">
        <v>31</v>
      </c>
      <c r="AB89" s="111">
        <v>53.57</v>
      </c>
      <c r="AC89" s="119">
        <v>26</v>
      </c>
    </row>
    <row r="90" spans="1:29" s="6" customFormat="1" ht="15" customHeight="1" x14ac:dyDescent="0.25">
      <c r="A90" s="31">
        <v>85</v>
      </c>
      <c r="B90" s="152" t="s">
        <v>2</v>
      </c>
      <c r="C90" s="152" t="s">
        <v>176</v>
      </c>
      <c r="D90" s="773">
        <v>60.3</v>
      </c>
      <c r="E90" s="674">
        <v>45.4</v>
      </c>
      <c r="F90" s="152" t="s">
        <v>52</v>
      </c>
      <c r="G90" s="152" t="s">
        <v>160</v>
      </c>
      <c r="H90" s="152">
        <v>57.49</v>
      </c>
      <c r="I90" s="674">
        <v>43.25</v>
      </c>
      <c r="J90" s="156" t="s">
        <v>26</v>
      </c>
      <c r="K90" s="54" t="s">
        <v>25</v>
      </c>
      <c r="L90" s="55">
        <v>61.48</v>
      </c>
      <c r="M90" s="56">
        <v>46</v>
      </c>
      <c r="N90" s="117" t="s">
        <v>32</v>
      </c>
      <c r="O90" s="189" t="s">
        <v>68</v>
      </c>
      <c r="P90" s="55">
        <v>59.33</v>
      </c>
      <c r="Q90" s="248">
        <v>47</v>
      </c>
      <c r="R90" s="117" t="s">
        <v>61</v>
      </c>
      <c r="S90" s="189" t="s">
        <v>78</v>
      </c>
      <c r="T90" s="111">
        <v>57.45</v>
      </c>
      <c r="U90" s="248">
        <v>41</v>
      </c>
      <c r="V90" s="156" t="s">
        <v>52</v>
      </c>
      <c r="W90" s="189" t="s">
        <v>128</v>
      </c>
      <c r="X90" s="14">
        <v>55.61</v>
      </c>
      <c r="Y90" s="312">
        <v>44</v>
      </c>
      <c r="Z90" s="117" t="s">
        <v>52</v>
      </c>
      <c r="AA90" s="189" t="s">
        <v>54</v>
      </c>
      <c r="AB90" s="111">
        <v>53.57</v>
      </c>
      <c r="AC90" s="138">
        <v>20</v>
      </c>
    </row>
    <row r="91" spans="1:29" s="6" customFormat="1" ht="15" customHeight="1" x14ac:dyDescent="0.25">
      <c r="A91" s="31">
        <v>86</v>
      </c>
      <c r="B91" s="152" t="s">
        <v>40</v>
      </c>
      <c r="C91" s="152" t="s">
        <v>75</v>
      </c>
      <c r="D91" s="773">
        <v>60.3</v>
      </c>
      <c r="E91" s="674">
        <v>44.6</v>
      </c>
      <c r="F91" s="152" t="s">
        <v>32</v>
      </c>
      <c r="G91" s="152" t="s">
        <v>85</v>
      </c>
      <c r="H91" s="152">
        <v>57.49</v>
      </c>
      <c r="I91" s="674">
        <v>40</v>
      </c>
      <c r="J91" s="156" t="s">
        <v>32</v>
      </c>
      <c r="K91" s="54" t="s">
        <v>84</v>
      </c>
      <c r="L91" s="55">
        <v>61.48</v>
      </c>
      <c r="M91" s="56">
        <v>46</v>
      </c>
      <c r="N91" s="117" t="s">
        <v>32</v>
      </c>
      <c r="O91" s="189" t="s">
        <v>34</v>
      </c>
      <c r="P91" s="55">
        <v>59.33</v>
      </c>
      <c r="Q91" s="248">
        <v>47</v>
      </c>
      <c r="R91" s="117" t="s">
        <v>0</v>
      </c>
      <c r="S91" s="189" t="s">
        <v>70</v>
      </c>
      <c r="T91" s="111">
        <v>57.45</v>
      </c>
      <c r="U91" s="248">
        <v>40.83</v>
      </c>
      <c r="V91" s="114" t="s">
        <v>26</v>
      </c>
      <c r="W91" s="189" t="s">
        <v>94</v>
      </c>
      <c r="X91" s="14">
        <v>55.61</v>
      </c>
      <c r="Y91" s="312">
        <v>44</v>
      </c>
      <c r="Z91" s="117" t="s">
        <v>40</v>
      </c>
      <c r="AA91" s="189" t="s">
        <v>41</v>
      </c>
      <c r="AB91" s="111">
        <v>53.57</v>
      </c>
      <c r="AC91" s="138">
        <v>20</v>
      </c>
    </row>
    <row r="92" spans="1:29" s="6" customFormat="1" ht="15" customHeight="1" x14ac:dyDescent="0.25">
      <c r="A92" s="31">
        <v>87</v>
      </c>
      <c r="B92" s="152" t="s">
        <v>32</v>
      </c>
      <c r="C92" s="152" t="s">
        <v>34</v>
      </c>
      <c r="D92" s="773">
        <v>60.3</v>
      </c>
      <c r="E92" s="674">
        <v>44</v>
      </c>
      <c r="F92" s="152" t="s">
        <v>2</v>
      </c>
      <c r="G92" s="152" t="s">
        <v>15</v>
      </c>
      <c r="H92" s="152">
        <v>57.49</v>
      </c>
      <c r="I92" s="674">
        <v>38.5</v>
      </c>
      <c r="J92" s="156" t="s">
        <v>26</v>
      </c>
      <c r="K92" s="54" t="s">
        <v>93</v>
      </c>
      <c r="L92" s="55">
        <v>61.48</v>
      </c>
      <c r="M92" s="56">
        <v>44</v>
      </c>
      <c r="N92" s="117" t="s">
        <v>40</v>
      </c>
      <c r="O92" s="189" t="s">
        <v>48</v>
      </c>
      <c r="P92" s="55">
        <v>59.33</v>
      </c>
      <c r="Q92" s="248">
        <v>46</v>
      </c>
      <c r="R92" s="117" t="s">
        <v>2</v>
      </c>
      <c r="S92" s="199" t="s">
        <v>15</v>
      </c>
      <c r="T92" s="111">
        <v>57.45</v>
      </c>
      <c r="U92" s="248">
        <v>40</v>
      </c>
      <c r="V92" s="156" t="s">
        <v>32</v>
      </c>
      <c r="W92" s="199" t="s">
        <v>86</v>
      </c>
      <c r="X92" s="14">
        <v>55.61</v>
      </c>
      <c r="Y92" s="312">
        <v>43.888888888888886</v>
      </c>
      <c r="Z92" s="112" t="s">
        <v>26</v>
      </c>
      <c r="AA92" s="199" t="s">
        <v>29</v>
      </c>
      <c r="AB92" s="111">
        <v>53.57</v>
      </c>
      <c r="AC92" s="138">
        <v>20</v>
      </c>
    </row>
    <row r="93" spans="1:29" s="6" customFormat="1" ht="15" customHeight="1" x14ac:dyDescent="0.25">
      <c r="A93" s="31">
        <v>88</v>
      </c>
      <c r="B93" s="152" t="s">
        <v>40</v>
      </c>
      <c r="C93" s="152" t="s">
        <v>43</v>
      </c>
      <c r="D93" s="773">
        <v>60.3</v>
      </c>
      <c r="E93" s="674">
        <v>43.2</v>
      </c>
      <c r="F93" s="152" t="s">
        <v>40</v>
      </c>
      <c r="G93" s="152" t="s">
        <v>49</v>
      </c>
      <c r="H93" s="152">
        <v>57.49</v>
      </c>
      <c r="I93" s="674">
        <v>37.5</v>
      </c>
      <c r="J93" s="156" t="s">
        <v>40</v>
      </c>
      <c r="K93" s="54" t="s">
        <v>49</v>
      </c>
      <c r="L93" s="55">
        <v>61.48</v>
      </c>
      <c r="M93" s="498">
        <v>42.67</v>
      </c>
      <c r="N93" s="117" t="s">
        <v>40</v>
      </c>
      <c r="O93" s="189" t="s">
        <v>47</v>
      </c>
      <c r="P93" s="55">
        <v>59.33</v>
      </c>
      <c r="Q93" s="248">
        <v>45.66</v>
      </c>
      <c r="R93" s="117" t="s">
        <v>0</v>
      </c>
      <c r="S93" s="168" t="s">
        <v>65</v>
      </c>
      <c r="T93" s="111">
        <v>57.45</v>
      </c>
      <c r="U93" s="248">
        <v>40</v>
      </c>
      <c r="V93" s="114" t="s">
        <v>26</v>
      </c>
      <c r="W93" s="189" t="s">
        <v>25</v>
      </c>
      <c r="X93" s="14">
        <v>55.61</v>
      </c>
      <c r="Y93" s="312">
        <v>43.75</v>
      </c>
      <c r="Z93" s="117" t="s">
        <v>52</v>
      </c>
      <c r="AA93" s="189" t="s">
        <v>102</v>
      </c>
      <c r="AB93" s="111">
        <v>53.57</v>
      </c>
      <c r="AC93" s="138">
        <v>16</v>
      </c>
    </row>
    <row r="94" spans="1:29" s="6" customFormat="1" ht="15" customHeight="1" x14ac:dyDescent="0.25">
      <c r="A94" s="31">
        <v>89</v>
      </c>
      <c r="B94" s="152" t="s">
        <v>52</v>
      </c>
      <c r="C94" s="152" t="s">
        <v>54</v>
      </c>
      <c r="D94" s="773">
        <v>60.3</v>
      </c>
      <c r="E94" s="674">
        <v>43</v>
      </c>
      <c r="F94" s="152" t="s">
        <v>26</v>
      </c>
      <c r="G94" s="152" t="s">
        <v>94</v>
      </c>
      <c r="H94" s="152">
        <v>57.49</v>
      </c>
      <c r="I94" s="674">
        <v>37</v>
      </c>
      <c r="J94" s="156" t="s">
        <v>52</v>
      </c>
      <c r="K94" s="54" t="s">
        <v>53</v>
      </c>
      <c r="L94" s="55">
        <v>61.48</v>
      </c>
      <c r="M94" s="56">
        <v>41</v>
      </c>
      <c r="N94" s="135" t="s">
        <v>2</v>
      </c>
      <c r="O94" s="199" t="s">
        <v>5</v>
      </c>
      <c r="P94" s="63">
        <v>59.33</v>
      </c>
      <c r="Q94" s="253">
        <v>45</v>
      </c>
      <c r="R94" s="117" t="s">
        <v>2</v>
      </c>
      <c r="S94" s="189" t="s">
        <v>11</v>
      </c>
      <c r="T94" s="111">
        <v>57.45</v>
      </c>
      <c r="U94" s="248">
        <v>38.630000000000003</v>
      </c>
      <c r="V94" s="156" t="s">
        <v>52</v>
      </c>
      <c r="W94" s="168" t="s">
        <v>51</v>
      </c>
      <c r="X94" s="14">
        <v>55.61</v>
      </c>
      <c r="Y94" s="312">
        <v>43.666666666666664</v>
      </c>
      <c r="Z94" s="117" t="s">
        <v>52</v>
      </c>
      <c r="AA94" s="168" t="s">
        <v>53</v>
      </c>
      <c r="AB94" s="111">
        <v>53.57</v>
      </c>
      <c r="AC94" s="138">
        <v>14</v>
      </c>
    </row>
    <row r="95" spans="1:29" s="6" customFormat="1" ht="15" customHeight="1" thickBot="1" x14ac:dyDescent="0.3">
      <c r="A95" s="65">
        <v>90</v>
      </c>
      <c r="B95" s="153" t="s">
        <v>2</v>
      </c>
      <c r="C95" s="153" t="s">
        <v>15</v>
      </c>
      <c r="D95" s="774">
        <v>60.3</v>
      </c>
      <c r="E95" s="676">
        <v>41</v>
      </c>
      <c r="F95" s="153" t="s">
        <v>40</v>
      </c>
      <c r="G95" s="153" t="s">
        <v>43</v>
      </c>
      <c r="H95" s="153">
        <v>57.49</v>
      </c>
      <c r="I95" s="676">
        <v>35.5</v>
      </c>
      <c r="J95" s="158" t="s">
        <v>2</v>
      </c>
      <c r="K95" s="58" t="s">
        <v>146</v>
      </c>
      <c r="L95" s="59">
        <v>61.48</v>
      </c>
      <c r="M95" s="60">
        <v>40</v>
      </c>
      <c r="N95" s="121" t="s">
        <v>40</v>
      </c>
      <c r="O95" s="204" t="s">
        <v>45</v>
      </c>
      <c r="P95" s="68">
        <v>59.33</v>
      </c>
      <c r="Q95" s="249">
        <v>44</v>
      </c>
      <c r="R95" s="127" t="s">
        <v>40</v>
      </c>
      <c r="S95" s="259" t="s">
        <v>46</v>
      </c>
      <c r="T95" s="126">
        <v>57.45</v>
      </c>
      <c r="U95" s="252">
        <v>38.5</v>
      </c>
      <c r="V95" s="158" t="s">
        <v>2</v>
      </c>
      <c r="W95" s="259" t="s">
        <v>10</v>
      </c>
      <c r="X95" s="122">
        <v>55.61</v>
      </c>
      <c r="Y95" s="315">
        <v>42.5</v>
      </c>
      <c r="Z95" s="127" t="s">
        <v>0</v>
      </c>
      <c r="AA95" s="259" t="s">
        <v>131</v>
      </c>
      <c r="AB95" s="120">
        <v>53.57</v>
      </c>
      <c r="AC95" s="140">
        <v>14</v>
      </c>
    </row>
    <row r="96" spans="1:29" s="6" customFormat="1" ht="15" customHeight="1" x14ac:dyDescent="0.25">
      <c r="A96" s="30">
        <v>91</v>
      </c>
      <c r="B96" s="151" t="s">
        <v>26</v>
      </c>
      <c r="C96" s="151" t="s">
        <v>93</v>
      </c>
      <c r="D96" s="772">
        <v>60.3</v>
      </c>
      <c r="E96" s="673">
        <v>38.5</v>
      </c>
      <c r="F96" s="151" t="s">
        <v>32</v>
      </c>
      <c r="G96" s="151" t="s">
        <v>86</v>
      </c>
      <c r="H96" s="151">
        <v>57.49</v>
      </c>
      <c r="I96" s="673">
        <v>34</v>
      </c>
      <c r="J96" s="159" t="s">
        <v>2</v>
      </c>
      <c r="K96" s="62" t="s">
        <v>5</v>
      </c>
      <c r="L96" s="63">
        <v>61.48</v>
      </c>
      <c r="M96" s="64">
        <v>40</v>
      </c>
      <c r="N96" s="107" t="s">
        <v>52</v>
      </c>
      <c r="O96" s="203" t="s">
        <v>58</v>
      </c>
      <c r="P96" s="257">
        <v>59.33</v>
      </c>
      <c r="Q96" s="247">
        <v>43.75</v>
      </c>
      <c r="R96" s="107" t="s">
        <v>32</v>
      </c>
      <c r="S96" s="203" t="s">
        <v>86</v>
      </c>
      <c r="T96" s="106">
        <v>57.45</v>
      </c>
      <c r="U96" s="247">
        <v>38.5</v>
      </c>
      <c r="V96" s="159" t="s">
        <v>2</v>
      </c>
      <c r="W96" s="199" t="s">
        <v>8</v>
      </c>
      <c r="X96" s="17">
        <v>55.61</v>
      </c>
      <c r="Y96" s="318">
        <v>42</v>
      </c>
      <c r="Z96" s="117" t="s">
        <v>52</v>
      </c>
      <c r="AA96" s="118" t="s">
        <v>128</v>
      </c>
      <c r="AB96" s="106">
        <v>53.57</v>
      </c>
      <c r="AC96" s="124"/>
    </row>
    <row r="97" spans="1:29" s="6" customFormat="1" ht="15" customHeight="1" x14ac:dyDescent="0.25">
      <c r="A97" s="31">
        <v>92</v>
      </c>
      <c r="B97" s="152" t="s">
        <v>2</v>
      </c>
      <c r="C97" s="152" t="s">
        <v>177</v>
      </c>
      <c r="D97" s="773">
        <v>60.3</v>
      </c>
      <c r="E97" s="674">
        <v>38</v>
      </c>
      <c r="F97" s="152" t="s">
        <v>26</v>
      </c>
      <c r="G97" s="152" t="s">
        <v>92</v>
      </c>
      <c r="H97" s="152">
        <v>57.49</v>
      </c>
      <c r="I97" s="674">
        <v>34</v>
      </c>
      <c r="J97" s="652" t="s">
        <v>52</v>
      </c>
      <c r="K97" s="54" t="s">
        <v>51</v>
      </c>
      <c r="L97" s="55">
        <v>61.48</v>
      </c>
      <c r="M97" s="64">
        <v>40</v>
      </c>
      <c r="N97" s="117" t="s">
        <v>2</v>
      </c>
      <c r="O97" s="189" t="s">
        <v>12</v>
      </c>
      <c r="P97" s="55">
        <v>59.33</v>
      </c>
      <c r="Q97" s="248">
        <v>43.4</v>
      </c>
      <c r="R97" s="112" t="s">
        <v>2</v>
      </c>
      <c r="S97" s="189" t="s">
        <v>19</v>
      </c>
      <c r="T97" s="111">
        <v>57.45</v>
      </c>
      <c r="U97" s="248">
        <v>38.200000000000003</v>
      </c>
      <c r="V97" s="114" t="s">
        <v>26</v>
      </c>
      <c r="W97" s="189" t="s">
        <v>93</v>
      </c>
      <c r="X97" s="14">
        <v>55.61</v>
      </c>
      <c r="Y97" s="317">
        <v>41.75</v>
      </c>
      <c r="Z97" s="117" t="s">
        <v>52</v>
      </c>
      <c r="AA97" s="54" t="s">
        <v>51</v>
      </c>
      <c r="AB97" s="111">
        <v>53.57</v>
      </c>
      <c r="AC97" s="125"/>
    </row>
    <row r="98" spans="1:29" ht="15" customHeight="1" x14ac:dyDescent="0.25">
      <c r="A98" s="31">
        <v>93</v>
      </c>
      <c r="B98" s="152" t="s">
        <v>40</v>
      </c>
      <c r="C98" s="152" t="s">
        <v>49</v>
      </c>
      <c r="D98" s="773">
        <v>60.3</v>
      </c>
      <c r="E98" s="674">
        <v>37.799999999999997</v>
      </c>
      <c r="F98" s="152" t="s">
        <v>2</v>
      </c>
      <c r="G98" s="152" t="s">
        <v>23</v>
      </c>
      <c r="H98" s="152">
        <v>57.49</v>
      </c>
      <c r="I98" s="674">
        <v>27</v>
      </c>
      <c r="J98" s="156" t="s">
        <v>40</v>
      </c>
      <c r="K98" s="54" t="s">
        <v>71</v>
      </c>
      <c r="L98" s="55">
        <v>61.48</v>
      </c>
      <c r="M98" s="56">
        <v>40</v>
      </c>
      <c r="N98" s="117" t="s">
        <v>32</v>
      </c>
      <c r="O98" s="189" t="s">
        <v>86</v>
      </c>
      <c r="P98" s="55">
        <v>59.33</v>
      </c>
      <c r="Q98" s="248">
        <v>42</v>
      </c>
      <c r="R98" s="117" t="s">
        <v>0</v>
      </c>
      <c r="S98" s="189" t="s">
        <v>131</v>
      </c>
      <c r="T98" s="111">
        <v>57.45</v>
      </c>
      <c r="U98" s="248">
        <v>37.75</v>
      </c>
      <c r="V98" s="156" t="s">
        <v>2</v>
      </c>
      <c r="W98" s="189" t="s">
        <v>4</v>
      </c>
      <c r="X98" s="14">
        <v>55.61</v>
      </c>
      <c r="Y98" s="317">
        <v>41.272727272727273</v>
      </c>
      <c r="Z98" s="117" t="s">
        <v>40</v>
      </c>
      <c r="AA98" s="54" t="s">
        <v>45</v>
      </c>
      <c r="AB98" s="111">
        <v>53.57</v>
      </c>
      <c r="AC98" s="125"/>
    </row>
    <row r="99" spans="1:29" ht="15" customHeight="1" x14ac:dyDescent="0.25">
      <c r="A99" s="31">
        <v>94</v>
      </c>
      <c r="B99" s="152" t="s">
        <v>2</v>
      </c>
      <c r="C99" s="152" t="s">
        <v>158</v>
      </c>
      <c r="D99" s="773">
        <v>60.3</v>
      </c>
      <c r="E99" s="674">
        <v>37.1</v>
      </c>
      <c r="F99" s="152" t="s">
        <v>52</v>
      </c>
      <c r="G99" s="152" t="s">
        <v>128</v>
      </c>
      <c r="H99" s="152">
        <v>57.49</v>
      </c>
      <c r="I99" s="674">
        <v>25</v>
      </c>
      <c r="J99" s="156" t="s">
        <v>40</v>
      </c>
      <c r="K99" s="54" t="s">
        <v>75</v>
      </c>
      <c r="L99" s="55">
        <v>61.48</v>
      </c>
      <c r="M99" s="56">
        <v>39.67</v>
      </c>
      <c r="N99" s="117" t="s">
        <v>26</v>
      </c>
      <c r="O99" s="189" t="s">
        <v>29</v>
      </c>
      <c r="P99" s="55">
        <v>59.33</v>
      </c>
      <c r="Q99" s="248">
        <v>41</v>
      </c>
      <c r="R99" s="117" t="s">
        <v>32</v>
      </c>
      <c r="S99" s="189" t="s">
        <v>34</v>
      </c>
      <c r="T99" s="111">
        <v>57.45</v>
      </c>
      <c r="U99" s="248">
        <v>36</v>
      </c>
      <c r="V99" s="156" t="s">
        <v>52</v>
      </c>
      <c r="W99" s="189" t="s">
        <v>54</v>
      </c>
      <c r="X99" s="14">
        <v>55.61</v>
      </c>
      <c r="Y99" s="317">
        <v>40</v>
      </c>
      <c r="Z99" s="117" t="s">
        <v>40</v>
      </c>
      <c r="AA99" s="54" t="s">
        <v>42</v>
      </c>
      <c r="AB99" s="111">
        <v>53.57</v>
      </c>
      <c r="AC99" s="125"/>
    </row>
    <row r="100" spans="1:29" ht="15" customHeight="1" x14ac:dyDescent="0.25">
      <c r="A100" s="31">
        <v>95</v>
      </c>
      <c r="B100" s="152" t="s">
        <v>32</v>
      </c>
      <c r="C100" s="152" t="s">
        <v>169</v>
      </c>
      <c r="D100" s="773">
        <v>60.3</v>
      </c>
      <c r="E100" s="674">
        <v>34</v>
      </c>
      <c r="F100" s="152" t="s">
        <v>52</v>
      </c>
      <c r="G100" s="152" t="s">
        <v>56</v>
      </c>
      <c r="H100" s="152">
        <v>57.49</v>
      </c>
      <c r="I100" s="22"/>
      <c r="J100" s="156" t="s">
        <v>52</v>
      </c>
      <c r="K100" s="54" t="s">
        <v>56</v>
      </c>
      <c r="L100" s="55">
        <v>61.48</v>
      </c>
      <c r="M100" s="56">
        <v>37</v>
      </c>
      <c r="N100" s="117" t="s">
        <v>40</v>
      </c>
      <c r="O100" s="189" t="s">
        <v>49</v>
      </c>
      <c r="P100" s="55">
        <v>59.33</v>
      </c>
      <c r="Q100" s="248">
        <v>40.33</v>
      </c>
      <c r="R100" s="117" t="s">
        <v>40</v>
      </c>
      <c r="S100" s="189" t="s">
        <v>48</v>
      </c>
      <c r="T100" s="111">
        <v>57.45</v>
      </c>
      <c r="U100" s="248">
        <v>35.5</v>
      </c>
      <c r="V100" s="114" t="s">
        <v>2</v>
      </c>
      <c r="W100" s="189" t="s">
        <v>12</v>
      </c>
      <c r="X100" s="14">
        <v>55.61</v>
      </c>
      <c r="Y100" s="317">
        <v>38.428571428571431</v>
      </c>
      <c r="Z100" s="117" t="s">
        <v>40</v>
      </c>
      <c r="AA100" s="110" t="s">
        <v>71</v>
      </c>
      <c r="AB100" s="111">
        <v>53.57</v>
      </c>
      <c r="AC100" s="125"/>
    </row>
    <row r="101" spans="1:29" ht="15" customHeight="1" x14ac:dyDescent="0.25">
      <c r="A101" s="31">
        <v>96</v>
      </c>
      <c r="B101" s="152" t="s">
        <v>26</v>
      </c>
      <c r="C101" s="152" t="s">
        <v>89</v>
      </c>
      <c r="D101" s="773">
        <v>60.3</v>
      </c>
      <c r="E101" s="674">
        <v>30</v>
      </c>
      <c r="F101" s="152" t="s">
        <v>52</v>
      </c>
      <c r="G101" s="152" t="s">
        <v>53</v>
      </c>
      <c r="H101" s="152">
        <v>57.49</v>
      </c>
      <c r="I101" s="22"/>
      <c r="J101" s="156" t="s">
        <v>2</v>
      </c>
      <c r="K101" s="54" t="s">
        <v>8</v>
      </c>
      <c r="L101" s="55">
        <v>61.48</v>
      </c>
      <c r="M101" s="56">
        <v>35</v>
      </c>
      <c r="N101" s="135" t="s">
        <v>26</v>
      </c>
      <c r="O101" s="199" t="s">
        <v>25</v>
      </c>
      <c r="P101" s="63">
        <v>59.33</v>
      </c>
      <c r="Q101" s="253">
        <v>40</v>
      </c>
      <c r="R101" s="117" t="s">
        <v>61</v>
      </c>
      <c r="S101" s="199" t="s">
        <v>141</v>
      </c>
      <c r="T101" s="111">
        <v>57.45</v>
      </c>
      <c r="U101" s="248">
        <v>33.5</v>
      </c>
      <c r="V101" s="156" t="s">
        <v>32</v>
      </c>
      <c r="W101" s="183" t="s">
        <v>85</v>
      </c>
      <c r="X101" s="14">
        <v>55.61</v>
      </c>
      <c r="Y101" s="317">
        <v>33</v>
      </c>
      <c r="Z101" s="117" t="s">
        <v>40</v>
      </c>
      <c r="AA101" s="54" t="s">
        <v>72</v>
      </c>
      <c r="AB101" s="111">
        <v>53.57</v>
      </c>
      <c r="AC101" s="125"/>
    </row>
    <row r="102" spans="1:29" ht="15" customHeight="1" x14ac:dyDescent="0.25">
      <c r="A102" s="31">
        <v>97</v>
      </c>
      <c r="B102" s="152" t="s">
        <v>61</v>
      </c>
      <c r="C102" s="152" t="s">
        <v>141</v>
      </c>
      <c r="D102" s="773">
        <v>60.3</v>
      </c>
      <c r="E102" s="674">
        <v>29.333333333333332</v>
      </c>
      <c r="F102" s="152" t="s">
        <v>40</v>
      </c>
      <c r="G102" s="152" t="s">
        <v>47</v>
      </c>
      <c r="H102" s="152">
        <v>57.49</v>
      </c>
      <c r="I102" s="22"/>
      <c r="J102" s="156" t="s">
        <v>26</v>
      </c>
      <c r="K102" s="54" t="s">
        <v>94</v>
      </c>
      <c r="L102" s="55">
        <v>61.48</v>
      </c>
      <c r="M102" s="56">
        <v>34</v>
      </c>
      <c r="N102" s="117" t="s">
        <v>2</v>
      </c>
      <c r="O102" s="189" t="s">
        <v>22</v>
      </c>
      <c r="P102" s="55">
        <v>59.33</v>
      </c>
      <c r="Q102" s="248">
        <v>34.666666666666664</v>
      </c>
      <c r="R102" s="117" t="s">
        <v>32</v>
      </c>
      <c r="S102" s="273" t="s">
        <v>31</v>
      </c>
      <c r="T102" s="111">
        <v>57.45</v>
      </c>
      <c r="U102" s="328">
        <v>30.5</v>
      </c>
      <c r="V102" s="114" t="s">
        <v>2</v>
      </c>
      <c r="W102" s="189" t="s">
        <v>5</v>
      </c>
      <c r="X102" s="14">
        <v>55.61</v>
      </c>
      <c r="Y102" s="319">
        <v>28</v>
      </c>
      <c r="Z102" s="117" t="s">
        <v>32</v>
      </c>
      <c r="AA102" s="54" t="s">
        <v>69</v>
      </c>
      <c r="AB102" s="111">
        <v>53.57</v>
      </c>
      <c r="AC102" s="125"/>
    </row>
    <row r="103" spans="1:29" ht="15" customHeight="1" x14ac:dyDescent="0.25">
      <c r="A103" s="31">
        <v>98</v>
      </c>
      <c r="B103" s="152" t="s">
        <v>52</v>
      </c>
      <c r="C103" s="152" t="s">
        <v>102</v>
      </c>
      <c r="D103" s="773">
        <v>60.3</v>
      </c>
      <c r="E103" s="22"/>
      <c r="F103" s="152" t="s">
        <v>40</v>
      </c>
      <c r="G103" s="152" t="s">
        <v>42</v>
      </c>
      <c r="H103" s="152">
        <v>57.49</v>
      </c>
      <c r="I103" s="22"/>
      <c r="J103" s="156" t="s">
        <v>2</v>
      </c>
      <c r="K103" s="54" t="s">
        <v>3</v>
      </c>
      <c r="L103" s="55">
        <v>61.48</v>
      </c>
      <c r="M103" s="64">
        <v>32</v>
      </c>
      <c r="N103" s="117" t="s">
        <v>2</v>
      </c>
      <c r="O103" s="189" t="s">
        <v>11</v>
      </c>
      <c r="P103" s="55">
        <v>59.33</v>
      </c>
      <c r="Q103" s="248">
        <v>32.25</v>
      </c>
      <c r="R103" s="112" t="s">
        <v>26</v>
      </c>
      <c r="S103" s="189" t="s">
        <v>93</v>
      </c>
      <c r="T103" s="111">
        <v>57.45</v>
      </c>
      <c r="U103" s="328">
        <v>28.4</v>
      </c>
      <c r="V103" s="114" t="s">
        <v>2</v>
      </c>
      <c r="W103" s="189" t="s">
        <v>3</v>
      </c>
      <c r="X103" s="14">
        <v>55.61</v>
      </c>
      <c r="Y103" s="319">
        <v>27</v>
      </c>
      <c r="Z103" s="117" t="s">
        <v>32</v>
      </c>
      <c r="AA103" s="110" t="s">
        <v>68</v>
      </c>
      <c r="AB103" s="111">
        <v>53.57</v>
      </c>
      <c r="AC103" s="125"/>
    </row>
    <row r="104" spans="1:29" ht="15" customHeight="1" x14ac:dyDescent="0.25">
      <c r="A104" s="31">
        <v>99</v>
      </c>
      <c r="B104" s="152" t="s">
        <v>52</v>
      </c>
      <c r="C104" s="152" t="s">
        <v>56</v>
      </c>
      <c r="D104" s="773">
        <v>60.3</v>
      </c>
      <c r="E104" s="22"/>
      <c r="F104" s="152" t="s">
        <v>40</v>
      </c>
      <c r="G104" s="152" t="s">
        <v>71</v>
      </c>
      <c r="H104" s="152">
        <v>57.49</v>
      </c>
      <c r="I104" s="22"/>
      <c r="J104" s="159" t="s">
        <v>40</v>
      </c>
      <c r="K104" s="62" t="s">
        <v>41</v>
      </c>
      <c r="L104" s="63">
        <v>61.48</v>
      </c>
      <c r="M104" s="56">
        <v>17</v>
      </c>
      <c r="N104" s="135" t="s">
        <v>26</v>
      </c>
      <c r="O104" s="199" t="s">
        <v>28</v>
      </c>
      <c r="P104" s="63">
        <v>59.33</v>
      </c>
      <c r="Q104" s="253">
        <v>30</v>
      </c>
      <c r="R104" s="117" t="s">
        <v>40</v>
      </c>
      <c r="S104" s="189" t="s">
        <v>72</v>
      </c>
      <c r="T104" s="111">
        <v>57.45</v>
      </c>
      <c r="U104" s="328">
        <v>28</v>
      </c>
      <c r="V104" s="156" t="s">
        <v>32</v>
      </c>
      <c r="W104" s="189" t="s">
        <v>69</v>
      </c>
      <c r="X104" s="14">
        <v>55.61</v>
      </c>
      <c r="Y104" s="319">
        <v>27</v>
      </c>
      <c r="Z104" s="117" t="s">
        <v>32</v>
      </c>
      <c r="AA104" s="54" t="s">
        <v>85</v>
      </c>
      <c r="AB104" s="111">
        <v>53.57</v>
      </c>
      <c r="AC104" s="125"/>
    </row>
    <row r="105" spans="1:29" ht="15" customHeight="1" thickBot="1" x14ac:dyDescent="0.3">
      <c r="A105" s="32">
        <v>100</v>
      </c>
      <c r="B105" s="154" t="s">
        <v>40</v>
      </c>
      <c r="C105" s="154" t="s">
        <v>47</v>
      </c>
      <c r="D105" s="775">
        <v>60.3</v>
      </c>
      <c r="E105" s="24"/>
      <c r="F105" s="154" t="s">
        <v>40</v>
      </c>
      <c r="G105" s="154" t="s">
        <v>72</v>
      </c>
      <c r="H105" s="154">
        <v>57.49</v>
      </c>
      <c r="I105" s="24"/>
      <c r="J105" s="154" t="s">
        <v>40</v>
      </c>
      <c r="K105" s="154" t="s">
        <v>44</v>
      </c>
      <c r="L105" s="507">
        <v>61.48</v>
      </c>
      <c r="M105" s="24"/>
      <c r="N105" s="127" t="s">
        <v>32</v>
      </c>
      <c r="O105" s="259" t="s">
        <v>84</v>
      </c>
      <c r="P105" s="59">
        <v>59.33</v>
      </c>
      <c r="Q105" s="252">
        <v>29.75</v>
      </c>
      <c r="R105" s="127" t="s">
        <v>32</v>
      </c>
      <c r="S105" s="259" t="s">
        <v>68</v>
      </c>
      <c r="T105" s="126">
        <v>57.45</v>
      </c>
      <c r="U105" s="333">
        <v>27.33</v>
      </c>
      <c r="V105" s="157" t="s">
        <v>32</v>
      </c>
      <c r="W105" s="204" t="s">
        <v>34</v>
      </c>
      <c r="X105" s="21">
        <v>55.61</v>
      </c>
      <c r="Y105" s="320">
        <v>26.666666666666668</v>
      </c>
      <c r="Z105" s="121" t="s">
        <v>32</v>
      </c>
      <c r="AA105" s="67" t="s">
        <v>33</v>
      </c>
      <c r="AB105" s="120">
        <v>53.57</v>
      </c>
      <c r="AC105" s="324"/>
    </row>
    <row r="106" spans="1:29" ht="15" customHeight="1" x14ac:dyDescent="0.25">
      <c r="A106" s="30">
        <v>101</v>
      </c>
      <c r="B106" s="151" t="s">
        <v>40</v>
      </c>
      <c r="C106" s="151" t="s">
        <v>45</v>
      </c>
      <c r="D106" s="772">
        <v>60.3</v>
      </c>
      <c r="E106" s="502"/>
      <c r="F106" s="151" t="s">
        <v>40</v>
      </c>
      <c r="G106" s="151" t="s">
        <v>41</v>
      </c>
      <c r="H106" s="151">
        <v>57.49</v>
      </c>
      <c r="I106" s="502"/>
      <c r="J106" s="151" t="s">
        <v>32</v>
      </c>
      <c r="K106" s="151" t="s">
        <v>68</v>
      </c>
      <c r="L106" s="543">
        <v>61.48</v>
      </c>
      <c r="M106" s="502"/>
      <c r="N106" s="107" t="s">
        <v>0</v>
      </c>
      <c r="O106" s="203" t="s">
        <v>70</v>
      </c>
      <c r="P106" s="51">
        <v>59.33</v>
      </c>
      <c r="Q106" s="247">
        <v>28</v>
      </c>
      <c r="R106" s="107" t="s">
        <v>32</v>
      </c>
      <c r="S106" s="162" t="s">
        <v>85</v>
      </c>
      <c r="T106" s="106">
        <v>57.45</v>
      </c>
      <c r="U106" s="329">
        <v>7</v>
      </c>
      <c r="V106" s="107" t="s">
        <v>40</v>
      </c>
      <c r="W106" s="203" t="s">
        <v>72</v>
      </c>
      <c r="X106" s="17">
        <v>55.61</v>
      </c>
      <c r="Y106" s="325">
        <v>20</v>
      </c>
      <c r="Z106" s="108" t="s">
        <v>26</v>
      </c>
      <c r="AA106" s="50" t="s">
        <v>94</v>
      </c>
      <c r="AB106" s="106">
        <v>53.57</v>
      </c>
      <c r="AC106" s="139"/>
    </row>
    <row r="107" spans="1:29" ht="15" customHeight="1" x14ac:dyDescent="0.25">
      <c r="A107" s="31">
        <v>102</v>
      </c>
      <c r="B107" s="152" t="s">
        <v>40</v>
      </c>
      <c r="C107" s="152" t="s">
        <v>42</v>
      </c>
      <c r="D107" s="773">
        <v>60.3</v>
      </c>
      <c r="E107" s="22"/>
      <c r="F107" s="152" t="s">
        <v>32</v>
      </c>
      <c r="G107" s="152" t="s">
        <v>68</v>
      </c>
      <c r="H107" s="152">
        <v>57.49</v>
      </c>
      <c r="I107" s="22"/>
      <c r="J107" s="152" t="s">
        <v>32</v>
      </c>
      <c r="K107" s="152" t="s">
        <v>85</v>
      </c>
      <c r="L107" s="508">
        <v>61.48</v>
      </c>
      <c r="M107" s="22"/>
      <c r="N107" s="117" t="s">
        <v>52</v>
      </c>
      <c r="O107" s="189" t="s">
        <v>128</v>
      </c>
      <c r="P107" s="55">
        <v>59.33</v>
      </c>
      <c r="Q107" s="248">
        <v>23.5</v>
      </c>
      <c r="R107" s="117" t="s">
        <v>61</v>
      </c>
      <c r="S107" s="54" t="s">
        <v>82</v>
      </c>
      <c r="T107" s="111">
        <v>57.45</v>
      </c>
      <c r="U107" s="330"/>
      <c r="V107" s="117" t="s">
        <v>52</v>
      </c>
      <c r="W107" s="189" t="s">
        <v>56</v>
      </c>
      <c r="X107" s="14">
        <v>55.61</v>
      </c>
      <c r="Y107" s="125"/>
      <c r="Z107" s="114" t="s">
        <v>26</v>
      </c>
      <c r="AA107" s="54" t="s">
        <v>92</v>
      </c>
      <c r="AB107" s="111">
        <v>53.57</v>
      </c>
      <c r="AC107" s="125"/>
    </row>
    <row r="108" spans="1:29" ht="15" customHeight="1" x14ac:dyDescent="0.25">
      <c r="A108" s="31">
        <v>103</v>
      </c>
      <c r="B108" s="152" t="s">
        <v>40</v>
      </c>
      <c r="C108" s="152" t="s">
        <v>41</v>
      </c>
      <c r="D108" s="773">
        <v>60.3</v>
      </c>
      <c r="E108" s="22"/>
      <c r="F108" s="152" t="s">
        <v>26</v>
      </c>
      <c r="G108" s="152" t="s">
        <v>93</v>
      </c>
      <c r="H108" s="152">
        <v>57.49</v>
      </c>
      <c r="I108" s="22"/>
      <c r="J108" s="152" t="s">
        <v>32</v>
      </c>
      <c r="K108" s="152" t="s">
        <v>86</v>
      </c>
      <c r="L108" s="508">
        <v>61.48</v>
      </c>
      <c r="M108" s="22"/>
      <c r="N108" s="117" t="s">
        <v>32</v>
      </c>
      <c r="O108" s="189" t="s">
        <v>69</v>
      </c>
      <c r="P108" s="55">
        <v>59.33</v>
      </c>
      <c r="Q108" s="248">
        <v>3</v>
      </c>
      <c r="R108" s="117" t="s">
        <v>52</v>
      </c>
      <c r="S108" s="54" t="s">
        <v>56</v>
      </c>
      <c r="T108" s="111">
        <v>57.45</v>
      </c>
      <c r="U108" s="331"/>
      <c r="V108" s="117" t="s">
        <v>40</v>
      </c>
      <c r="W108" s="199" t="s">
        <v>47</v>
      </c>
      <c r="X108" s="14">
        <v>55.61</v>
      </c>
      <c r="Y108" s="125"/>
      <c r="Z108" s="114" t="s">
        <v>2</v>
      </c>
      <c r="AA108" s="113" t="s">
        <v>67</v>
      </c>
      <c r="AB108" s="111">
        <v>53.57</v>
      </c>
      <c r="AC108" s="125"/>
    </row>
    <row r="109" spans="1:29" ht="15" customHeight="1" x14ac:dyDescent="0.25">
      <c r="A109" s="31">
        <v>104</v>
      </c>
      <c r="B109" s="152" t="s">
        <v>32</v>
      </c>
      <c r="C109" s="152" t="s">
        <v>84</v>
      </c>
      <c r="D109" s="773">
        <v>60.3</v>
      </c>
      <c r="E109" s="22"/>
      <c r="F109" s="152" t="s">
        <v>26</v>
      </c>
      <c r="G109" s="152" t="s">
        <v>157</v>
      </c>
      <c r="H109" s="152">
        <v>57.49</v>
      </c>
      <c r="I109" s="22"/>
      <c r="J109" s="152" t="s">
        <v>26</v>
      </c>
      <c r="K109" s="152" t="s">
        <v>29</v>
      </c>
      <c r="L109" s="508">
        <v>61.48</v>
      </c>
      <c r="M109" s="22"/>
      <c r="N109" s="117" t="s">
        <v>52</v>
      </c>
      <c r="O109" s="283" t="s">
        <v>53</v>
      </c>
      <c r="P109" s="63">
        <v>59.33</v>
      </c>
      <c r="Q109" s="22"/>
      <c r="R109" s="117" t="s">
        <v>52</v>
      </c>
      <c r="S109" s="54" t="s">
        <v>128</v>
      </c>
      <c r="T109" s="111">
        <v>57.45</v>
      </c>
      <c r="U109" s="331"/>
      <c r="V109" s="117" t="s">
        <v>32</v>
      </c>
      <c r="W109" s="189" t="s">
        <v>68</v>
      </c>
      <c r="X109" s="14">
        <v>55.61</v>
      </c>
      <c r="Y109" s="142"/>
      <c r="Z109" s="114" t="s">
        <v>2</v>
      </c>
      <c r="AA109" s="54" t="s">
        <v>23</v>
      </c>
      <c r="AB109" s="111">
        <v>53.57</v>
      </c>
      <c r="AC109" s="142"/>
    </row>
    <row r="110" spans="1:29" ht="15" customHeight="1" x14ac:dyDescent="0.25">
      <c r="A110" s="31">
        <v>105</v>
      </c>
      <c r="B110" s="152" t="s">
        <v>32</v>
      </c>
      <c r="C110" s="152" t="s">
        <v>68</v>
      </c>
      <c r="D110" s="773">
        <v>60.3</v>
      </c>
      <c r="E110" s="22"/>
      <c r="F110" s="152" t="s">
        <v>26</v>
      </c>
      <c r="G110" s="152" t="s">
        <v>89</v>
      </c>
      <c r="H110" s="152">
        <v>57.49</v>
      </c>
      <c r="I110" s="22"/>
      <c r="J110" s="152" t="s">
        <v>26</v>
      </c>
      <c r="K110" s="152" t="s">
        <v>92</v>
      </c>
      <c r="L110" s="508">
        <v>61.48</v>
      </c>
      <c r="M110" s="22"/>
      <c r="N110" s="117" t="s">
        <v>52</v>
      </c>
      <c r="O110" s="168" t="s">
        <v>51</v>
      </c>
      <c r="P110" s="63">
        <v>59.33</v>
      </c>
      <c r="Q110" s="22"/>
      <c r="R110" s="117" t="s">
        <v>40</v>
      </c>
      <c r="S110" s="54" t="s">
        <v>71</v>
      </c>
      <c r="T110" s="111">
        <v>57.45</v>
      </c>
      <c r="U110" s="330"/>
      <c r="V110" s="112" t="s">
        <v>26</v>
      </c>
      <c r="W110" s="189" t="s">
        <v>92</v>
      </c>
      <c r="X110" s="14">
        <v>55.61</v>
      </c>
      <c r="Y110" s="125"/>
      <c r="Z110" s="156" t="s">
        <v>2</v>
      </c>
      <c r="AA110" s="54" t="s">
        <v>22</v>
      </c>
      <c r="AB110" s="111">
        <v>53.57</v>
      </c>
      <c r="AC110" s="143"/>
    </row>
    <row r="111" spans="1:29" ht="15" customHeight="1" x14ac:dyDescent="0.25">
      <c r="A111" s="31">
        <v>106</v>
      </c>
      <c r="B111" s="152" t="s">
        <v>32</v>
      </c>
      <c r="C111" s="152" t="s">
        <v>85</v>
      </c>
      <c r="D111" s="773">
        <v>60.3</v>
      </c>
      <c r="E111" s="22"/>
      <c r="F111" s="152" t="s">
        <v>26</v>
      </c>
      <c r="G111" s="152" t="s">
        <v>28</v>
      </c>
      <c r="H111" s="152">
        <v>57.49</v>
      </c>
      <c r="I111" s="22"/>
      <c r="J111" s="152" t="s">
        <v>2</v>
      </c>
      <c r="K111" s="152" t="s">
        <v>67</v>
      </c>
      <c r="L111" s="508">
        <v>61.48</v>
      </c>
      <c r="M111" s="22"/>
      <c r="N111" s="117" t="s">
        <v>40</v>
      </c>
      <c r="O111" s="183" t="s">
        <v>71</v>
      </c>
      <c r="P111" s="63">
        <v>59.33</v>
      </c>
      <c r="Q111" s="22"/>
      <c r="R111" s="117" t="s">
        <v>40</v>
      </c>
      <c r="S111" s="110" t="s">
        <v>43</v>
      </c>
      <c r="T111" s="111">
        <v>57.45</v>
      </c>
      <c r="U111" s="330"/>
      <c r="V111" s="112" t="s">
        <v>2</v>
      </c>
      <c r="W111" s="44" t="s">
        <v>67</v>
      </c>
      <c r="X111" s="14">
        <v>55.61</v>
      </c>
      <c r="Y111" s="119"/>
      <c r="Z111" s="156" t="s">
        <v>2</v>
      </c>
      <c r="AA111" s="54" t="s">
        <v>11</v>
      </c>
      <c r="AB111" s="111">
        <v>53.57</v>
      </c>
      <c r="AC111" s="125"/>
    </row>
    <row r="112" spans="1:29" ht="15" customHeight="1" x14ac:dyDescent="0.25">
      <c r="A112" s="31">
        <v>107</v>
      </c>
      <c r="B112" s="152" t="s">
        <v>26</v>
      </c>
      <c r="C112" s="152" t="s">
        <v>25</v>
      </c>
      <c r="D112" s="773">
        <v>60.3</v>
      </c>
      <c r="E112" s="22"/>
      <c r="F112" s="152" t="s">
        <v>2</v>
      </c>
      <c r="G112" s="152" t="s">
        <v>67</v>
      </c>
      <c r="H112" s="152">
        <v>57.49</v>
      </c>
      <c r="I112" s="22"/>
      <c r="J112" s="152" t="s">
        <v>2</v>
      </c>
      <c r="K112" s="152" t="s">
        <v>14</v>
      </c>
      <c r="L112" s="508">
        <v>61.48</v>
      </c>
      <c r="M112" s="22"/>
      <c r="N112" s="117" t="s">
        <v>32</v>
      </c>
      <c r="O112" s="183" t="s">
        <v>85</v>
      </c>
      <c r="P112" s="63">
        <v>59.33</v>
      </c>
      <c r="Q112" s="22"/>
      <c r="R112" s="117" t="s">
        <v>32</v>
      </c>
      <c r="S112" s="54" t="s">
        <v>69</v>
      </c>
      <c r="T112" s="111">
        <v>57.45</v>
      </c>
      <c r="U112" s="330"/>
      <c r="V112" s="117" t="s">
        <v>0</v>
      </c>
      <c r="W112" s="199" t="s">
        <v>66</v>
      </c>
      <c r="X112" s="14">
        <v>55.61</v>
      </c>
      <c r="Y112" s="142"/>
      <c r="Z112" s="156" t="s">
        <v>0</v>
      </c>
      <c r="AA112" s="54" t="s">
        <v>66</v>
      </c>
      <c r="AB112" s="111">
        <v>53.57</v>
      </c>
      <c r="AC112" s="125"/>
    </row>
    <row r="113" spans="1:29" ht="15" customHeight="1" x14ac:dyDescent="0.25">
      <c r="A113" s="31">
        <v>108</v>
      </c>
      <c r="B113" s="152" t="s">
        <v>26</v>
      </c>
      <c r="C113" s="152" t="s">
        <v>157</v>
      </c>
      <c r="D113" s="773">
        <v>60.3</v>
      </c>
      <c r="E113" s="22"/>
      <c r="F113" s="152" t="s">
        <v>2</v>
      </c>
      <c r="G113" s="152" t="s">
        <v>14</v>
      </c>
      <c r="H113" s="152">
        <v>57.49</v>
      </c>
      <c r="I113" s="22"/>
      <c r="J113" s="152" t="s">
        <v>2</v>
      </c>
      <c r="K113" s="152" t="s">
        <v>23</v>
      </c>
      <c r="L113" s="508">
        <v>61.48</v>
      </c>
      <c r="M113" s="22"/>
      <c r="N113" s="112" t="s">
        <v>2</v>
      </c>
      <c r="O113" s="176" t="s">
        <v>67</v>
      </c>
      <c r="P113" s="63">
        <v>59.33</v>
      </c>
      <c r="Q113" s="22"/>
      <c r="R113" s="117" t="s">
        <v>32</v>
      </c>
      <c r="S113" s="54" t="s">
        <v>33</v>
      </c>
      <c r="T113" s="111">
        <v>57.45</v>
      </c>
      <c r="U113" s="331"/>
      <c r="V113" s="117" t="s">
        <v>0</v>
      </c>
      <c r="W113" s="118" t="s">
        <v>65</v>
      </c>
      <c r="X113" s="14">
        <v>55.61</v>
      </c>
      <c r="Y113" s="143"/>
      <c r="Z113" s="156" t="s">
        <v>0</v>
      </c>
      <c r="AA113" s="118" t="s">
        <v>65</v>
      </c>
      <c r="AB113" s="111">
        <v>53.57</v>
      </c>
      <c r="AC113" s="125"/>
    </row>
    <row r="114" spans="1:29" ht="15" customHeight="1" x14ac:dyDescent="0.25">
      <c r="A114" s="236">
        <v>109</v>
      </c>
      <c r="B114" s="201" t="s">
        <v>26</v>
      </c>
      <c r="C114" s="201" t="s">
        <v>90</v>
      </c>
      <c r="D114" s="776">
        <v>60.3</v>
      </c>
      <c r="E114" s="656"/>
      <c r="F114" s="201" t="s">
        <v>2</v>
      </c>
      <c r="G114" s="201" t="s">
        <v>3</v>
      </c>
      <c r="H114" s="201">
        <v>57.49</v>
      </c>
      <c r="I114" s="656"/>
      <c r="J114" s="201" t="s">
        <v>2</v>
      </c>
      <c r="K114" s="202" t="s">
        <v>15</v>
      </c>
      <c r="L114" s="55">
        <v>61.48</v>
      </c>
      <c r="M114" s="39"/>
      <c r="N114" s="117" t="s">
        <v>0</v>
      </c>
      <c r="O114" s="118" t="s">
        <v>65</v>
      </c>
      <c r="P114" s="55">
        <v>59.33</v>
      </c>
      <c r="Q114" s="39"/>
      <c r="R114" s="112" t="s">
        <v>26</v>
      </c>
      <c r="S114" s="54" t="s">
        <v>94</v>
      </c>
      <c r="T114" s="111">
        <v>57.45</v>
      </c>
      <c r="U114" s="330"/>
      <c r="V114" s="117" t="s">
        <v>0</v>
      </c>
      <c r="W114" s="54" t="s">
        <v>70</v>
      </c>
      <c r="X114" s="14">
        <v>55.61</v>
      </c>
      <c r="Y114" s="142"/>
      <c r="Z114" s="156" t="s">
        <v>0</v>
      </c>
      <c r="AA114" s="54" t="s">
        <v>70</v>
      </c>
      <c r="AB114" s="111">
        <v>53.57</v>
      </c>
      <c r="AC114" s="142"/>
    </row>
    <row r="115" spans="1:29" ht="15" customHeight="1" thickBot="1" x14ac:dyDescent="0.3">
      <c r="A115" s="256">
        <v>110</v>
      </c>
      <c r="B115" s="650" t="s">
        <v>26</v>
      </c>
      <c r="C115" s="650" t="s">
        <v>28</v>
      </c>
      <c r="D115" s="778">
        <v>60.3</v>
      </c>
      <c r="E115" s="657"/>
      <c r="F115" s="650" t="s">
        <v>2</v>
      </c>
      <c r="G115" s="650" t="s">
        <v>1</v>
      </c>
      <c r="H115" s="650">
        <v>57.49</v>
      </c>
      <c r="I115" s="657"/>
      <c r="J115" s="650" t="s">
        <v>0</v>
      </c>
      <c r="K115" s="558" t="s">
        <v>131</v>
      </c>
      <c r="L115" s="59">
        <v>61.48</v>
      </c>
      <c r="M115" s="40"/>
      <c r="N115" s="127"/>
      <c r="O115" s="567"/>
      <c r="P115" s="59"/>
      <c r="Q115" s="40"/>
      <c r="R115" s="323"/>
      <c r="S115" s="58"/>
      <c r="T115" s="126"/>
      <c r="U115" s="332"/>
      <c r="V115" s="127"/>
      <c r="W115" s="58"/>
      <c r="X115" s="21"/>
      <c r="Y115" s="141"/>
      <c r="Z115" s="158"/>
      <c r="AA115" s="58"/>
      <c r="AB115" s="126"/>
      <c r="AC115" s="141"/>
    </row>
    <row r="116" spans="1:29" ht="15" customHeight="1" x14ac:dyDescent="0.25">
      <c r="A116" s="65">
        <v>111</v>
      </c>
      <c r="B116" s="153" t="s">
        <v>2</v>
      </c>
      <c r="C116" s="153" t="s">
        <v>67</v>
      </c>
      <c r="D116" s="774">
        <v>60.3</v>
      </c>
      <c r="E116" s="925"/>
      <c r="F116" s="153" t="s">
        <v>0</v>
      </c>
      <c r="G116" s="153" t="s">
        <v>131</v>
      </c>
      <c r="H116" s="153">
        <v>57.49</v>
      </c>
      <c r="I116" s="925"/>
      <c r="J116" s="153"/>
      <c r="K116" s="195"/>
      <c r="L116" s="926">
        <v>61.48</v>
      </c>
      <c r="M116" s="564"/>
      <c r="N116" s="927"/>
      <c r="O116" s="928"/>
      <c r="P116" s="926"/>
      <c r="Q116" s="564"/>
      <c r="R116" s="929"/>
      <c r="S116" s="669"/>
      <c r="T116" s="930"/>
      <c r="U116" s="931"/>
      <c r="V116" s="927"/>
      <c r="W116" s="669"/>
      <c r="X116" s="932"/>
      <c r="Y116" s="933"/>
      <c r="Z116" s="934"/>
      <c r="AA116" s="669"/>
      <c r="AB116" s="930"/>
      <c r="AC116" s="933"/>
    </row>
    <row r="117" spans="1:29" ht="15" customHeight="1" x14ac:dyDescent="0.25">
      <c r="A117" s="255">
        <v>112</v>
      </c>
      <c r="B117" s="533" t="s">
        <v>2</v>
      </c>
      <c r="C117" s="533" t="s">
        <v>14</v>
      </c>
      <c r="D117" s="777">
        <v>60.3</v>
      </c>
      <c r="E117" s="702"/>
      <c r="F117" s="533" t="s">
        <v>0</v>
      </c>
      <c r="G117" s="533" t="s">
        <v>65</v>
      </c>
      <c r="H117" s="533">
        <v>57.49</v>
      </c>
      <c r="I117" s="702"/>
      <c r="J117" s="533"/>
      <c r="K117" s="535"/>
      <c r="L117" s="68"/>
      <c r="M117" s="387"/>
      <c r="N117" s="121"/>
      <c r="O117" s="642"/>
      <c r="P117" s="68"/>
      <c r="Q117" s="387"/>
      <c r="R117" s="703"/>
      <c r="S117" s="67"/>
      <c r="T117" s="120"/>
      <c r="U117" s="704"/>
      <c r="V117" s="121"/>
      <c r="W117" s="67"/>
      <c r="X117" s="122"/>
      <c r="Y117" s="324"/>
      <c r="Z117" s="157"/>
      <c r="AA117" s="67"/>
      <c r="AB117" s="120"/>
      <c r="AC117" s="324"/>
    </row>
    <row r="118" spans="1:29" ht="15" customHeight="1" x14ac:dyDescent="0.25">
      <c r="A118" s="255">
        <v>116</v>
      </c>
      <c r="B118" s="533" t="s">
        <v>2</v>
      </c>
      <c r="C118" s="533" t="s">
        <v>23</v>
      </c>
      <c r="D118" s="777">
        <v>60.3</v>
      </c>
      <c r="E118" s="702"/>
      <c r="F118" s="533"/>
      <c r="G118" s="533"/>
      <c r="H118" s="533"/>
      <c r="I118" s="702"/>
      <c r="J118" s="533"/>
      <c r="K118" s="535"/>
      <c r="L118" s="68"/>
      <c r="M118" s="387"/>
      <c r="N118" s="121"/>
      <c r="O118" s="642"/>
      <c r="P118" s="68"/>
      <c r="Q118" s="387"/>
      <c r="R118" s="703"/>
      <c r="S118" s="67"/>
      <c r="T118" s="120"/>
      <c r="U118" s="704"/>
      <c r="V118" s="121"/>
      <c r="W118" s="67"/>
      <c r="X118" s="122"/>
      <c r="Y118" s="324"/>
      <c r="Z118" s="157"/>
      <c r="AA118" s="67"/>
      <c r="AB118" s="120"/>
      <c r="AC118" s="324"/>
    </row>
    <row r="119" spans="1:29" ht="15" customHeight="1" x14ac:dyDescent="0.25">
      <c r="A119" s="255">
        <v>114</v>
      </c>
      <c r="B119" s="533" t="s">
        <v>2</v>
      </c>
      <c r="C119" s="533" t="s">
        <v>1</v>
      </c>
      <c r="D119" s="777">
        <v>60.3</v>
      </c>
      <c r="E119" s="702"/>
      <c r="F119" s="533"/>
      <c r="G119" s="533"/>
      <c r="H119" s="533"/>
      <c r="I119" s="702"/>
      <c r="J119" s="533"/>
      <c r="K119" s="535"/>
      <c r="L119" s="68"/>
      <c r="M119" s="387"/>
      <c r="N119" s="121"/>
      <c r="O119" s="642"/>
      <c r="P119" s="68"/>
      <c r="Q119" s="387"/>
      <c r="R119" s="703"/>
      <c r="S119" s="67"/>
      <c r="T119" s="120"/>
      <c r="U119" s="704"/>
      <c r="V119" s="121"/>
      <c r="W119" s="67"/>
      <c r="X119" s="122"/>
      <c r="Y119" s="324"/>
      <c r="Z119" s="157"/>
      <c r="AA119" s="67"/>
      <c r="AB119" s="120"/>
      <c r="AC119" s="324"/>
    </row>
    <row r="120" spans="1:29" ht="15" customHeight="1" x14ac:dyDescent="0.25">
      <c r="A120" s="255">
        <v>115</v>
      </c>
      <c r="B120" s="533" t="s">
        <v>0</v>
      </c>
      <c r="C120" s="533" t="s">
        <v>131</v>
      </c>
      <c r="D120" s="777">
        <v>60.3</v>
      </c>
      <c r="E120" s="702"/>
      <c r="F120" s="533"/>
      <c r="G120" s="533"/>
      <c r="H120" s="533"/>
      <c r="I120" s="702"/>
      <c r="J120" s="533"/>
      <c r="K120" s="535"/>
      <c r="L120" s="68"/>
      <c r="M120" s="387"/>
      <c r="N120" s="121"/>
      <c r="O120" s="642"/>
      <c r="P120" s="68"/>
      <c r="Q120" s="387"/>
      <c r="R120" s="703"/>
      <c r="S120" s="67"/>
      <c r="T120" s="120"/>
      <c r="U120" s="704"/>
      <c r="V120" s="121"/>
      <c r="W120" s="67"/>
      <c r="X120" s="122"/>
      <c r="Y120" s="324"/>
      <c r="Z120" s="157"/>
      <c r="AA120" s="67"/>
      <c r="AB120" s="120"/>
      <c r="AC120" s="324"/>
    </row>
    <row r="121" spans="1:29" ht="15" customHeight="1" thickBot="1" x14ac:dyDescent="0.3">
      <c r="A121" s="256">
        <v>116</v>
      </c>
      <c r="B121" s="650" t="s">
        <v>0</v>
      </c>
      <c r="C121" s="650" t="s">
        <v>65</v>
      </c>
      <c r="D121" s="778">
        <v>60.3</v>
      </c>
      <c r="E121" s="657"/>
      <c r="F121" s="650"/>
      <c r="G121" s="650"/>
      <c r="H121" s="650"/>
      <c r="I121" s="657"/>
      <c r="J121" s="650"/>
      <c r="K121" s="558"/>
      <c r="L121" s="59">
        <v>61.48</v>
      </c>
      <c r="M121" s="40"/>
      <c r="N121" s="127"/>
      <c r="O121" s="567"/>
      <c r="P121" s="59"/>
      <c r="Q121" s="40"/>
      <c r="R121" s="323"/>
      <c r="S121" s="58"/>
      <c r="T121" s="126"/>
      <c r="U121" s="332"/>
      <c r="V121" s="127"/>
      <c r="W121" s="58"/>
      <c r="X121" s="21"/>
      <c r="Y121" s="141"/>
      <c r="Z121" s="158"/>
      <c r="AA121" s="58"/>
      <c r="AB121" s="126"/>
      <c r="AC121" s="141"/>
    </row>
    <row r="122" spans="1:29" x14ac:dyDescent="0.25">
      <c r="A122" s="74"/>
      <c r="B122" s="74"/>
      <c r="C122" s="771" t="s">
        <v>98</v>
      </c>
      <c r="D122" s="74"/>
      <c r="E122" s="672">
        <f>AVERAGE(E6:E114)</f>
        <v>58.841229768471401</v>
      </c>
      <c r="F122" s="74"/>
      <c r="G122" s="565"/>
      <c r="H122" s="74"/>
      <c r="I122" s="672">
        <f>AVERAGE(I6:I114)</f>
        <v>57.493605071738223</v>
      </c>
      <c r="J122" s="74"/>
      <c r="K122" s="565"/>
      <c r="L122" s="74"/>
      <c r="M122" s="509">
        <f>AVERAGE(M6:M114)</f>
        <v>58.897911326146634</v>
      </c>
      <c r="N122" s="74"/>
      <c r="O122" s="565" t="s">
        <v>98</v>
      </c>
      <c r="P122" s="566"/>
      <c r="Q122" s="258">
        <f>AVERAGE(Q6:Q114)</f>
        <v>56.436761837158897</v>
      </c>
      <c r="T122" s="144"/>
      <c r="U122" s="145">
        <f>AVERAGE(U6:U114)</f>
        <v>53.244653465346545</v>
      </c>
      <c r="V122" s="146"/>
      <c r="W122" s="146"/>
      <c r="X122" s="147"/>
      <c r="Y122" s="148">
        <f>AVERAGE(Y6:Y114)</f>
        <v>54.042571507473951</v>
      </c>
      <c r="Z122" s="148"/>
      <c r="AA122" s="149"/>
      <c r="AB122" s="150"/>
      <c r="AC122" s="145">
        <f>AVERAGE(AC6:AC114)</f>
        <v>51.140043222222239</v>
      </c>
    </row>
    <row r="123" spans="1:29" x14ac:dyDescent="0.25">
      <c r="R123" s="1"/>
      <c r="S123" s="10"/>
      <c r="T123" s="10"/>
      <c r="U123" s="10"/>
      <c r="V123" s="10"/>
      <c r="W123" s="10"/>
      <c r="X123" s="10"/>
      <c r="Y123" s="10"/>
      <c r="Z123" s="10"/>
      <c r="AA123" s="11"/>
      <c r="AB123" s="10"/>
      <c r="AC123" s="10"/>
    </row>
    <row r="124" spans="1:29" ht="15" customHeight="1" x14ac:dyDescent="0.25"/>
  </sheetData>
  <sortState ref="Z96:AA112">
    <sortCondition ref="Z118"/>
  </sortState>
  <mergeCells count="9">
    <mergeCell ref="N4:Q4"/>
    <mergeCell ref="A4:A5"/>
    <mergeCell ref="O2:Q2"/>
    <mergeCell ref="V4:Y4"/>
    <mergeCell ref="Z4:AC4"/>
    <mergeCell ref="R4:U4"/>
    <mergeCell ref="J4:M4"/>
    <mergeCell ref="F4:I4"/>
    <mergeCell ref="B4:E4"/>
  </mergeCells>
  <conditionalFormatting sqref="Q6:Q108">
    <cfRule type="containsBlanks" dxfId="90" priority="32">
      <formula>LEN(TRIM(Q6))=0</formula>
    </cfRule>
    <cfRule type="cellIs" dxfId="89" priority="33" stopIfTrue="1" operator="lessThan">
      <formula>50</formula>
    </cfRule>
    <cfRule type="cellIs" dxfId="88" priority="34" stopIfTrue="1" operator="greaterThanOrEqual">
      <formula>75</formula>
    </cfRule>
    <cfRule type="cellIs" dxfId="87" priority="35" stopIfTrue="1" operator="between">
      <formula>$Q$113</formula>
      <formula>50</formula>
    </cfRule>
    <cfRule type="cellIs" dxfId="86" priority="36" stopIfTrue="1" operator="between">
      <formula>75</formula>
      <formula>$Q$113</formula>
    </cfRule>
  </conditionalFormatting>
  <conditionalFormatting sqref="Y6:Y121">
    <cfRule type="containsBlanks" dxfId="85" priority="21" stopIfTrue="1">
      <formula>LEN(TRIM(Y6))=0</formula>
    </cfRule>
    <cfRule type="cellIs" dxfId="84" priority="22" stopIfTrue="1" operator="lessThan">
      <formula>50</formula>
    </cfRule>
    <cfRule type="cellIs" dxfId="83" priority="23" stopIfTrue="1" operator="between">
      <formula>$Y$122</formula>
      <formula>50</formula>
    </cfRule>
    <cfRule type="cellIs" dxfId="82" priority="24" stopIfTrue="1" operator="between">
      <formula>75</formula>
      <formula>$Y$122</formula>
    </cfRule>
    <cfRule type="cellIs" dxfId="81" priority="25" stopIfTrue="1" operator="greaterThanOrEqual">
      <formula>75</formula>
    </cfRule>
  </conditionalFormatting>
  <conditionalFormatting sqref="U6:U121">
    <cfRule type="containsBlanks" dxfId="80" priority="26" stopIfTrue="1">
      <formula>LEN(TRIM(U6))=0</formula>
    </cfRule>
    <cfRule type="cellIs" dxfId="79" priority="27" stopIfTrue="1" operator="lessThan">
      <formula>50</formula>
    </cfRule>
    <cfRule type="cellIs" dxfId="78" priority="28" stopIfTrue="1" operator="between">
      <formula>$U$122</formula>
      <formula>50</formula>
    </cfRule>
    <cfRule type="cellIs" dxfId="77" priority="29" stopIfTrue="1" operator="between">
      <formula>74.999</formula>
      <formula>$U$122</formula>
    </cfRule>
    <cfRule type="cellIs" dxfId="76" priority="30" stopIfTrue="1" operator="greaterThanOrEqual">
      <formula>75</formula>
    </cfRule>
  </conditionalFormatting>
  <conditionalFormatting sqref="AC6:AC121">
    <cfRule type="containsBlanks" dxfId="75" priority="16" stopIfTrue="1">
      <formula>LEN(TRIM(AC6))=0</formula>
    </cfRule>
    <cfRule type="cellIs" dxfId="74" priority="17" stopIfTrue="1" operator="lessThan">
      <formula>50</formula>
    </cfRule>
    <cfRule type="cellIs" dxfId="73" priority="18" stopIfTrue="1" operator="between">
      <formula>$AC$122</formula>
      <formula>50</formula>
    </cfRule>
    <cfRule type="cellIs" dxfId="72" priority="19" stopIfTrue="1" operator="between">
      <formula>75</formula>
      <formula>$AC$122</formula>
    </cfRule>
    <cfRule type="cellIs" dxfId="71" priority="20" stopIfTrue="1" operator="greaterThanOrEqual">
      <formula>75</formula>
    </cfRule>
  </conditionalFormatting>
  <conditionalFormatting sqref="M6:M121">
    <cfRule type="containsBlanks" dxfId="70" priority="10" stopIfTrue="1">
      <formula>LEN(TRIM(M6))=0</formula>
    </cfRule>
    <cfRule type="cellIs" dxfId="69" priority="11" stopIfTrue="1" operator="equal">
      <formula>$M$122</formula>
    </cfRule>
    <cfRule type="cellIs" dxfId="68" priority="12" stopIfTrue="1" operator="lessThan">
      <formula>50</formula>
    </cfRule>
    <cfRule type="cellIs" dxfId="67" priority="13" stopIfTrue="1" operator="greaterThanOrEqual">
      <formula>75</formula>
    </cfRule>
    <cfRule type="cellIs" dxfId="66" priority="14" stopIfTrue="1" operator="between">
      <formula>$M$122</formula>
      <formula>50</formula>
    </cfRule>
    <cfRule type="cellIs" dxfId="65" priority="15" stopIfTrue="1" operator="between">
      <formula>75</formula>
      <formula>$M$122</formula>
    </cfRule>
  </conditionalFormatting>
  <conditionalFormatting sqref="I6:I99">
    <cfRule type="cellIs" dxfId="64" priority="6" operator="lessThan">
      <formula>50</formula>
    </cfRule>
    <cfRule type="cellIs" dxfId="63" priority="7" operator="between">
      <formula>$I$122</formula>
      <formula>50</formula>
    </cfRule>
    <cfRule type="cellIs" dxfId="62" priority="8" operator="between">
      <formula>75</formula>
      <formula>$I$122</formula>
    </cfRule>
    <cfRule type="cellIs" dxfId="61" priority="9" operator="greaterThanOrEqual">
      <formula>75</formula>
    </cfRule>
  </conditionalFormatting>
  <conditionalFormatting sqref="E6:E102">
    <cfRule type="cellIs" dxfId="60" priority="1" operator="equal">
      <formula>75</formula>
    </cfRule>
    <cfRule type="cellIs" dxfId="59" priority="2" operator="lessThan">
      <formula>50</formula>
    </cfRule>
    <cfRule type="cellIs" dxfId="58" priority="3" operator="between">
      <formula>$E$122</formula>
      <formula>50</formula>
    </cfRule>
    <cfRule type="cellIs" dxfId="57" priority="4" operator="between">
      <formula>75</formula>
      <formula>$E$122</formula>
    </cfRule>
    <cfRule type="cellIs" dxfId="56" priority="5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4"/>
  <sheetViews>
    <sheetView zoomScale="90" zoomScaleNormal="90" workbookViewId="0">
      <pane xSplit="6" ySplit="5" topLeftCell="G6" activePane="bottomRight" state="frozen"/>
      <selection pane="topRight" activeCell="G1" sqref="G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20" width="7.7109375" customWidth="1"/>
    <col min="21" max="21" width="7.7109375" style="5" customWidth="1"/>
    <col min="22" max="28" width="7.7109375" customWidth="1"/>
    <col min="29" max="31" width="7.7109375" style="6" customWidth="1"/>
    <col min="32" max="33" width="7.7109375" customWidth="1"/>
  </cols>
  <sheetData>
    <row r="1" spans="1:35" x14ac:dyDescent="0.25">
      <c r="AH1" s="46"/>
      <c r="AI1" s="7" t="s">
        <v>111</v>
      </c>
    </row>
    <row r="2" spans="1:35" ht="15.75" x14ac:dyDescent="0.25">
      <c r="C2" s="77" t="s">
        <v>117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AH2" s="47"/>
      <c r="AI2" s="7" t="s">
        <v>112</v>
      </c>
    </row>
    <row r="3" spans="1:35" ht="15.75" thickBot="1" x14ac:dyDescent="0.3">
      <c r="AH3" s="48"/>
      <c r="AI3" s="7" t="s">
        <v>113</v>
      </c>
    </row>
    <row r="4" spans="1:35" s="4" customFormat="1" ht="15.6" customHeight="1" x14ac:dyDescent="0.25">
      <c r="A4" s="960" t="s">
        <v>64</v>
      </c>
      <c r="B4" s="964" t="s">
        <v>63</v>
      </c>
      <c r="C4" s="962" t="s">
        <v>108</v>
      </c>
      <c r="D4" s="968">
        <v>2021</v>
      </c>
      <c r="E4" s="969"/>
      <c r="F4" s="970"/>
      <c r="G4" s="968">
        <v>2020</v>
      </c>
      <c r="H4" s="969"/>
      <c r="I4" s="970"/>
      <c r="J4" s="968">
        <v>2019</v>
      </c>
      <c r="K4" s="969"/>
      <c r="L4" s="970"/>
      <c r="M4" s="968">
        <v>2018</v>
      </c>
      <c r="N4" s="969"/>
      <c r="O4" s="970"/>
      <c r="P4" s="950">
        <v>2017</v>
      </c>
      <c r="Q4" s="951"/>
      <c r="R4" s="952"/>
      <c r="S4" s="950">
        <v>2016</v>
      </c>
      <c r="T4" s="951"/>
      <c r="U4" s="952"/>
      <c r="V4" s="950">
        <v>2015</v>
      </c>
      <c r="W4" s="951"/>
      <c r="X4" s="952"/>
      <c r="Y4" s="950" t="s">
        <v>118</v>
      </c>
      <c r="Z4" s="951"/>
      <c r="AA4" s="951"/>
      <c r="AB4" s="951"/>
      <c r="AC4" s="951"/>
      <c r="AD4" s="951"/>
      <c r="AE4" s="952"/>
      <c r="AF4" s="966" t="s">
        <v>119</v>
      </c>
      <c r="AH4" s="8"/>
      <c r="AI4" s="7" t="s">
        <v>114</v>
      </c>
    </row>
    <row r="5" spans="1:35" ht="30" customHeight="1" thickBot="1" x14ac:dyDescent="0.3">
      <c r="A5" s="961"/>
      <c r="B5" s="965"/>
      <c r="C5" s="963"/>
      <c r="D5" s="225" t="s">
        <v>120</v>
      </c>
      <c r="E5" s="222" t="s">
        <v>121</v>
      </c>
      <c r="F5" s="226" t="s">
        <v>122</v>
      </c>
      <c r="G5" s="225" t="s">
        <v>120</v>
      </c>
      <c r="H5" s="222" t="s">
        <v>121</v>
      </c>
      <c r="I5" s="226" t="s">
        <v>122</v>
      </c>
      <c r="J5" s="225" t="s">
        <v>120</v>
      </c>
      <c r="K5" s="222" t="s">
        <v>121</v>
      </c>
      <c r="L5" s="226" t="s">
        <v>122</v>
      </c>
      <c r="M5" s="225" t="s">
        <v>120</v>
      </c>
      <c r="N5" s="222" t="s">
        <v>121</v>
      </c>
      <c r="O5" s="226" t="s">
        <v>122</v>
      </c>
      <c r="P5" s="221" t="s">
        <v>120</v>
      </c>
      <c r="Q5" s="222" t="s">
        <v>121</v>
      </c>
      <c r="R5" s="223" t="s">
        <v>122</v>
      </c>
      <c r="S5" s="224" t="s">
        <v>123</v>
      </c>
      <c r="T5" s="222" t="s">
        <v>121</v>
      </c>
      <c r="U5" s="223" t="s">
        <v>122</v>
      </c>
      <c r="V5" s="224" t="s">
        <v>120</v>
      </c>
      <c r="W5" s="222" t="s">
        <v>121</v>
      </c>
      <c r="X5" s="223" t="s">
        <v>122</v>
      </c>
      <c r="Y5" s="221">
        <v>2021</v>
      </c>
      <c r="Z5" s="516">
        <v>2020</v>
      </c>
      <c r="AA5" s="516">
        <v>2019</v>
      </c>
      <c r="AB5" s="516">
        <v>2018</v>
      </c>
      <c r="AC5" s="161">
        <v>2017</v>
      </c>
      <c r="AD5" s="160">
        <v>2016</v>
      </c>
      <c r="AE5" s="161">
        <v>2015</v>
      </c>
      <c r="AF5" s="967"/>
    </row>
    <row r="6" spans="1:35" ht="15" customHeight="1" x14ac:dyDescent="0.25">
      <c r="A6" s="30">
        <v>1</v>
      </c>
      <c r="B6" s="49" t="s">
        <v>61</v>
      </c>
      <c r="C6" s="203" t="s">
        <v>76</v>
      </c>
      <c r="D6" s="782">
        <v>41</v>
      </c>
      <c r="E6" s="686">
        <v>76.878048780487802</v>
      </c>
      <c r="F6" s="783">
        <v>60.3</v>
      </c>
      <c r="G6" s="41">
        <v>39</v>
      </c>
      <c r="H6" s="196">
        <v>81.589743589743591</v>
      </c>
      <c r="I6" s="271">
        <v>57.49</v>
      </c>
      <c r="J6" s="41">
        <v>44</v>
      </c>
      <c r="K6" s="196">
        <v>77.977272727272734</v>
      </c>
      <c r="L6" s="271">
        <v>61.48</v>
      </c>
      <c r="M6" s="41">
        <v>29</v>
      </c>
      <c r="N6" s="196">
        <v>79</v>
      </c>
      <c r="O6" s="260">
        <v>59.33</v>
      </c>
      <c r="P6" s="163">
        <v>32</v>
      </c>
      <c r="Q6" s="839">
        <v>80.56</v>
      </c>
      <c r="R6" s="164">
        <v>57.45</v>
      </c>
      <c r="S6" s="165">
        <v>26</v>
      </c>
      <c r="T6" s="17">
        <v>71.65384615384616</v>
      </c>
      <c r="U6" s="546">
        <v>55.61</v>
      </c>
      <c r="V6" s="165">
        <v>24</v>
      </c>
      <c r="W6" s="166">
        <v>77.458330000000004</v>
      </c>
      <c r="X6" s="164">
        <v>53.57</v>
      </c>
      <c r="Y6" s="281">
        <v>4</v>
      </c>
      <c r="Z6" s="517">
        <v>1</v>
      </c>
      <c r="AA6" s="517">
        <v>7</v>
      </c>
      <c r="AB6" s="517">
        <v>4</v>
      </c>
      <c r="AC6" s="151">
        <v>1</v>
      </c>
      <c r="AD6" s="167">
        <v>8</v>
      </c>
      <c r="AE6" s="36">
        <v>3</v>
      </c>
      <c r="AF6" s="304">
        <f t="shared" ref="AF6:AF37" si="0">SUM(Y6:AE6)</f>
        <v>28</v>
      </c>
    </row>
    <row r="7" spans="1:35" ht="15" customHeight="1" x14ac:dyDescent="0.25">
      <c r="A7" s="31">
        <v>2</v>
      </c>
      <c r="B7" s="53" t="s">
        <v>0</v>
      </c>
      <c r="C7" s="189" t="s">
        <v>96</v>
      </c>
      <c r="D7" s="696">
        <v>11</v>
      </c>
      <c r="E7" s="207">
        <v>73.181818181818187</v>
      </c>
      <c r="F7" s="784">
        <v>60.3</v>
      </c>
      <c r="G7" s="276">
        <v>14</v>
      </c>
      <c r="H7" s="20">
        <v>69.357142857142861</v>
      </c>
      <c r="I7" s="269">
        <v>57.49</v>
      </c>
      <c r="J7" s="276">
        <v>11</v>
      </c>
      <c r="K7" s="20">
        <v>82.909090909090907</v>
      </c>
      <c r="L7" s="269">
        <v>61.48</v>
      </c>
      <c r="M7" s="276">
        <v>3</v>
      </c>
      <c r="N7" s="20">
        <v>68</v>
      </c>
      <c r="O7" s="261">
        <v>59.33</v>
      </c>
      <c r="P7" s="169">
        <v>9</v>
      </c>
      <c r="Q7" s="20">
        <v>71</v>
      </c>
      <c r="R7" s="170">
        <v>57.45</v>
      </c>
      <c r="S7" s="172">
        <v>10</v>
      </c>
      <c r="T7" s="99">
        <v>64.8</v>
      </c>
      <c r="U7" s="547">
        <v>55.61</v>
      </c>
      <c r="V7" s="172">
        <v>6</v>
      </c>
      <c r="W7" s="99">
        <v>61</v>
      </c>
      <c r="X7" s="170">
        <v>53.57</v>
      </c>
      <c r="Y7" s="280">
        <v>7</v>
      </c>
      <c r="Z7" s="518">
        <v>15</v>
      </c>
      <c r="AA7" s="518">
        <v>3</v>
      </c>
      <c r="AB7" s="518">
        <v>19</v>
      </c>
      <c r="AC7" s="152">
        <v>6</v>
      </c>
      <c r="AD7" s="173">
        <v>14</v>
      </c>
      <c r="AE7" s="301">
        <v>21</v>
      </c>
      <c r="AF7" s="305">
        <f t="shared" si="0"/>
        <v>85</v>
      </c>
    </row>
    <row r="8" spans="1:35" ht="15" customHeight="1" x14ac:dyDescent="0.25">
      <c r="A8" s="31">
        <v>3</v>
      </c>
      <c r="B8" s="53" t="s">
        <v>61</v>
      </c>
      <c r="C8" s="821" t="s">
        <v>164</v>
      </c>
      <c r="D8" s="696">
        <v>2</v>
      </c>
      <c r="E8" s="207">
        <v>86.5</v>
      </c>
      <c r="F8" s="784">
        <v>60.3</v>
      </c>
      <c r="G8" s="276">
        <v>9</v>
      </c>
      <c r="H8" s="191">
        <v>79.444444444444443</v>
      </c>
      <c r="I8" s="269">
        <v>57.49</v>
      </c>
      <c r="J8" s="276">
        <v>4</v>
      </c>
      <c r="K8" s="191">
        <v>68</v>
      </c>
      <c r="L8" s="269">
        <v>61.48</v>
      </c>
      <c r="M8" s="276">
        <v>10</v>
      </c>
      <c r="N8" s="20">
        <v>71</v>
      </c>
      <c r="O8" s="261">
        <v>59.33</v>
      </c>
      <c r="P8" s="169">
        <v>3</v>
      </c>
      <c r="Q8" s="19">
        <v>74.67</v>
      </c>
      <c r="R8" s="170">
        <v>57.45</v>
      </c>
      <c r="S8" s="172">
        <v>10</v>
      </c>
      <c r="T8" s="14">
        <v>69.099999999999994</v>
      </c>
      <c r="U8" s="547">
        <v>55.61</v>
      </c>
      <c r="V8" s="172">
        <v>5</v>
      </c>
      <c r="W8" s="99">
        <v>56.6</v>
      </c>
      <c r="X8" s="170">
        <v>53.57</v>
      </c>
      <c r="Y8" s="280">
        <v>1</v>
      </c>
      <c r="Z8" s="518">
        <v>2</v>
      </c>
      <c r="AA8" s="518">
        <v>25</v>
      </c>
      <c r="AB8" s="518">
        <v>10</v>
      </c>
      <c r="AC8" s="152">
        <v>4</v>
      </c>
      <c r="AD8" s="173">
        <v>11</v>
      </c>
      <c r="AE8" s="301">
        <v>35</v>
      </c>
      <c r="AF8" s="305">
        <f t="shared" si="0"/>
        <v>88</v>
      </c>
    </row>
    <row r="9" spans="1:35" ht="15" customHeight="1" x14ac:dyDescent="0.25">
      <c r="A9" s="31">
        <v>4</v>
      </c>
      <c r="B9" s="53" t="s">
        <v>52</v>
      </c>
      <c r="C9" s="204" t="s">
        <v>59</v>
      </c>
      <c r="D9" s="707">
        <v>29</v>
      </c>
      <c r="E9" s="841">
        <v>65.7</v>
      </c>
      <c r="F9" s="785">
        <v>60.3</v>
      </c>
      <c r="G9" s="277">
        <v>28</v>
      </c>
      <c r="H9" s="20">
        <v>68.214285714285708</v>
      </c>
      <c r="I9" s="512">
        <v>57.49</v>
      </c>
      <c r="J9" s="277">
        <v>14</v>
      </c>
      <c r="K9" s="20">
        <v>79</v>
      </c>
      <c r="L9" s="512">
        <v>61.48</v>
      </c>
      <c r="M9" s="277">
        <v>16</v>
      </c>
      <c r="N9" s="191">
        <v>70.5</v>
      </c>
      <c r="O9" s="264">
        <v>59.33</v>
      </c>
      <c r="P9" s="169">
        <v>26</v>
      </c>
      <c r="Q9" s="20">
        <v>68.650000000000006</v>
      </c>
      <c r="R9" s="170">
        <v>57.45</v>
      </c>
      <c r="S9" s="172">
        <v>9</v>
      </c>
      <c r="T9" s="14">
        <v>72</v>
      </c>
      <c r="U9" s="547">
        <v>55.61</v>
      </c>
      <c r="V9" s="172">
        <v>21</v>
      </c>
      <c r="W9" s="98">
        <v>67.857140000000001</v>
      </c>
      <c r="X9" s="170">
        <v>53.57</v>
      </c>
      <c r="Y9" s="280">
        <v>27</v>
      </c>
      <c r="Z9" s="518">
        <v>20</v>
      </c>
      <c r="AA9" s="518">
        <v>5</v>
      </c>
      <c r="AB9" s="518">
        <v>11</v>
      </c>
      <c r="AC9" s="152">
        <v>9</v>
      </c>
      <c r="AD9" s="173">
        <v>6</v>
      </c>
      <c r="AE9" s="301">
        <v>10</v>
      </c>
      <c r="AF9" s="305">
        <f t="shared" si="0"/>
        <v>88</v>
      </c>
    </row>
    <row r="10" spans="1:35" ht="15" customHeight="1" x14ac:dyDescent="0.25">
      <c r="A10" s="31">
        <v>5</v>
      </c>
      <c r="B10" s="53" t="s">
        <v>40</v>
      </c>
      <c r="C10" s="189" t="s">
        <v>74</v>
      </c>
      <c r="D10" s="696">
        <v>7</v>
      </c>
      <c r="E10" s="207">
        <v>68.400000000000006</v>
      </c>
      <c r="F10" s="784">
        <v>60.3</v>
      </c>
      <c r="G10" s="276">
        <v>13</v>
      </c>
      <c r="H10" s="20">
        <v>73.692307692307693</v>
      </c>
      <c r="I10" s="269">
        <v>57.49</v>
      </c>
      <c r="J10" s="276">
        <v>10</v>
      </c>
      <c r="K10" s="20">
        <v>68.3</v>
      </c>
      <c r="L10" s="269">
        <v>61.48</v>
      </c>
      <c r="M10" s="276">
        <v>20</v>
      </c>
      <c r="N10" s="20">
        <v>62.5</v>
      </c>
      <c r="O10" s="261">
        <v>59.33</v>
      </c>
      <c r="P10" s="169">
        <v>4</v>
      </c>
      <c r="Q10" s="19">
        <v>78.75</v>
      </c>
      <c r="R10" s="170">
        <v>57.45</v>
      </c>
      <c r="S10" s="172">
        <v>17</v>
      </c>
      <c r="T10" s="99">
        <v>57.764705882352942</v>
      </c>
      <c r="U10" s="547">
        <v>55.61</v>
      </c>
      <c r="V10" s="172">
        <v>6</v>
      </c>
      <c r="W10" s="98">
        <v>71.166669999999996</v>
      </c>
      <c r="X10" s="170">
        <v>53.57</v>
      </c>
      <c r="Y10" s="280">
        <v>17</v>
      </c>
      <c r="Z10" s="518">
        <v>5</v>
      </c>
      <c r="AA10" s="518">
        <v>23</v>
      </c>
      <c r="AB10" s="518">
        <v>33</v>
      </c>
      <c r="AC10" s="152">
        <v>2</v>
      </c>
      <c r="AD10" s="173">
        <v>36</v>
      </c>
      <c r="AE10" s="301">
        <v>6</v>
      </c>
      <c r="AF10" s="305">
        <f t="shared" si="0"/>
        <v>122</v>
      </c>
    </row>
    <row r="11" spans="1:35" ht="15" customHeight="1" x14ac:dyDescent="0.25">
      <c r="A11" s="31">
        <v>6</v>
      </c>
      <c r="B11" s="53" t="s">
        <v>32</v>
      </c>
      <c r="C11" s="189" t="s">
        <v>88</v>
      </c>
      <c r="D11" s="696">
        <v>40</v>
      </c>
      <c r="E11" s="207">
        <v>70.95</v>
      </c>
      <c r="F11" s="784">
        <v>60.3</v>
      </c>
      <c r="G11" s="276">
        <v>41</v>
      </c>
      <c r="H11" s="832">
        <v>66.170731707317074</v>
      </c>
      <c r="I11" s="269">
        <v>57.49</v>
      </c>
      <c r="J11" s="276">
        <v>43</v>
      </c>
      <c r="K11" s="832">
        <v>73.040000000000006</v>
      </c>
      <c r="L11" s="269">
        <v>61.48</v>
      </c>
      <c r="M11" s="276">
        <v>28</v>
      </c>
      <c r="N11" s="832">
        <v>71.400000000000006</v>
      </c>
      <c r="O11" s="261">
        <v>59.33</v>
      </c>
      <c r="P11" s="169">
        <v>17</v>
      </c>
      <c r="Q11" s="20">
        <v>59.82</v>
      </c>
      <c r="R11" s="170">
        <v>57.45</v>
      </c>
      <c r="S11" s="172">
        <v>16</v>
      </c>
      <c r="T11" s="99">
        <v>65.8125</v>
      </c>
      <c r="U11" s="547">
        <v>55.61</v>
      </c>
      <c r="V11" s="172">
        <v>17</v>
      </c>
      <c r="W11" s="99">
        <v>62.117649999999998</v>
      </c>
      <c r="X11" s="170">
        <v>53.57</v>
      </c>
      <c r="Y11" s="280">
        <v>13</v>
      </c>
      <c r="Z11" s="518">
        <v>26</v>
      </c>
      <c r="AA11" s="518">
        <v>11</v>
      </c>
      <c r="AB11" s="518">
        <v>9</v>
      </c>
      <c r="AC11" s="152">
        <v>35</v>
      </c>
      <c r="AD11" s="173">
        <v>13</v>
      </c>
      <c r="AE11" s="301">
        <v>16</v>
      </c>
      <c r="AF11" s="305">
        <f t="shared" si="0"/>
        <v>123</v>
      </c>
    </row>
    <row r="12" spans="1:35" ht="15" customHeight="1" x14ac:dyDescent="0.25">
      <c r="A12" s="31">
        <v>7</v>
      </c>
      <c r="B12" s="53" t="s">
        <v>0</v>
      </c>
      <c r="C12" s="189" t="s">
        <v>95</v>
      </c>
      <c r="D12" s="696">
        <v>14</v>
      </c>
      <c r="E12" s="207">
        <v>67.928571428571431</v>
      </c>
      <c r="F12" s="784">
        <v>60.3</v>
      </c>
      <c r="G12" s="276">
        <v>14</v>
      </c>
      <c r="H12" s="20">
        <v>69.5</v>
      </c>
      <c r="I12" s="269">
        <v>57.49</v>
      </c>
      <c r="J12" s="276">
        <v>15</v>
      </c>
      <c r="K12" s="20">
        <v>64.533333333333331</v>
      </c>
      <c r="L12" s="269">
        <v>61.48</v>
      </c>
      <c r="M12" s="276">
        <v>10</v>
      </c>
      <c r="N12" s="20">
        <v>64</v>
      </c>
      <c r="O12" s="261">
        <v>59.33</v>
      </c>
      <c r="P12" s="169">
        <v>8</v>
      </c>
      <c r="Q12" s="20">
        <v>68.75</v>
      </c>
      <c r="R12" s="170">
        <v>57.45</v>
      </c>
      <c r="S12" s="172">
        <v>9</v>
      </c>
      <c r="T12" s="99">
        <v>64</v>
      </c>
      <c r="U12" s="547">
        <v>55.61</v>
      </c>
      <c r="V12" s="172">
        <v>6</v>
      </c>
      <c r="W12" s="98">
        <v>70</v>
      </c>
      <c r="X12" s="170">
        <v>53.57</v>
      </c>
      <c r="Y12" s="280">
        <v>19</v>
      </c>
      <c r="Z12" s="518">
        <v>13</v>
      </c>
      <c r="AA12" s="518">
        <v>32</v>
      </c>
      <c r="AB12" s="518">
        <v>29</v>
      </c>
      <c r="AC12" s="152">
        <v>8</v>
      </c>
      <c r="AD12" s="173">
        <v>17</v>
      </c>
      <c r="AE12" s="301">
        <v>7</v>
      </c>
      <c r="AF12" s="305">
        <f t="shared" si="0"/>
        <v>125</v>
      </c>
    </row>
    <row r="13" spans="1:35" ht="15" customHeight="1" x14ac:dyDescent="0.25">
      <c r="A13" s="31">
        <v>8</v>
      </c>
      <c r="B13" s="116" t="s">
        <v>26</v>
      </c>
      <c r="C13" s="189" t="s">
        <v>109</v>
      </c>
      <c r="D13" s="696">
        <v>4</v>
      </c>
      <c r="E13" s="207">
        <v>72</v>
      </c>
      <c r="F13" s="784">
        <v>60.3</v>
      </c>
      <c r="G13" s="276">
        <v>19</v>
      </c>
      <c r="H13" s="20">
        <v>69.421052631578945</v>
      </c>
      <c r="I13" s="269">
        <v>57.49</v>
      </c>
      <c r="J13" s="276">
        <v>16</v>
      </c>
      <c r="K13" s="20">
        <v>64</v>
      </c>
      <c r="L13" s="269">
        <v>61.48</v>
      </c>
      <c r="M13" s="276">
        <v>9</v>
      </c>
      <c r="N13" s="20">
        <v>64</v>
      </c>
      <c r="O13" s="266">
        <v>59.33</v>
      </c>
      <c r="P13" s="169">
        <v>16</v>
      </c>
      <c r="Q13" s="19">
        <v>71.38</v>
      </c>
      <c r="R13" s="170">
        <v>57.45</v>
      </c>
      <c r="S13" s="172">
        <v>3</v>
      </c>
      <c r="T13" s="99">
        <v>61.333333333333336</v>
      </c>
      <c r="U13" s="547">
        <v>55.61</v>
      </c>
      <c r="V13" s="172">
        <v>14</v>
      </c>
      <c r="W13" s="99">
        <v>56.714289999999998</v>
      </c>
      <c r="X13" s="170">
        <v>53.57</v>
      </c>
      <c r="Y13" s="280">
        <v>10</v>
      </c>
      <c r="Z13" s="518">
        <v>14</v>
      </c>
      <c r="AA13" s="518">
        <v>34</v>
      </c>
      <c r="AB13" s="518">
        <v>30</v>
      </c>
      <c r="AC13" s="152">
        <v>5</v>
      </c>
      <c r="AD13" s="173">
        <v>23</v>
      </c>
      <c r="AE13" s="301">
        <v>34</v>
      </c>
      <c r="AF13" s="305">
        <f t="shared" si="0"/>
        <v>150</v>
      </c>
    </row>
    <row r="14" spans="1:35" ht="15" customHeight="1" x14ac:dyDescent="0.25">
      <c r="A14" s="31">
        <v>9</v>
      </c>
      <c r="B14" s="53" t="s">
        <v>32</v>
      </c>
      <c r="C14" s="821" t="s">
        <v>167</v>
      </c>
      <c r="D14" s="696">
        <v>7</v>
      </c>
      <c r="E14" s="207">
        <v>71</v>
      </c>
      <c r="F14" s="784">
        <v>60.3</v>
      </c>
      <c r="G14" s="276">
        <v>6</v>
      </c>
      <c r="H14" s="185">
        <v>65.166666666666671</v>
      </c>
      <c r="I14" s="269">
        <v>57.49</v>
      </c>
      <c r="J14" s="276">
        <v>1</v>
      </c>
      <c r="K14" s="185">
        <v>50</v>
      </c>
      <c r="L14" s="269">
        <v>61.48</v>
      </c>
      <c r="M14" s="276">
        <v>9</v>
      </c>
      <c r="N14" s="20">
        <v>68</v>
      </c>
      <c r="O14" s="261">
        <v>59.33</v>
      </c>
      <c r="P14" s="169">
        <v>4</v>
      </c>
      <c r="Q14" s="20">
        <v>64.5</v>
      </c>
      <c r="R14" s="170">
        <v>57.45</v>
      </c>
      <c r="S14" s="172">
        <v>7</v>
      </c>
      <c r="T14" s="27">
        <v>74.142857142857139</v>
      </c>
      <c r="U14" s="547">
        <v>55.61</v>
      </c>
      <c r="V14" s="172">
        <v>5</v>
      </c>
      <c r="W14" s="175">
        <v>73</v>
      </c>
      <c r="X14" s="170">
        <v>53.57</v>
      </c>
      <c r="Y14" s="280">
        <v>12</v>
      </c>
      <c r="Z14" s="518">
        <v>29</v>
      </c>
      <c r="AA14" s="518">
        <v>78</v>
      </c>
      <c r="AB14" s="518">
        <v>17</v>
      </c>
      <c r="AC14" s="152">
        <v>19</v>
      </c>
      <c r="AD14" s="173">
        <v>5</v>
      </c>
      <c r="AE14" s="301">
        <v>5</v>
      </c>
      <c r="AF14" s="305">
        <f t="shared" si="0"/>
        <v>165</v>
      </c>
    </row>
    <row r="15" spans="1:35" ht="15" customHeight="1" thickBot="1" x14ac:dyDescent="0.3">
      <c r="A15" s="32">
        <v>10</v>
      </c>
      <c r="B15" s="137" t="s">
        <v>26</v>
      </c>
      <c r="C15" s="285" t="s">
        <v>91</v>
      </c>
      <c r="D15" s="786">
        <v>16</v>
      </c>
      <c r="E15" s="849">
        <v>67.3</v>
      </c>
      <c r="F15" s="787">
        <v>60.3</v>
      </c>
      <c r="G15" s="877">
        <v>3</v>
      </c>
      <c r="H15" s="191">
        <v>49</v>
      </c>
      <c r="I15" s="834">
        <v>57.49</v>
      </c>
      <c r="J15" s="877">
        <v>6</v>
      </c>
      <c r="K15" s="191">
        <v>74</v>
      </c>
      <c r="L15" s="834">
        <v>61.48</v>
      </c>
      <c r="M15" s="43">
        <v>13</v>
      </c>
      <c r="N15" s="272">
        <v>69</v>
      </c>
      <c r="O15" s="268">
        <v>59.33</v>
      </c>
      <c r="P15" s="177">
        <v>7</v>
      </c>
      <c r="Q15" s="23">
        <v>60.43</v>
      </c>
      <c r="R15" s="178">
        <v>57.45</v>
      </c>
      <c r="S15" s="181">
        <v>1</v>
      </c>
      <c r="T15" s="882">
        <v>84</v>
      </c>
      <c r="U15" s="548">
        <v>55.61</v>
      </c>
      <c r="V15" s="181">
        <v>4</v>
      </c>
      <c r="W15" s="179">
        <v>62</v>
      </c>
      <c r="X15" s="178">
        <v>53.57</v>
      </c>
      <c r="Y15" s="851">
        <v>22</v>
      </c>
      <c r="Z15" s="519">
        <v>71</v>
      </c>
      <c r="AA15" s="519">
        <v>10</v>
      </c>
      <c r="AB15" s="519">
        <v>14</v>
      </c>
      <c r="AC15" s="154">
        <v>30</v>
      </c>
      <c r="AD15" s="182">
        <v>2</v>
      </c>
      <c r="AE15" s="302">
        <v>17</v>
      </c>
      <c r="AF15" s="306">
        <f t="shared" si="0"/>
        <v>166</v>
      </c>
    </row>
    <row r="16" spans="1:35" ht="15" customHeight="1" x14ac:dyDescent="0.25">
      <c r="A16" s="30">
        <v>11</v>
      </c>
      <c r="B16" s="49" t="s">
        <v>32</v>
      </c>
      <c r="C16" s="203" t="s">
        <v>87</v>
      </c>
      <c r="D16" s="782">
        <v>28</v>
      </c>
      <c r="E16" s="686">
        <v>67</v>
      </c>
      <c r="F16" s="783">
        <v>60.3</v>
      </c>
      <c r="G16" s="41">
        <v>20</v>
      </c>
      <c r="H16" s="196">
        <v>78</v>
      </c>
      <c r="I16" s="271">
        <v>57.49</v>
      </c>
      <c r="J16" s="41">
        <v>17</v>
      </c>
      <c r="K16" s="196">
        <v>59</v>
      </c>
      <c r="L16" s="271">
        <v>61.48</v>
      </c>
      <c r="M16" s="41">
        <v>27</v>
      </c>
      <c r="N16" s="196">
        <v>65</v>
      </c>
      <c r="O16" s="260">
        <v>59.33</v>
      </c>
      <c r="P16" s="184">
        <v>8</v>
      </c>
      <c r="Q16" s="185">
        <v>65.5</v>
      </c>
      <c r="R16" s="186">
        <v>57.45</v>
      </c>
      <c r="S16" s="188">
        <v>11</v>
      </c>
      <c r="T16" s="200">
        <v>61.272727272727273</v>
      </c>
      <c r="U16" s="549">
        <v>55.61</v>
      </c>
      <c r="V16" s="188">
        <v>13</v>
      </c>
      <c r="W16" s="200">
        <v>58.76923</v>
      </c>
      <c r="X16" s="186">
        <v>53.57</v>
      </c>
      <c r="Y16" s="280">
        <v>24</v>
      </c>
      <c r="Z16" s="518">
        <v>3</v>
      </c>
      <c r="AA16" s="518">
        <v>53</v>
      </c>
      <c r="AB16" s="518">
        <v>24</v>
      </c>
      <c r="AC16" s="152">
        <v>17</v>
      </c>
      <c r="AD16" s="173">
        <v>24</v>
      </c>
      <c r="AE16" s="301">
        <v>25</v>
      </c>
      <c r="AF16" s="307">
        <f t="shared" si="0"/>
        <v>170</v>
      </c>
    </row>
    <row r="17" spans="1:32" ht="15" customHeight="1" x14ac:dyDescent="0.25">
      <c r="A17" s="31">
        <v>12</v>
      </c>
      <c r="B17" s="53" t="s">
        <v>0</v>
      </c>
      <c r="C17" s="189" t="s">
        <v>132</v>
      </c>
      <c r="D17" s="696">
        <v>12</v>
      </c>
      <c r="E17" s="207">
        <v>64.5</v>
      </c>
      <c r="F17" s="784">
        <v>60.3</v>
      </c>
      <c r="G17" s="276">
        <v>14</v>
      </c>
      <c r="H17" s="20">
        <v>64</v>
      </c>
      <c r="I17" s="269">
        <v>57.49</v>
      </c>
      <c r="J17" s="276">
        <v>22</v>
      </c>
      <c r="K17" s="20">
        <v>70.86363636363636</v>
      </c>
      <c r="L17" s="269">
        <v>61.48</v>
      </c>
      <c r="M17" s="276">
        <v>15</v>
      </c>
      <c r="N17" s="20">
        <v>67</v>
      </c>
      <c r="O17" s="261">
        <v>59.33</v>
      </c>
      <c r="P17" s="169">
        <v>4</v>
      </c>
      <c r="Q17" s="20">
        <v>65.5</v>
      </c>
      <c r="R17" s="170">
        <v>57.45</v>
      </c>
      <c r="S17" s="172">
        <v>9</v>
      </c>
      <c r="T17" s="99">
        <v>64.777777777777771</v>
      </c>
      <c r="U17" s="547">
        <v>55.61</v>
      </c>
      <c r="V17" s="172">
        <v>17</v>
      </c>
      <c r="W17" s="99">
        <v>56.058819999999997</v>
      </c>
      <c r="X17" s="170">
        <v>53.57</v>
      </c>
      <c r="Y17" s="280">
        <v>31</v>
      </c>
      <c r="Z17" s="518">
        <v>35</v>
      </c>
      <c r="AA17" s="518">
        <v>15</v>
      </c>
      <c r="AB17" s="518">
        <v>20</v>
      </c>
      <c r="AC17" s="152">
        <v>18</v>
      </c>
      <c r="AD17" s="173">
        <v>15</v>
      </c>
      <c r="AE17" s="301">
        <v>36</v>
      </c>
      <c r="AF17" s="305">
        <f t="shared" si="0"/>
        <v>170</v>
      </c>
    </row>
    <row r="18" spans="1:32" ht="15" customHeight="1" x14ac:dyDescent="0.25">
      <c r="A18" s="31">
        <v>13</v>
      </c>
      <c r="B18" s="53" t="s">
        <v>32</v>
      </c>
      <c r="C18" s="687" t="s">
        <v>161</v>
      </c>
      <c r="D18" s="788">
        <v>13</v>
      </c>
      <c r="E18" s="846">
        <v>73</v>
      </c>
      <c r="F18" s="789">
        <v>60.3</v>
      </c>
      <c r="G18" s="276">
        <v>7</v>
      </c>
      <c r="H18" s="20">
        <v>66</v>
      </c>
      <c r="I18" s="269">
        <v>57.49</v>
      </c>
      <c r="J18" s="276">
        <v>8</v>
      </c>
      <c r="K18" s="20">
        <v>66</v>
      </c>
      <c r="L18" s="269">
        <v>61.48</v>
      </c>
      <c r="M18" s="276">
        <v>4</v>
      </c>
      <c r="N18" s="20">
        <v>58</v>
      </c>
      <c r="O18" s="261">
        <v>59.33</v>
      </c>
      <c r="P18" s="169">
        <v>1</v>
      </c>
      <c r="Q18" s="20">
        <v>64</v>
      </c>
      <c r="R18" s="170">
        <v>57.45</v>
      </c>
      <c r="S18" s="172">
        <v>4</v>
      </c>
      <c r="T18" s="99">
        <v>59.75</v>
      </c>
      <c r="U18" s="547">
        <v>55.61</v>
      </c>
      <c r="V18" s="172">
        <v>3</v>
      </c>
      <c r="W18" s="99">
        <v>61.666670000000003</v>
      </c>
      <c r="X18" s="170">
        <v>53.57</v>
      </c>
      <c r="Y18" s="280">
        <v>9</v>
      </c>
      <c r="Z18" s="518">
        <v>27</v>
      </c>
      <c r="AA18" s="518">
        <v>28</v>
      </c>
      <c r="AB18" s="518">
        <v>48</v>
      </c>
      <c r="AC18" s="152">
        <v>21</v>
      </c>
      <c r="AD18" s="173">
        <v>28</v>
      </c>
      <c r="AE18" s="301">
        <v>19</v>
      </c>
      <c r="AF18" s="305">
        <f t="shared" si="0"/>
        <v>180</v>
      </c>
    </row>
    <row r="19" spans="1:32" ht="15" customHeight="1" x14ac:dyDescent="0.25">
      <c r="A19" s="31">
        <v>14</v>
      </c>
      <c r="B19" s="53" t="s">
        <v>32</v>
      </c>
      <c r="C19" s="189" t="s">
        <v>38</v>
      </c>
      <c r="D19" s="696">
        <v>1</v>
      </c>
      <c r="E19" s="207">
        <v>68</v>
      </c>
      <c r="F19" s="784">
        <v>60.3</v>
      </c>
      <c r="G19" s="276">
        <v>4</v>
      </c>
      <c r="H19" s="20">
        <v>63.5</v>
      </c>
      <c r="I19" s="269">
        <v>57.49</v>
      </c>
      <c r="J19" s="276">
        <v>1</v>
      </c>
      <c r="K19" s="20">
        <v>72</v>
      </c>
      <c r="L19" s="269">
        <v>61.48</v>
      </c>
      <c r="M19" s="286">
        <v>4</v>
      </c>
      <c r="N19" s="20">
        <v>68</v>
      </c>
      <c r="O19" s="261">
        <v>59.33</v>
      </c>
      <c r="P19" s="169">
        <v>1</v>
      </c>
      <c r="Q19" s="20">
        <v>53</v>
      </c>
      <c r="R19" s="170">
        <v>57.45</v>
      </c>
      <c r="S19" s="172">
        <v>2</v>
      </c>
      <c r="T19" s="99">
        <v>63</v>
      </c>
      <c r="U19" s="547">
        <v>55.61</v>
      </c>
      <c r="V19" s="172">
        <v>3</v>
      </c>
      <c r="W19" s="99">
        <v>57.333329999999997</v>
      </c>
      <c r="X19" s="170">
        <v>53.57</v>
      </c>
      <c r="Y19" s="280">
        <v>18</v>
      </c>
      <c r="Z19" s="518">
        <v>36</v>
      </c>
      <c r="AA19" s="518">
        <v>12</v>
      </c>
      <c r="AB19" s="518">
        <v>18</v>
      </c>
      <c r="AC19" s="152">
        <v>56</v>
      </c>
      <c r="AD19" s="173">
        <v>20</v>
      </c>
      <c r="AE19" s="301">
        <v>32</v>
      </c>
      <c r="AF19" s="305">
        <f t="shared" si="0"/>
        <v>192</v>
      </c>
    </row>
    <row r="20" spans="1:32" ht="15" customHeight="1" x14ac:dyDescent="0.25">
      <c r="A20" s="31">
        <v>15</v>
      </c>
      <c r="B20" s="53" t="s">
        <v>40</v>
      </c>
      <c r="C20" s="189" t="s">
        <v>83</v>
      </c>
      <c r="D20" s="696">
        <v>12</v>
      </c>
      <c r="E20" s="207">
        <v>62.3</v>
      </c>
      <c r="F20" s="784">
        <v>60.3</v>
      </c>
      <c r="G20" s="276">
        <v>19</v>
      </c>
      <c r="H20" s="20">
        <v>55.631578947368418</v>
      </c>
      <c r="I20" s="269">
        <v>57.49</v>
      </c>
      <c r="J20" s="276">
        <v>24</v>
      </c>
      <c r="K20" s="20">
        <v>64.790000000000006</v>
      </c>
      <c r="L20" s="269">
        <v>61.48</v>
      </c>
      <c r="M20" s="286">
        <v>16</v>
      </c>
      <c r="N20" s="20">
        <v>68.88</v>
      </c>
      <c r="O20" s="261">
        <v>59.33</v>
      </c>
      <c r="P20" s="169">
        <v>10</v>
      </c>
      <c r="Q20" s="20">
        <v>69.5</v>
      </c>
      <c r="R20" s="170">
        <v>57.45</v>
      </c>
      <c r="S20" s="172">
        <v>15</v>
      </c>
      <c r="T20" s="99">
        <v>59.266666666666666</v>
      </c>
      <c r="U20" s="547">
        <v>55.61</v>
      </c>
      <c r="V20" s="172">
        <v>10</v>
      </c>
      <c r="W20" s="99">
        <v>62.4</v>
      </c>
      <c r="X20" s="170">
        <v>53.57</v>
      </c>
      <c r="Y20" s="280">
        <v>40</v>
      </c>
      <c r="Z20" s="518">
        <v>55</v>
      </c>
      <c r="AA20" s="518">
        <v>31</v>
      </c>
      <c r="AB20" s="518">
        <v>15</v>
      </c>
      <c r="AC20" s="152">
        <v>7</v>
      </c>
      <c r="AD20" s="173">
        <v>30</v>
      </c>
      <c r="AE20" s="301">
        <v>15</v>
      </c>
      <c r="AF20" s="305">
        <f t="shared" si="0"/>
        <v>193</v>
      </c>
    </row>
    <row r="21" spans="1:32" ht="15" customHeight="1" x14ac:dyDescent="0.25">
      <c r="A21" s="31">
        <v>16</v>
      </c>
      <c r="B21" s="53" t="s">
        <v>32</v>
      </c>
      <c r="C21" s="274" t="s">
        <v>129</v>
      </c>
      <c r="D21" s="826">
        <v>7</v>
      </c>
      <c r="E21" s="862">
        <v>69</v>
      </c>
      <c r="F21" s="828">
        <v>60.3</v>
      </c>
      <c r="G21" s="276">
        <v>5</v>
      </c>
      <c r="H21" s="832">
        <v>64.2</v>
      </c>
      <c r="I21" s="833">
        <v>57.49</v>
      </c>
      <c r="J21" s="276">
        <v>9</v>
      </c>
      <c r="K21" s="832">
        <v>63</v>
      </c>
      <c r="L21" s="833">
        <v>61.48</v>
      </c>
      <c r="M21" s="276">
        <v>8</v>
      </c>
      <c r="N21" s="832">
        <v>56.4</v>
      </c>
      <c r="O21" s="837">
        <v>59.33</v>
      </c>
      <c r="P21" s="169">
        <v>4</v>
      </c>
      <c r="Q21" s="20">
        <v>58.25</v>
      </c>
      <c r="R21" s="170">
        <v>57.45</v>
      </c>
      <c r="S21" s="172">
        <v>5</v>
      </c>
      <c r="T21" s="99">
        <v>64.599999999999994</v>
      </c>
      <c r="U21" s="547">
        <v>55.61</v>
      </c>
      <c r="V21" s="172">
        <v>6</v>
      </c>
      <c r="W21" s="175">
        <v>74.333330000000004</v>
      </c>
      <c r="X21" s="170">
        <v>53.57</v>
      </c>
      <c r="Y21" s="280">
        <v>15</v>
      </c>
      <c r="Z21" s="518">
        <v>32</v>
      </c>
      <c r="AA21" s="518">
        <v>40</v>
      </c>
      <c r="AB21" s="518">
        <v>53</v>
      </c>
      <c r="AC21" s="152">
        <v>40</v>
      </c>
      <c r="AD21" s="173">
        <v>16</v>
      </c>
      <c r="AE21" s="301">
        <v>4</v>
      </c>
      <c r="AF21" s="305">
        <f t="shared" si="0"/>
        <v>200</v>
      </c>
    </row>
    <row r="22" spans="1:32" ht="15" customHeight="1" x14ac:dyDescent="0.25">
      <c r="A22" s="31">
        <v>17</v>
      </c>
      <c r="B22" s="53" t="s">
        <v>61</v>
      </c>
      <c r="C22" s="189" t="s">
        <v>77</v>
      </c>
      <c r="D22" s="696">
        <v>5</v>
      </c>
      <c r="E22" s="207">
        <v>65.599999999999994</v>
      </c>
      <c r="F22" s="784">
        <v>60.3</v>
      </c>
      <c r="G22" s="276">
        <v>9</v>
      </c>
      <c r="H22" s="20">
        <v>75.111111111111114</v>
      </c>
      <c r="I22" s="269">
        <v>57.49</v>
      </c>
      <c r="J22" s="276">
        <v>12</v>
      </c>
      <c r="K22" s="20">
        <v>70</v>
      </c>
      <c r="L22" s="269">
        <v>61.48</v>
      </c>
      <c r="M22" s="276">
        <v>6</v>
      </c>
      <c r="N22" s="20">
        <v>65</v>
      </c>
      <c r="O22" s="261">
        <v>59.33</v>
      </c>
      <c r="P22" s="169">
        <v>3</v>
      </c>
      <c r="Q22" s="20">
        <v>52</v>
      </c>
      <c r="R22" s="170">
        <v>57.45</v>
      </c>
      <c r="S22" s="172">
        <v>5</v>
      </c>
      <c r="T22" s="99">
        <v>52</v>
      </c>
      <c r="U22" s="547">
        <v>55.61</v>
      </c>
      <c r="V22" s="172">
        <v>8</v>
      </c>
      <c r="W22" s="98">
        <v>69</v>
      </c>
      <c r="X22" s="170">
        <v>53.57</v>
      </c>
      <c r="Y22" s="280">
        <v>28</v>
      </c>
      <c r="Z22" s="518">
        <v>4</v>
      </c>
      <c r="AA22" s="518">
        <v>19</v>
      </c>
      <c r="AB22" s="518">
        <v>26</v>
      </c>
      <c r="AC22" s="152">
        <v>58</v>
      </c>
      <c r="AD22" s="173">
        <v>57</v>
      </c>
      <c r="AE22" s="301">
        <v>8</v>
      </c>
      <c r="AF22" s="305">
        <f t="shared" si="0"/>
        <v>200</v>
      </c>
    </row>
    <row r="23" spans="1:32" ht="15" customHeight="1" x14ac:dyDescent="0.25">
      <c r="A23" s="31">
        <v>18</v>
      </c>
      <c r="B23" s="53" t="s">
        <v>2</v>
      </c>
      <c r="C23" s="189" t="s">
        <v>107</v>
      </c>
      <c r="D23" s="696">
        <v>20</v>
      </c>
      <c r="E23" s="207">
        <v>69</v>
      </c>
      <c r="F23" s="784">
        <v>60.3</v>
      </c>
      <c r="G23" s="276">
        <v>15</v>
      </c>
      <c r="H23" s="20">
        <v>68.333333333333329</v>
      </c>
      <c r="I23" s="269">
        <v>57.49</v>
      </c>
      <c r="J23" s="276">
        <v>14</v>
      </c>
      <c r="K23" s="20">
        <v>71</v>
      </c>
      <c r="L23" s="269">
        <v>61.48</v>
      </c>
      <c r="M23" s="276">
        <v>8</v>
      </c>
      <c r="N23" s="20">
        <v>60.25</v>
      </c>
      <c r="O23" s="261">
        <v>59.33</v>
      </c>
      <c r="P23" s="169">
        <v>13</v>
      </c>
      <c r="Q23" s="20">
        <v>58.62</v>
      </c>
      <c r="R23" s="170">
        <v>57.45</v>
      </c>
      <c r="S23" s="172">
        <v>11</v>
      </c>
      <c r="T23" s="99">
        <v>58.636363636363633</v>
      </c>
      <c r="U23" s="547">
        <v>55.61</v>
      </c>
      <c r="V23" s="172">
        <v>10</v>
      </c>
      <c r="W23" s="99">
        <v>52</v>
      </c>
      <c r="X23" s="170">
        <v>53.57</v>
      </c>
      <c r="Y23" s="280">
        <v>16</v>
      </c>
      <c r="Z23" s="518">
        <v>19</v>
      </c>
      <c r="AA23" s="518">
        <v>14</v>
      </c>
      <c r="AB23" s="518">
        <v>40</v>
      </c>
      <c r="AC23" s="152">
        <v>39</v>
      </c>
      <c r="AD23" s="173">
        <v>32</v>
      </c>
      <c r="AE23" s="301">
        <v>47</v>
      </c>
      <c r="AF23" s="305">
        <f t="shared" si="0"/>
        <v>207</v>
      </c>
    </row>
    <row r="24" spans="1:32" ht="15" customHeight="1" x14ac:dyDescent="0.25">
      <c r="A24" s="31">
        <v>19</v>
      </c>
      <c r="B24" s="53" t="s">
        <v>52</v>
      </c>
      <c r="C24" s="189" t="s">
        <v>58</v>
      </c>
      <c r="D24" s="707">
        <v>8</v>
      </c>
      <c r="E24" s="841">
        <v>78.099999999999994</v>
      </c>
      <c r="F24" s="785">
        <v>60.3</v>
      </c>
      <c r="G24" s="277">
        <v>10</v>
      </c>
      <c r="H24" s="191">
        <v>71.099999999999994</v>
      </c>
      <c r="I24" s="269">
        <v>57.49</v>
      </c>
      <c r="J24" s="277">
        <v>12</v>
      </c>
      <c r="K24" s="191">
        <v>56</v>
      </c>
      <c r="L24" s="269">
        <v>61.48</v>
      </c>
      <c r="M24" s="278">
        <v>4</v>
      </c>
      <c r="N24" s="20">
        <v>43.75</v>
      </c>
      <c r="O24" s="261">
        <v>59.33</v>
      </c>
      <c r="P24" s="169">
        <v>3</v>
      </c>
      <c r="Q24" s="20">
        <v>54.33</v>
      </c>
      <c r="R24" s="170">
        <v>57.45</v>
      </c>
      <c r="S24" s="172">
        <v>1</v>
      </c>
      <c r="T24" s="14">
        <v>70</v>
      </c>
      <c r="U24" s="547">
        <v>55.61</v>
      </c>
      <c r="V24" s="172">
        <v>1</v>
      </c>
      <c r="W24" s="175">
        <v>83</v>
      </c>
      <c r="X24" s="170">
        <v>53.57</v>
      </c>
      <c r="Y24" s="280">
        <v>2</v>
      </c>
      <c r="Z24" s="518">
        <v>8</v>
      </c>
      <c r="AA24" s="518">
        <v>59</v>
      </c>
      <c r="AB24" s="518">
        <v>91</v>
      </c>
      <c r="AC24" s="152">
        <v>50</v>
      </c>
      <c r="AD24" s="173">
        <v>10</v>
      </c>
      <c r="AE24" s="301">
        <v>1</v>
      </c>
      <c r="AF24" s="305">
        <f t="shared" si="0"/>
        <v>221</v>
      </c>
    </row>
    <row r="25" spans="1:32" ht="15" customHeight="1" thickBot="1" x14ac:dyDescent="0.3">
      <c r="A25" s="32">
        <v>20</v>
      </c>
      <c r="B25" s="57" t="s">
        <v>2</v>
      </c>
      <c r="C25" s="825" t="s">
        <v>173</v>
      </c>
      <c r="D25" s="790">
        <v>11</v>
      </c>
      <c r="E25" s="831">
        <v>62</v>
      </c>
      <c r="F25" s="791">
        <v>60.3</v>
      </c>
      <c r="G25" s="279">
        <v>4</v>
      </c>
      <c r="H25" s="23">
        <v>70.25</v>
      </c>
      <c r="I25" s="291">
        <v>57.49</v>
      </c>
      <c r="J25" s="279">
        <v>8</v>
      </c>
      <c r="K25" s="23">
        <v>63.75</v>
      </c>
      <c r="L25" s="291">
        <v>61.48</v>
      </c>
      <c r="M25" s="279">
        <v>2</v>
      </c>
      <c r="N25" s="23">
        <v>67</v>
      </c>
      <c r="O25" s="291">
        <v>59.33</v>
      </c>
      <c r="P25" s="190">
        <v>5</v>
      </c>
      <c r="Q25" s="191">
        <v>45.8</v>
      </c>
      <c r="R25" s="192">
        <v>57.45</v>
      </c>
      <c r="S25" s="194">
        <v>7</v>
      </c>
      <c r="T25" s="193">
        <v>58.428571428571431</v>
      </c>
      <c r="U25" s="550">
        <v>55.61</v>
      </c>
      <c r="V25" s="194">
        <v>1</v>
      </c>
      <c r="W25" s="843">
        <v>83</v>
      </c>
      <c r="X25" s="192">
        <v>53.57</v>
      </c>
      <c r="Y25" s="852">
        <v>41</v>
      </c>
      <c r="Z25" s="520">
        <v>11</v>
      </c>
      <c r="AA25" s="520">
        <v>36</v>
      </c>
      <c r="AB25" s="520">
        <v>22</v>
      </c>
      <c r="AC25" s="153">
        <v>75</v>
      </c>
      <c r="AD25" s="195">
        <v>34</v>
      </c>
      <c r="AE25" s="303">
        <v>2</v>
      </c>
      <c r="AF25" s="308">
        <f t="shared" si="0"/>
        <v>221</v>
      </c>
    </row>
    <row r="26" spans="1:32" ht="15" customHeight="1" x14ac:dyDescent="0.25">
      <c r="A26" s="30">
        <v>21</v>
      </c>
      <c r="B26" s="49" t="s">
        <v>52</v>
      </c>
      <c r="C26" s="298" t="s">
        <v>60</v>
      </c>
      <c r="D26" s="792">
        <v>16</v>
      </c>
      <c r="E26" s="845">
        <v>56.2</v>
      </c>
      <c r="F26" s="793">
        <v>60.3</v>
      </c>
      <c r="G26" s="41">
        <v>16</v>
      </c>
      <c r="H26" s="196">
        <v>64.1875</v>
      </c>
      <c r="I26" s="513">
        <v>57.49</v>
      </c>
      <c r="J26" s="41">
        <v>10</v>
      </c>
      <c r="K26" s="196">
        <v>68</v>
      </c>
      <c r="L26" s="513">
        <v>61.48</v>
      </c>
      <c r="M26" s="299">
        <v>4</v>
      </c>
      <c r="N26" s="300">
        <v>77.5</v>
      </c>
      <c r="O26" s="812">
        <v>59.33</v>
      </c>
      <c r="P26" s="163">
        <v>12</v>
      </c>
      <c r="Q26" s="196">
        <v>66.67</v>
      </c>
      <c r="R26" s="164">
        <v>57.45</v>
      </c>
      <c r="S26" s="165">
        <v>16</v>
      </c>
      <c r="T26" s="197">
        <v>53.3125</v>
      </c>
      <c r="U26" s="546">
        <v>55.61</v>
      </c>
      <c r="V26" s="165">
        <v>6</v>
      </c>
      <c r="W26" s="197">
        <v>56</v>
      </c>
      <c r="X26" s="164">
        <v>53.57</v>
      </c>
      <c r="Y26" s="281">
        <v>61</v>
      </c>
      <c r="Z26" s="517">
        <v>33</v>
      </c>
      <c r="AA26" s="517">
        <v>24</v>
      </c>
      <c r="AB26" s="517">
        <v>6</v>
      </c>
      <c r="AC26" s="151">
        <v>13</v>
      </c>
      <c r="AD26" s="167">
        <v>53</v>
      </c>
      <c r="AE26" s="36">
        <v>37</v>
      </c>
      <c r="AF26" s="304">
        <f t="shared" si="0"/>
        <v>227</v>
      </c>
    </row>
    <row r="27" spans="1:32" ht="15" customHeight="1" x14ac:dyDescent="0.25">
      <c r="A27" s="31">
        <v>22</v>
      </c>
      <c r="B27" s="243" t="s">
        <v>2</v>
      </c>
      <c r="C27" s="284" t="s">
        <v>6</v>
      </c>
      <c r="D27" s="805">
        <v>4</v>
      </c>
      <c r="E27" s="850">
        <v>65</v>
      </c>
      <c r="F27" s="807">
        <v>60.3</v>
      </c>
      <c r="G27" s="277">
        <v>3</v>
      </c>
      <c r="H27" s="20">
        <v>57</v>
      </c>
      <c r="I27" s="515">
        <v>57.49</v>
      </c>
      <c r="J27" s="277">
        <v>2</v>
      </c>
      <c r="K27" s="20">
        <v>89</v>
      </c>
      <c r="L27" s="515">
        <v>61.48</v>
      </c>
      <c r="M27" s="553">
        <v>4</v>
      </c>
      <c r="N27" s="525">
        <v>62.75</v>
      </c>
      <c r="O27" s="515">
        <v>59.33</v>
      </c>
      <c r="P27" s="524">
        <v>2</v>
      </c>
      <c r="Q27" s="525">
        <v>59.5</v>
      </c>
      <c r="R27" s="526">
        <v>57.45</v>
      </c>
      <c r="S27" s="528">
        <v>5</v>
      </c>
      <c r="T27" s="527">
        <v>63.6</v>
      </c>
      <c r="U27" s="554">
        <v>55.61</v>
      </c>
      <c r="V27" s="528">
        <v>9</v>
      </c>
      <c r="W27" s="527">
        <v>44.333329999999997</v>
      </c>
      <c r="X27" s="526">
        <v>53.57</v>
      </c>
      <c r="Y27" s="853">
        <v>30</v>
      </c>
      <c r="Z27" s="530">
        <v>51</v>
      </c>
      <c r="AA27" s="530">
        <v>2</v>
      </c>
      <c r="AB27" s="530">
        <v>32</v>
      </c>
      <c r="AC27" s="532">
        <v>36</v>
      </c>
      <c r="AD27" s="534">
        <v>18</v>
      </c>
      <c r="AE27" s="883">
        <v>68</v>
      </c>
      <c r="AF27" s="884">
        <f t="shared" si="0"/>
        <v>237</v>
      </c>
    </row>
    <row r="28" spans="1:32" ht="15" customHeight="1" x14ac:dyDescent="0.25">
      <c r="A28" s="31">
        <v>23</v>
      </c>
      <c r="B28" s="53" t="s">
        <v>2</v>
      </c>
      <c r="C28" s="854" t="s">
        <v>180</v>
      </c>
      <c r="D28" s="794">
        <v>17</v>
      </c>
      <c r="E28" s="810">
        <v>63.7</v>
      </c>
      <c r="F28" s="795">
        <v>60.3</v>
      </c>
      <c r="G28" s="276">
        <v>17</v>
      </c>
      <c r="H28" s="191">
        <v>64.647058823529406</v>
      </c>
      <c r="I28" s="514">
        <v>57.49</v>
      </c>
      <c r="J28" s="276">
        <v>19</v>
      </c>
      <c r="K28" s="191">
        <v>63</v>
      </c>
      <c r="L28" s="514">
        <v>61.48</v>
      </c>
      <c r="M28" s="42">
        <v>13</v>
      </c>
      <c r="N28" s="185">
        <v>65.92307692307692</v>
      </c>
      <c r="O28" s="269">
        <v>59.33</v>
      </c>
      <c r="P28" s="169">
        <v>20</v>
      </c>
      <c r="Q28" s="20">
        <v>57.15</v>
      </c>
      <c r="R28" s="170">
        <v>57.45</v>
      </c>
      <c r="S28" s="172">
        <v>12</v>
      </c>
      <c r="T28" s="99">
        <v>48.333333333333336</v>
      </c>
      <c r="U28" s="547">
        <v>55.61</v>
      </c>
      <c r="V28" s="172">
        <v>11</v>
      </c>
      <c r="W28" s="99">
        <v>65</v>
      </c>
      <c r="X28" s="170">
        <v>53.57</v>
      </c>
      <c r="Y28" s="280">
        <v>35</v>
      </c>
      <c r="Z28" s="518">
        <v>31</v>
      </c>
      <c r="AA28" s="518">
        <v>38</v>
      </c>
      <c r="AB28" s="518">
        <v>23</v>
      </c>
      <c r="AC28" s="152">
        <v>41</v>
      </c>
      <c r="AD28" s="173">
        <v>71</v>
      </c>
      <c r="AE28" s="301">
        <v>12</v>
      </c>
      <c r="AF28" s="305">
        <f t="shared" si="0"/>
        <v>251</v>
      </c>
    </row>
    <row r="29" spans="1:32" ht="15" customHeight="1" x14ac:dyDescent="0.25">
      <c r="A29" s="31">
        <v>24</v>
      </c>
      <c r="B29" s="53" t="s">
        <v>40</v>
      </c>
      <c r="C29" s="204" t="s">
        <v>50</v>
      </c>
      <c r="D29" s="707">
        <v>12</v>
      </c>
      <c r="E29" s="841">
        <v>61.5</v>
      </c>
      <c r="F29" s="785">
        <v>60.3</v>
      </c>
      <c r="G29" s="276">
        <v>6</v>
      </c>
      <c r="H29" s="20">
        <v>65.333333333333329</v>
      </c>
      <c r="I29" s="512">
        <v>57.49</v>
      </c>
      <c r="J29" s="276">
        <v>8</v>
      </c>
      <c r="K29" s="20">
        <v>67.38</v>
      </c>
      <c r="L29" s="512">
        <v>61.48</v>
      </c>
      <c r="M29" s="277">
        <v>7</v>
      </c>
      <c r="N29" s="191">
        <v>52.14</v>
      </c>
      <c r="O29" s="261">
        <v>59.33</v>
      </c>
      <c r="P29" s="169">
        <v>9</v>
      </c>
      <c r="Q29" s="20">
        <v>59.33</v>
      </c>
      <c r="R29" s="170">
        <v>57.45</v>
      </c>
      <c r="S29" s="172">
        <v>9</v>
      </c>
      <c r="T29" s="99">
        <v>63.444444444444443</v>
      </c>
      <c r="U29" s="547">
        <v>55.61</v>
      </c>
      <c r="V29" s="172">
        <v>11</v>
      </c>
      <c r="W29" s="99">
        <v>57.727269999999997</v>
      </c>
      <c r="X29" s="170">
        <v>53.57</v>
      </c>
      <c r="Y29" s="280">
        <v>45</v>
      </c>
      <c r="Z29" s="518">
        <v>28</v>
      </c>
      <c r="AA29" s="518">
        <v>26</v>
      </c>
      <c r="AB29" s="518">
        <v>70</v>
      </c>
      <c r="AC29" s="152">
        <v>37</v>
      </c>
      <c r="AD29" s="173">
        <v>19</v>
      </c>
      <c r="AE29" s="301">
        <v>30</v>
      </c>
      <c r="AF29" s="305">
        <f t="shared" si="0"/>
        <v>255</v>
      </c>
    </row>
    <row r="30" spans="1:32" ht="15" customHeight="1" x14ac:dyDescent="0.25">
      <c r="A30" s="31">
        <v>25</v>
      </c>
      <c r="B30" s="116" t="s">
        <v>2</v>
      </c>
      <c r="C30" s="821" t="s">
        <v>170</v>
      </c>
      <c r="D30" s="696">
        <v>14</v>
      </c>
      <c r="E30" s="207">
        <v>70</v>
      </c>
      <c r="F30" s="784">
        <v>60.3</v>
      </c>
      <c r="G30" s="276">
        <v>5</v>
      </c>
      <c r="H30" s="20">
        <v>63.4</v>
      </c>
      <c r="I30" s="269">
        <v>57.49</v>
      </c>
      <c r="J30" s="276">
        <v>3</v>
      </c>
      <c r="K30" s="20">
        <v>66</v>
      </c>
      <c r="L30" s="269">
        <v>61.48</v>
      </c>
      <c r="M30" s="276">
        <v>10</v>
      </c>
      <c r="N30" s="20">
        <v>54.9</v>
      </c>
      <c r="O30" s="270">
        <v>59.33</v>
      </c>
      <c r="P30" s="169">
        <v>16</v>
      </c>
      <c r="Q30" s="20">
        <v>47.31</v>
      </c>
      <c r="R30" s="170">
        <v>57.45</v>
      </c>
      <c r="S30" s="172">
        <v>5</v>
      </c>
      <c r="T30" s="99">
        <v>57.2</v>
      </c>
      <c r="U30" s="547">
        <v>55.61</v>
      </c>
      <c r="V30" s="172">
        <v>1</v>
      </c>
      <c r="W30" s="99">
        <v>66</v>
      </c>
      <c r="X30" s="170">
        <v>53.57</v>
      </c>
      <c r="Y30" s="280">
        <v>14</v>
      </c>
      <c r="Z30" s="518">
        <v>37</v>
      </c>
      <c r="AA30" s="518">
        <v>29</v>
      </c>
      <c r="AB30" s="518">
        <v>58</v>
      </c>
      <c r="AC30" s="152">
        <v>71</v>
      </c>
      <c r="AD30" s="173">
        <v>39</v>
      </c>
      <c r="AE30" s="301">
        <v>11</v>
      </c>
      <c r="AF30" s="305">
        <f t="shared" si="0"/>
        <v>259</v>
      </c>
    </row>
    <row r="31" spans="1:32" ht="15" customHeight="1" x14ac:dyDescent="0.25">
      <c r="A31" s="31">
        <v>26</v>
      </c>
      <c r="B31" s="53" t="s">
        <v>2</v>
      </c>
      <c r="C31" s="189" t="s">
        <v>147</v>
      </c>
      <c r="D31" s="696">
        <v>15</v>
      </c>
      <c r="E31" s="207">
        <v>67.5</v>
      </c>
      <c r="F31" s="784">
        <v>60.3</v>
      </c>
      <c r="G31" s="276">
        <v>9</v>
      </c>
      <c r="H31" s="20">
        <v>50.888888888888893</v>
      </c>
      <c r="I31" s="269">
        <v>57.49</v>
      </c>
      <c r="J31" s="276">
        <v>22</v>
      </c>
      <c r="K31" s="20">
        <v>70</v>
      </c>
      <c r="L31" s="269">
        <v>61.48</v>
      </c>
      <c r="M31" s="276">
        <v>19</v>
      </c>
      <c r="N31" s="20">
        <v>54.89473684210526</v>
      </c>
      <c r="O31" s="269">
        <v>59.33</v>
      </c>
      <c r="P31" s="169">
        <v>32</v>
      </c>
      <c r="Q31" s="20">
        <v>60.03</v>
      </c>
      <c r="R31" s="170">
        <v>57.45</v>
      </c>
      <c r="S31" s="172">
        <v>11</v>
      </c>
      <c r="T31" s="99">
        <v>66.909090909090907</v>
      </c>
      <c r="U31" s="547">
        <v>55.61</v>
      </c>
      <c r="V31" s="172">
        <v>16</v>
      </c>
      <c r="W31" s="99">
        <v>49.6875</v>
      </c>
      <c r="X31" s="170">
        <v>53.57</v>
      </c>
      <c r="Y31" s="280">
        <v>20</v>
      </c>
      <c r="Z31" s="518">
        <v>67</v>
      </c>
      <c r="AA31" s="518">
        <v>18</v>
      </c>
      <c r="AB31" s="518">
        <v>59</v>
      </c>
      <c r="AC31" s="152">
        <v>32</v>
      </c>
      <c r="AD31" s="173">
        <v>12</v>
      </c>
      <c r="AE31" s="301">
        <v>51</v>
      </c>
      <c r="AF31" s="305">
        <f t="shared" si="0"/>
        <v>259</v>
      </c>
    </row>
    <row r="32" spans="1:32" ht="15" customHeight="1" x14ac:dyDescent="0.25">
      <c r="A32" s="31">
        <v>27</v>
      </c>
      <c r="B32" s="53" t="s">
        <v>32</v>
      </c>
      <c r="C32" s="189" t="s">
        <v>103</v>
      </c>
      <c r="D32" s="696">
        <v>26</v>
      </c>
      <c r="E32" s="207">
        <v>66.7</v>
      </c>
      <c r="F32" s="784">
        <v>60.3</v>
      </c>
      <c r="G32" s="276">
        <v>22</v>
      </c>
      <c r="H32" s="20">
        <v>54.590909090909093</v>
      </c>
      <c r="I32" s="269">
        <v>57.49</v>
      </c>
      <c r="J32" s="276">
        <v>21</v>
      </c>
      <c r="K32" s="20">
        <v>66</v>
      </c>
      <c r="L32" s="269">
        <v>61.48</v>
      </c>
      <c r="M32" s="276">
        <v>25</v>
      </c>
      <c r="N32" s="20">
        <v>58</v>
      </c>
      <c r="O32" s="261">
        <v>59.33</v>
      </c>
      <c r="P32" s="169">
        <v>16</v>
      </c>
      <c r="Q32" s="20">
        <v>63.56</v>
      </c>
      <c r="R32" s="170">
        <v>57.45</v>
      </c>
      <c r="S32" s="172">
        <v>16</v>
      </c>
      <c r="T32" s="99">
        <v>56.625</v>
      </c>
      <c r="U32" s="547">
        <v>55.61</v>
      </c>
      <c r="V32" s="172">
        <v>9</v>
      </c>
      <c r="W32" s="99">
        <v>52.77778</v>
      </c>
      <c r="X32" s="170">
        <v>53.57</v>
      </c>
      <c r="Y32" s="280">
        <v>25</v>
      </c>
      <c r="Z32" s="518">
        <v>57</v>
      </c>
      <c r="AA32" s="518">
        <v>27</v>
      </c>
      <c r="AB32" s="518">
        <v>47</v>
      </c>
      <c r="AC32" s="152">
        <v>22</v>
      </c>
      <c r="AD32" s="173">
        <v>41</v>
      </c>
      <c r="AE32" s="301">
        <v>46</v>
      </c>
      <c r="AF32" s="305">
        <f t="shared" si="0"/>
        <v>265</v>
      </c>
    </row>
    <row r="33" spans="1:32" ht="15" customHeight="1" x14ac:dyDescent="0.25">
      <c r="A33" s="31">
        <v>28</v>
      </c>
      <c r="B33" s="53" t="s">
        <v>0</v>
      </c>
      <c r="C33" s="189" t="s">
        <v>101</v>
      </c>
      <c r="D33" s="696">
        <v>11</v>
      </c>
      <c r="E33" s="207">
        <v>56.909090909090907</v>
      </c>
      <c r="F33" s="784">
        <v>60.3</v>
      </c>
      <c r="G33" s="286">
        <v>6</v>
      </c>
      <c r="H33" s="20">
        <v>67.5</v>
      </c>
      <c r="I33" s="269">
        <v>57.49</v>
      </c>
      <c r="J33" s="286">
        <v>3</v>
      </c>
      <c r="K33" s="20">
        <v>71.666666666666671</v>
      </c>
      <c r="L33" s="269">
        <v>61.48</v>
      </c>
      <c r="M33" s="276">
        <v>4</v>
      </c>
      <c r="N33" s="20">
        <v>54</v>
      </c>
      <c r="O33" s="261">
        <v>59.33</v>
      </c>
      <c r="P33" s="169">
        <v>6</v>
      </c>
      <c r="Q33" s="20">
        <v>60.17</v>
      </c>
      <c r="R33" s="170">
        <v>57.45</v>
      </c>
      <c r="S33" s="172">
        <v>6</v>
      </c>
      <c r="T33" s="99">
        <v>57.666666666666664</v>
      </c>
      <c r="U33" s="547">
        <v>55.61</v>
      </c>
      <c r="V33" s="172">
        <v>8</v>
      </c>
      <c r="W33" s="99">
        <v>48.75</v>
      </c>
      <c r="X33" s="170">
        <v>53.57</v>
      </c>
      <c r="Y33" s="280">
        <v>58</v>
      </c>
      <c r="Z33" s="518">
        <v>23</v>
      </c>
      <c r="AA33" s="518">
        <v>13</v>
      </c>
      <c r="AB33" s="518">
        <v>61</v>
      </c>
      <c r="AC33" s="152">
        <v>31</v>
      </c>
      <c r="AD33" s="173">
        <v>37</v>
      </c>
      <c r="AE33" s="301">
        <v>55</v>
      </c>
      <c r="AF33" s="305">
        <f t="shared" si="0"/>
        <v>278</v>
      </c>
    </row>
    <row r="34" spans="1:32" ht="15" customHeight="1" x14ac:dyDescent="0.25">
      <c r="A34" s="236">
        <v>29</v>
      </c>
      <c r="B34" s="116" t="s">
        <v>26</v>
      </c>
      <c r="C34" s="189" t="s">
        <v>104</v>
      </c>
      <c r="D34" s="696">
        <v>13</v>
      </c>
      <c r="E34" s="207">
        <v>61.61</v>
      </c>
      <c r="F34" s="784">
        <v>60.3</v>
      </c>
      <c r="G34" s="276">
        <v>9</v>
      </c>
      <c r="H34" s="20">
        <v>50.444444444444443</v>
      </c>
      <c r="I34" s="269">
        <v>57.49</v>
      </c>
      <c r="J34" s="276">
        <v>11</v>
      </c>
      <c r="K34" s="20">
        <v>59.81</v>
      </c>
      <c r="L34" s="269">
        <v>61.48</v>
      </c>
      <c r="M34" s="276">
        <v>9</v>
      </c>
      <c r="N34" s="20">
        <v>73.3</v>
      </c>
      <c r="O34" s="266">
        <v>59.33</v>
      </c>
      <c r="P34" s="169">
        <v>10</v>
      </c>
      <c r="Q34" s="20">
        <v>60.9</v>
      </c>
      <c r="R34" s="170">
        <v>57.45</v>
      </c>
      <c r="S34" s="172">
        <v>5</v>
      </c>
      <c r="T34" s="99">
        <v>57.6</v>
      </c>
      <c r="U34" s="547">
        <v>55.61</v>
      </c>
      <c r="V34" s="172">
        <v>19</v>
      </c>
      <c r="W34" s="99">
        <v>54.210529999999999</v>
      </c>
      <c r="X34" s="170">
        <v>53.57</v>
      </c>
      <c r="Y34" s="282">
        <v>44</v>
      </c>
      <c r="Z34" s="521">
        <v>68</v>
      </c>
      <c r="AA34" s="521">
        <v>51</v>
      </c>
      <c r="AB34" s="521">
        <v>8</v>
      </c>
      <c r="AC34" s="201">
        <v>27</v>
      </c>
      <c r="AD34" s="202">
        <v>38</v>
      </c>
      <c r="AE34" s="37">
        <v>44</v>
      </c>
      <c r="AF34" s="305">
        <f t="shared" si="0"/>
        <v>280</v>
      </c>
    </row>
    <row r="35" spans="1:32" ht="15" customHeight="1" thickBot="1" x14ac:dyDescent="0.3">
      <c r="A35" s="256">
        <v>30</v>
      </c>
      <c r="B35" s="137" t="s">
        <v>26</v>
      </c>
      <c r="C35" s="259" t="s">
        <v>105</v>
      </c>
      <c r="D35" s="790">
        <v>16</v>
      </c>
      <c r="E35" s="831">
        <v>61</v>
      </c>
      <c r="F35" s="791">
        <v>60.3</v>
      </c>
      <c r="G35" s="279">
        <v>11</v>
      </c>
      <c r="H35" s="23">
        <v>66.818181818181813</v>
      </c>
      <c r="I35" s="291">
        <v>57.49</v>
      </c>
      <c r="J35" s="279">
        <v>7</v>
      </c>
      <c r="K35" s="23">
        <v>64</v>
      </c>
      <c r="L35" s="291">
        <v>61.48</v>
      </c>
      <c r="M35" s="277">
        <v>4</v>
      </c>
      <c r="N35" s="191">
        <v>51.5</v>
      </c>
      <c r="O35" s="836">
        <v>59.33</v>
      </c>
      <c r="P35" s="190">
        <v>4</v>
      </c>
      <c r="Q35" s="191">
        <v>60.5</v>
      </c>
      <c r="R35" s="192">
        <v>57.45</v>
      </c>
      <c r="S35" s="194">
        <v>7</v>
      </c>
      <c r="T35" s="193">
        <v>55.714285714285715</v>
      </c>
      <c r="U35" s="550">
        <v>55.61</v>
      </c>
      <c r="V35" s="194">
        <v>7</v>
      </c>
      <c r="W35" s="193">
        <v>57.428570000000001</v>
      </c>
      <c r="X35" s="192">
        <v>53.57</v>
      </c>
      <c r="Y35" s="450">
        <v>47</v>
      </c>
      <c r="Z35" s="531">
        <v>24</v>
      </c>
      <c r="AA35" s="531">
        <v>35</v>
      </c>
      <c r="AB35" s="531">
        <v>74</v>
      </c>
      <c r="AC35" s="533">
        <v>29</v>
      </c>
      <c r="AD35" s="535">
        <v>44</v>
      </c>
      <c r="AE35" s="536">
        <v>31</v>
      </c>
      <c r="AF35" s="308">
        <f t="shared" si="0"/>
        <v>284</v>
      </c>
    </row>
    <row r="36" spans="1:32" ht="15" customHeight="1" x14ac:dyDescent="0.25">
      <c r="A36" s="30">
        <v>31</v>
      </c>
      <c r="B36" s="49" t="s">
        <v>61</v>
      </c>
      <c r="C36" s="203" t="s">
        <v>80</v>
      </c>
      <c r="D36" s="782">
        <v>13</v>
      </c>
      <c r="E36" s="686">
        <v>64.307692307692307</v>
      </c>
      <c r="F36" s="783">
        <v>60.3</v>
      </c>
      <c r="G36" s="41">
        <v>18</v>
      </c>
      <c r="H36" s="542">
        <v>53.333333333333343</v>
      </c>
      <c r="I36" s="271">
        <v>57.49</v>
      </c>
      <c r="J36" s="41">
        <v>17</v>
      </c>
      <c r="K36" s="542">
        <v>62.529411764705884</v>
      </c>
      <c r="L36" s="271">
        <v>61.48</v>
      </c>
      <c r="M36" s="41">
        <v>13</v>
      </c>
      <c r="N36" s="196">
        <v>65</v>
      </c>
      <c r="O36" s="260">
        <v>59.33</v>
      </c>
      <c r="P36" s="163">
        <v>18</v>
      </c>
      <c r="Q36" s="196">
        <v>59.83</v>
      </c>
      <c r="R36" s="164">
        <v>57.45</v>
      </c>
      <c r="S36" s="165">
        <v>16</v>
      </c>
      <c r="T36" s="529">
        <v>50.0625</v>
      </c>
      <c r="U36" s="546">
        <v>55.61</v>
      </c>
      <c r="V36" s="165">
        <v>15</v>
      </c>
      <c r="W36" s="197">
        <v>57.933329999999998</v>
      </c>
      <c r="X36" s="164">
        <v>53.57</v>
      </c>
      <c r="Y36" s="281">
        <v>32</v>
      </c>
      <c r="Z36" s="517">
        <v>62</v>
      </c>
      <c r="AA36" s="517">
        <v>41</v>
      </c>
      <c r="AB36" s="517">
        <v>25</v>
      </c>
      <c r="AC36" s="151">
        <v>34</v>
      </c>
      <c r="AD36" s="167">
        <v>65</v>
      </c>
      <c r="AE36" s="36">
        <v>27</v>
      </c>
      <c r="AF36" s="304">
        <f t="shared" si="0"/>
        <v>286</v>
      </c>
    </row>
    <row r="37" spans="1:32" ht="15" customHeight="1" x14ac:dyDescent="0.25">
      <c r="A37" s="31">
        <v>32</v>
      </c>
      <c r="B37" s="61" t="s">
        <v>40</v>
      </c>
      <c r="C37" s="199" t="s">
        <v>142</v>
      </c>
      <c r="D37" s="794">
        <v>8</v>
      </c>
      <c r="E37" s="810">
        <v>63.3</v>
      </c>
      <c r="F37" s="795">
        <v>60.3</v>
      </c>
      <c r="G37" s="42">
        <v>20</v>
      </c>
      <c r="H37" s="185">
        <v>61.3</v>
      </c>
      <c r="I37" s="514">
        <v>57.49</v>
      </c>
      <c r="J37" s="42">
        <v>10</v>
      </c>
      <c r="K37" s="185">
        <v>62.4</v>
      </c>
      <c r="L37" s="514">
        <v>61.48</v>
      </c>
      <c r="M37" s="42">
        <v>6</v>
      </c>
      <c r="N37" s="185">
        <v>57.16</v>
      </c>
      <c r="O37" s="263">
        <v>59.33</v>
      </c>
      <c r="P37" s="184">
        <v>8</v>
      </c>
      <c r="Q37" s="185">
        <v>53.5</v>
      </c>
      <c r="R37" s="186">
        <v>57.45</v>
      </c>
      <c r="S37" s="188">
        <v>11</v>
      </c>
      <c r="T37" s="200">
        <v>55.909090909090907</v>
      </c>
      <c r="U37" s="549">
        <v>55.61</v>
      </c>
      <c r="V37" s="188">
        <v>9</v>
      </c>
      <c r="W37" s="200">
        <v>57.77778</v>
      </c>
      <c r="X37" s="186">
        <v>53.57</v>
      </c>
      <c r="Y37" s="280">
        <v>37</v>
      </c>
      <c r="Z37" s="518">
        <v>43</v>
      </c>
      <c r="AA37" s="518">
        <v>42</v>
      </c>
      <c r="AB37" s="518">
        <v>50</v>
      </c>
      <c r="AC37" s="152">
        <v>52</v>
      </c>
      <c r="AD37" s="173">
        <v>43</v>
      </c>
      <c r="AE37" s="301">
        <v>29</v>
      </c>
      <c r="AF37" s="307">
        <f t="shared" si="0"/>
        <v>296</v>
      </c>
    </row>
    <row r="38" spans="1:32" ht="15" customHeight="1" x14ac:dyDescent="0.25">
      <c r="A38" s="31">
        <v>33</v>
      </c>
      <c r="B38" s="53" t="s">
        <v>2</v>
      </c>
      <c r="C38" s="854" t="s">
        <v>179</v>
      </c>
      <c r="D38" s="794">
        <v>8</v>
      </c>
      <c r="E38" s="810">
        <v>55</v>
      </c>
      <c r="F38" s="795">
        <v>60.3</v>
      </c>
      <c r="G38" s="276">
        <v>7</v>
      </c>
      <c r="H38" s="20">
        <v>63.285714285714278</v>
      </c>
      <c r="I38" s="514">
        <v>57.49</v>
      </c>
      <c r="J38" s="276">
        <v>12</v>
      </c>
      <c r="K38" s="20">
        <v>58</v>
      </c>
      <c r="L38" s="514">
        <v>61.48</v>
      </c>
      <c r="M38" s="42">
        <v>5</v>
      </c>
      <c r="N38" s="185">
        <v>59.6</v>
      </c>
      <c r="O38" s="269">
        <v>59.33</v>
      </c>
      <c r="P38" s="169">
        <v>3</v>
      </c>
      <c r="Q38" s="20">
        <v>51</v>
      </c>
      <c r="R38" s="170">
        <v>57.45</v>
      </c>
      <c r="S38" s="172">
        <v>1</v>
      </c>
      <c r="T38" s="27">
        <v>97</v>
      </c>
      <c r="U38" s="547">
        <v>55.61</v>
      </c>
      <c r="V38" s="172">
        <v>3</v>
      </c>
      <c r="W38" s="99">
        <v>57.333329999999997</v>
      </c>
      <c r="X38" s="170">
        <v>53.57</v>
      </c>
      <c r="Y38" s="282">
        <v>67</v>
      </c>
      <c r="Z38" s="521">
        <v>38</v>
      </c>
      <c r="AA38" s="521">
        <v>56</v>
      </c>
      <c r="AB38" s="521">
        <v>41</v>
      </c>
      <c r="AC38" s="201">
        <v>60</v>
      </c>
      <c r="AD38" s="202">
        <v>1</v>
      </c>
      <c r="AE38" s="301">
        <v>33</v>
      </c>
      <c r="AF38" s="305">
        <f t="shared" ref="AF38:AF69" si="1">SUM(Y38:AE38)</f>
        <v>296</v>
      </c>
    </row>
    <row r="39" spans="1:32" ht="15" customHeight="1" x14ac:dyDescent="0.25">
      <c r="A39" s="31">
        <v>34</v>
      </c>
      <c r="B39" s="116" t="s">
        <v>26</v>
      </c>
      <c r="C39" s="189" t="s">
        <v>90</v>
      </c>
      <c r="D39" s="696"/>
      <c r="E39" s="207"/>
      <c r="F39" s="784">
        <v>60.3</v>
      </c>
      <c r="G39" s="276">
        <v>13</v>
      </c>
      <c r="H39" s="20">
        <v>45.769230769230766</v>
      </c>
      <c r="I39" s="269">
        <v>57.49</v>
      </c>
      <c r="J39" s="276">
        <v>2</v>
      </c>
      <c r="K39" s="20">
        <v>90</v>
      </c>
      <c r="L39" s="269">
        <v>61.48</v>
      </c>
      <c r="M39" s="286">
        <v>6</v>
      </c>
      <c r="N39" s="20">
        <v>67</v>
      </c>
      <c r="O39" s="266">
        <v>59.33</v>
      </c>
      <c r="P39" s="169">
        <v>2</v>
      </c>
      <c r="Q39" s="20">
        <v>66</v>
      </c>
      <c r="R39" s="170">
        <v>57.45</v>
      </c>
      <c r="S39" s="172">
        <v>2</v>
      </c>
      <c r="T39" s="99">
        <v>51.5</v>
      </c>
      <c r="U39" s="547">
        <v>55.61</v>
      </c>
      <c r="V39" s="172">
        <v>6</v>
      </c>
      <c r="W39" s="99">
        <v>57.833329999999997</v>
      </c>
      <c r="X39" s="170">
        <v>53.57</v>
      </c>
      <c r="Y39" s="280">
        <v>98</v>
      </c>
      <c r="Z39" s="518">
        <v>80</v>
      </c>
      <c r="AA39" s="518">
        <v>1</v>
      </c>
      <c r="AB39" s="518">
        <v>21</v>
      </c>
      <c r="AC39" s="152">
        <v>16</v>
      </c>
      <c r="AD39" s="173">
        <v>58</v>
      </c>
      <c r="AE39" s="301">
        <v>28</v>
      </c>
      <c r="AF39" s="305">
        <f t="shared" si="1"/>
        <v>302</v>
      </c>
    </row>
    <row r="40" spans="1:32" ht="15" customHeight="1" x14ac:dyDescent="0.25">
      <c r="A40" s="31">
        <v>35</v>
      </c>
      <c r="B40" s="53" t="s">
        <v>2</v>
      </c>
      <c r="C40" s="189" t="s">
        <v>148</v>
      </c>
      <c r="D40" s="696">
        <v>33</v>
      </c>
      <c r="E40" s="207">
        <v>66.599999999999994</v>
      </c>
      <c r="F40" s="784">
        <v>60.3</v>
      </c>
      <c r="G40" s="276">
        <v>34</v>
      </c>
      <c r="H40" s="20">
        <v>68.794117647058826</v>
      </c>
      <c r="I40" s="269">
        <v>57.49</v>
      </c>
      <c r="J40" s="276">
        <v>21</v>
      </c>
      <c r="K40" s="20">
        <v>74</v>
      </c>
      <c r="L40" s="269">
        <v>61.48</v>
      </c>
      <c r="M40" s="276">
        <v>14</v>
      </c>
      <c r="N40" s="20">
        <v>49.785714285714285</v>
      </c>
      <c r="O40" s="269">
        <v>59.33</v>
      </c>
      <c r="P40" s="169">
        <v>16</v>
      </c>
      <c r="Q40" s="20">
        <v>54.5</v>
      </c>
      <c r="R40" s="170">
        <v>57.45</v>
      </c>
      <c r="S40" s="172">
        <v>18</v>
      </c>
      <c r="T40" s="99">
        <v>50.166666666666664</v>
      </c>
      <c r="U40" s="547">
        <v>55.61</v>
      </c>
      <c r="V40" s="172">
        <v>27</v>
      </c>
      <c r="W40" s="99">
        <v>45.22222</v>
      </c>
      <c r="X40" s="170">
        <v>53.57</v>
      </c>
      <c r="Y40" s="280">
        <v>26</v>
      </c>
      <c r="Z40" s="518">
        <v>17</v>
      </c>
      <c r="AA40" s="518">
        <v>9</v>
      </c>
      <c r="AB40" s="518">
        <v>77</v>
      </c>
      <c r="AC40" s="152">
        <v>49</v>
      </c>
      <c r="AD40" s="173">
        <v>64</v>
      </c>
      <c r="AE40" s="301">
        <v>65</v>
      </c>
      <c r="AF40" s="305">
        <f t="shared" si="1"/>
        <v>307</v>
      </c>
    </row>
    <row r="41" spans="1:32" ht="15" customHeight="1" x14ac:dyDescent="0.25">
      <c r="A41" s="31">
        <v>36</v>
      </c>
      <c r="B41" s="53" t="s">
        <v>2</v>
      </c>
      <c r="C41" s="189" t="s">
        <v>145</v>
      </c>
      <c r="D41" s="696">
        <v>28</v>
      </c>
      <c r="E41" s="207">
        <v>57</v>
      </c>
      <c r="F41" s="784">
        <v>60.3</v>
      </c>
      <c r="G41" s="276">
        <v>24</v>
      </c>
      <c r="H41" s="20">
        <v>67.583333333333329</v>
      </c>
      <c r="I41" s="269">
        <v>57.49</v>
      </c>
      <c r="J41" s="276">
        <v>17</v>
      </c>
      <c r="K41" s="20">
        <v>63</v>
      </c>
      <c r="L41" s="269">
        <v>61.48</v>
      </c>
      <c r="M41" s="276">
        <v>17</v>
      </c>
      <c r="N41" s="20">
        <v>49.352941176470587</v>
      </c>
      <c r="O41" s="269">
        <v>59.33</v>
      </c>
      <c r="P41" s="169">
        <v>14</v>
      </c>
      <c r="Q41" s="20">
        <v>55.21</v>
      </c>
      <c r="R41" s="170">
        <v>57.45</v>
      </c>
      <c r="S41" s="172">
        <v>11</v>
      </c>
      <c r="T41" s="99">
        <v>59.81818181818182</v>
      </c>
      <c r="U41" s="547">
        <v>55.61</v>
      </c>
      <c r="V41" s="172">
        <v>17</v>
      </c>
      <c r="W41" s="99">
        <v>55.235289999999999</v>
      </c>
      <c r="X41" s="170">
        <v>53.57</v>
      </c>
      <c r="Y41" s="280">
        <v>57</v>
      </c>
      <c r="Z41" s="518">
        <v>22</v>
      </c>
      <c r="AA41" s="518">
        <v>39</v>
      </c>
      <c r="AB41" s="518">
        <v>78</v>
      </c>
      <c r="AC41" s="152">
        <v>46</v>
      </c>
      <c r="AD41" s="173">
        <v>26</v>
      </c>
      <c r="AE41" s="301">
        <v>40</v>
      </c>
      <c r="AF41" s="305">
        <f t="shared" si="1"/>
        <v>308</v>
      </c>
    </row>
    <row r="42" spans="1:32" ht="15" customHeight="1" x14ac:dyDescent="0.25">
      <c r="A42" s="31">
        <v>37</v>
      </c>
      <c r="B42" s="116" t="s">
        <v>2</v>
      </c>
      <c r="C42" s="821" t="s">
        <v>171</v>
      </c>
      <c r="D42" s="696">
        <v>20</v>
      </c>
      <c r="E42" s="207">
        <v>65.5</v>
      </c>
      <c r="F42" s="784">
        <v>60.3</v>
      </c>
      <c r="G42" s="276">
        <v>10</v>
      </c>
      <c r="H42" s="20">
        <v>56.1</v>
      </c>
      <c r="I42" s="269">
        <v>57.49</v>
      </c>
      <c r="J42" s="276">
        <v>17</v>
      </c>
      <c r="K42" s="20">
        <v>65.819999999999993</v>
      </c>
      <c r="L42" s="269">
        <v>61.48</v>
      </c>
      <c r="M42" s="276">
        <v>15</v>
      </c>
      <c r="N42" s="20">
        <v>52.466666666666669</v>
      </c>
      <c r="O42" s="270">
        <v>59.33</v>
      </c>
      <c r="P42" s="169">
        <v>14</v>
      </c>
      <c r="Q42" s="20">
        <v>53.5</v>
      </c>
      <c r="R42" s="170">
        <v>57.45</v>
      </c>
      <c r="S42" s="172">
        <v>14</v>
      </c>
      <c r="T42" s="99">
        <v>57.785714285714285</v>
      </c>
      <c r="U42" s="547">
        <v>55.61</v>
      </c>
      <c r="V42" s="172">
        <v>10</v>
      </c>
      <c r="W42" s="99">
        <v>54.5</v>
      </c>
      <c r="X42" s="170">
        <v>53.57</v>
      </c>
      <c r="Y42" s="280">
        <v>29</v>
      </c>
      <c r="Z42" s="518">
        <v>53</v>
      </c>
      <c r="AA42" s="518">
        <v>30</v>
      </c>
      <c r="AB42" s="518">
        <v>69</v>
      </c>
      <c r="AC42" s="152">
        <v>51</v>
      </c>
      <c r="AD42" s="173">
        <v>35</v>
      </c>
      <c r="AE42" s="301">
        <v>43</v>
      </c>
      <c r="AF42" s="305">
        <f t="shared" si="1"/>
        <v>310</v>
      </c>
    </row>
    <row r="43" spans="1:32" ht="15" customHeight="1" x14ac:dyDescent="0.25">
      <c r="A43" s="31">
        <v>38</v>
      </c>
      <c r="B43" s="116" t="s">
        <v>32</v>
      </c>
      <c r="C43" s="189" t="s">
        <v>37</v>
      </c>
      <c r="D43" s="696">
        <v>5</v>
      </c>
      <c r="E43" s="207">
        <v>49.2</v>
      </c>
      <c r="F43" s="784">
        <v>60.3</v>
      </c>
      <c r="G43" s="276">
        <v>1</v>
      </c>
      <c r="H43" s="20">
        <v>50</v>
      </c>
      <c r="I43" s="269">
        <v>57.49</v>
      </c>
      <c r="J43" s="276">
        <v>8</v>
      </c>
      <c r="K43" s="20">
        <v>61.13</v>
      </c>
      <c r="L43" s="269">
        <v>61.48</v>
      </c>
      <c r="M43" s="276">
        <v>5</v>
      </c>
      <c r="N43" s="20">
        <v>68.8</v>
      </c>
      <c r="O43" s="266">
        <v>59.33</v>
      </c>
      <c r="P43" s="169">
        <v>11</v>
      </c>
      <c r="Q43" s="20">
        <v>61.73</v>
      </c>
      <c r="R43" s="170">
        <v>57.45</v>
      </c>
      <c r="S43" s="172">
        <v>6</v>
      </c>
      <c r="T43" s="99">
        <v>62.666666666666664</v>
      </c>
      <c r="U43" s="547">
        <v>55.61</v>
      </c>
      <c r="V43" s="172">
        <v>8</v>
      </c>
      <c r="W43" s="99">
        <v>47.75</v>
      </c>
      <c r="X43" s="170">
        <v>53.57</v>
      </c>
      <c r="Y43" s="280">
        <v>80</v>
      </c>
      <c r="Z43" s="518">
        <v>69</v>
      </c>
      <c r="AA43" s="518">
        <v>43</v>
      </c>
      <c r="AB43" s="518">
        <v>16</v>
      </c>
      <c r="AC43" s="152">
        <v>25</v>
      </c>
      <c r="AD43" s="173">
        <v>21</v>
      </c>
      <c r="AE43" s="301">
        <v>58</v>
      </c>
      <c r="AF43" s="305">
        <f t="shared" si="1"/>
        <v>312</v>
      </c>
    </row>
    <row r="44" spans="1:32" ht="15" customHeight="1" x14ac:dyDescent="0.25">
      <c r="A44" s="31">
        <v>39</v>
      </c>
      <c r="B44" s="53" t="s">
        <v>32</v>
      </c>
      <c r="C44" s="189" t="s">
        <v>36</v>
      </c>
      <c r="D44" s="794">
        <v>13</v>
      </c>
      <c r="E44" s="810">
        <v>62.7</v>
      </c>
      <c r="F44" s="795">
        <v>60.3</v>
      </c>
      <c r="G44" s="42">
        <v>9</v>
      </c>
      <c r="H44" s="185">
        <v>66.555555555555557</v>
      </c>
      <c r="I44" s="269">
        <v>57.49</v>
      </c>
      <c r="J44" s="42">
        <v>8</v>
      </c>
      <c r="K44" s="185">
        <v>56.62</v>
      </c>
      <c r="L44" s="269">
        <v>61.48</v>
      </c>
      <c r="M44" s="276">
        <v>5</v>
      </c>
      <c r="N44" s="20">
        <v>56.6</v>
      </c>
      <c r="O44" s="261">
        <v>59.33</v>
      </c>
      <c r="P44" s="169">
        <v>7</v>
      </c>
      <c r="Q44" s="20">
        <v>56.57</v>
      </c>
      <c r="R44" s="170">
        <v>57.45</v>
      </c>
      <c r="S44" s="172">
        <v>15</v>
      </c>
      <c r="T44" s="99">
        <v>52.533333333333331</v>
      </c>
      <c r="U44" s="547">
        <v>55.61</v>
      </c>
      <c r="V44" s="172">
        <v>5</v>
      </c>
      <c r="W44" s="99">
        <v>53.6</v>
      </c>
      <c r="X44" s="170">
        <v>53.57</v>
      </c>
      <c r="Y44" s="280">
        <v>39</v>
      </c>
      <c r="Z44" s="518">
        <v>25</v>
      </c>
      <c r="AA44" s="518">
        <v>58</v>
      </c>
      <c r="AB44" s="518">
        <v>52</v>
      </c>
      <c r="AC44" s="152">
        <v>45</v>
      </c>
      <c r="AD44" s="173">
        <v>54</v>
      </c>
      <c r="AE44" s="301">
        <v>45</v>
      </c>
      <c r="AF44" s="305">
        <f t="shared" si="1"/>
        <v>318</v>
      </c>
    </row>
    <row r="45" spans="1:32" ht="15" customHeight="1" thickBot="1" x14ac:dyDescent="0.3">
      <c r="A45" s="32">
        <v>40</v>
      </c>
      <c r="B45" s="137" t="s">
        <v>2</v>
      </c>
      <c r="C45" s="259" t="s">
        <v>3</v>
      </c>
      <c r="D45" s="790">
        <v>1</v>
      </c>
      <c r="E45" s="831">
        <v>78</v>
      </c>
      <c r="F45" s="791">
        <v>60.3</v>
      </c>
      <c r="G45" s="279"/>
      <c r="H45" s="23"/>
      <c r="I45" s="291">
        <v>57.49</v>
      </c>
      <c r="J45" s="279">
        <v>3</v>
      </c>
      <c r="K45" s="23">
        <v>32</v>
      </c>
      <c r="L45" s="291">
        <v>61.48</v>
      </c>
      <c r="M45" s="279">
        <v>1</v>
      </c>
      <c r="N45" s="23">
        <v>84</v>
      </c>
      <c r="O45" s="838">
        <v>59.33</v>
      </c>
      <c r="P45" s="177">
        <v>1</v>
      </c>
      <c r="Q45" s="815">
        <v>75</v>
      </c>
      <c r="R45" s="178">
        <v>57.45</v>
      </c>
      <c r="S45" s="181">
        <v>2</v>
      </c>
      <c r="T45" s="859">
        <v>27</v>
      </c>
      <c r="U45" s="548">
        <v>55.61</v>
      </c>
      <c r="V45" s="181">
        <v>3</v>
      </c>
      <c r="W45" s="179">
        <v>61.333329999999997</v>
      </c>
      <c r="X45" s="178">
        <v>53.57</v>
      </c>
      <c r="Y45" s="851">
        <v>3</v>
      </c>
      <c r="Z45" s="519">
        <v>95</v>
      </c>
      <c r="AA45" s="519">
        <v>98</v>
      </c>
      <c r="AB45" s="519">
        <v>2</v>
      </c>
      <c r="AC45" s="154">
        <v>3</v>
      </c>
      <c r="AD45" s="182">
        <v>98</v>
      </c>
      <c r="AE45" s="302">
        <v>20</v>
      </c>
      <c r="AF45" s="306">
        <f t="shared" si="1"/>
        <v>319</v>
      </c>
    </row>
    <row r="46" spans="1:32" ht="15" customHeight="1" x14ac:dyDescent="0.25">
      <c r="A46" s="30">
        <v>41</v>
      </c>
      <c r="B46" s="49" t="s">
        <v>0</v>
      </c>
      <c r="C46" s="203" t="s">
        <v>97</v>
      </c>
      <c r="D46" s="782">
        <v>13</v>
      </c>
      <c r="E46" s="686">
        <v>67.307692307692307</v>
      </c>
      <c r="F46" s="783">
        <v>60.3</v>
      </c>
      <c r="G46" s="41">
        <v>15</v>
      </c>
      <c r="H46" s="196">
        <v>69.933333333333337</v>
      </c>
      <c r="I46" s="271">
        <v>57.49</v>
      </c>
      <c r="J46" s="41">
        <v>6</v>
      </c>
      <c r="K46" s="196">
        <v>59.333333333333336</v>
      </c>
      <c r="L46" s="271">
        <v>61.48</v>
      </c>
      <c r="M46" s="42">
        <v>5</v>
      </c>
      <c r="N46" s="185">
        <v>52</v>
      </c>
      <c r="O46" s="263">
        <v>59.33</v>
      </c>
      <c r="P46" s="184">
        <v>2</v>
      </c>
      <c r="Q46" s="185">
        <v>51</v>
      </c>
      <c r="R46" s="186">
        <v>57.45</v>
      </c>
      <c r="S46" s="165">
        <v>1</v>
      </c>
      <c r="T46" s="197">
        <v>55</v>
      </c>
      <c r="U46" s="546">
        <v>55.61</v>
      </c>
      <c r="V46" s="165">
        <v>3</v>
      </c>
      <c r="W46" s="197">
        <v>49.666670000000003</v>
      </c>
      <c r="X46" s="164">
        <v>53.57</v>
      </c>
      <c r="Y46" s="281">
        <v>21</v>
      </c>
      <c r="Z46" s="517">
        <v>12</v>
      </c>
      <c r="AA46" s="517">
        <v>52</v>
      </c>
      <c r="AB46" s="517">
        <v>71</v>
      </c>
      <c r="AC46" s="151">
        <v>61</v>
      </c>
      <c r="AD46" s="167">
        <v>49</v>
      </c>
      <c r="AE46" s="36">
        <v>53</v>
      </c>
      <c r="AF46" s="304">
        <f t="shared" si="1"/>
        <v>319</v>
      </c>
    </row>
    <row r="47" spans="1:32" ht="15" customHeight="1" x14ac:dyDescent="0.25">
      <c r="A47" s="31">
        <v>42</v>
      </c>
      <c r="B47" s="116" t="s">
        <v>2</v>
      </c>
      <c r="C47" s="189" t="s">
        <v>9</v>
      </c>
      <c r="D47" s="794">
        <v>16</v>
      </c>
      <c r="E47" s="810">
        <v>62</v>
      </c>
      <c r="F47" s="795">
        <v>60.3</v>
      </c>
      <c r="G47" s="42">
        <v>11</v>
      </c>
      <c r="H47" s="185">
        <v>70.272727272727266</v>
      </c>
      <c r="I47" s="269">
        <v>57.49</v>
      </c>
      <c r="J47" s="42">
        <v>14</v>
      </c>
      <c r="K47" s="185">
        <v>59</v>
      </c>
      <c r="L47" s="269">
        <v>61.48</v>
      </c>
      <c r="M47" s="276">
        <v>10</v>
      </c>
      <c r="N47" s="20">
        <v>55</v>
      </c>
      <c r="O47" s="270">
        <v>59.33</v>
      </c>
      <c r="P47" s="169">
        <v>10</v>
      </c>
      <c r="Q47" s="20">
        <v>52.2</v>
      </c>
      <c r="R47" s="170">
        <v>57.45</v>
      </c>
      <c r="S47" s="172">
        <v>13</v>
      </c>
      <c r="T47" s="99">
        <v>55.384615384615387</v>
      </c>
      <c r="U47" s="547">
        <v>55.61</v>
      </c>
      <c r="V47" s="172">
        <v>15</v>
      </c>
      <c r="W47" s="99">
        <v>48.4</v>
      </c>
      <c r="X47" s="170">
        <v>53.57</v>
      </c>
      <c r="Y47" s="280">
        <v>42</v>
      </c>
      <c r="Z47" s="518">
        <v>10</v>
      </c>
      <c r="AA47" s="518">
        <v>54</v>
      </c>
      <c r="AB47" s="518">
        <v>56</v>
      </c>
      <c r="AC47" s="152">
        <v>57</v>
      </c>
      <c r="AD47" s="173">
        <v>46</v>
      </c>
      <c r="AE47" s="301">
        <v>56</v>
      </c>
      <c r="AF47" s="305">
        <f t="shared" si="1"/>
        <v>321</v>
      </c>
    </row>
    <row r="48" spans="1:32" ht="15" customHeight="1" x14ac:dyDescent="0.25">
      <c r="A48" s="31">
        <v>43</v>
      </c>
      <c r="B48" s="116" t="s">
        <v>2</v>
      </c>
      <c r="C48" s="821" t="s">
        <v>172</v>
      </c>
      <c r="D48" s="696">
        <v>7</v>
      </c>
      <c r="E48" s="207">
        <v>61</v>
      </c>
      <c r="F48" s="784">
        <v>60.3</v>
      </c>
      <c r="G48" s="276">
        <v>13</v>
      </c>
      <c r="H48" s="20">
        <v>64.769230769230774</v>
      </c>
      <c r="I48" s="269">
        <v>57.49</v>
      </c>
      <c r="J48" s="276">
        <v>15</v>
      </c>
      <c r="K48" s="20">
        <v>51</v>
      </c>
      <c r="L48" s="269">
        <v>61.48</v>
      </c>
      <c r="M48" s="276">
        <v>4</v>
      </c>
      <c r="N48" s="20">
        <v>78.5</v>
      </c>
      <c r="O48" s="270">
        <v>59.33</v>
      </c>
      <c r="P48" s="169">
        <v>5</v>
      </c>
      <c r="Q48" s="20">
        <v>38.200000000000003</v>
      </c>
      <c r="R48" s="170">
        <v>57.45</v>
      </c>
      <c r="S48" s="172">
        <v>4</v>
      </c>
      <c r="T48" s="99">
        <v>54.75</v>
      </c>
      <c r="U48" s="547">
        <v>55.61</v>
      </c>
      <c r="V48" s="172">
        <v>9</v>
      </c>
      <c r="W48" s="99">
        <v>59</v>
      </c>
      <c r="X48" s="170">
        <v>53.57</v>
      </c>
      <c r="Y48" s="280">
        <v>46</v>
      </c>
      <c r="Z48" s="518">
        <v>30</v>
      </c>
      <c r="AA48" s="518">
        <v>75</v>
      </c>
      <c r="AB48" s="518">
        <v>5</v>
      </c>
      <c r="AC48" s="152">
        <v>92</v>
      </c>
      <c r="AD48" s="173">
        <v>50</v>
      </c>
      <c r="AE48" s="301">
        <v>23</v>
      </c>
      <c r="AF48" s="305">
        <f t="shared" si="1"/>
        <v>321</v>
      </c>
    </row>
    <row r="49" spans="1:32" ht="15" customHeight="1" x14ac:dyDescent="0.25">
      <c r="A49" s="31">
        <v>44</v>
      </c>
      <c r="B49" s="53" t="s">
        <v>61</v>
      </c>
      <c r="C49" s="199" t="s">
        <v>81</v>
      </c>
      <c r="D49" s="794">
        <v>12</v>
      </c>
      <c r="E49" s="810">
        <v>56.153846153846153</v>
      </c>
      <c r="F49" s="795">
        <v>60.3</v>
      </c>
      <c r="G49" s="276">
        <v>8</v>
      </c>
      <c r="H49" s="20">
        <v>62.625</v>
      </c>
      <c r="I49" s="514">
        <v>57.49</v>
      </c>
      <c r="J49" s="276">
        <v>6</v>
      </c>
      <c r="K49" s="20">
        <v>61</v>
      </c>
      <c r="L49" s="514">
        <v>61.48</v>
      </c>
      <c r="M49" s="42">
        <v>2</v>
      </c>
      <c r="N49" s="185">
        <v>70</v>
      </c>
      <c r="O49" s="261">
        <v>59.33</v>
      </c>
      <c r="P49" s="169">
        <v>5</v>
      </c>
      <c r="Q49" s="20">
        <v>47.6</v>
      </c>
      <c r="R49" s="170">
        <v>57.45</v>
      </c>
      <c r="S49" s="172">
        <v>1</v>
      </c>
      <c r="T49" s="98">
        <v>48</v>
      </c>
      <c r="U49" s="547">
        <v>55.61</v>
      </c>
      <c r="V49" s="172">
        <v>2</v>
      </c>
      <c r="W49" s="99">
        <v>58.5</v>
      </c>
      <c r="X49" s="170">
        <v>53.57</v>
      </c>
      <c r="Y49" s="280">
        <v>62</v>
      </c>
      <c r="Z49" s="518">
        <v>39</v>
      </c>
      <c r="AA49" s="518">
        <v>46</v>
      </c>
      <c r="AB49" s="518">
        <v>12</v>
      </c>
      <c r="AC49" s="152">
        <v>70</v>
      </c>
      <c r="AD49" s="173">
        <v>72</v>
      </c>
      <c r="AE49" s="301">
        <v>26</v>
      </c>
      <c r="AF49" s="305">
        <f t="shared" si="1"/>
        <v>327</v>
      </c>
    </row>
    <row r="50" spans="1:32" ht="15" customHeight="1" x14ac:dyDescent="0.25">
      <c r="A50" s="31">
        <v>45</v>
      </c>
      <c r="B50" s="53" t="s">
        <v>2</v>
      </c>
      <c r="C50" s="189" t="s">
        <v>146</v>
      </c>
      <c r="D50" s="696">
        <v>21</v>
      </c>
      <c r="E50" s="207">
        <v>61</v>
      </c>
      <c r="F50" s="784">
        <v>60.3</v>
      </c>
      <c r="G50" s="276">
        <v>8</v>
      </c>
      <c r="H50" s="20">
        <v>64.125</v>
      </c>
      <c r="I50" s="269">
        <v>57.49</v>
      </c>
      <c r="J50" s="276">
        <v>16</v>
      </c>
      <c r="K50" s="20">
        <v>40</v>
      </c>
      <c r="L50" s="269">
        <v>61.48</v>
      </c>
      <c r="M50" s="276">
        <v>9</v>
      </c>
      <c r="N50" s="20">
        <v>59.444444444444443</v>
      </c>
      <c r="O50" s="269">
        <v>59.33</v>
      </c>
      <c r="P50" s="169">
        <v>19</v>
      </c>
      <c r="Q50" s="20">
        <v>60.79</v>
      </c>
      <c r="R50" s="170">
        <v>57.45</v>
      </c>
      <c r="S50" s="172">
        <v>14</v>
      </c>
      <c r="T50" s="99">
        <v>55</v>
      </c>
      <c r="U50" s="547">
        <v>55.61</v>
      </c>
      <c r="V50" s="172">
        <v>14</v>
      </c>
      <c r="W50" s="99">
        <v>55.642859999999999</v>
      </c>
      <c r="X50" s="170">
        <v>53.57</v>
      </c>
      <c r="Y50" s="280">
        <v>48</v>
      </c>
      <c r="Z50" s="518">
        <v>34</v>
      </c>
      <c r="AA50" s="518">
        <v>90</v>
      </c>
      <c r="AB50" s="518">
        <v>42</v>
      </c>
      <c r="AC50" s="152">
        <v>28</v>
      </c>
      <c r="AD50" s="173">
        <v>48</v>
      </c>
      <c r="AE50" s="301">
        <v>39</v>
      </c>
      <c r="AF50" s="305">
        <f t="shared" si="1"/>
        <v>329</v>
      </c>
    </row>
    <row r="51" spans="1:32" ht="15" customHeight="1" x14ac:dyDescent="0.25">
      <c r="A51" s="31">
        <v>46</v>
      </c>
      <c r="B51" s="53" t="s">
        <v>2</v>
      </c>
      <c r="C51" s="821" t="s">
        <v>174</v>
      </c>
      <c r="D51" s="696">
        <v>7</v>
      </c>
      <c r="E51" s="207">
        <v>55.9</v>
      </c>
      <c r="F51" s="784">
        <v>60.3</v>
      </c>
      <c r="G51" s="276">
        <v>15</v>
      </c>
      <c r="H51" s="20">
        <v>60.06666666666667</v>
      </c>
      <c r="I51" s="269">
        <v>57.49</v>
      </c>
      <c r="J51" s="276">
        <v>10</v>
      </c>
      <c r="K51" s="20">
        <v>61</v>
      </c>
      <c r="L51" s="269">
        <v>61.48</v>
      </c>
      <c r="M51" s="276">
        <v>12</v>
      </c>
      <c r="N51" s="20">
        <v>58.166666666666664</v>
      </c>
      <c r="O51" s="269">
        <v>59.33</v>
      </c>
      <c r="P51" s="169">
        <v>4</v>
      </c>
      <c r="Q51" s="20">
        <v>60</v>
      </c>
      <c r="R51" s="170">
        <v>57.45</v>
      </c>
      <c r="S51" s="172">
        <v>12</v>
      </c>
      <c r="T51" s="99">
        <v>44.083333333333336</v>
      </c>
      <c r="U51" s="547">
        <v>55.61</v>
      </c>
      <c r="V51" s="172">
        <v>4</v>
      </c>
      <c r="W51" s="99">
        <v>64.25</v>
      </c>
      <c r="X51" s="170">
        <v>53.57</v>
      </c>
      <c r="Y51" s="280">
        <v>63</v>
      </c>
      <c r="Z51" s="518">
        <v>47</v>
      </c>
      <c r="AA51" s="518">
        <v>44</v>
      </c>
      <c r="AB51" s="518">
        <v>46</v>
      </c>
      <c r="AC51" s="152">
        <v>33</v>
      </c>
      <c r="AD51" s="173">
        <v>84</v>
      </c>
      <c r="AE51" s="301">
        <v>13</v>
      </c>
      <c r="AF51" s="305">
        <f t="shared" si="1"/>
        <v>330</v>
      </c>
    </row>
    <row r="52" spans="1:32" ht="15" customHeight="1" x14ac:dyDescent="0.25">
      <c r="A52" s="31">
        <v>47</v>
      </c>
      <c r="B52" s="53" t="s">
        <v>2</v>
      </c>
      <c r="C52" s="189" t="s">
        <v>17</v>
      </c>
      <c r="D52" s="696">
        <v>3</v>
      </c>
      <c r="E52" s="207">
        <v>54.7</v>
      </c>
      <c r="F52" s="784">
        <v>60.3</v>
      </c>
      <c r="G52" s="276">
        <v>2</v>
      </c>
      <c r="H52" s="20">
        <v>61.5</v>
      </c>
      <c r="I52" s="269">
        <v>57.49</v>
      </c>
      <c r="J52" s="276">
        <v>3</v>
      </c>
      <c r="K52" s="20">
        <v>74.33</v>
      </c>
      <c r="L52" s="269">
        <v>61.48</v>
      </c>
      <c r="M52" s="276">
        <v>6</v>
      </c>
      <c r="N52" s="20">
        <v>59.166666666666664</v>
      </c>
      <c r="O52" s="269">
        <v>59.33</v>
      </c>
      <c r="P52" s="169">
        <v>2</v>
      </c>
      <c r="Q52" s="20">
        <v>53</v>
      </c>
      <c r="R52" s="170">
        <v>57.45</v>
      </c>
      <c r="S52" s="172">
        <v>4</v>
      </c>
      <c r="T52" s="99">
        <v>51.25</v>
      </c>
      <c r="U52" s="547">
        <v>55.61</v>
      </c>
      <c r="V52" s="172">
        <v>8</v>
      </c>
      <c r="W52" s="99">
        <v>49.25</v>
      </c>
      <c r="X52" s="170">
        <v>53.57</v>
      </c>
      <c r="Y52" s="280">
        <v>69</v>
      </c>
      <c r="Z52" s="518">
        <v>41</v>
      </c>
      <c r="AA52" s="518">
        <v>8</v>
      </c>
      <c r="AB52" s="518">
        <v>44</v>
      </c>
      <c r="AC52" s="152">
        <v>55</v>
      </c>
      <c r="AD52" s="173">
        <v>59</v>
      </c>
      <c r="AE52" s="301">
        <v>54</v>
      </c>
      <c r="AF52" s="305">
        <f t="shared" si="1"/>
        <v>330</v>
      </c>
    </row>
    <row r="53" spans="1:32" ht="15" customHeight="1" x14ac:dyDescent="0.25">
      <c r="A53" s="31">
        <v>48</v>
      </c>
      <c r="B53" s="53" t="s">
        <v>52</v>
      </c>
      <c r="C53" s="189" t="s">
        <v>55</v>
      </c>
      <c r="D53" s="696">
        <v>9</v>
      </c>
      <c r="E53" s="207">
        <v>64.2</v>
      </c>
      <c r="F53" s="784">
        <v>60.3</v>
      </c>
      <c r="G53" s="276">
        <v>5</v>
      </c>
      <c r="H53" s="20">
        <v>60.4</v>
      </c>
      <c r="I53" s="269">
        <v>57.49</v>
      </c>
      <c r="J53" s="276">
        <v>13</v>
      </c>
      <c r="K53" s="20">
        <v>49</v>
      </c>
      <c r="L53" s="269">
        <v>61.48</v>
      </c>
      <c r="M53" s="276">
        <v>10</v>
      </c>
      <c r="N53" s="20">
        <v>50.4</v>
      </c>
      <c r="O53" s="261">
        <v>59.33</v>
      </c>
      <c r="P53" s="169">
        <v>10</v>
      </c>
      <c r="Q53" s="20">
        <v>66.400000000000006</v>
      </c>
      <c r="R53" s="170">
        <v>57.45</v>
      </c>
      <c r="S53" s="172">
        <v>10</v>
      </c>
      <c r="T53" s="99">
        <v>59.3</v>
      </c>
      <c r="U53" s="547">
        <v>55.61</v>
      </c>
      <c r="V53" s="172">
        <v>7</v>
      </c>
      <c r="W53" s="99">
        <v>47.285710000000002</v>
      </c>
      <c r="X53" s="170">
        <v>53.57</v>
      </c>
      <c r="Y53" s="280">
        <v>33</v>
      </c>
      <c r="Z53" s="518">
        <v>45</v>
      </c>
      <c r="AA53" s="518">
        <v>79</v>
      </c>
      <c r="AB53" s="518">
        <v>75</v>
      </c>
      <c r="AC53" s="152">
        <v>15</v>
      </c>
      <c r="AD53" s="173">
        <v>29</v>
      </c>
      <c r="AE53" s="301">
        <v>60</v>
      </c>
      <c r="AF53" s="305">
        <f t="shared" si="1"/>
        <v>336</v>
      </c>
    </row>
    <row r="54" spans="1:32" ht="15" customHeight="1" x14ac:dyDescent="0.25">
      <c r="A54" s="31">
        <v>49</v>
      </c>
      <c r="B54" s="53" t="s">
        <v>52</v>
      </c>
      <c r="C54" s="284" t="s">
        <v>57</v>
      </c>
      <c r="D54" s="805">
        <v>10</v>
      </c>
      <c r="E54" s="850">
        <v>61.9</v>
      </c>
      <c r="F54" s="807">
        <v>60.3</v>
      </c>
      <c r="G54" s="876">
        <v>15</v>
      </c>
      <c r="H54" s="20">
        <v>51.93333333333333</v>
      </c>
      <c r="I54" s="515">
        <v>57.49</v>
      </c>
      <c r="J54" s="876">
        <v>11</v>
      </c>
      <c r="K54" s="20">
        <v>60</v>
      </c>
      <c r="L54" s="515">
        <v>61.48</v>
      </c>
      <c r="M54" s="276">
        <v>4</v>
      </c>
      <c r="N54" s="20">
        <v>58.25</v>
      </c>
      <c r="O54" s="261">
        <v>59.33</v>
      </c>
      <c r="P54" s="169">
        <v>8</v>
      </c>
      <c r="Q54" s="20">
        <v>56.63</v>
      </c>
      <c r="R54" s="170">
        <v>57.45</v>
      </c>
      <c r="S54" s="172">
        <v>7</v>
      </c>
      <c r="T54" s="98">
        <v>55.428571428571431</v>
      </c>
      <c r="U54" s="547">
        <v>55.61</v>
      </c>
      <c r="V54" s="172">
        <v>6</v>
      </c>
      <c r="W54" s="99">
        <v>51.5</v>
      </c>
      <c r="X54" s="170">
        <v>53.57</v>
      </c>
      <c r="Y54" s="280">
        <v>43</v>
      </c>
      <c r="Z54" s="518">
        <v>66</v>
      </c>
      <c r="AA54" s="518">
        <v>50</v>
      </c>
      <c r="AB54" s="518">
        <v>45</v>
      </c>
      <c r="AC54" s="152">
        <v>44</v>
      </c>
      <c r="AD54" s="173">
        <v>45</v>
      </c>
      <c r="AE54" s="301">
        <v>48</v>
      </c>
      <c r="AF54" s="305">
        <f t="shared" si="1"/>
        <v>341</v>
      </c>
    </row>
    <row r="55" spans="1:32" ht="15" customHeight="1" thickBot="1" x14ac:dyDescent="0.3">
      <c r="A55" s="32">
        <v>50</v>
      </c>
      <c r="B55" s="137" t="s">
        <v>26</v>
      </c>
      <c r="C55" s="860" t="s">
        <v>27</v>
      </c>
      <c r="D55" s="861">
        <v>11</v>
      </c>
      <c r="E55" s="863">
        <v>57</v>
      </c>
      <c r="F55" s="865">
        <v>60.3</v>
      </c>
      <c r="G55" s="279">
        <v>2</v>
      </c>
      <c r="H55" s="866">
        <v>68</v>
      </c>
      <c r="I55" s="867">
        <v>57.49</v>
      </c>
      <c r="J55" s="279">
        <v>6</v>
      </c>
      <c r="K55" s="866">
        <v>60.5</v>
      </c>
      <c r="L55" s="867">
        <v>61.48</v>
      </c>
      <c r="M55" s="868">
        <v>1</v>
      </c>
      <c r="N55" s="879">
        <v>50</v>
      </c>
      <c r="O55" s="881">
        <v>59.33</v>
      </c>
      <c r="P55" s="190">
        <v>1</v>
      </c>
      <c r="Q55" s="191">
        <v>57</v>
      </c>
      <c r="R55" s="192">
        <v>57.45</v>
      </c>
      <c r="S55" s="181">
        <v>1</v>
      </c>
      <c r="T55" s="179">
        <v>46</v>
      </c>
      <c r="U55" s="548">
        <v>55.61</v>
      </c>
      <c r="V55" s="181">
        <v>2</v>
      </c>
      <c r="W55" s="179">
        <v>60.5</v>
      </c>
      <c r="X55" s="178">
        <v>53.57</v>
      </c>
      <c r="Y55" s="851">
        <v>56</v>
      </c>
      <c r="Z55" s="519">
        <v>21</v>
      </c>
      <c r="AA55" s="519">
        <v>48</v>
      </c>
      <c r="AB55" s="519">
        <v>76</v>
      </c>
      <c r="AC55" s="154">
        <v>43</v>
      </c>
      <c r="AD55" s="182">
        <v>81</v>
      </c>
      <c r="AE55" s="302">
        <v>22</v>
      </c>
      <c r="AF55" s="306">
        <f t="shared" si="1"/>
        <v>347</v>
      </c>
    </row>
    <row r="56" spans="1:32" ht="15" customHeight="1" x14ac:dyDescent="0.25">
      <c r="A56" s="30">
        <v>51</v>
      </c>
      <c r="B56" s="49" t="s">
        <v>40</v>
      </c>
      <c r="C56" s="203" t="s">
        <v>39</v>
      </c>
      <c r="D56" s="782">
        <v>22</v>
      </c>
      <c r="E56" s="686">
        <v>50.3</v>
      </c>
      <c r="F56" s="783">
        <v>60.3</v>
      </c>
      <c r="G56" s="294">
        <v>12</v>
      </c>
      <c r="H56" s="196">
        <v>60.416666666666657</v>
      </c>
      <c r="I56" s="271">
        <v>57.49</v>
      </c>
      <c r="J56" s="294">
        <v>12</v>
      </c>
      <c r="K56" s="196">
        <v>48.42</v>
      </c>
      <c r="L56" s="271">
        <v>61.48</v>
      </c>
      <c r="M56" s="294">
        <v>24</v>
      </c>
      <c r="N56" s="196">
        <v>56.38</v>
      </c>
      <c r="O56" s="260">
        <v>59.33</v>
      </c>
      <c r="P56" s="163">
        <v>10</v>
      </c>
      <c r="Q56" s="196">
        <v>61.7</v>
      </c>
      <c r="R56" s="164">
        <v>57.45</v>
      </c>
      <c r="S56" s="188">
        <v>16</v>
      </c>
      <c r="T56" s="200">
        <v>59.75</v>
      </c>
      <c r="U56" s="549">
        <v>55.61</v>
      </c>
      <c r="V56" s="188">
        <v>9</v>
      </c>
      <c r="W56" s="871">
        <v>54.888890000000004</v>
      </c>
      <c r="X56" s="186">
        <v>53.57</v>
      </c>
      <c r="Y56" s="280">
        <v>78</v>
      </c>
      <c r="Z56" s="518">
        <v>44</v>
      </c>
      <c r="AA56" s="518">
        <v>81</v>
      </c>
      <c r="AB56" s="518">
        <v>54</v>
      </c>
      <c r="AC56" s="152">
        <v>26</v>
      </c>
      <c r="AD56" s="173">
        <v>27</v>
      </c>
      <c r="AE56" s="301">
        <v>42</v>
      </c>
      <c r="AF56" s="307">
        <f t="shared" si="1"/>
        <v>352</v>
      </c>
    </row>
    <row r="57" spans="1:32" ht="15" customHeight="1" x14ac:dyDescent="0.25">
      <c r="A57" s="31">
        <v>52</v>
      </c>
      <c r="B57" s="53" t="s">
        <v>32</v>
      </c>
      <c r="C57" s="189" t="s">
        <v>35</v>
      </c>
      <c r="D57" s="696">
        <v>8</v>
      </c>
      <c r="E57" s="207">
        <v>57</v>
      </c>
      <c r="F57" s="784">
        <v>60.3</v>
      </c>
      <c r="G57" s="276">
        <v>9</v>
      </c>
      <c r="H57" s="20">
        <v>55.666666666666657</v>
      </c>
      <c r="I57" s="269">
        <v>57.49</v>
      </c>
      <c r="J57" s="276">
        <v>12</v>
      </c>
      <c r="K57" s="20">
        <v>63.3</v>
      </c>
      <c r="L57" s="269">
        <v>61.48</v>
      </c>
      <c r="M57" s="276">
        <v>6</v>
      </c>
      <c r="N57" s="20">
        <v>48.83</v>
      </c>
      <c r="O57" s="261">
        <v>59.33</v>
      </c>
      <c r="P57" s="169">
        <v>1</v>
      </c>
      <c r="Q57" s="20">
        <v>50</v>
      </c>
      <c r="R57" s="170">
        <v>57.45</v>
      </c>
      <c r="S57" s="172">
        <v>6</v>
      </c>
      <c r="T57" s="99">
        <v>61.666666666666664</v>
      </c>
      <c r="U57" s="547">
        <v>55.61</v>
      </c>
      <c r="V57" s="172">
        <v>5</v>
      </c>
      <c r="W57" s="99">
        <v>50.2</v>
      </c>
      <c r="X57" s="170">
        <v>53.57</v>
      </c>
      <c r="Y57" s="280">
        <v>55</v>
      </c>
      <c r="Z57" s="518">
        <v>54</v>
      </c>
      <c r="AA57" s="518">
        <v>37</v>
      </c>
      <c r="AB57" s="518">
        <v>81</v>
      </c>
      <c r="AC57" s="152">
        <v>64</v>
      </c>
      <c r="AD57" s="173">
        <v>22</v>
      </c>
      <c r="AE57" s="301">
        <v>50</v>
      </c>
      <c r="AF57" s="305">
        <f t="shared" si="1"/>
        <v>363</v>
      </c>
    </row>
    <row r="58" spans="1:32" ht="15" customHeight="1" x14ac:dyDescent="0.25">
      <c r="A58" s="31">
        <v>53</v>
      </c>
      <c r="B58" s="116" t="s">
        <v>26</v>
      </c>
      <c r="C58" s="189" t="s">
        <v>106</v>
      </c>
      <c r="D58" s="696">
        <v>4</v>
      </c>
      <c r="E58" s="207">
        <v>63.8</v>
      </c>
      <c r="F58" s="784">
        <v>60.3</v>
      </c>
      <c r="G58" s="276">
        <v>7</v>
      </c>
      <c r="H58" s="20">
        <v>57.857142857142847</v>
      </c>
      <c r="I58" s="269">
        <v>57.49</v>
      </c>
      <c r="J58" s="276">
        <v>13</v>
      </c>
      <c r="K58" s="20">
        <v>55.62</v>
      </c>
      <c r="L58" s="269">
        <v>61.48</v>
      </c>
      <c r="M58" s="276">
        <v>11</v>
      </c>
      <c r="N58" s="20">
        <v>53.2</v>
      </c>
      <c r="O58" s="266">
        <v>59.33</v>
      </c>
      <c r="P58" s="169">
        <v>4</v>
      </c>
      <c r="Q58" s="20">
        <v>63.25</v>
      </c>
      <c r="R58" s="170">
        <v>57.45</v>
      </c>
      <c r="S58" s="172">
        <v>6</v>
      </c>
      <c r="T58" s="99">
        <v>52.333333333333336</v>
      </c>
      <c r="U58" s="547">
        <v>55.61</v>
      </c>
      <c r="V58" s="172">
        <v>3</v>
      </c>
      <c r="W58" s="99">
        <v>39.333329999999997</v>
      </c>
      <c r="X58" s="170">
        <v>53.57</v>
      </c>
      <c r="Y58" s="280">
        <v>34</v>
      </c>
      <c r="Z58" s="518">
        <v>49</v>
      </c>
      <c r="AA58" s="518">
        <v>63</v>
      </c>
      <c r="AB58" s="518">
        <v>64</v>
      </c>
      <c r="AC58" s="152">
        <v>23</v>
      </c>
      <c r="AD58" s="173">
        <v>56</v>
      </c>
      <c r="AE58" s="301">
        <v>75</v>
      </c>
      <c r="AF58" s="305">
        <f t="shared" si="1"/>
        <v>364</v>
      </c>
    </row>
    <row r="59" spans="1:32" ht="15" customHeight="1" x14ac:dyDescent="0.25">
      <c r="A59" s="31">
        <v>54</v>
      </c>
      <c r="B59" s="53" t="s">
        <v>40</v>
      </c>
      <c r="C59" s="189" t="s">
        <v>73</v>
      </c>
      <c r="D59" s="696">
        <v>12</v>
      </c>
      <c r="E59" s="207">
        <v>57.1</v>
      </c>
      <c r="F59" s="784">
        <v>60.3</v>
      </c>
      <c r="G59" s="286">
        <v>17</v>
      </c>
      <c r="H59" s="552">
        <v>56.470588235294123</v>
      </c>
      <c r="I59" s="269">
        <v>57.49</v>
      </c>
      <c r="J59" s="286">
        <v>13</v>
      </c>
      <c r="K59" s="552">
        <v>55.62</v>
      </c>
      <c r="L59" s="269">
        <v>61.48</v>
      </c>
      <c r="M59" s="276">
        <v>12</v>
      </c>
      <c r="N59" s="20">
        <v>59.17</v>
      </c>
      <c r="O59" s="261">
        <v>59.33</v>
      </c>
      <c r="P59" s="169">
        <v>8</v>
      </c>
      <c r="Q59" s="20">
        <v>53</v>
      </c>
      <c r="R59" s="170">
        <v>57.45</v>
      </c>
      <c r="S59" s="172">
        <v>5</v>
      </c>
      <c r="T59" s="99">
        <v>60.4</v>
      </c>
      <c r="U59" s="547">
        <v>55.61</v>
      </c>
      <c r="V59" s="172">
        <v>2</v>
      </c>
      <c r="W59" s="98">
        <v>32</v>
      </c>
      <c r="X59" s="170">
        <v>53.57</v>
      </c>
      <c r="Y59" s="280">
        <v>54</v>
      </c>
      <c r="Z59" s="518">
        <v>52</v>
      </c>
      <c r="AA59" s="518">
        <v>62</v>
      </c>
      <c r="AB59" s="518">
        <v>43</v>
      </c>
      <c r="AC59" s="152">
        <v>53</v>
      </c>
      <c r="AD59" s="173">
        <v>25</v>
      </c>
      <c r="AE59" s="301">
        <v>82</v>
      </c>
      <c r="AF59" s="305">
        <f t="shared" si="1"/>
        <v>371</v>
      </c>
    </row>
    <row r="60" spans="1:32" ht="15" customHeight="1" x14ac:dyDescent="0.25">
      <c r="A60" s="31">
        <v>55</v>
      </c>
      <c r="B60" s="53" t="s">
        <v>61</v>
      </c>
      <c r="C60" s="854" t="s">
        <v>162</v>
      </c>
      <c r="D60" s="794">
        <v>14</v>
      </c>
      <c r="E60" s="810">
        <v>59.857142857142854</v>
      </c>
      <c r="F60" s="795">
        <v>60.3</v>
      </c>
      <c r="G60" s="42">
        <v>6</v>
      </c>
      <c r="H60" s="185">
        <v>61.833333333333343</v>
      </c>
      <c r="I60" s="514">
        <v>57.49</v>
      </c>
      <c r="J60" s="42">
        <v>17</v>
      </c>
      <c r="K60" s="185">
        <v>60.88</v>
      </c>
      <c r="L60" s="514">
        <v>61.48</v>
      </c>
      <c r="M60" s="42">
        <v>16</v>
      </c>
      <c r="N60" s="185">
        <v>64</v>
      </c>
      <c r="O60" s="261">
        <v>59.33</v>
      </c>
      <c r="P60" s="169">
        <v>7</v>
      </c>
      <c r="Q60" s="20">
        <v>41</v>
      </c>
      <c r="R60" s="170">
        <v>57.45</v>
      </c>
      <c r="S60" s="172">
        <v>14</v>
      </c>
      <c r="T60" s="99">
        <v>54.142857142857146</v>
      </c>
      <c r="U60" s="547">
        <v>55.61</v>
      </c>
      <c r="V60" s="172">
        <v>6</v>
      </c>
      <c r="W60" s="99">
        <v>42</v>
      </c>
      <c r="X60" s="170">
        <v>53.57</v>
      </c>
      <c r="Y60" s="280">
        <v>50</v>
      </c>
      <c r="Z60" s="518">
        <v>40</v>
      </c>
      <c r="AA60" s="518">
        <v>47</v>
      </c>
      <c r="AB60" s="518">
        <v>28</v>
      </c>
      <c r="AC60" s="152">
        <v>85</v>
      </c>
      <c r="AD60" s="173">
        <v>51</v>
      </c>
      <c r="AE60" s="301">
        <v>71</v>
      </c>
      <c r="AF60" s="305">
        <f t="shared" si="1"/>
        <v>372</v>
      </c>
    </row>
    <row r="61" spans="1:32" ht="15" customHeight="1" x14ac:dyDescent="0.25">
      <c r="A61" s="31">
        <v>56</v>
      </c>
      <c r="B61" s="53" t="s">
        <v>32</v>
      </c>
      <c r="C61" s="821" t="s">
        <v>168</v>
      </c>
      <c r="D61" s="696">
        <v>14</v>
      </c>
      <c r="E61" s="207">
        <v>63</v>
      </c>
      <c r="F61" s="784">
        <v>60.3</v>
      </c>
      <c r="G61" s="276">
        <v>7</v>
      </c>
      <c r="H61" s="20">
        <v>48.428571428571431</v>
      </c>
      <c r="I61" s="269">
        <v>57.49</v>
      </c>
      <c r="J61" s="276">
        <v>4</v>
      </c>
      <c r="K61" s="20">
        <v>59</v>
      </c>
      <c r="L61" s="269">
        <v>61.48</v>
      </c>
      <c r="M61" s="276">
        <v>3</v>
      </c>
      <c r="N61" s="20">
        <v>76</v>
      </c>
      <c r="O61" s="261">
        <v>59.33</v>
      </c>
      <c r="P61" s="169"/>
      <c r="Q61" s="206"/>
      <c r="R61" s="170">
        <v>57.45</v>
      </c>
      <c r="S61" s="172">
        <v>4</v>
      </c>
      <c r="T61" s="14">
        <v>70.75</v>
      </c>
      <c r="U61" s="547">
        <v>55.61</v>
      </c>
      <c r="V61" s="172"/>
      <c r="W61" s="99"/>
      <c r="X61" s="170">
        <v>53.57</v>
      </c>
      <c r="Y61" s="280">
        <v>38</v>
      </c>
      <c r="Z61" s="518">
        <v>72</v>
      </c>
      <c r="AA61" s="518">
        <v>55</v>
      </c>
      <c r="AB61" s="518">
        <v>7</v>
      </c>
      <c r="AC61" s="152">
        <v>102</v>
      </c>
      <c r="AD61" s="173">
        <v>9</v>
      </c>
      <c r="AE61" s="301">
        <v>91</v>
      </c>
      <c r="AF61" s="305">
        <f t="shared" si="1"/>
        <v>374</v>
      </c>
    </row>
    <row r="62" spans="1:32" ht="15" customHeight="1" x14ac:dyDescent="0.25">
      <c r="A62" s="31">
        <v>57</v>
      </c>
      <c r="B62" s="116" t="s">
        <v>26</v>
      </c>
      <c r="C62" s="189" t="s">
        <v>30</v>
      </c>
      <c r="D62" s="696">
        <v>11</v>
      </c>
      <c r="E62" s="207">
        <v>56.3</v>
      </c>
      <c r="F62" s="784">
        <v>60.3</v>
      </c>
      <c r="G62" s="276">
        <v>11</v>
      </c>
      <c r="H62" s="20">
        <v>61.363636363636367</v>
      </c>
      <c r="I62" s="269">
        <v>57.49</v>
      </c>
      <c r="J62" s="276">
        <v>9</v>
      </c>
      <c r="K62" s="20">
        <v>61</v>
      </c>
      <c r="L62" s="269">
        <v>61.48</v>
      </c>
      <c r="M62" s="276">
        <v>6</v>
      </c>
      <c r="N62" s="20">
        <v>52.5</v>
      </c>
      <c r="O62" s="266">
        <v>59.33</v>
      </c>
      <c r="P62" s="169">
        <v>2</v>
      </c>
      <c r="Q62" s="20">
        <v>55</v>
      </c>
      <c r="R62" s="170">
        <v>57.45</v>
      </c>
      <c r="S62" s="172">
        <v>8</v>
      </c>
      <c r="T62" s="99">
        <v>55.125</v>
      </c>
      <c r="U62" s="547">
        <v>55.61</v>
      </c>
      <c r="V62" s="172">
        <v>4</v>
      </c>
      <c r="W62" s="99">
        <v>44.25</v>
      </c>
      <c r="X62" s="170">
        <v>53.57</v>
      </c>
      <c r="Y62" s="280">
        <v>60</v>
      </c>
      <c r="Z62" s="518">
        <v>42</v>
      </c>
      <c r="AA62" s="518">
        <v>45</v>
      </c>
      <c r="AB62" s="518">
        <v>68</v>
      </c>
      <c r="AC62" s="152">
        <v>47</v>
      </c>
      <c r="AD62" s="173">
        <v>47</v>
      </c>
      <c r="AE62" s="301">
        <v>69</v>
      </c>
      <c r="AF62" s="305">
        <f t="shared" si="1"/>
        <v>378</v>
      </c>
    </row>
    <row r="63" spans="1:32" ht="15" customHeight="1" x14ac:dyDescent="0.25">
      <c r="A63" s="31">
        <v>58</v>
      </c>
      <c r="B63" s="53" t="s">
        <v>52</v>
      </c>
      <c r="C63" s="189" t="s">
        <v>62</v>
      </c>
      <c r="D63" s="696">
        <v>18</v>
      </c>
      <c r="E63" s="207">
        <v>55.2</v>
      </c>
      <c r="F63" s="784">
        <v>60.3</v>
      </c>
      <c r="G63" s="276">
        <v>14</v>
      </c>
      <c r="H63" s="20">
        <v>53.5</v>
      </c>
      <c r="I63" s="269">
        <v>57.49</v>
      </c>
      <c r="J63" s="276">
        <v>3</v>
      </c>
      <c r="K63" s="20">
        <v>52</v>
      </c>
      <c r="L63" s="269">
        <v>61.48</v>
      </c>
      <c r="M63" s="276">
        <v>6</v>
      </c>
      <c r="N63" s="20">
        <v>47.67</v>
      </c>
      <c r="O63" s="264">
        <v>59.33</v>
      </c>
      <c r="P63" s="169">
        <v>3</v>
      </c>
      <c r="Q63" s="20">
        <v>66.67</v>
      </c>
      <c r="R63" s="170">
        <v>57.45</v>
      </c>
      <c r="S63" s="172">
        <v>3</v>
      </c>
      <c r="T63" s="99">
        <v>57</v>
      </c>
      <c r="U63" s="547">
        <v>55.61</v>
      </c>
      <c r="V63" s="172">
        <v>3</v>
      </c>
      <c r="W63" s="99">
        <v>49.666670000000003</v>
      </c>
      <c r="X63" s="170">
        <v>53.57</v>
      </c>
      <c r="Y63" s="280">
        <v>65</v>
      </c>
      <c r="Z63" s="518">
        <v>61</v>
      </c>
      <c r="AA63" s="518">
        <v>73</v>
      </c>
      <c r="AB63" s="518">
        <v>83</v>
      </c>
      <c r="AC63" s="152">
        <v>14</v>
      </c>
      <c r="AD63" s="173">
        <v>40</v>
      </c>
      <c r="AE63" s="301">
        <v>52</v>
      </c>
      <c r="AF63" s="305">
        <f t="shared" si="1"/>
        <v>388</v>
      </c>
    </row>
    <row r="64" spans="1:32" ht="15" customHeight="1" x14ac:dyDescent="0.25">
      <c r="A64" s="31">
        <v>59</v>
      </c>
      <c r="B64" s="53" t="s">
        <v>40</v>
      </c>
      <c r="C64" s="189" t="s">
        <v>45</v>
      </c>
      <c r="D64" s="696"/>
      <c r="E64" s="207"/>
      <c r="F64" s="784">
        <v>60.3</v>
      </c>
      <c r="G64" s="276">
        <v>2</v>
      </c>
      <c r="H64" s="20">
        <v>68.5</v>
      </c>
      <c r="I64" s="269">
        <v>57.49</v>
      </c>
      <c r="J64" s="276">
        <v>2</v>
      </c>
      <c r="K64" s="20">
        <v>70.5</v>
      </c>
      <c r="L64" s="269">
        <v>61.48</v>
      </c>
      <c r="M64" s="276">
        <v>4</v>
      </c>
      <c r="N64" s="20">
        <v>44</v>
      </c>
      <c r="O64" s="261">
        <v>59.33</v>
      </c>
      <c r="P64" s="169">
        <v>1</v>
      </c>
      <c r="Q64" s="20">
        <v>44</v>
      </c>
      <c r="R64" s="170">
        <v>57.45</v>
      </c>
      <c r="S64" s="172">
        <v>1</v>
      </c>
      <c r="T64" s="27">
        <v>79</v>
      </c>
      <c r="U64" s="547">
        <v>55.61</v>
      </c>
      <c r="V64" s="172"/>
      <c r="W64" s="99"/>
      <c r="X64" s="170">
        <v>53.57</v>
      </c>
      <c r="Y64" s="280">
        <v>98</v>
      </c>
      <c r="Z64" s="518">
        <v>18</v>
      </c>
      <c r="AA64" s="518">
        <v>17</v>
      </c>
      <c r="AB64" s="518">
        <v>90</v>
      </c>
      <c r="AC64" s="152">
        <v>78</v>
      </c>
      <c r="AD64" s="173">
        <v>3</v>
      </c>
      <c r="AE64" s="301">
        <v>91</v>
      </c>
      <c r="AF64" s="305">
        <f t="shared" si="1"/>
        <v>395</v>
      </c>
    </row>
    <row r="65" spans="1:32" ht="15" customHeight="1" thickBot="1" x14ac:dyDescent="0.3">
      <c r="A65" s="32">
        <v>60</v>
      </c>
      <c r="B65" s="57" t="s">
        <v>2</v>
      </c>
      <c r="C65" s="825" t="s">
        <v>175</v>
      </c>
      <c r="D65" s="790">
        <v>4</v>
      </c>
      <c r="E65" s="831">
        <v>53.2</v>
      </c>
      <c r="F65" s="791">
        <v>60.3</v>
      </c>
      <c r="G65" s="279">
        <v>6</v>
      </c>
      <c r="H65" s="23">
        <v>57.166666666666657</v>
      </c>
      <c r="I65" s="291">
        <v>57.49</v>
      </c>
      <c r="J65" s="279">
        <v>8</v>
      </c>
      <c r="K65" s="23">
        <v>56</v>
      </c>
      <c r="L65" s="291">
        <v>61.48</v>
      </c>
      <c r="M65" s="279">
        <v>4</v>
      </c>
      <c r="N65" s="23">
        <v>49.25</v>
      </c>
      <c r="O65" s="291">
        <v>59.33</v>
      </c>
      <c r="P65" s="177">
        <v>3</v>
      </c>
      <c r="Q65" s="23">
        <v>68.33</v>
      </c>
      <c r="R65" s="178">
        <v>57.45</v>
      </c>
      <c r="S65" s="194">
        <v>6</v>
      </c>
      <c r="T65" s="193">
        <v>42.5</v>
      </c>
      <c r="U65" s="550">
        <v>55.61</v>
      </c>
      <c r="V65" s="194">
        <v>5</v>
      </c>
      <c r="W65" s="193">
        <v>45.8</v>
      </c>
      <c r="X65" s="192">
        <v>53.57</v>
      </c>
      <c r="Y65" s="852">
        <v>74</v>
      </c>
      <c r="Z65" s="520">
        <v>50</v>
      </c>
      <c r="AA65" s="520">
        <v>61</v>
      </c>
      <c r="AB65" s="520">
        <v>79</v>
      </c>
      <c r="AC65" s="153">
        <v>10</v>
      </c>
      <c r="AD65" s="195">
        <v>90</v>
      </c>
      <c r="AE65" s="303">
        <v>62</v>
      </c>
      <c r="AF65" s="306">
        <f t="shared" si="1"/>
        <v>426</v>
      </c>
    </row>
    <row r="66" spans="1:32" ht="15" customHeight="1" x14ac:dyDescent="0.25">
      <c r="A66" s="30">
        <v>61</v>
      </c>
      <c r="B66" s="49" t="s">
        <v>2</v>
      </c>
      <c r="C66" s="203" t="s">
        <v>16</v>
      </c>
      <c r="D66" s="782">
        <v>37</v>
      </c>
      <c r="E66" s="686">
        <v>48</v>
      </c>
      <c r="F66" s="783">
        <v>60.3</v>
      </c>
      <c r="G66" s="41">
        <v>27</v>
      </c>
      <c r="H66" s="196">
        <v>52.888888888888893</v>
      </c>
      <c r="I66" s="271">
        <v>57.49</v>
      </c>
      <c r="J66" s="41">
        <v>23</v>
      </c>
      <c r="K66" s="196">
        <v>46</v>
      </c>
      <c r="L66" s="271">
        <v>61.48</v>
      </c>
      <c r="M66" s="42">
        <v>18</v>
      </c>
      <c r="N66" s="185">
        <v>61.388888888888886</v>
      </c>
      <c r="O66" s="514">
        <v>59.33</v>
      </c>
      <c r="P66" s="184">
        <v>7</v>
      </c>
      <c r="Q66" s="185">
        <v>67.290000000000006</v>
      </c>
      <c r="R66" s="186">
        <v>57.45</v>
      </c>
      <c r="S66" s="165">
        <v>8</v>
      </c>
      <c r="T66" s="197">
        <v>46.875</v>
      </c>
      <c r="U66" s="546">
        <v>55.61</v>
      </c>
      <c r="V66" s="165">
        <v>5</v>
      </c>
      <c r="W66" s="197">
        <v>39.200000000000003</v>
      </c>
      <c r="X66" s="164">
        <v>53.57</v>
      </c>
      <c r="Y66" s="281">
        <v>82</v>
      </c>
      <c r="Z66" s="517">
        <v>63</v>
      </c>
      <c r="AA66" s="517">
        <v>83</v>
      </c>
      <c r="AB66" s="517">
        <v>37</v>
      </c>
      <c r="AC66" s="151">
        <v>12</v>
      </c>
      <c r="AD66" s="167">
        <v>77</v>
      </c>
      <c r="AE66" s="36">
        <v>76</v>
      </c>
      <c r="AF66" s="307">
        <f t="shared" si="1"/>
        <v>430</v>
      </c>
    </row>
    <row r="67" spans="1:32" ht="15" customHeight="1" x14ac:dyDescent="0.25">
      <c r="A67" s="31">
        <v>62</v>
      </c>
      <c r="B67" s="53" t="s">
        <v>40</v>
      </c>
      <c r="C67" s="189" t="s">
        <v>42</v>
      </c>
      <c r="D67" s="696"/>
      <c r="E67" s="207"/>
      <c r="F67" s="784">
        <v>60.3</v>
      </c>
      <c r="G67" s="286"/>
      <c r="H67" s="20"/>
      <c r="I67" s="269">
        <v>57.49</v>
      </c>
      <c r="J67" s="286">
        <v>3</v>
      </c>
      <c r="K67" s="20">
        <v>64.33</v>
      </c>
      <c r="L67" s="269">
        <v>61.48</v>
      </c>
      <c r="M67" s="276">
        <v>1</v>
      </c>
      <c r="N67" s="20">
        <v>62</v>
      </c>
      <c r="O67" s="261">
        <v>59.33</v>
      </c>
      <c r="P67" s="169">
        <v>1</v>
      </c>
      <c r="Q67" s="20">
        <v>64</v>
      </c>
      <c r="R67" s="170">
        <v>57.45</v>
      </c>
      <c r="S67" s="172">
        <v>1</v>
      </c>
      <c r="T67" s="99">
        <v>51</v>
      </c>
      <c r="U67" s="547">
        <v>55.61</v>
      </c>
      <c r="V67" s="172"/>
      <c r="W67" s="99"/>
      <c r="X67" s="170">
        <v>53.57</v>
      </c>
      <c r="Y67" s="280">
        <v>98</v>
      </c>
      <c r="Z67" s="518">
        <v>95</v>
      </c>
      <c r="AA67" s="518">
        <v>33</v>
      </c>
      <c r="AB67" s="518">
        <v>36</v>
      </c>
      <c r="AC67" s="152">
        <v>20</v>
      </c>
      <c r="AD67" s="173">
        <v>61</v>
      </c>
      <c r="AE67" s="301">
        <v>91</v>
      </c>
      <c r="AF67" s="305">
        <f t="shared" si="1"/>
        <v>434</v>
      </c>
    </row>
    <row r="68" spans="1:32" ht="15" customHeight="1" x14ac:dyDescent="0.25">
      <c r="A68" s="31">
        <v>63</v>
      </c>
      <c r="B68" s="116" t="s">
        <v>2</v>
      </c>
      <c r="C68" s="189" t="s">
        <v>12</v>
      </c>
      <c r="D68" s="696">
        <v>8</v>
      </c>
      <c r="E68" s="207">
        <v>73</v>
      </c>
      <c r="F68" s="784">
        <v>60.3</v>
      </c>
      <c r="G68" s="276">
        <v>6</v>
      </c>
      <c r="H68" s="20">
        <v>60</v>
      </c>
      <c r="I68" s="269">
        <v>57.49</v>
      </c>
      <c r="J68" s="276">
        <v>4</v>
      </c>
      <c r="K68" s="20">
        <v>49</v>
      </c>
      <c r="L68" s="269">
        <v>61.48</v>
      </c>
      <c r="M68" s="276">
        <v>10</v>
      </c>
      <c r="N68" s="20">
        <v>43.4</v>
      </c>
      <c r="O68" s="270">
        <v>59.33</v>
      </c>
      <c r="P68" s="169">
        <v>5</v>
      </c>
      <c r="Q68" s="20">
        <v>57</v>
      </c>
      <c r="R68" s="170">
        <v>57.45</v>
      </c>
      <c r="S68" s="172">
        <v>7</v>
      </c>
      <c r="T68" s="98">
        <v>38.428571428571431</v>
      </c>
      <c r="U68" s="547">
        <v>55.61</v>
      </c>
      <c r="V68" s="172">
        <v>14</v>
      </c>
      <c r="W68" s="99">
        <v>37.285710000000002</v>
      </c>
      <c r="X68" s="170">
        <v>53.57</v>
      </c>
      <c r="Y68" s="280">
        <v>8</v>
      </c>
      <c r="Z68" s="518">
        <v>48</v>
      </c>
      <c r="AA68" s="518">
        <v>80</v>
      </c>
      <c r="AB68" s="518">
        <v>92</v>
      </c>
      <c r="AC68" s="152">
        <v>42</v>
      </c>
      <c r="AD68" s="173">
        <v>95</v>
      </c>
      <c r="AE68" s="301">
        <v>78</v>
      </c>
      <c r="AF68" s="305">
        <f t="shared" si="1"/>
        <v>443</v>
      </c>
    </row>
    <row r="69" spans="1:32" ht="15" customHeight="1" x14ac:dyDescent="0.25">
      <c r="A69" s="31">
        <v>64</v>
      </c>
      <c r="B69" s="116" t="s">
        <v>2</v>
      </c>
      <c r="C69" s="189" t="s">
        <v>14</v>
      </c>
      <c r="D69" s="696"/>
      <c r="E69" s="207"/>
      <c r="F69" s="784">
        <v>60.3</v>
      </c>
      <c r="G69" s="511"/>
      <c r="H69" s="54"/>
      <c r="I69" s="269">
        <v>57.49</v>
      </c>
      <c r="J69" s="511"/>
      <c r="K69" s="54"/>
      <c r="L69" s="269">
        <v>61.48</v>
      </c>
      <c r="M69" s="276">
        <v>1</v>
      </c>
      <c r="N69" s="20">
        <v>83</v>
      </c>
      <c r="O69" s="270">
        <v>59.33</v>
      </c>
      <c r="P69" s="169">
        <v>2</v>
      </c>
      <c r="Q69" s="20">
        <v>42</v>
      </c>
      <c r="R69" s="170">
        <v>57.45</v>
      </c>
      <c r="S69" s="172">
        <v>3</v>
      </c>
      <c r="T69" s="99">
        <v>53.333333333333336</v>
      </c>
      <c r="U69" s="547">
        <v>55.61</v>
      </c>
      <c r="V69" s="172">
        <v>2</v>
      </c>
      <c r="W69" s="99">
        <v>63.5</v>
      </c>
      <c r="X69" s="170">
        <v>53.57</v>
      </c>
      <c r="Y69" s="280">
        <v>98</v>
      </c>
      <c r="Z69" s="518">
        <v>95</v>
      </c>
      <c r="AA69" s="518">
        <v>100</v>
      </c>
      <c r="AB69" s="518">
        <v>3</v>
      </c>
      <c r="AC69" s="152">
        <v>81</v>
      </c>
      <c r="AD69" s="173">
        <v>52</v>
      </c>
      <c r="AE69" s="37">
        <v>14</v>
      </c>
      <c r="AF69" s="305">
        <f t="shared" si="1"/>
        <v>443</v>
      </c>
    </row>
    <row r="70" spans="1:32" ht="15" customHeight="1" x14ac:dyDescent="0.25">
      <c r="A70" s="31">
        <v>65</v>
      </c>
      <c r="B70" s="53" t="s">
        <v>40</v>
      </c>
      <c r="C70" s="199" t="s">
        <v>75</v>
      </c>
      <c r="D70" s="794">
        <v>13</v>
      </c>
      <c r="E70" s="810">
        <v>44.6</v>
      </c>
      <c r="F70" s="795">
        <v>60.3</v>
      </c>
      <c r="G70" s="276">
        <v>7</v>
      </c>
      <c r="H70" s="20">
        <v>54.428571428571431</v>
      </c>
      <c r="I70" s="514">
        <v>57.49</v>
      </c>
      <c r="J70" s="276">
        <v>3</v>
      </c>
      <c r="K70" s="20">
        <v>39.67</v>
      </c>
      <c r="L70" s="514">
        <v>61.48</v>
      </c>
      <c r="M70" s="42">
        <v>5</v>
      </c>
      <c r="N70" s="185">
        <v>55.4</v>
      </c>
      <c r="O70" s="261">
        <v>59.33</v>
      </c>
      <c r="P70" s="169">
        <v>11</v>
      </c>
      <c r="Q70" s="20">
        <v>54.73</v>
      </c>
      <c r="R70" s="170">
        <v>57.45</v>
      </c>
      <c r="S70" s="172">
        <v>5</v>
      </c>
      <c r="T70" s="99">
        <v>56.6</v>
      </c>
      <c r="U70" s="547">
        <v>55.61</v>
      </c>
      <c r="V70" s="172">
        <v>6</v>
      </c>
      <c r="W70" s="99">
        <v>46.833329999999997</v>
      </c>
      <c r="X70" s="170">
        <v>53.57</v>
      </c>
      <c r="Y70" s="280">
        <v>86</v>
      </c>
      <c r="Z70" s="518">
        <v>58</v>
      </c>
      <c r="AA70" s="518">
        <v>94</v>
      </c>
      <c r="AB70" s="518">
        <v>55</v>
      </c>
      <c r="AC70" s="152">
        <v>48</v>
      </c>
      <c r="AD70" s="173">
        <v>42</v>
      </c>
      <c r="AE70" s="301">
        <v>61</v>
      </c>
      <c r="AF70" s="305">
        <f t="shared" ref="AF70:AF101" si="2">SUM(Y70:AE70)</f>
        <v>444</v>
      </c>
    </row>
    <row r="71" spans="1:32" ht="15" customHeight="1" x14ac:dyDescent="0.25">
      <c r="A71" s="31">
        <v>66</v>
      </c>
      <c r="B71" s="53" t="s">
        <v>40</v>
      </c>
      <c r="C71" s="189" t="s">
        <v>46</v>
      </c>
      <c r="D71" s="696">
        <v>6</v>
      </c>
      <c r="E71" s="207">
        <v>67</v>
      </c>
      <c r="F71" s="784">
        <v>60.3</v>
      </c>
      <c r="G71" s="276">
        <v>7</v>
      </c>
      <c r="H71" s="20">
        <v>53.571428571428569</v>
      </c>
      <c r="I71" s="269">
        <v>57.49</v>
      </c>
      <c r="J71" s="276">
        <v>6</v>
      </c>
      <c r="K71" s="20">
        <v>52.33</v>
      </c>
      <c r="L71" s="269">
        <v>61.48</v>
      </c>
      <c r="M71" s="276">
        <v>2</v>
      </c>
      <c r="N71" s="20">
        <v>48.5</v>
      </c>
      <c r="O71" s="261">
        <v>59.33</v>
      </c>
      <c r="P71" s="169">
        <v>4</v>
      </c>
      <c r="Q71" s="20">
        <v>38.5</v>
      </c>
      <c r="R71" s="170">
        <v>57.45</v>
      </c>
      <c r="S71" s="172">
        <v>5</v>
      </c>
      <c r="T71" s="99">
        <v>46.2</v>
      </c>
      <c r="U71" s="547">
        <v>55.61</v>
      </c>
      <c r="V71" s="172">
        <v>6</v>
      </c>
      <c r="W71" s="99">
        <v>55.666670000000003</v>
      </c>
      <c r="X71" s="170">
        <v>53.57</v>
      </c>
      <c r="Y71" s="280">
        <v>23</v>
      </c>
      <c r="Z71" s="518">
        <v>60</v>
      </c>
      <c r="AA71" s="518">
        <v>72</v>
      </c>
      <c r="AB71" s="518">
        <v>82</v>
      </c>
      <c r="AC71" s="152">
        <v>90</v>
      </c>
      <c r="AD71" s="173">
        <v>80</v>
      </c>
      <c r="AE71" s="301">
        <v>38</v>
      </c>
      <c r="AF71" s="305">
        <f t="shared" si="2"/>
        <v>445</v>
      </c>
    </row>
    <row r="72" spans="1:32" ht="15" customHeight="1" x14ac:dyDescent="0.25">
      <c r="A72" s="31">
        <v>67</v>
      </c>
      <c r="B72" s="53" t="s">
        <v>52</v>
      </c>
      <c r="C72" s="168" t="s">
        <v>53</v>
      </c>
      <c r="D72" s="873">
        <v>12</v>
      </c>
      <c r="E72" s="874">
        <v>55.4</v>
      </c>
      <c r="F72" s="875">
        <v>60.3</v>
      </c>
      <c r="G72" s="42"/>
      <c r="H72" s="185"/>
      <c r="I72" s="264">
        <v>57.49</v>
      </c>
      <c r="J72" s="42">
        <v>4</v>
      </c>
      <c r="K72" s="185">
        <v>41</v>
      </c>
      <c r="L72" s="264">
        <v>61.48</v>
      </c>
      <c r="M72" s="287"/>
      <c r="N72" s="265"/>
      <c r="O72" s="264">
        <v>59.33</v>
      </c>
      <c r="P72" s="169">
        <v>1</v>
      </c>
      <c r="Q72" s="20">
        <v>68</v>
      </c>
      <c r="R72" s="170">
        <v>57.45</v>
      </c>
      <c r="S72" s="172">
        <v>2</v>
      </c>
      <c r="T72" s="27">
        <v>75.5</v>
      </c>
      <c r="U72" s="547">
        <v>55.61</v>
      </c>
      <c r="V72" s="172">
        <v>2</v>
      </c>
      <c r="W72" s="198">
        <v>14</v>
      </c>
      <c r="X72" s="170">
        <v>53.57</v>
      </c>
      <c r="Y72" s="280">
        <v>64</v>
      </c>
      <c r="Z72" s="518">
        <v>95</v>
      </c>
      <c r="AA72" s="518">
        <v>89</v>
      </c>
      <c r="AB72" s="518">
        <v>104</v>
      </c>
      <c r="AC72" s="152">
        <v>11</v>
      </c>
      <c r="AD72" s="173">
        <v>4</v>
      </c>
      <c r="AE72" s="301">
        <v>89</v>
      </c>
      <c r="AF72" s="305">
        <f t="shared" si="2"/>
        <v>456</v>
      </c>
    </row>
    <row r="73" spans="1:32" ht="15" customHeight="1" x14ac:dyDescent="0.25">
      <c r="A73" s="31">
        <v>68</v>
      </c>
      <c r="B73" s="116" t="s">
        <v>26</v>
      </c>
      <c r="C73" s="189" t="s">
        <v>28</v>
      </c>
      <c r="D73" s="696"/>
      <c r="E73" s="207"/>
      <c r="F73" s="784">
        <v>60.3</v>
      </c>
      <c r="G73" s="276"/>
      <c r="H73" s="20"/>
      <c r="I73" s="269">
        <v>57.49</v>
      </c>
      <c r="J73" s="276">
        <v>2</v>
      </c>
      <c r="K73" s="20">
        <v>70</v>
      </c>
      <c r="L73" s="269">
        <v>61.48</v>
      </c>
      <c r="M73" s="276">
        <v>2</v>
      </c>
      <c r="N73" s="20">
        <v>30</v>
      </c>
      <c r="O73" s="266">
        <v>59.33</v>
      </c>
      <c r="P73" s="169">
        <v>11</v>
      </c>
      <c r="Q73" s="20">
        <v>49.45</v>
      </c>
      <c r="R73" s="170">
        <v>57.45</v>
      </c>
      <c r="S73" s="172">
        <v>5</v>
      </c>
      <c r="T73" s="99">
        <v>49.4</v>
      </c>
      <c r="U73" s="547">
        <v>55.61</v>
      </c>
      <c r="V73" s="172">
        <v>4</v>
      </c>
      <c r="W73" s="99">
        <v>59</v>
      </c>
      <c r="X73" s="170">
        <v>53.57</v>
      </c>
      <c r="Y73" s="280">
        <v>98</v>
      </c>
      <c r="Z73" s="518">
        <v>95</v>
      </c>
      <c r="AA73" s="518">
        <v>20</v>
      </c>
      <c r="AB73" s="518">
        <v>99</v>
      </c>
      <c r="AC73" s="152">
        <v>66</v>
      </c>
      <c r="AD73" s="173">
        <v>67</v>
      </c>
      <c r="AE73" s="301">
        <v>24</v>
      </c>
      <c r="AF73" s="305">
        <f t="shared" si="2"/>
        <v>469</v>
      </c>
    </row>
    <row r="74" spans="1:32" ht="15" customHeight="1" x14ac:dyDescent="0.25">
      <c r="A74" s="31">
        <v>69</v>
      </c>
      <c r="B74" s="53" t="s">
        <v>40</v>
      </c>
      <c r="C74" s="189" t="s">
        <v>48</v>
      </c>
      <c r="D74" s="696">
        <v>10</v>
      </c>
      <c r="E74" s="207">
        <v>54.1</v>
      </c>
      <c r="F74" s="784">
        <v>60.3</v>
      </c>
      <c r="G74" s="276">
        <v>4</v>
      </c>
      <c r="H74" s="20">
        <v>44.25</v>
      </c>
      <c r="I74" s="269">
        <v>57.49</v>
      </c>
      <c r="J74" s="276">
        <v>4</v>
      </c>
      <c r="K74" s="20">
        <v>68.75</v>
      </c>
      <c r="L74" s="269">
        <v>61.48</v>
      </c>
      <c r="M74" s="276">
        <v>1</v>
      </c>
      <c r="N74" s="20">
        <v>46</v>
      </c>
      <c r="O74" s="261">
        <v>59.33</v>
      </c>
      <c r="P74" s="169">
        <v>2</v>
      </c>
      <c r="Q74" s="20">
        <v>35.5</v>
      </c>
      <c r="R74" s="170">
        <v>57.45</v>
      </c>
      <c r="S74" s="172">
        <v>2</v>
      </c>
      <c r="T74" s="99">
        <v>52.5</v>
      </c>
      <c r="U74" s="547">
        <v>55.61</v>
      </c>
      <c r="V74" s="172">
        <v>3</v>
      </c>
      <c r="W74" s="99">
        <v>45</v>
      </c>
      <c r="X74" s="170">
        <v>53.57</v>
      </c>
      <c r="Y74" s="280">
        <v>70</v>
      </c>
      <c r="Z74" s="518">
        <v>83</v>
      </c>
      <c r="AA74" s="518">
        <v>22</v>
      </c>
      <c r="AB74" s="518">
        <v>87</v>
      </c>
      <c r="AC74" s="152">
        <v>95</v>
      </c>
      <c r="AD74" s="173">
        <v>55</v>
      </c>
      <c r="AE74" s="301">
        <v>66</v>
      </c>
      <c r="AF74" s="305">
        <f t="shared" si="2"/>
        <v>478</v>
      </c>
    </row>
    <row r="75" spans="1:32" ht="15" customHeight="1" thickBot="1" x14ac:dyDescent="0.3">
      <c r="A75" s="32">
        <v>70</v>
      </c>
      <c r="B75" s="137" t="s">
        <v>26</v>
      </c>
      <c r="C75" s="259" t="s">
        <v>94</v>
      </c>
      <c r="D75" s="790">
        <v>1</v>
      </c>
      <c r="E75" s="831">
        <v>75</v>
      </c>
      <c r="F75" s="791">
        <v>60.3</v>
      </c>
      <c r="G75" s="279">
        <v>2</v>
      </c>
      <c r="H75" s="23">
        <v>37</v>
      </c>
      <c r="I75" s="291">
        <v>57.49</v>
      </c>
      <c r="J75" s="279">
        <v>8</v>
      </c>
      <c r="K75" s="23">
        <v>34</v>
      </c>
      <c r="L75" s="291">
        <v>61.48</v>
      </c>
      <c r="M75" s="277">
        <v>1</v>
      </c>
      <c r="N75" s="191">
        <v>70</v>
      </c>
      <c r="O75" s="836">
        <v>59.33</v>
      </c>
      <c r="P75" s="190"/>
      <c r="Q75" s="840"/>
      <c r="R75" s="192">
        <v>57.45</v>
      </c>
      <c r="S75" s="181">
        <v>1</v>
      </c>
      <c r="T75" s="179">
        <v>44</v>
      </c>
      <c r="U75" s="548">
        <v>55.61</v>
      </c>
      <c r="V75" s="181"/>
      <c r="W75" s="179"/>
      <c r="X75" s="178">
        <v>53.57</v>
      </c>
      <c r="Y75" s="851">
        <v>6</v>
      </c>
      <c r="Z75" s="519">
        <v>89</v>
      </c>
      <c r="AA75" s="519">
        <v>97</v>
      </c>
      <c r="AB75" s="519">
        <v>13</v>
      </c>
      <c r="AC75" s="154">
        <v>102</v>
      </c>
      <c r="AD75" s="182">
        <v>86</v>
      </c>
      <c r="AE75" s="302">
        <v>91</v>
      </c>
      <c r="AF75" s="306">
        <f t="shared" si="2"/>
        <v>484</v>
      </c>
    </row>
    <row r="76" spans="1:32" ht="15" customHeight="1" x14ac:dyDescent="0.25">
      <c r="A76" s="30">
        <v>71</v>
      </c>
      <c r="B76" s="136" t="s">
        <v>26</v>
      </c>
      <c r="C76" s="855" t="s">
        <v>159</v>
      </c>
      <c r="D76" s="856">
        <v>5</v>
      </c>
      <c r="E76" s="857">
        <v>71</v>
      </c>
      <c r="F76" s="858">
        <v>60.3</v>
      </c>
      <c r="G76" s="163">
        <v>6</v>
      </c>
      <c r="H76" s="686">
        <v>46.833333333333343</v>
      </c>
      <c r="I76" s="271">
        <v>57.49</v>
      </c>
      <c r="J76" s="830"/>
      <c r="K76" s="50"/>
      <c r="L76" s="271">
        <v>61.48</v>
      </c>
      <c r="M76" s="41">
        <v>3</v>
      </c>
      <c r="N76" s="196">
        <v>41</v>
      </c>
      <c r="O76" s="267">
        <v>59.33</v>
      </c>
      <c r="P76" s="163">
        <v>3</v>
      </c>
      <c r="Q76" s="196">
        <v>53</v>
      </c>
      <c r="R76" s="164">
        <v>57.45</v>
      </c>
      <c r="S76" s="188">
        <v>2</v>
      </c>
      <c r="T76" s="200">
        <v>50</v>
      </c>
      <c r="U76" s="549">
        <v>55.61</v>
      </c>
      <c r="V76" s="188">
        <v>1</v>
      </c>
      <c r="W76" s="842">
        <v>20</v>
      </c>
      <c r="X76" s="186">
        <v>53.57</v>
      </c>
      <c r="Y76" s="280">
        <v>11</v>
      </c>
      <c r="Z76" s="518">
        <v>73</v>
      </c>
      <c r="AA76" s="518">
        <v>100</v>
      </c>
      <c r="AB76" s="518">
        <v>94</v>
      </c>
      <c r="AC76" s="152">
        <v>54</v>
      </c>
      <c r="AD76" s="173">
        <v>66</v>
      </c>
      <c r="AE76" s="301">
        <v>87</v>
      </c>
      <c r="AF76" s="307">
        <f t="shared" si="2"/>
        <v>485</v>
      </c>
    </row>
    <row r="77" spans="1:32" ht="15" customHeight="1" x14ac:dyDescent="0.25">
      <c r="A77" s="31">
        <v>72</v>
      </c>
      <c r="B77" s="53" t="s">
        <v>32</v>
      </c>
      <c r="C77" s="273" t="s">
        <v>31</v>
      </c>
      <c r="D77" s="796">
        <v>7</v>
      </c>
      <c r="E77" s="847">
        <v>47.3</v>
      </c>
      <c r="F77" s="797">
        <v>60.3</v>
      </c>
      <c r="G77" s="276">
        <v>1</v>
      </c>
      <c r="H77" s="20">
        <v>73</v>
      </c>
      <c r="I77" s="680">
        <v>57.49</v>
      </c>
      <c r="J77" s="276">
        <v>5</v>
      </c>
      <c r="K77" s="20">
        <v>50</v>
      </c>
      <c r="L77" s="680">
        <v>61.48</v>
      </c>
      <c r="M77" s="276">
        <v>4</v>
      </c>
      <c r="N77" s="20">
        <v>55</v>
      </c>
      <c r="O77" s="684">
        <v>59.33</v>
      </c>
      <c r="P77" s="169">
        <v>2</v>
      </c>
      <c r="Q77" s="28">
        <v>30.5</v>
      </c>
      <c r="R77" s="170">
        <v>57.45</v>
      </c>
      <c r="S77" s="172">
        <v>8</v>
      </c>
      <c r="T77" s="99">
        <v>45.875</v>
      </c>
      <c r="U77" s="547">
        <v>55.61</v>
      </c>
      <c r="V77" s="172">
        <v>3</v>
      </c>
      <c r="W77" s="98">
        <v>26</v>
      </c>
      <c r="X77" s="170">
        <v>53.57</v>
      </c>
      <c r="Y77" s="280">
        <v>84</v>
      </c>
      <c r="Z77" s="518">
        <v>7</v>
      </c>
      <c r="AA77" s="518">
        <v>77</v>
      </c>
      <c r="AB77" s="518">
        <v>57</v>
      </c>
      <c r="AC77" s="152">
        <v>97</v>
      </c>
      <c r="AD77" s="173">
        <v>82</v>
      </c>
      <c r="AE77" s="301">
        <v>84</v>
      </c>
      <c r="AF77" s="305">
        <f t="shared" si="2"/>
        <v>488</v>
      </c>
    </row>
    <row r="78" spans="1:32" ht="15" customHeight="1" x14ac:dyDescent="0.25">
      <c r="A78" s="31">
        <v>73</v>
      </c>
      <c r="B78" s="53" t="s">
        <v>40</v>
      </c>
      <c r="C78" s="189" t="s">
        <v>49</v>
      </c>
      <c r="D78" s="696">
        <v>4</v>
      </c>
      <c r="E78" s="207">
        <v>37.799999999999997</v>
      </c>
      <c r="F78" s="784">
        <v>60.3</v>
      </c>
      <c r="G78" s="276">
        <v>10</v>
      </c>
      <c r="H78" s="697">
        <v>37.5</v>
      </c>
      <c r="I78" s="269">
        <v>57.49</v>
      </c>
      <c r="J78" s="276">
        <v>3</v>
      </c>
      <c r="K78" s="679">
        <v>42.67</v>
      </c>
      <c r="L78" s="269">
        <v>61.48</v>
      </c>
      <c r="M78" s="276">
        <v>3</v>
      </c>
      <c r="N78" s="20">
        <v>40.33</v>
      </c>
      <c r="O78" s="261">
        <v>59.33</v>
      </c>
      <c r="P78" s="169">
        <v>1</v>
      </c>
      <c r="Q78" s="20">
        <v>59</v>
      </c>
      <c r="R78" s="170">
        <v>57.45</v>
      </c>
      <c r="S78" s="172">
        <v>2</v>
      </c>
      <c r="T78" s="99">
        <v>48.5</v>
      </c>
      <c r="U78" s="547">
        <v>55.61</v>
      </c>
      <c r="V78" s="172">
        <v>1</v>
      </c>
      <c r="W78" s="99">
        <v>62</v>
      </c>
      <c r="X78" s="170">
        <v>53.57</v>
      </c>
      <c r="Y78" s="280">
        <v>93</v>
      </c>
      <c r="Z78" s="518">
        <v>88</v>
      </c>
      <c r="AA78" s="518">
        <v>88</v>
      </c>
      <c r="AB78" s="518">
        <v>95</v>
      </c>
      <c r="AC78" s="152">
        <v>38</v>
      </c>
      <c r="AD78" s="173">
        <v>69</v>
      </c>
      <c r="AE78" s="301">
        <v>18</v>
      </c>
      <c r="AF78" s="305">
        <f t="shared" si="2"/>
        <v>489</v>
      </c>
    </row>
    <row r="79" spans="1:32" ht="15" customHeight="1" x14ac:dyDescent="0.25">
      <c r="A79" s="31">
        <v>74</v>
      </c>
      <c r="B79" s="53" t="s">
        <v>61</v>
      </c>
      <c r="C79" s="189" t="s">
        <v>141</v>
      </c>
      <c r="D79" s="696">
        <v>3</v>
      </c>
      <c r="E79" s="207">
        <v>29.333333333333332</v>
      </c>
      <c r="F79" s="784">
        <v>60.3</v>
      </c>
      <c r="G79" s="276">
        <v>7</v>
      </c>
      <c r="H79" s="20">
        <v>52.142857142857153</v>
      </c>
      <c r="I79" s="269">
        <v>57.49</v>
      </c>
      <c r="J79" s="276">
        <v>7</v>
      </c>
      <c r="K79" s="20">
        <v>53.857142857142854</v>
      </c>
      <c r="L79" s="269">
        <v>61.48</v>
      </c>
      <c r="M79" s="276">
        <v>6</v>
      </c>
      <c r="N79" s="20">
        <v>54</v>
      </c>
      <c r="O79" s="261">
        <v>59.33</v>
      </c>
      <c r="P79" s="169">
        <v>4</v>
      </c>
      <c r="Q79" s="20">
        <v>33.5</v>
      </c>
      <c r="R79" s="170">
        <v>57.45</v>
      </c>
      <c r="S79" s="172">
        <v>4</v>
      </c>
      <c r="T79" s="98">
        <v>50.75</v>
      </c>
      <c r="U79" s="547">
        <v>55.61</v>
      </c>
      <c r="V79" s="172">
        <v>2</v>
      </c>
      <c r="W79" s="99">
        <v>55</v>
      </c>
      <c r="X79" s="170">
        <v>53.57</v>
      </c>
      <c r="Y79" s="280">
        <v>97</v>
      </c>
      <c r="Z79" s="518">
        <v>65</v>
      </c>
      <c r="AA79" s="518">
        <v>68</v>
      </c>
      <c r="AB79" s="518">
        <v>60</v>
      </c>
      <c r="AC79" s="152">
        <v>96</v>
      </c>
      <c r="AD79" s="173">
        <v>62</v>
      </c>
      <c r="AE79" s="301">
        <v>41</v>
      </c>
      <c r="AF79" s="305">
        <f t="shared" si="2"/>
        <v>489</v>
      </c>
    </row>
    <row r="80" spans="1:32" ht="15" customHeight="1" x14ac:dyDescent="0.25">
      <c r="A80" s="31">
        <v>75</v>
      </c>
      <c r="B80" s="53" t="s">
        <v>2</v>
      </c>
      <c r="C80" s="189" t="s">
        <v>4</v>
      </c>
      <c r="D80" s="696">
        <v>15</v>
      </c>
      <c r="E80" s="207">
        <v>54</v>
      </c>
      <c r="F80" s="784">
        <v>60.3</v>
      </c>
      <c r="G80" s="276">
        <v>8</v>
      </c>
      <c r="H80" s="20">
        <v>46.375</v>
      </c>
      <c r="I80" s="269">
        <v>57.49</v>
      </c>
      <c r="J80" s="276">
        <v>16</v>
      </c>
      <c r="K80" s="20">
        <v>55</v>
      </c>
      <c r="L80" s="269">
        <v>61.48</v>
      </c>
      <c r="M80" s="276">
        <v>4</v>
      </c>
      <c r="N80" s="20">
        <v>57</v>
      </c>
      <c r="O80" s="269">
        <v>59.33</v>
      </c>
      <c r="P80" s="169">
        <v>7</v>
      </c>
      <c r="Q80" s="20">
        <v>47.14</v>
      </c>
      <c r="R80" s="170">
        <v>57.45</v>
      </c>
      <c r="S80" s="172">
        <v>11</v>
      </c>
      <c r="T80" s="98">
        <v>41.272727272727273</v>
      </c>
      <c r="U80" s="547">
        <v>55.61</v>
      </c>
      <c r="V80" s="172">
        <v>8</v>
      </c>
      <c r="W80" s="99">
        <v>45.625</v>
      </c>
      <c r="X80" s="170">
        <v>53.57</v>
      </c>
      <c r="Y80" s="280">
        <v>72</v>
      </c>
      <c r="Z80" s="518">
        <v>76</v>
      </c>
      <c r="AA80" s="518">
        <v>66</v>
      </c>
      <c r="AB80" s="518">
        <v>51</v>
      </c>
      <c r="AC80" s="152">
        <v>72</v>
      </c>
      <c r="AD80" s="173">
        <v>93</v>
      </c>
      <c r="AE80" s="301">
        <v>63</v>
      </c>
      <c r="AF80" s="305">
        <f t="shared" si="2"/>
        <v>493</v>
      </c>
    </row>
    <row r="81" spans="1:32" ht="15" customHeight="1" x14ac:dyDescent="0.25">
      <c r="A81" s="31">
        <v>76</v>
      </c>
      <c r="B81" s="53" t="s">
        <v>52</v>
      </c>
      <c r="C81" s="189" t="s">
        <v>54</v>
      </c>
      <c r="D81" s="696">
        <v>8</v>
      </c>
      <c r="E81" s="207">
        <v>43</v>
      </c>
      <c r="F81" s="784">
        <v>60.3</v>
      </c>
      <c r="G81" s="276">
        <v>3</v>
      </c>
      <c r="H81" s="20">
        <v>73.333333333333329</v>
      </c>
      <c r="I81" s="269">
        <v>57.49</v>
      </c>
      <c r="J81" s="276">
        <v>5</v>
      </c>
      <c r="K81" s="20">
        <v>55.2</v>
      </c>
      <c r="L81" s="269">
        <v>61.48</v>
      </c>
      <c r="M81" s="276">
        <v>5</v>
      </c>
      <c r="N81" s="20">
        <v>47.6</v>
      </c>
      <c r="O81" s="264">
        <v>59.33</v>
      </c>
      <c r="P81" s="169">
        <v>2</v>
      </c>
      <c r="Q81" s="20">
        <v>47</v>
      </c>
      <c r="R81" s="170">
        <v>57.45</v>
      </c>
      <c r="S81" s="172">
        <v>1</v>
      </c>
      <c r="T81" s="98">
        <v>40</v>
      </c>
      <c r="U81" s="547">
        <v>55.61</v>
      </c>
      <c r="V81" s="172">
        <v>1</v>
      </c>
      <c r="W81" s="198">
        <v>20</v>
      </c>
      <c r="X81" s="170">
        <v>53.57</v>
      </c>
      <c r="Y81" s="280">
        <v>89</v>
      </c>
      <c r="Z81" s="518">
        <v>6</v>
      </c>
      <c r="AA81" s="518">
        <v>65</v>
      </c>
      <c r="AB81" s="518">
        <v>84</v>
      </c>
      <c r="AC81" s="152">
        <v>73</v>
      </c>
      <c r="AD81" s="173">
        <v>94</v>
      </c>
      <c r="AE81" s="301">
        <v>85</v>
      </c>
      <c r="AF81" s="305">
        <f t="shared" si="2"/>
        <v>496</v>
      </c>
    </row>
    <row r="82" spans="1:32" s="6" customFormat="1" ht="15" customHeight="1" x14ac:dyDescent="0.25">
      <c r="A82" s="31">
        <v>77</v>
      </c>
      <c r="B82" s="53" t="s">
        <v>40</v>
      </c>
      <c r="C82" s="189" t="s">
        <v>44</v>
      </c>
      <c r="D82" s="696">
        <v>3</v>
      </c>
      <c r="E82" s="207">
        <v>54.7</v>
      </c>
      <c r="F82" s="784">
        <v>60.3</v>
      </c>
      <c r="G82" s="169">
        <v>3</v>
      </c>
      <c r="H82" s="207">
        <v>44.333333333333343</v>
      </c>
      <c r="I82" s="269">
        <v>57.49</v>
      </c>
      <c r="J82" s="551"/>
      <c r="K82" s="54"/>
      <c r="L82" s="269">
        <v>61.48</v>
      </c>
      <c r="M82" s="276">
        <v>2</v>
      </c>
      <c r="N82" s="20">
        <v>53</v>
      </c>
      <c r="O82" s="261">
        <v>59.33</v>
      </c>
      <c r="P82" s="169">
        <v>2</v>
      </c>
      <c r="Q82" s="20">
        <v>44.5</v>
      </c>
      <c r="R82" s="170">
        <v>57.45</v>
      </c>
      <c r="S82" s="172">
        <v>2</v>
      </c>
      <c r="T82" s="99">
        <v>58.5</v>
      </c>
      <c r="U82" s="547">
        <v>55.61</v>
      </c>
      <c r="V82" s="172">
        <v>4</v>
      </c>
      <c r="W82" s="99">
        <v>39.5</v>
      </c>
      <c r="X82" s="170">
        <v>53.57</v>
      </c>
      <c r="Y82" s="280">
        <v>68</v>
      </c>
      <c r="Z82" s="518">
        <v>82</v>
      </c>
      <c r="AA82" s="518">
        <v>100</v>
      </c>
      <c r="AB82" s="518">
        <v>66</v>
      </c>
      <c r="AC82" s="152">
        <v>76</v>
      </c>
      <c r="AD82" s="173">
        <v>33</v>
      </c>
      <c r="AE82" s="301">
        <v>74</v>
      </c>
      <c r="AF82" s="305">
        <f t="shared" si="2"/>
        <v>499</v>
      </c>
    </row>
    <row r="83" spans="1:32" s="6" customFormat="1" ht="15" customHeight="1" x14ac:dyDescent="0.25">
      <c r="A83" s="31">
        <v>78</v>
      </c>
      <c r="B83" s="53" t="s">
        <v>40</v>
      </c>
      <c r="C83" s="189" t="s">
        <v>43</v>
      </c>
      <c r="D83" s="696">
        <v>10</v>
      </c>
      <c r="E83" s="207">
        <v>43.2</v>
      </c>
      <c r="F83" s="784">
        <v>60.3</v>
      </c>
      <c r="G83" s="276">
        <v>2</v>
      </c>
      <c r="H83" s="20">
        <v>35.5</v>
      </c>
      <c r="I83" s="269">
        <v>57.49</v>
      </c>
      <c r="J83" s="276">
        <v>3</v>
      </c>
      <c r="K83" s="20">
        <v>60.33</v>
      </c>
      <c r="L83" s="269">
        <v>61.48</v>
      </c>
      <c r="M83" s="276">
        <v>4</v>
      </c>
      <c r="N83" s="20">
        <v>63.75</v>
      </c>
      <c r="O83" s="261">
        <v>59.33</v>
      </c>
      <c r="P83" s="169"/>
      <c r="Q83" s="206"/>
      <c r="R83" s="170">
        <v>57.45</v>
      </c>
      <c r="S83" s="172">
        <v>2</v>
      </c>
      <c r="T83" s="99">
        <v>51</v>
      </c>
      <c r="U83" s="547">
        <v>55.61</v>
      </c>
      <c r="V83" s="172">
        <v>4</v>
      </c>
      <c r="W83" s="98">
        <v>36</v>
      </c>
      <c r="X83" s="170">
        <v>53.57</v>
      </c>
      <c r="Y83" s="280">
        <v>88</v>
      </c>
      <c r="Z83" s="518">
        <v>90</v>
      </c>
      <c r="AA83" s="518">
        <v>49</v>
      </c>
      <c r="AB83" s="518">
        <v>31</v>
      </c>
      <c r="AC83" s="152">
        <v>102</v>
      </c>
      <c r="AD83" s="173">
        <v>60</v>
      </c>
      <c r="AE83" s="301">
        <v>81</v>
      </c>
      <c r="AF83" s="305">
        <f t="shared" si="2"/>
        <v>501</v>
      </c>
    </row>
    <row r="84" spans="1:32" s="6" customFormat="1" ht="15" customHeight="1" x14ac:dyDescent="0.25">
      <c r="A84" s="31">
        <v>79</v>
      </c>
      <c r="B84" s="53" t="s">
        <v>40</v>
      </c>
      <c r="C84" s="189" t="s">
        <v>41</v>
      </c>
      <c r="D84" s="696"/>
      <c r="E84" s="207"/>
      <c r="F84" s="784">
        <v>60.3</v>
      </c>
      <c r="G84" s="276"/>
      <c r="H84" s="20"/>
      <c r="I84" s="269">
        <v>57.49</v>
      </c>
      <c r="J84" s="276">
        <v>2</v>
      </c>
      <c r="K84" s="20">
        <v>17</v>
      </c>
      <c r="L84" s="269">
        <v>61.48</v>
      </c>
      <c r="M84" s="276">
        <v>3</v>
      </c>
      <c r="N84" s="20">
        <v>62.3</v>
      </c>
      <c r="O84" s="261">
        <v>59.33</v>
      </c>
      <c r="P84" s="169">
        <v>1</v>
      </c>
      <c r="Q84" s="20">
        <v>62</v>
      </c>
      <c r="R84" s="170">
        <v>57.45</v>
      </c>
      <c r="S84" s="172">
        <v>2</v>
      </c>
      <c r="T84" s="99">
        <v>48.5</v>
      </c>
      <c r="U84" s="547">
        <v>55.61</v>
      </c>
      <c r="V84" s="172">
        <v>1</v>
      </c>
      <c r="W84" s="198">
        <v>20</v>
      </c>
      <c r="X84" s="170">
        <v>53.57</v>
      </c>
      <c r="Y84" s="280">
        <v>98</v>
      </c>
      <c r="Z84" s="518">
        <v>95</v>
      </c>
      <c r="AA84" s="518">
        <v>99</v>
      </c>
      <c r="AB84" s="518">
        <v>34</v>
      </c>
      <c r="AC84" s="152">
        <v>24</v>
      </c>
      <c r="AD84" s="173">
        <v>70</v>
      </c>
      <c r="AE84" s="301">
        <v>86</v>
      </c>
      <c r="AF84" s="305">
        <f t="shared" si="2"/>
        <v>506</v>
      </c>
    </row>
    <row r="85" spans="1:32" s="6" customFormat="1" ht="15" customHeight="1" thickBot="1" x14ac:dyDescent="0.3">
      <c r="A85" s="32">
        <v>80</v>
      </c>
      <c r="B85" s="57" t="s">
        <v>2</v>
      </c>
      <c r="C85" s="825" t="s">
        <v>178</v>
      </c>
      <c r="D85" s="790">
        <v>7</v>
      </c>
      <c r="E85" s="831">
        <v>56.3</v>
      </c>
      <c r="F85" s="791">
        <v>60.3</v>
      </c>
      <c r="G85" s="279">
        <v>4</v>
      </c>
      <c r="H85" s="23">
        <v>44.75</v>
      </c>
      <c r="I85" s="291">
        <v>57.49</v>
      </c>
      <c r="J85" s="279">
        <v>8</v>
      </c>
      <c r="K85" s="23">
        <v>35</v>
      </c>
      <c r="L85" s="291">
        <v>61.48</v>
      </c>
      <c r="M85" s="279">
        <v>1</v>
      </c>
      <c r="N85" s="23">
        <v>53</v>
      </c>
      <c r="O85" s="291">
        <v>59.33</v>
      </c>
      <c r="P85" s="177">
        <v>3</v>
      </c>
      <c r="Q85" s="23">
        <v>49.67</v>
      </c>
      <c r="R85" s="178">
        <v>57.45</v>
      </c>
      <c r="S85" s="194">
        <v>2</v>
      </c>
      <c r="T85" s="817">
        <v>42</v>
      </c>
      <c r="U85" s="550">
        <v>55.61</v>
      </c>
      <c r="V85" s="194">
        <v>4</v>
      </c>
      <c r="W85" s="193">
        <v>51</v>
      </c>
      <c r="X85" s="192">
        <v>53.57</v>
      </c>
      <c r="Y85" s="852">
        <v>59</v>
      </c>
      <c r="Z85" s="520">
        <v>81</v>
      </c>
      <c r="AA85" s="520">
        <v>96</v>
      </c>
      <c r="AB85" s="520">
        <v>67</v>
      </c>
      <c r="AC85" s="153">
        <v>65</v>
      </c>
      <c r="AD85" s="195">
        <v>91</v>
      </c>
      <c r="AE85" s="303">
        <v>49</v>
      </c>
      <c r="AF85" s="308">
        <f t="shared" si="2"/>
        <v>508</v>
      </c>
    </row>
    <row r="86" spans="1:32" s="6" customFormat="1" ht="15" customHeight="1" x14ac:dyDescent="0.25">
      <c r="A86" s="31">
        <v>81</v>
      </c>
      <c r="B86" s="61" t="s">
        <v>2</v>
      </c>
      <c r="C86" s="854" t="s">
        <v>177</v>
      </c>
      <c r="D86" s="794">
        <v>11</v>
      </c>
      <c r="E86" s="810">
        <v>38</v>
      </c>
      <c r="F86" s="795">
        <v>60.3</v>
      </c>
      <c r="G86" s="42">
        <v>11</v>
      </c>
      <c r="H86" s="185">
        <v>68.909090909090907</v>
      </c>
      <c r="I86" s="514">
        <v>57.49</v>
      </c>
      <c r="J86" s="42">
        <v>9</v>
      </c>
      <c r="K86" s="185">
        <v>56</v>
      </c>
      <c r="L86" s="514">
        <v>61.48</v>
      </c>
      <c r="M86" s="41">
        <v>4</v>
      </c>
      <c r="N86" s="196">
        <v>32.25</v>
      </c>
      <c r="O86" s="271">
        <v>59.33</v>
      </c>
      <c r="P86" s="163">
        <v>8</v>
      </c>
      <c r="Q86" s="196">
        <v>38.630000000000003</v>
      </c>
      <c r="R86" s="164">
        <v>57.45</v>
      </c>
      <c r="S86" s="165">
        <v>3</v>
      </c>
      <c r="T86" s="197">
        <v>50.333333333333336</v>
      </c>
      <c r="U86" s="546">
        <v>55.61</v>
      </c>
      <c r="V86" s="165"/>
      <c r="W86" s="197"/>
      <c r="X86" s="164">
        <v>53.57</v>
      </c>
      <c r="Y86" s="281">
        <v>92</v>
      </c>
      <c r="Z86" s="517">
        <v>16</v>
      </c>
      <c r="AA86" s="517">
        <v>60</v>
      </c>
      <c r="AB86" s="517">
        <v>98</v>
      </c>
      <c r="AC86" s="151">
        <v>89</v>
      </c>
      <c r="AD86" s="167">
        <v>63</v>
      </c>
      <c r="AE86" s="36">
        <v>91</v>
      </c>
      <c r="AF86" s="304">
        <f t="shared" si="2"/>
        <v>509</v>
      </c>
    </row>
    <row r="87" spans="1:32" s="6" customFormat="1" ht="15" customHeight="1" x14ac:dyDescent="0.25">
      <c r="A87" s="31">
        <v>82</v>
      </c>
      <c r="B87" s="53" t="s">
        <v>0</v>
      </c>
      <c r="C87" s="189" t="s">
        <v>66</v>
      </c>
      <c r="D87" s="696">
        <v>3</v>
      </c>
      <c r="E87" s="207">
        <v>76</v>
      </c>
      <c r="F87" s="784">
        <v>60.3</v>
      </c>
      <c r="G87" s="286">
        <v>1</v>
      </c>
      <c r="H87" s="20">
        <v>46</v>
      </c>
      <c r="I87" s="269">
        <v>57.49</v>
      </c>
      <c r="J87" s="286">
        <v>4</v>
      </c>
      <c r="K87" s="20">
        <v>50.75</v>
      </c>
      <c r="L87" s="269">
        <v>61.48</v>
      </c>
      <c r="M87" s="276">
        <v>5</v>
      </c>
      <c r="N87" s="20">
        <v>49</v>
      </c>
      <c r="O87" s="264">
        <v>59.33</v>
      </c>
      <c r="P87" s="169">
        <v>8</v>
      </c>
      <c r="Q87" s="20">
        <v>41.25</v>
      </c>
      <c r="R87" s="170">
        <v>57.45</v>
      </c>
      <c r="S87" s="523"/>
      <c r="T87" s="98"/>
      <c r="U87" s="547">
        <v>55.61</v>
      </c>
      <c r="V87" s="33"/>
      <c r="W87" s="98"/>
      <c r="X87" s="170">
        <v>53.57</v>
      </c>
      <c r="Y87" s="280">
        <v>5</v>
      </c>
      <c r="Z87" s="518">
        <v>79</v>
      </c>
      <c r="AA87" s="518">
        <v>76</v>
      </c>
      <c r="AB87" s="518">
        <v>80</v>
      </c>
      <c r="AC87" s="152">
        <v>84</v>
      </c>
      <c r="AD87" s="173">
        <v>102</v>
      </c>
      <c r="AE87" s="301">
        <v>91</v>
      </c>
      <c r="AF87" s="305">
        <f t="shared" si="2"/>
        <v>517</v>
      </c>
    </row>
    <row r="88" spans="1:32" s="6" customFormat="1" ht="15" customHeight="1" x14ac:dyDescent="0.25">
      <c r="A88" s="31">
        <v>83</v>
      </c>
      <c r="B88" s="53" t="s">
        <v>61</v>
      </c>
      <c r="C88" s="821" t="s">
        <v>163</v>
      </c>
      <c r="D88" s="696">
        <v>6</v>
      </c>
      <c r="E88" s="207">
        <v>51.5</v>
      </c>
      <c r="F88" s="784">
        <v>60.3</v>
      </c>
      <c r="G88" s="276">
        <v>1</v>
      </c>
      <c r="H88" s="20">
        <v>44</v>
      </c>
      <c r="I88" s="269">
        <v>57.49</v>
      </c>
      <c r="J88" s="276">
        <v>3</v>
      </c>
      <c r="K88" s="20">
        <v>52.333333333333336</v>
      </c>
      <c r="L88" s="269">
        <v>61.48</v>
      </c>
      <c r="M88" s="276">
        <v>3</v>
      </c>
      <c r="N88" s="20">
        <v>61</v>
      </c>
      <c r="O88" s="261">
        <v>59.33</v>
      </c>
      <c r="P88" s="169"/>
      <c r="Q88" s="207"/>
      <c r="R88" s="170">
        <v>57.45</v>
      </c>
      <c r="S88" s="172">
        <v>6</v>
      </c>
      <c r="T88" s="98">
        <v>46.333333333333336</v>
      </c>
      <c r="U88" s="547">
        <v>55.61</v>
      </c>
      <c r="V88" s="172">
        <v>1</v>
      </c>
      <c r="W88" s="99">
        <v>44</v>
      </c>
      <c r="X88" s="170">
        <v>53.57</v>
      </c>
      <c r="Y88" s="280">
        <v>75</v>
      </c>
      <c r="Z88" s="518">
        <v>84</v>
      </c>
      <c r="AA88" s="518">
        <v>71</v>
      </c>
      <c r="AB88" s="518">
        <v>38</v>
      </c>
      <c r="AC88" s="152">
        <v>102</v>
      </c>
      <c r="AD88" s="173">
        <v>78</v>
      </c>
      <c r="AE88" s="301">
        <v>70</v>
      </c>
      <c r="AF88" s="305">
        <f t="shared" si="2"/>
        <v>518</v>
      </c>
    </row>
    <row r="89" spans="1:32" s="6" customFormat="1" ht="15" customHeight="1" x14ac:dyDescent="0.25">
      <c r="A89" s="31">
        <v>84</v>
      </c>
      <c r="B89" s="116" t="s">
        <v>26</v>
      </c>
      <c r="C89" s="189" t="s">
        <v>92</v>
      </c>
      <c r="D89" s="696">
        <v>6</v>
      </c>
      <c r="E89" s="207">
        <v>51</v>
      </c>
      <c r="F89" s="784">
        <v>60.3</v>
      </c>
      <c r="G89" s="169">
        <v>1</v>
      </c>
      <c r="H89" s="207">
        <v>34</v>
      </c>
      <c r="I89" s="269">
        <v>57.49</v>
      </c>
      <c r="J89" s="551"/>
      <c r="K89" s="54"/>
      <c r="L89" s="269">
        <v>61.48</v>
      </c>
      <c r="M89" s="276">
        <v>1</v>
      </c>
      <c r="N89" s="20">
        <v>86</v>
      </c>
      <c r="O89" s="266">
        <v>59.33</v>
      </c>
      <c r="P89" s="169">
        <v>3</v>
      </c>
      <c r="Q89" s="20">
        <v>50.67</v>
      </c>
      <c r="R89" s="170">
        <v>57.45</v>
      </c>
      <c r="S89" s="172"/>
      <c r="T89" s="99"/>
      <c r="U89" s="547">
        <v>55.61</v>
      </c>
      <c r="V89" s="172"/>
      <c r="W89" s="99"/>
      <c r="X89" s="170">
        <v>53.57</v>
      </c>
      <c r="Y89" s="280">
        <v>76</v>
      </c>
      <c r="Z89" s="518">
        <v>92</v>
      </c>
      <c r="AA89" s="518">
        <v>100</v>
      </c>
      <c r="AB89" s="518">
        <v>1</v>
      </c>
      <c r="AC89" s="152">
        <v>63</v>
      </c>
      <c r="AD89" s="173">
        <v>102</v>
      </c>
      <c r="AE89" s="301">
        <v>91</v>
      </c>
      <c r="AF89" s="305">
        <f t="shared" si="2"/>
        <v>525</v>
      </c>
    </row>
    <row r="90" spans="1:32" s="6" customFormat="1" ht="15" customHeight="1" x14ac:dyDescent="0.25">
      <c r="A90" s="31">
        <v>85</v>
      </c>
      <c r="B90" s="53" t="s">
        <v>2</v>
      </c>
      <c r="C90" s="189" t="s">
        <v>1</v>
      </c>
      <c r="D90" s="696"/>
      <c r="E90" s="207"/>
      <c r="F90" s="784">
        <v>60.3</v>
      </c>
      <c r="G90" s="276"/>
      <c r="H90" s="20"/>
      <c r="I90" s="269">
        <v>57.49</v>
      </c>
      <c r="J90" s="276">
        <v>3</v>
      </c>
      <c r="K90" s="20">
        <v>57</v>
      </c>
      <c r="L90" s="269">
        <v>61.48</v>
      </c>
      <c r="M90" s="276">
        <v>6</v>
      </c>
      <c r="N90" s="20">
        <v>53</v>
      </c>
      <c r="O90" s="269">
        <v>59.33</v>
      </c>
      <c r="P90" s="169">
        <v>8</v>
      </c>
      <c r="Q90" s="20">
        <v>42</v>
      </c>
      <c r="R90" s="170">
        <v>57.45</v>
      </c>
      <c r="S90" s="172">
        <v>1</v>
      </c>
      <c r="T90" s="99">
        <v>48</v>
      </c>
      <c r="U90" s="547">
        <v>55.61</v>
      </c>
      <c r="V90" s="172">
        <v>7</v>
      </c>
      <c r="W90" s="99">
        <v>48</v>
      </c>
      <c r="X90" s="170">
        <v>53.57</v>
      </c>
      <c r="Y90" s="280">
        <v>98</v>
      </c>
      <c r="Z90" s="518">
        <v>95</v>
      </c>
      <c r="AA90" s="518">
        <v>57</v>
      </c>
      <c r="AB90" s="518">
        <v>65</v>
      </c>
      <c r="AC90" s="152">
        <v>80</v>
      </c>
      <c r="AD90" s="173">
        <v>73</v>
      </c>
      <c r="AE90" s="301">
        <v>57</v>
      </c>
      <c r="AF90" s="305">
        <f t="shared" si="2"/>
        <v>525</v>
      </c>
    </row>
    <row r="91" spans="1:32" s="6" customFormat="1" ht="15" customHeight="1" x14ac:dyDescent="0.25">
      <c r="A91" s="31">
        <v>86</v>
      </c>
      <c r="B91" s="53" t="s">
        <v>40</v>
      </c>
      <c r="C91" s="189" t="s">
        <v>47</v>
      </c>
      <c r="D91" s="696"/>
      <c r="E91" s="207"/>
      <c r="F91" s="784">
        <v>60.3</v>
      </c>
      <c r="G91" s="276"/>
      <c r="H91" s="20"/>
      <c r="I91" s="269">
        <v>57.49</v>
      </c>
      <c r="J91" s="276">
        <v>1</v>
      </c>
      <c r="K91" s="20">
        <v>81</v>
      </c>
      <c r="L91" s="269">
        <v>61.48</v>
      </c>
      <c r="M91" s="276">
        <v>3</v>
      </c>
      <c r="N91" s="20">
        <v>45.66</v>
      </c>
      <c r="O91" s="261">
        <v>59.33</v>
      </c>
      <c r="P91" s="169">
        <v>1</v>
      </c>
      <c r="Q91" s="20">
        <v>48</v>
      </c>
      <c r="R91" s="170">
        <v>57.45</v>
      </c>
      <c r="S91" s="172"/>
      <c r="T91" s="99"/>
      <c r="U91" s="547">
        <v>55.61</v>
      </c>
      <c r="V91" s="172">
        <v>2</v>
      </c>
      <c r="W91" s="99">
        <v>36.5</v>
      </c>
      <c r="X91" s="170">
        <v>53.57</v>
      </c>
      <c r="Y91" s="280">
        <v>98</v>
      </c>
      <c r="Z91" s="518">
        <v>95</v>
      </c>
      <c r="AA91" s="518">
        <v>4</v>
      </c>
      <c r="AB91" s="518">
        <v>88</v>
      </c>
      <c r="AC91" s="152">
        <v>69</v>
      </c>
      <c r="AD91" s="173">
        <v>102</v>
      </c>
      <c r="AE91" s="301">
        <v>80</v>
      </c>
      <c r="AF91" s="305">
        <f t="shared" si="2"/>
        <v>536</v>
      </c>
    </row>
    <row r="92" spans="1:32" s="6" customFormat="1" ht="15" customHeight="1" x14ac:dyDescent="0.25">
      <c r="A92" s="31">
        <v>87</v>
      </c>
      <c r="B92" s="53" t="s">
        <v>40</v>
      </c>
      <c r="C92" s="183" t="s">
        <v>71</v>
      </c>
      <c r="D92" s="827">
        <v>4</v>
      </c>
      <c r="E92" s="864">
        <v>60.3</v>
      </c>
      <c r="F92" s="829">
        <v>60.3</v>
      </c>
      <c r="G92" s="276"/>
      <c r="H92" s="20"/>
      <c r="I92" s="263">
        <v>57.49</v>
      </c>
      <c r="J92" s="276">
        <v>2</v>
      </c>
      <c r="K92" s="20">
        <v>40</v>
      </c>
      <c r="L92" s="263">
        <v>61.48</v>
      </c>
      <c r="M92" s="835"/>
      <c r="N92" s="91"/>
      <c r="O92" s="261">
        <v>59.33</v>
      </c>
      <c r="P92" s="169"/>
      <c r="Q92" s="207"/>
      <c r="R92" s="170">
        <v>57.45</v>
      </c>
      <c r="S92" s="172">
        <v>1</v>
      </c>
      <c r="T92" s="14">
        <v>72</v>
      </c>
      <c r="U92" s="547">
        <v>55.61</v>
      </c>
      <c r="V92" s="172"/>
      <c r="W92" s="99"/>
      <c r="X92" s="170">
        <v>53.57</v>
      </c>
      <c r="Y92" s="280">
        <v>49</v>
      </c>
      <c r="Z92" s="518">
        <v>95</v>
      </c>
      <c r="AA92" s="518">
        <v>93</v>
      </c>
      <c r="AB92" s="522">
        <v>104</v>
      </c>
      <c r="AC92" s="152">
        <v>102</v>
      </c>
      <c r="AD92" s="173">
        <v>7</v>
      </c>
      <c r="AE92" s="301">
        <v>91</v>
      </c>
      <c r="AF92" s="305">
        <f t="shared" si="2"/>
        <v>541</v>
      </c>
    </row>
    <row r="93" spans="1:32" s="6" customFormat="1" ht="15" customHeight="1" x14ac:dyDescent="0.25">
      <c r="A93" s="31">
        <v>88</v>
      </c>
      <c r="B93" s="53" t="s">
        <v>52</v>
      </c>
      <c r="C93" s="821" t="s">
        <v>182</v>
      </c>
      <c r="D93" s="696">
        <v>10</v>
      </c>
      <c r="E93" s="207">
        <v>59.5</v>
      </c>
      <c r="F93" s="784">
        <v>60.3</v>
      </c>
      <c r="G93" s="276">
        <v>4</v>
      </c>
      <c r="H93" s="20">
        <v>25</v>
      </c>
      <c r="I93" s="269">
        <v>57.49</v>
      </c>
      <c r="J93" s="276">
        <v>2</v>
      </c>
      <c r="K93" s="20">
        <v>70.5</v>
      </c>
      <c r="L93" s="269">
        <v>61.48</v>
      </c>
      <c r="M93" s="276">
        <v>2</v>
      </c>
      <c r="N93" s="20">
        <v>23.5</v>
      </c>
      <c r="O93" s="264">
        <v>59.33</v>
      </c>
      <c r="P93" s="169"/>
      <c r="Q93" s="207"/>
      <c r="R93" s="170">
        <v>57.45</v>
      </c>
      <c r="S93" s="172">
        <v>1</v>
      </c>
      <c r="T93" s="99">
        <v>44</v>
      </c>
      <c r="U93" s="547">
        <v>55.61</v>
      </c>
      <c r="V93" s="172"/>
      <c r="W93" s="99"/>
      <c r="X93" s="170">
        <v>53.57</v>
      </c>
      <c r="Y93" s="280">
        <v>51</v>
      </c>
      <c r="Z93" s="518">
        <v>94</v>
      </c>
      <c r="AA93" s="518">
        <v>16</v>
      </c>
      <c r="AB93" s="518">
        <v>102</v>
      </c>
      <c r="AC93" s="152">
        <v>102</v>
      </c>
      <c r="AD93" s="173">
        <v>85</v>
      </c>
      <c r="AE93" s="301">
        <v>91</v>
      </c>
      <c r="AF93" s="305">
        <f t="shared" si="2"/>
        <v>541</v>
      </c>
    </row>
    <row r="94" spans="1:32" s="6" customFormat="1" ht="15" customHeight="1" x14ac:dyDescent="0.25">
      <c r="A94" s="31">
        <v>89</v>
      </c>
      <c r="B94" s="53" t="s">
        <v>32</v>
      </c>
      <c r="C94" s="189" t="s">
        <v>86</v>
      </c>
      <c r="D94" s="696">
        <v>5</v>
      </c>
      <c r="E94" s="207">
        <v>54</v>
      </c>
      <c r="F94" s="784">
        <v>60.3</v>
      </c>
      <c r="G94" s="696">
        <v>5</v>
      </c>
      <c r="H94" s="207">
        <v>34</v>
      </c>
      <c r="I94" s="269">
        <v>57.49</v>
      </c>
      <c r="J94" s="511"/>
      <c r="K94" s="54"/>
      <c r="L94" s="269">
        <v>61.48</v>
      </c>
      <c r="M94" s="286">
        <v>3</v>
      </c>
      <c r="N94" s="20">
        <v>42</v>
      </c>
      <c r="O94" s="261">
        <v>59.33</v>
      </c>
      <c r="P94" s="169">
        <v>2</v>
      </c>
      <c r="Q94" s="20">
        <v>38.5</v>
      </c>
      <c r="R94" s="170">
        <v>57.45</v>
      </c>
      <c r="S94" s="172">
        <v>9</v>
      </c>
      <c r="T94" s="99">
        <v>43.888888888888886</v>
      </c>
      <c r="U94" s="547">
        <v>55.61</v>
      </c>
      <c r="V94" s="172">
        <v>1</v>
      </c>
      <c r="W94" s="98">
        <v>68</v>
      </c>
      <c r="X94" s="170">
        <v>53.57</v>
      </c>
      <c r="Y94" s="280">
        <v>71</v>
      </c>
      <c r="Z94" s="518">
        <v>91</v>
      </c>
      <c r="AA94" s="518">
        <v>100</v>
      </c>
      <c r="AB94" s="518">
        <v>93</v>
      </c>
      <c r="AC94" s="152">
        <v>91</v>
      </c>
      <c r="AD94" s="173">
        <v>87</v>
      </c>
      <c r="AE94" s="301">
        <v>9</v>
      </c>
      <c r="AF94" s="305">
        <f t="shared" si="2"/>
        <v>542</v>
      </c>
    </row>
    <row r="95" spans="1:32" s="6" customFormat="1" ht="15" customHeight="1" thickBot="1" x14ac:dyDescent="0.3">
      <c r="A95" s="32">
        <v>90</v>
      </c>
      <c r="B95" s="57" t="s">
        <v>2</v>
      </c>
      <c r="C95" s="259" t="s">
        <v>15</v>
      </c>
      <c r="D95" s="707">
        <v>4</v>
      </c>
      <c r="E95" s="841">
        <v>41</v>
      </c>
      <c r="F95" s="785">
        <v>60.3</v>
      </c>
      <c r="G95" s="707">
        <v>2</v>
      </c>
      <c r="H95" s="841">
        <v>38.5</v>
      </c>
      <c r="I95" s="512">
        <v>57.49</v>
      </c>
      <c r="J95" s="869"/>
      <c r="K95" s="67"/>
      <c r="L95" s="291">
        <v>61.48</v>
      </c>
      <c r="M95" s="279">
        <v>1</v>
      </c>
      <c r="N95" s="23">
        <v>61</v>
      </c>
      <c r="O95" s="291">
        <v>59.33</v>
      </c>
      <c r="P95" s="177">
        <v>1</v>
      </c>
      <c r="Q95" s="23">
        <v>40</v>
      </c>
      <c r="R95" s="178">
        <v>57.45</v>
      </c>
      <c r="S95" s="181">
        <v>3</v>
      </c>
      <c r="T95" s="179">
        <v>47.666666666666664</v>
      </c>
      <c r="U95" s="548">
        <v>55.61</v>
      </c>
      <c r="V95" s="181">
        <v>5</v>
      </c>
      <c r="W95" s="179">
        <v>45.6</v>
      </c>
      <c r="X95" s="178">
        <v>53.57</v>
      </c>
      <c r="Y95" s="851">
        <v>90</v>
      </c>
      <c r="Z95" s="519">
        <v>87</v>
      </c>
      <c r="AA95" s="519">
        <v>100</v>
      </c>
      <c r="AB95" s="519">
        <v>39</v>
      </c>
      <c r="AC95" s="154">
        <v>87</v>
      </c>
      <c r="AD95" s="182">
        <v>75</v>
      </c>
      <c r="AE95" s="302">
        <v>64</v>
      </c>
      <c r="AF95" s="306">
        <f t="shared" si="2"/>
        <v>542</v>
      </c>
    </row>
    <row r="96" spans="1:32" s="6" customFormat="1" ht="15" customHeight="1" x14ac:dyDescent="0.25">
      <c r="A96" s="30">
        <v>91</v>
      </c>
      <c r="B96" s="49" t="s">
        <v>32</v>
      </c>
      <c r="C96" s="203" t="s">
        <v>84</v>
      </c>
      <c r="D96" s="782"/>
      <c r="E96" s="686"/>
      <c r="F96" s="783">
        <v>60.3</v>
      </c>
      <c r="G96" s="41">
        <v>7</v>
      </c>
      <c r="H96" s="196">
        <v>46.714285714285722</v>
      </c>
      <c r="I96" s="271">
        <v>57.49</v>
      </c>
      <c r="J96" s="276">
        <v>1</v>
      </c>
      <c r="K96" s="20">
        <v>46</v>
      </c>
      <c r="L96" s="271">
        <v>61.48</v>
      </c>
      <c r="M96" s="41">
        <v>4</v>
      </c>
      <c r="N96" s="196">
        <v>29.75</v>
      </c>
      <c r="O96" s="260">
        <v>59.33</v>
      </c>
      <c r="P96" s="163">
        <v>6</v>
      </c>
      <c r="Q96" s="196">
        <v>46.17</v>
      </c>
      <c r="R96" s="164">
        <v>57.45</v>
      </c>
      <c r="S96" s="165">
        <v>4</v>
      </c>
      <c r="T96" s="197">
        <v>59.25</v>
      </c>
      <c r="U96" s="546">
        <v>55.61</v>
      </c>
      <c r="V96" s="165">
        <v>4</v>
      </c>
      <c r="W96" s="197">
        <v>37.25</v>
      </c>
      <c r="X96" s="164">
        <v>53.57</v>
      </c>
      <c r="Y96" s="281">
        <v>98</v>
      </c>
      <c r="Z96" s="517">
        <v>74</v>
      </c>
      <c r="AA96" s="517">
        <v>86</v>
      </c>
      <c r="AB96" s="517">
        <v>100</v>
      </c>
      <c r="AC96" s="151">
        <v>74</v>
      </c>
      <c r="AD96" s="167">
        <v>31</v>
      </c>
      <c r="AE96" s="38">
        <v>79</v>
      </c>
      <c r="AF96" s="304">
        <f t="shared" si="2"/>
        <v>542</v>
      </c>
    </row>
    <row r="97" spans="1:32" s="6" customFormat="1" ht="15" customHeight="1" x14ac:dyDescent="0.25">
      <c r="A97" s="31">
        <v>92</v>
      </c>
      <c r="B97" s="53" t="s">
        <v>0</v>
      </c>
      <c r="C97" s="189" t="s">
        <v>156</v>
      </c>
      <c r="D97" s="696">
        <v>13</v>
      </c>
      <c r="E97" s="207">
        <v>63.615384615384613</v>
      </c>
      <c r="F97" s="784">
        <v>60.3</v>
      </c>
      <c r="G97" s="276">
        <v>15</v>
      </c>
      <c r="H97" s="20">
        <v>52.2</v>
      </c>
      <c r="I97" s="269">
        <v>57.49</v>
      </c>
      <c r="J97" s="276">
        <v>9</v>
      </c>
      <c r="K97" s="20">
        <v>53.6</v>
      </c>
      <c r="L97" s="269">
        <v>61.48</v>
      </c>
      <c r="M97" s="276">
        <v>2</v>
      </c>
      <c r="N97" s="20">
        <v>28</v>
      </c>
      <c r="O97" s="264">
        <v>59.33</v>
      </c>
      <c r="P97" s="169">
        <v>6</v>
      </c>
      <c r="Q97" s="20">
        <v>40.83</v>
      </c>
      <c r="R97" s="170">
        <v>57.45</v>
      </c>
      <c r="S97" s="33"/>
      <c r="T97" s="15"/>
      <c r="U97" s="547">
        <v>55.61</v>
      </c>
      <c r="V97" s="33"/>
      <c r="W97" s="15"/>
      <c r="X97" s="170">
        <v>53.57</v>
      </c>
      <c r="Y97" s="280">
        <v>36</v>
      </c>
      <c r="Z97" s="518">
        <v>64</v>
      </c>
      <c r="AA97" s="518">
        <v>69</v>
      </c>
      <c r="AB97" s="518">
        <v>101</v>
      </c>
      <c r="AC97" s="152">
        <v>86</v>
      </c>
      <c r="AD97" s="173">
        <v>102</v>
      </c>
      <c r="AE97" s="462">
        <v>91</v>
      </c>
      <c r="AF97" s="305">
        <f t="shared" si="2"/>
        <v>549</v>
      </c>
    </row>
    <row r="98" spans="1:32" ht="15" customHeight="1" x14ac:dyDescent="0.25">
      <c r="A98" s="31">
        <v>93</v>
      </c>
      <c r="B98" s="53" t="s">
        <v>32</v>
      </c>
      <c r="C98" s="189" t="s">
        <v>34</v>
      </c>
      <c r="D98" s="696">
        <v>3</v>
      </c>
      <c r="E98" s="207">
        <v>44</v>
      </c>
      <c r="F98" s="784">
        <v>60.3</v>
      </c>
      <c r="G98" s="286">
        <v>5</v>
      </c>
      <c r="H98" s="20">
        <v>60.4</v>
      </c>
      <c r="I98" s="269">
        <v>57.49</v>
      </c>
      <c r="J98" s="286">
        <v>4</v>
      </c>
      <c r="K98" s="20">
        <v>55.25</v>
      </c>
      <c r="L98" s="269">
        <v>61.48</v>
      </c>
      <c r="M98" s="276">
        <v>2</v>
      </c>
      <c r="N98" s="20">
        <v>47</v>
      </c>
      <c r="O98" s="261">
        <v>59.33</v>
      </c>
      <c r="P98" s="169">
        <v>3</v>
      </c>
      <c r="Q98" s="20">
        <v>36</v>
      </c>
      <c r="R98" s="170">
        <v>57.45</v>
      </c>
      <c r="S98" s="172">
        <v>3</v>
      </c>
      <c r="T98" s="198">
        <v>26.666666666666668</v>
      </c>
      <c r="U98" s="547">
        <v>55.61</v>
      </c>
      <c r="V98" s="172">
        <v>10</v>
      </c>
      <c r="W98" s="99">
        <v>39.1</v>
      </c>
      <c r="X98" s="170">
        <v>53.57</v>
      </c>
      <c r="Y98" s="280">
        <v>87</v>
      </c>
      <c r="Z98" s="518">
        <v>46</v>
      </c>
      <c r="AA98" s="518">
        <v>64</v>
      </c>
      <c r="AB98" s="518">
        <v>86</v>
      </c>
      <c r="AC98" s="152">
        <v>94</v>
      </c>
      <c r="AD98" s="173">
        <v>100</v>
      </c>
      <c r="AE98" s="462">
        <v>77</v>
      </c>
      <c r="AF98" s="305">
        <f t="shared" si="2"/>
        <v>554</v>
      </c>
    </row>
    <row r="99" spans="1:32" ht="15" customHeight="1" x14ac:dyDescent="0.25">
      <c r="A99" s="31">
        <v>94</v>
      </c>
      <c r="B99" s="53" t="s">
        <v>40</v>
      </c>
      <c r="C99" s="189" t="s">
        <v>72</v>
      </c>
      <c r="D99" s="696">
        <v>6</v>
      </c>
      <c r="E99" s="207">
        <v>50.5</v>
      </c>
      <c r="F99" s="784">
        <v>60.3</v>
      </c>
      <c r="G99" s="276"/>
      <c r="H99" s="20"/>
      <c r="I99" s="269">
        <v>57.49</v>
      </c>
      <c r="J99" s="276">
        <v>4</v>
      </c>
      <c r="K99" s="20">
        <v>55</v>
      </c>
      <c r="L99" s="269">
        <v>61.48</v>
      </c>
      <c r="M99" s="276">
        <v>6</v>
      </c>
      <c r="N99" s="20">
        <v>64.33</v>
      </c>
      <c r="O99" s="261">
        <v>59.33</v>
      </c>
      <c r="P99" s="169">
        <v>2</v>
      </c>
      <c r="Q99" s="28">
        <v>28</v>
      </c>
      <c r="R99" s="170">
        <v>57.45</v>
      </c>
      <c r="S99" s="172">
        <v>1</v>
      </c>
      <c r="T99" s="198">
        <v>20</v>
      </c>
      <c r="U99" s="547">
        <v>55.61</v>
      </c>
      <c r="V99" s="172"/>
      <c r="W99" s="99"/>
      <c r="X99" s="170">
        <v>53.57</v>
      </c>
      <c r="Y99" s="280">
        <v>77</v>
      </c>
      <c r="Z99" s="518">
        <v>95</v>
      </c>
      <c r="AA99" s="518">
        <v>67</v>
      </c>
      <c r="AB99" s="518">
        <v>27</v>
      </c>
      <c r="AC99" s="152">
        <v>99</v>
      </c>
      <c r="AD99" s="173">
        <v>101</v>
      </c>
      <c r="AE99" s="462">
        <v>91</v>
      </c>
      <c r="AF99" s="305">
        <f t="shared" si="2"/>
        <v>557</v>
      </c>
    </row>
    <row r="100" spans="1:32" ht="15" customHeight="1" x14ac:dyDescent="0.25">
      <c r="A100" s="31">
        <v>95</v>
      </c>
      <c r="B100" s="53" t="s">
        <v>32</v>
      </c>
      <c r="C100" s="189" t="s">
        <v>69</v>
      </c>
      <c r="D100" s="696">
        <v>2</v>
      </c>
      <c r="E100" s="207">
        <v>50</v>
      </c>
      <c r="F100" s="784">
        <v>60.3</v>
      </c>
      <c r="G100" s="276">
        <v>2</v>
      </c>
      <c r="H100" s="20">
        <v>70.5</v>
      </c>
      <c r="I100" s="269">
        <v>57.49</v>
      </c>
      <c r="J100" s="276">
        <v>2</v>
      </c>
      <c r="K100" s="20">
        <v>52</v>
      </c>
      <c r="L100" s="269">
        <v>61.48</v>
      </c>
      <c r="M100" s="276">
        <v>1</v>
      </c>
      <c r="N100" s="20">
        <v>3</v>
      </c>
      <c r="O100" s="261">
        <v>59.33</v>
      </c>
      <c r="P100" s="169"/>
      <c r="Q100" s="207"/>
      <c r="R100" s="170">
        <v>57.45</v>
      </c>
      <c r="S100" s="172">
        <v>1</v>
      </c>
      <c r="T100" s="198">
        <v>27</v>
      </c>
      <c r="U100" s="547">
        <v>55.61</v>
      </c>
      <c r="V100" s="172"/>
      <c r="W100" s="99"/>
      <c r="X100" s="170">
        <v>53.57</v>
      </c>
      <c r="Y100" s="280">
        <v>79</v>
      </c>
      <c r="Z100" s="518">
        <v>9</v>
      </c>
      <c r="AA100" s="518">
        <v>74</v>
      </c>
      <c r="AB100" s="518">
        <v>103</v>
      </c>
      <c r="AC100" s="152">
        <v>102</v>
      </c>
      <c r="AD100" s="173">
        <v>99</v>
      </c>
      <c r="AE100" s="462">
        <v>91</v>
      </c>
      <c r="AF100" s="305">
        <f t="shared" si="2"/>
        <v>557</v>
      </c>
    </row>
    <row r="101" spans="1:32" ht="15" customHeight="1" x14ac:dyDescent="0.25">
      <c r="A101" s="31">
        <v>96</v>
      </c>
      <c r="B101" s="116" t="s">
        <v>2</v>
      </c>
      <c r="C101" s="199" t="s">
        <v>5</v>
      </c>
      <c r="D101" s="794">
        <v>5</v>
      </c>
      <c r="E101" s="810">
        <v>53.4</v>
      </c>
      <c r="F101" s="795">
        <v>60.3</v>
      </c>
      <c r="G101" s="276">
        <v>2</v>
      </c>
      <c r="H101" s="20">
        <v>46.5</v>
      </c>
      <c r="I101" s="514">
        <v>57.49</v>
      </c>
      <c r="J101" s="276">
        <v>6</v>
      </c>
      <c r="K101" s="20">
        <v>40</v>
      </c>
      <c r="L101" s="514">
        <v>61.48</v>
      </c>
      <c r="M101" s="42">
        <v>3</v>
      </c>
      <c r="N101" s="185">
        <v>45</v>
      </c>
      <c r="O101" s="270">
        <v>59.33</v>
      </c>
      <c r="P101" s="169">
        <v>1</v>
      </c>
      <c r="Q101" s="20">
        <v>51</v>
      </c>
      <c r="R101" s="170">
        <v>57.45</v>
      </c>
      <c r="S101" s="172">
        <v>3</v>
      </c>
      <c r="T101" s="198">
        <v>28</v>
      </c>
      <c r="U101" s="547">
        <v>55.61</v>
      </c>
      <c r="V101" s="172">
        <v>1</v>
      </c>
      <c r="W101" s="99">
        <v>40</v>
      </c>
      <c r="X101" s="170">
        <v>53.57</v>
      </c>
      <c r="Y101" s="280">
        <v>73</v>
      </c>
      <c r="Z101" s="518">
        <v>75</v>
      </c>
      <c r="AA101" s="518">
        <v>91</v>
      </c>
      <c r="AB101" s="518">
        <v>89</v>
      </c>
      <c r="AC101" s="152">
        <v>62</v>
      </c>
      <c r="AD101" s="173">
        <v>97</v>
      </c>
      <c r="AE101" s="462">
        <v>73</v>
      </c>
      <c r="AF101" s="305">
        <f t="shared" si="2"/>
        <v>560</v>
      </c>
    </row>
    <row r="102" spans="1:32" ht="15" customHeight="1" x14ac:dyDescent="0.25">
      <c r="A102" s="31">
        <v>97</v>
      </c>
      <c r="B102" s="53" t="s">
        <v>52</v>
      </c>
      <c r="C102" s="168" t="s">
        <v>51</v>
      </c>
      <c r="D102" s="799">
        <v>4</v>
      </c>
      <c r="E102" s="844">
        <v>59.3</v>
      </c>
      <c r="F102" s="800">
        <v>60.3</v>
      </c>
      <c r="G102" s="276">
        <v>3</v>
      </c>
      <c r="H102" s="20">
        <v>46.333333333333343</v>
      </c>
      <c r="I102" s="264">
        <v>57.49</v>
      </c>
      <c r="J102" s="276">
        <v>3</v>
      </c>
      <c r="K102" s="20">
        <v>40</v>
      </c>
      <c r="L102" s="264">
        <v>61.48</v>
      </c>
      <c r="M102" s="287"/>
      <c r="N102" s="265"/>
      <c r="O102" s="264">
        <v>59.33</v>
      </c>
      <c r="P102" s="169">
        <v>3</v>
      </c>
      <c r="Q102" s="20">
        <v>51.33</v>
      </c>
      <c r="R102" s="170">
        <v>57.45</v>
      </c>
      <c r="S102" s="172">
        <v>6</v>
      </c>
      <c r="T102" s="99">
        <v>43.666666666666664</v>
      </c>
      <c r="U102" s="547">
        <v>55.61</v>
      </c>
      <c r="V102" s="172"/>
      <c r="W102" s="99"/>
      <c r="X102" s="170">
        <v>53.57</v>
      </c>
      <c r="Y102" s="280">
        <v>52</v>
      </c>
      <c r="Z102" s="518">
        <v>77</v>
      </c>
      <c r="AA102" s="518">
        <v>92</v>
      </c>
      <c r="AB102" s="522">
        <v>104</v>
      </c>
      <c r="AC102" s="152">
        <v>59</v>
      </c>
      <c r="AD102" s="173">
        <v>89</v>
      </c>
      <c r="AE102" s="462">
        <v>91</v>
      </c>
      <c r="AF102" s="305">
        <f t="shared" ref="AF102:AF121" si="3">SUM(Y102:AE102)</f>
        <v>564</v>
      </c>
    </row>
    <row r="103" spans="1:32" ht="15" customHeight="1" x14ac:dyDescent="0.25">
      <c r="A103" s="31">
        <v>98</v>
      </c>
      <c r="B103" s="53" t="s">
        <v>52</v>
      </c>
      <c r="C103" s="189" t="s">
        <v>56</v>
      </c>
      <c r="D103" s="696"/>
      <c r="E103" s="207"/>
      <c r="F103" s="784">
        <v>60.3</v>
      </c>
      <c r="G103" s="276">
        <v>1</v>
      </c>
      <c r="H103" s="20">
        <v>46</v>
      </c>
      <c r="I103" s="269">
        <v>57.49</v>
      </c>
      <c r="J103" s="276">
        <v>4</v>
      </c>
      <c r="K103" s="20">
        <v>47.3</v>
      </c>
      <c r="L103" s="269">
        <v>61.48</v>
      </c>
      <c r="M103" s="276">
        <v>6</v>
      </c>
      <c r="N103" s="20">
        <v>51.83</v>
      </c>
      <c r="O103" s="264">
        <v>59.33</v>
      </c>
      <c r="P103" s="169">
        <v>3</v>
      </c>
      <c r="Q103" s="20">
        <v>49.33</v>
      </c>
      <c r="R103" s="170">
        <v>57.45</v>
      </c>
      <c r="S103" s="172">
        <v>3</v>
      </c>
      <c r="T103" s="99">
        <v>46.333333333333336</v>
      </c>
      <c r="U103" s="547">
        <v>55.61</v>
      </c>
      <c r="V103" s="172">
        <v>3</v>
      </c>
      <c r="W103" s="198">
        <v>16</v>
      </c>
      <c r="X103" s="170">
        <v>53.57</v>
      </c>
      <c r="Y103" s="280">
        <v>98</v>
      </c>
      <c r="Z103" s="518">
        <v>78</v>
      </c>
      <c r="AA103" s="518">
        <v>82</v>
      </c>
      <c r="AB103" s="518">
        <v>72</v>
      </c>
      <c r="AC103" s="152">
        <v>67</v>
      </c>
      <c r="AD103" s="173">
        <v>79</v>
      </c>
      <c r="AE103" s="462">
        <v>88</v>
      </c>
      <c r="AF103" s="305">
        <f t="shared" si="3"/>
        <v>564</v>
      </c>
    </row>
    <row r="104" spans="1:32" ht="15" customHeight="1" x14ac:dyDescent="0.25">
      <c r="A104" s="31">
        <v>99</v>
      </c>
      <c r="B104" s="116" t="s">
        <v>26</v>
      </c>
      <c r="C104" s="189" t="s">
        <v>89</v>
      </c>
      <c r="D104" s="696">
        <v>3</v>
      </c>
      <c r="E104" s="207">
        <v>30</v>
      </c>
      <c r="F104" s="784">
        <v>60.3</v>
      </c>
      <c r="G104" s="276"/>
      <c r="H104" s="20"/>
      <c r="I104" s="269">
        <v>57.49</v>
      </c>
      <c r="J104" s="276">
        <v>7</v>
      </c>
      <c r="K104" s="20">
        <v>46</v>
      </c>
      <c r="L104" s="269">
        <v>61.48</v>
      </c>
      <c r="M104" s="276">
        <v>5</v>
      </c>
      <c r="N104" s="20">
        <v>51.8</v>
      </c>
      <c r="O104" s="266">
        <v>59.33</v>
      </c>
      <c r="P104" s="169">
        <v>5</v>
      </c>
      <c r="Q104" s="20">
        <v>49</v>
      </c>
      <c r="R104" s="170">
        <v>57.45</v>
      </c>
      <c r="S104" s="172">
        <v>8</v>
      </c>
      <c r="T104" s="99">
        <v>44.625</v>
      </c>
      <c r="U104" s="547">
        <v>55.61</v>
      </c>
      <c r="V104" s="172">
        <v>3</v>
      </c>
      <c r="W104" s="99">
        <v>44.666670000000003</v>
      </c>
      <c r="X104" s="170">
        <v>53.57</v>
      </c>
      <c r="Y104" s="280">
        <v>96</v>
      </c>
      <c r="Z104" s="518">
        <v>95</v>
      </c>
      <c r="AA104" s="518">
        <v>84</v>
      </c>
      <c r="AB104" s="518">
        <v>73</v>
      </c>
      <c r="AC104" s="152">
        <v>68</v>
      </c>
      <c r="AD104" s="173">
        <v>83</v>
      </c>
      <c r="AE104" s="462">
        <v>67</v>
      </c>
      <c r="AF104" s="305">
        <f t="shared" si="3"/>
        <v>566</v>
      </c>
    </row>
    <row r="105" spans="1:32" ht="15" customHeight="1" thickBot="1" x14ac:dyDescent="0.3">
      <c r="A105" s="255">
        <v>100</v>
      </c>
      <c r="B105" s="822" t="s">
        <v>26</v>
      </c>
      <c r="C105" s="204" t="s">
        <v>93</v>
      </c>
      <c r="D105" s="786">
        <v>2</v>
      </c>
      <c r="E105" s="849">
        <v>38.5</v>
      </c>
      <c r="F105" s="787">
        <v>60.3</v>
      </c>
      <c r="G105" s="43"/>
      <c r="H105" s="272"/>
      <c r="I105" s="291">
        <v>57.49</v>
      </c>
      <c r="J105" s="544">
        <v>2</v>
      </c>
      <c r="K105" s="555">
        <v>44</v>
      </c>
      <c r="L105" s="512">
        <v>61.48</v>
      </c>
      <c r="M105" s="277">
        <v>4</v>
      </c>
      <c r="N105" s="191">
        <v>58</v>
      </c>
      <c r="O105" s="836">
        <v>59.33</v>
      </c>
      <c r="P105" s="190">
        <v>5</v>
      </c>
      <c r="Q105" s="700">
        <v>28.4</v>
      </c>
      <c r="R105" s="192">
        <v>57.45</v>
      </c>
      <c r="S105" s="194">
        <v>4</v>
      </c>
      <c r="T105" s="817">
        <v>41.75</v>
      </c>
      <c r="U105" s="550">
        <v>55.61</v>
      </c>
      <c r="V105" s="194">
        <v>2</v>
      </c>
      <c r="W105" s="193">
        <v>47.5</v>
      </c>
      <c r="X105" s="192">
        <v>53.57</v>
      </c>
      <c r="Y105" s="851">
        <v>91</v>
      </c>
      <c r="Z105" s="519">
        <v>95</v>
      </c>
      <c r="AA105" s="519">
        <v>87</v>
      </c>
      <c r="AB105" s="519">
        <v>49</v>
      </c>
      <c r="AC105" s="154">
        <v>98</v>
      </c>
      <c r="AD105" s="182">
        <v>92</v>
      </c>
      <c r="AE105" s="885">
        <v>59</v>
      </c>
      <c r="AF105" s="308">
        <f t="shared" si="3"/>
        <v>571</v>
      </c>
    </row>
    <row r="106" spans="1:32" ht="15" customHeight="1" x14ac:dyDescent="0.25">
      <c r="A106" s="30">
        <v>101</v>
      </c>
      <c r="B106" s="49" t="s">
        <v>2</v>
      </c>
      <c r="C106" s="823" t="s">
        <v>176</v>
      </c>
      <c r="D106" s="782">
        <v>5</v>
      </c>
      <c r="E106" s="686">
        <v>45.4</v>
      </c>
      <c r="F106" s="783">
        <v>60.3</v>
      </c>
      <c r="G106" s="41">
        <v>7</v>
      </c>
      <c r="H106" s="196">
        <v>49.571428571428569</v>
      </c>
      <c r="I106" s="271">
        <v>57.49</v>
      </c>
      <c r="J106" s="41">
        <v>3</v>
      </c>
      <c r="K106" s="196">
        <v>53</v>
      </c>
      <c r="L106" s="271">
        <v>61.48</v>
      </c>
      <c r="M106" s="41">
        <v>6</v>
      </c>
      <c r="N106" s="196">
        <v>34.666666666666664</v>
      </c>
      <c r="O106" s="271">
        <v>59.33</v>
      </c>
      <c r="P106" s="163">
        <v>3</v>
      </c>
      <c r="Q106" s="196">
        <v>41.33</v>
      </c>
      <c r="R106" s="164">
        <v>57.45</v>
      </c>
      <c r="S106" s="165">
        <v>8</v>
      </c>
      <c r="T106" s="197">
        <v>47.5</v>
      </c>
      <c r="U106" s="546">
        <v>55.61</v>
      </c>
      <c r="V106" s="165"/>
      <c r="W106" s="197"/>
      <c r="X106" s="164">
        <v>53.57</v>
      </c>
      <c r="Y106" s="281">
        <v>85</v>
      </c>
      <c r="Z106" s="517">
        <v>70</v>
      </c>
      <c r="AA106" s="517">
        <v>70</v>
      </c>
      <c r="AB106" s="517">
        <v>97</v>
      </c>
      <c r="AC106" s="151">
        <v>83</v>
      </c>
      <c r="AD106" s="167">
        <v>76</v>
      </c>
      <c r="AE106" s="38">
        <v>91</v>
      </c>
      <c r="AF106" s="559">
        <f t="shared" si="3"/>
        <v>572</v>
      </c>
    </row>
    <row r="107" spans="1:32" ht="15" customHeight="1" x14ac:dyDescent="0.25">
      <c r="A107" s="31">
        <v>102</v>
      </c>
      <c r="B107" s="803" t="s">
        <v>26</v>
      </c>
      <c r="C107" s="199" t="s">
        <v>25</v>
      </c>
      <c r="D107" s="794"/>
      <c r="E107" s="810"/>
      <c r="F107" s="795">
        <v>60.3</v>
      </c>
      <c r="G107" s="276">
        <v>8</v>
      </c>
      <c r="H107" s="20">
        <v>55.5</v>
      </c>
      <c r="I107" s="514">
        <v>57.49</v>
      </c>
      <c r="J107" s="276">
        <v>3</v>
      </c>
      <c r="K107" s="20">
        <v>46</v>
      </c>
      <c r="L107" s="514">
        <v>61.48</v>
      </c>
      <c r="M107" s="42">
        <v>4</v>
      </c>
      <c r="N107" s="185">
        <v>40</v>
      </c>
      <c r="O107" s="813">
        <v>59.33</v>
      </c>
      <c r="P107" s="184">
        <v>2</v>
      </c>
      <c r="Q107" s="185">
        <v>44</v>
      </c>
      <c r="R107" s="186">
        <v>57.45</v>
      </c>
      <c r="S107" s="188">
        <v>4</v>
      </c>
      <c r="T107" s="200">
        <v>43.75</v>
      </c>
      <c r="U107" s="549">
        <v>55.61</v>
      </c>
      <c r="V107" s="188">
        <v>3</v>
      </c>
      <c r="W107" s="871">
        <v>28.33333</v>
      </c>
      <c r="X107" s="186">
        <v>53.57</v>
      </c>
      <c r="Y107" s="280">
        <v>98</v>
      </c>
      <c r="Z107" s="518">
        <v>56</v>
      </c>
      <c r="AA107" s="518">
        <v>85</v>
      </c>
      <c r="AB107" s="518">
        <v>96</v>
      </c>
      <c r="AC107" s="152">
        <v>77</v>
      </c>
      <c r="AD107" s="173">
        <v>88</v>
      </c>
      <c r="AE107" s="462">
        <v>83</v>
      </c>
      <c r="AF107" s="560">
        <f t="shared" si="3"/>
        <v>583</v>
      </c>
    </row>
    <row r="108" spans="1:32" ht="15" customHeight="1" x14ac:dyDescent="0.25">
      <c r="A108" s="31">
        <v>103</v>
      </c>
      <c r="B108" s="53" t="s">
        <v>0</v>
      </c>
      <c r="C108" s="189" t="s">
        <v>131</v>
      </c>
      <c r="D108" s="696"/>
      <c r="E108" s="207"/>
      <c r="F108" s="784">
        <v>60.3</v>
      </c>
      <c r="G108" s="551"/>
      <c r="H108" s="54"/>
      <c r="I108" s="269">
        <v>57.49</v>
      </c>
      <c r="J108" s="551"/>
      <c r="K108" s="54"/>
      <c r="L108" s="269">
        <v>61.48</v>
      </c>
      <c r="M108" s="276">
        <v>3</v>
      </c>
      <c r="N108" s="20">
        <v>62</v>
      </c>
      <c r="O108" s="261">
        <v>59.33</v>
      </c>
      <c r="P108" s="169">
        <v>4</v>
      </c>
      <c r="Q108" s="20">
        <v>37.75</v>
      </c>
      <c r="R108" s="170">
        <v>57.45</v>
      </c>
      <c r="S108" s="172">
        <v>4</v>
      </c>
      <c r="T108" s="99">
        <v>47.75</v>
      </c>
      <c r="U108" s="547">
        <v>55.61</v>
      </c>
      <c r="V108" s="172">
        <v>1</v>
      </c>
      <c r="W108" s="198">
        <v>14</v>
      </c>
      <c r="X108" s="170">
        <v>53.57</v>
      </c>
      <c r="Y108" s="280">
        <v>98</v>
      </c>
      <c r="Z108" s="518">
        <v>95</v>
      </c>
      <c r="AA108" s="518">
        <v>100</v>
      </c>
      <c r="AB108" s="518">
        <v>35</v>
      </c>
      <c r="AC108" s="152">
        <v>93</v>
      </c>
      <c r="AD108" s="173">
        <v>74</v>
      </c>
      <c r="AE108" s="462">
        <v>90</v>
      </c>
      <c r="AF108" s="561">
        <f t="shared" si="3"/>
        <v>585</v>
      </c>
    </row>
    <row r="109" spans="1:32" ht="15" customHeight="1" x14ac:dyDescent="0.25">
      <c r="A109" s="31">
        <v>104</v>
      </c>
      <c r="B109" s="116" t="s">
        <v>2</v>
      </c>
      <c r="C109" s="199" t="s">
        <v>23</v>
      </c>
      <c r="D109" s="794"/>
      <c r="E109" s="810"/>
      <c r="F109" s="795">
        <v>60.3</v>
      </c>
      <c r="G109" s="169">
        <v>1</v>
      </c>
      <c r="H109" s="207">
        <v>27</v>
      </c>
      <c r="I109" s="514">
        <v>57.49</v>
      </c>
      <c r="J109" s="551"/>
      <c r="K109" s="54"/>
      <c r="L109" s="514">
        <v>61.48</v>
      </c>
      <c r="M109" s="42">
        <v>3</v>
      </c>
      <c r="N109" s="185">
        <v>54</v>
      </c>
      <c r="O109" s="270">
        <v>59.33</v>
      </c>
      <c r="P109" s="169">
        <v>3</v>
      </c>
      <c r="Q109" s="20">
        <v>43.67</v>
      </c>
      <c r="R109" s="170">
        <v>57.45</v>
      </c>
      <c r="S109" s="172">
        <v>6</v>
      </c>
      <c r="T109" s="99">
        <v>48.5</v>
      </c>
      <c r="U109" s="547">
        <v>55.61</v>
      </c>
      <c r="V109" s="172"/>
      <c r="W109" s="99"/>
      <c r="X109" s="170">
        <v>53.57</v>
      </c>
      <c r="Y109" s="280">
        <v>98</v>
      </c>
      <c r="Z109" s="518">
        <v>93</v>
      </c>
      <c r="AA109" s="518">
        <v>100</v>
      </c>
      <c r="AB109" s="518">
        <v>62</v>
      </c>
      <c r="AC109" s="152">
        <v>79</v>
      </c>
      <c r="AD109" s="173">
        <v>68</v>
      </c>
      <c r="AE109" s="462">
        <v>91</v>
      </c>
      <c r="AF109" s="561">
        <f t="shared" si="3"/>
        <v>591</v>
      </c>
    </row>
    <row r="110" spans="1:32" ht="15" customHeight="1" x14ac:dyDescent="0.25">
      <c r="A110" s="31">
        <v>105</v>
      </c>
      <c r="B110" s="53" t="s">
        <v>26</v>
      </c>
      <c r="C110" s="199" t="s">
        <v>157</v>
      </c>
      <c r="D110" s="794"/>
      <c r="E110" s="810"/>
      <c r="F110" s="795">
        <v>60.3</v>
      </c>
      <c r="G110" s="276"/>
      <c r="H110" s="20"/>
      <c r="I110" s="870">
        <v>57.49</v>
      </c>
      <c r="J110" s="276">
        <v>2</v>
      </c>
      <c r="K110" s="20">
        <v>79</v>
      </c>
      <c r="L110" s="870">
        <v>61.48</v>
      </c>
      <c r="M110" s="878"/>
      <c r="N110" s="880"/>
      <c r="O110" s="264">
        <v>59.33</v>
      </c>
      <c r="P110" s="169"/>
      <c r="Q110" s="20"/>
      <c r="R110" s="170">
        <v>57.45</v>
      </c>
      <c r="S110" s="211"/>
      <c r="T110" s="210"/>
      <c r="U110" s="547">
        <v>55.61</v>
      </c>
      <c r="V110" s="211"/>
      <c r="W110" s="210"/>
      <c r="X110" s="170">
        <v>53.57</v>
      </c>
      <c r="Y110" s="280">
        <v>98</v>
      </c>
      <c r="Z110" s="518">
        <v>95</v>
      </c>
      <c r="AA110" s="518">
        <v>6</v>
      </c>
      <c r="AB110" s="522">
        <v>104</v>
      </c>
      <c r="AC110" s="152">
        <v>102</v>
      </c>
      <c r="AD110" s="173">
        <v>102</v>
      </c>
      <c r="AE110" s="462">
        <v>91</v>
      </c>
      <c r="AF110" s="561">
        <f t="shared" si="3"/>
        <v>598</v>
      </c>
    </row>
    <row r="111" spans="1:32" ht="15" customHeight="1" x14ac:dyDescent="0.25">
      <c r="A111" s="31">
        <v>106</v>
      </c>
      <c r="B111" s="53" t="s">
        <v>0</v>
      </c>
      <c r="C111" s="168" t="s">
        <v>65</v>
      </c>
      <c r="D111" s="799"/>
      <c r="E111" s="844"/>
      <c r="F111" s="800">
        <v>60.3</v>
      </c>
      <c r="G111" s="286"/>
      <c r="H111" s="20"/>
      <c r="I111" s="264">
        <v>57.49</v>
      </c>
      <c r="J111" s="286">
        <v>4</v>
      </c>
      <c r="K111" s="20">
        <v>69</v>
      </c>
      <c r="L111" s="264">
        <v>61.48</v>
      </c>
      <c r="M111" s="287"/>
      <c r="N111" s="265"/>
      <c r="O111" s="264">
        <v>59.33</v>
      </c>
      <c r="P111" s="169">
        <v>1</v>
      </c>
      <c r="Q111" s="20">
        <v>40</v>
      </c>
      <c r="R111" s="170">
        <v>57.45</v>
      </c>
      <c r="S111" s="211"/>
      <c r="T111" s="210"/>
      <c r="U111" s="547">
        <v>55.61</v>
      </c>
      <c r="V111" s="211"/>
      <c r="W111" s="210"/>
      <c r="X111" s="170">
        <v>53.57</v>
      </c>
      <c r="Y111" s="280">
        <v>98</v>
      </c>
      <c r="Z111" s="518">
        <v>95</v>
      </c>
      <c r="AA111" s="518">
        <v>21</v>
      </c>
      <c r="AB111" s="522">
        <v>104</v>
      </c>
      <c r="AC111" s="152">
        <v>88</v>
      </c>
      <c r="AD111" s="173">
        <v>102</v>
      </c>
      <c r="AE111" s="462">
        <v>91</v>
      </c>
      <c r="AF111" s="561">
        <f t="shared" si="3"/>
        <v>599</v>
      </c>
    </row>
    <row r="112" spans="1:32" ht="15" customHeight="1" x14ac:dyDescent="0.25">
      <c r="A112" s="31">
        <v>107</v>
      </c>
      <c r="B112" s="53" t="s">
        <v>52</v>
      </c>
      <c r="C112" s="199" t="s">
        <v>102</v>
      </c>
      <c r="D112" s="794"/>
      <c r="E112" s="810"/>
      <c r="F112" s="795">
        <v>60.3</v>
      </c>
      <c r="G112" s="276"/>
      <c r="H112" s="20"/>
      <c r="I112" s="514">
        <v>57.49</v>
      </c>
      <c r="J112" s="276">
        <v>4</v>
      </c>
      <c r="K112" s="20">
        <v>37</v>
      </c>
      <c r="L112" s="514">
        <v>61.48</v>
      </c>
      <c r="M112" s="42">
        <v>4</v>
      </c>
      <c r="N112" s="185">
        <v>53.25</v>
      </c>
      <c r="O112" s="264">
        <v>59.33</v>
      </c>
      <c r="P112" s="169"/>
      <c r="Q112" s="207"/>
      <c r="R112" s="170">
        <v>57.45</v>
      </c>
      <c r="S112" s="172"/>
      <c r="T112" s="99"/>
      <c r="U112" s="547">
        <v>55.61</v>
      </c>
      <c r="V112" s="172">
        <v>1</v>
      </c>
      <c r="W112" s="99">
        <v>40</v>
      </c>
      <c r="X112" s="170">
        <v>53.57</v>
      </c>
      <c r="Y112" s="280">
        <v>98</v>
      </c>
      <c r="Z112" s="518">
        <v>95</v>
      </c>
      <c r="AA112" s="518">
        <v>95</v>
      </c>
      <c r="AB112" s="518">
        <v>63</v>
      </c>
      <c r="AC112" s="152">
        <v>102</v>
      </c>
      <c r="AD112" s="173">
        <v>102</v>
      </c>
      <c r="AE112" s="462">
        <v>72</v>
      </c>
      <c r="AF112" s="561">
        <f t="shared" si="3"/>
        <v>627</v>
      </c>
    </row>
    <row r="113" spans="1:32" ht="15" customHeight="1" x14ac:dyDescent="0.25">
      <c r="A113" s="31">
        <v>108</v>
      </c>
      <c r="B113" s="53" t="s">
        <v>0</v>
      </c>
      <c r="C113" s="174" t="s">
        <v>165</v>
      </c>
      <c r="D113" s="781">
        <v>3</v>
      </c>
      <c r="E113" s="206">
        <v>58.666666666666664</v>
      </c>
      <c r="F113" s="802">
        <v>60.3</v>
      </c>
      <c r="G113" s="780"/>
      <c r="H113" s="864"/>
      <c r="I113" s="261">
        <v>57.49</v>
      </c>
      <c r="J113" s="780"/>
      <c r="K113" s="91"/>
      <c r="L113" s="261">
        <v>61.48</v>
      </c>
      <c r="M113" s="780"/>
      <c r="N113" s="88"/>
      <c r="O113" s="261">
        <v>59.33</v>
      </c>
      <c r="P113" s="169"/>
      <c r="Q113" s="28"/>
      <c r="R113" s="170">
        <v>57.45</v>
      </c>
      <c r="S113" s="172"/>
      <c r="T113" s="98"/>
      <c r="U113" s="547">
        <v>55.61</v>
      </c>
      <c r="V113" s="172"/>
      <c r="W113" s="99"/>
      <c r="X113" s="170">
        <v>53.57</v>
      </c>
      <c r="Y113" s="280">
        <v>53</v>
      </c>
      <c r="Z113" s="518">
        <v>95</v>
      </c>
      <c r="AA113" s="518">
        <v>100</v>
      </c>
      <c r="AB113" s="522">
        <v>104</v>
      </c>
      <c r="AC113" s="152">
        <v>102</v>
      </c>
      <c r="AD113" s="173">
        <v>102</v>
      </c>
      <c r="AE113" s="462">
        <v>91</v>
      </c>
      <c r="AF113" s="561">
        <f t="shared" si="3"/>
        <v>647</v>
      </c>
    </row>
    <row r="114" spans="1:32" ht="15" customHeight="1" x14ac:dyDescent="0.25">
      <c r="A114" s="65">
        <v>109</v>
      </c>
      <c r="B114" s="66" t="s">
        <v>52</v>
      </c>
      <c r="C114" s="939" t="s">
        <v>183</v>
      </c>
      <c r="D114" s="786">
        <v>1</v>
      </c>
      <c r="E114" s="849">
        <v>55</v>
      </c>
      <c r="F114" s="787">
        <v>60.3</v>
      </c>
      <c r="G114" s="544">
        <v>4</v>
      </c>
      <c r="H114" s="191">
        <v>43.25</v>
      </c>
      <c r="I114" s="681">
        <v>57.49</v>
      </c>
      <c r="J114" s="544"/>
      <c r="K114" s="191"/>
      <c r="L114" s="681">
        <v>61.48</v>
      </c>
      <c r="M114" s="682"/>
      <c r="N114" s="555"/>
      <c r="O114" s="685">
        <v>59.33</v>
      </c>
      <c r="P114" s="190"/>
      <c r="Q114" s="191"/>
      <c r="R114" s="192">
        <v>57.45</v>
      </c>
      <c r="S114" s="779"/>
      <c r="T114" s="817"/>
      <c r="U114" s="550">
        <v>55.61</v>
      </c>
      <c r="V114" s="556"/>
      <c r="W114" s="817"/>
      <c r="X114" s="192">
        <v>53.57</v>
      </c>
      <c r="Y114" s="280">
        <v>66</v>
      </c>
      <c r="Z114" s="520">
        <v>85</v>
      </c>
      <c r="AA114" s="520">
        <v>100</v>
      </c>
      <c r="AB114" s="520">
        <v>104</v>
      </c>
      <c r="AC114" s="153">
        <v>102</v>
      </c>
      <c r="AD114" s="195">
        <v>102</v>
      </c>
      <c r="AE114" s="564">
        <v>91</v>
      </c>
      <c r="AF114" s="562">
        <f t="shared" si="3"/>
        <v>650</v>
      </c>
    </row>
    <row r="115" spans="1:32" ht="15" customHeight="1" thickBot="1" x14ac:dyDescent="0.3">
      <c r="A115" s="256">
        <v>110</v>
      </c>
      <c r="B115" s="57" t="s">
        <v>2</v>
      </c>
      <c r="C115" s="259" t="s">
        <v>158</v>
      </c>
      <c r="D115" s="790">
        <v>8</v>
      </c>
      <c r="E115" s="831">
        <v>37.1</v>
      </c>
      <c r="F115" s="791">
        <v>60.3</v>
      </c>
      <c r="G115" s="279">
        <v>14</v>
      </c>
      <c r="H115" s="23">
        <v>54.071428571428569</v>
      </c>
      <c r="I115" s="291">
        <v>57.49</v>
      </c>
      <c r="J115" s="279"/>
      <c r="K115" s="23"/>
      <c r="L115" s="291">
        <v>61.48</v>
      </c>
      <c r="M115" s="886"/>
      <c r="N115" s="23"/>
      <c r="O115" s="819">
        <v>59.33</v>
      </c>
      <c r="P115" s="177"/>
      <c r="Q115" s="23"/>
      <c r="R115" s="178">
        <v>57.45</v>
      </c>
      <c r="S115" s="659"/>
      <c r="T115" s="205"/>
      <c r="U115" s="548">
        <v>55.61</v>
      </c>
      <c r="V115" s="688"/>
      <c r="W115" s="205"/>
      <c r="X115" s="178">
        <v>53.57</v>
      </c>
      <c r="Y115" s="851">
        <v>94</v>
      </c>
      <c r="Z115" s="658">
        <v>59</v>
      </c>
      <c r="AA115" s="658">
        <v>100</v>
      </c>
      <c r="AB115" s="658">
        <v>104</v>
      </c>
      <c r="AC115" s="650">
        <v>102</v>
      </c>
      <c r="AD115" s="558">
        <v>102</v>
      </c>
      <c r="AE115" s="40">
        <v>91</v>
      </c>
      <c r="AF115" s="563">
        <f t="shared" si="3"/>
        <v>652</v>
      </c>
    </row>
    <row r="116" spans="1:32" ht="15" customHeight="1" x14ac:dyDescent="0.25">
      <c r="A116" s="820">
        <v>111</v>
      </c>
      <c r="B116" s="887" t="s">
        <v>32</v>
      </c>
      <c r="C116" s="298" t="s">
        <v>68</v>
      </c>
      <c r="D116" s="792"/>
      <c r="E116" s="845"/>
      <c r="F116" s="793">
        <v>60.3</v>
      </c>
      <c r="G116" s="888"/>
      <c r="H116" s="889"/>
      <c r="I116" s="513">
        <v>57.49</v>
      </c>
      <c r="J116" s="888"/>
      <c r="K116" s="889"/>
      <c r="L116" s="513">
        <v>61.48</v>
      </c>
      <c r="M116" s="890">
        <v>3</v>
      </c>
      <c r="N116" s="300">
        <v>47</v>
      </c>
      <c r="O116" s="891">
        <v>59.33</v>
      </c>
      <c r="P116" s="892">
        <v>3</v>
      </c>
      <c r="Q116" s="893">
        <v>27.33</v>
      </c>
      <c r="R116" s="894">
        <v>57.45</v>
      </c>
      <c r="S116" s="895"/>
      <c r="T116" s="896"/>
      <c r="U116" s="897">
        <v>55.61</v>
      </c>
      <c r="V116" s="895"/>
      <c r="W116" s="896"/>
      <c r="X116" s="894">
        <v>53.57</v>
      </c>
      <c r="Y116" s="281">
        <v>98</v>
      </c>
      <c r="Z116" s="898">
        <v>95</v>
      </c>
      <c r="AA116" s="898">
        <v>100</v>
      </c>
      <c r="AB116" s="898">
        <v>85</v>
      </c>
      <c r="AC116" s="899">
        <v>100</v>
      </c>
      <c r="AD116" s="900">
        <v>102</v>
      </c>
      <c r="AE116" s="901">
        <v>91</v>
      </c>
      <c r="AF116" s="694">
        <f t="shared" si="3"/>
        <v>671</v>
      </c>
    </row>
    <row r="117" spans="1:32" ht="15" customHeight="1" x14ac:dyDescent="0.25">
      <c r="A117" s="236">
        <v>112</v>
      </c>
      <c r="B117" s="116" t="s">
        <v>2</v>
      </c>
      <c r="C117" s="176" t="s">
        <v>67</v>
      </c>
      <c r="D117" s="710"/>
      <c r="E117" s="848"/>
      <c r="F117" s="801">
        <v>60.3</v>
      </c>
      <c r="G117" s="678"/>
      <c r="H117" s="113"/>
      <c r="I117" s="266">
        <v>57.49</v>
      </c>
      <c r="J117" s="678"/>
      <c r="K117" s="113"/>
      <c r="L117" s="266">
        <v>61.48</v>
      </c>
      <c r="M117" s="710"/>
      <c r="N117" s="683"/>
      <c r="O117" s="266">
        <v>59.33</v>
      </c>
      <c r="P117" s="169">
        <v>1</v>
      </c>
      <c r="Q117" s="20">
        <v>42</v>
      </c>
      <c r="R117" s="170">
        <v>57.45</v>
      </c>
      <c r="S117" s="33"/>
      <c r="T117" s="15"/>
      <c r="U117" s="547">
        <v>55.61</v>
      </c>
      <c r="V117" s="33"/>
      <c r="W117" s="15"/>
      <c r="X117" s="170">
        <v>53.57</v>
      </c>
      <c r="Y117" s="280">
        <v>98</v>
      </c>
      <c r="Z117" s="521">
        <v>95</v>
      </c>
      <c r="AA117" s="521">
        <v>100</v>
      </c>
      <c r="AB117" s="713">
        <v>104</v>
      </c>
      <c r="AC117" s="201">
        <v>82</v>
      </c>
      <c r="AD117" s="202">
        <v>102</v>
      </c>
      <c r="AE117" s="39">
        <v>91</v>
      </c>
      <c r="AF117" s="561">
        <f t="shared" si="3"/>
        <v>672</v>
      </c>
    </row>
    <row r="118" spans="1:32" ht="15" customHeight="1" x14ac:dyDescent="0.25">
      <c r="A118" s="65">
        <v>113</v>
      </c>
      <c r="B118" s="667" t="s">
        <v>2</v>
      </c>
      <c r="C118" s="705" t="s">
        <v>181</v>
      </c>
      <c r="D118" s="711">
        <v>10</v>
      </c>
      <c r="E118" s="708">
        <v>48.4</v>
      </c>
      <c r="F118" s="798">
        <v>60.3</v>
      </c>
      <c r="G118" s="706"/>
      <c r="H118" s="708"/>
      <c r="I118" s="698">
        <v>57.49</v>
      </c>
      <c r="J118" s="706"/>
      <c r="K118" s="709"/>
      <c r="L118" s="698">
        <v>61.48</v>
      </c>
      <c r="M118" s="711"/>
      <c r="N118" s="709"/>
      <c r="O118" s="698">
        <v>59.33</v>
      </c>
      <c r="P118" s="690"/>
      <c r="Q118" s="712"/>
      <c r="R118" s="691">
        <v>57.45</v>
      </c>
      <c r="S118" s="699"/>
      <c r="T118" s="692"/>
      <c r="U118" s="693">
        <v>55.61</v>
      </c>
      <c r="V118" s="699"/>
      <c r="W118" s="701"/>
      <c r="X118" s="691">
        <v>53.57</v>
      </c>
      <c r="Y118" s="280">
        <v>81</v>
      </c>
      <c r="Z118" s="520">
        <v>95</v>
      </c>
      <c r="AA118" s="520">
        <v>100</v>
      </c>
      <c r="AB118" s="541">
        <v>104</v>
      </c>
      <c r="AC118" s="153">
        <v>102</v>
      </c>
      <c r="AD118" s="195">
        <v>102</v>
      </c>
      <c r="AE118" s="564">
        <v>91</v>
      </c>
      <c r="AF118" s="694">
        <f t="shared" si="3"/>
        <v>675</v>
      </c>
    </row>
    <row r="119" spans="1:32" ht="15" customHeight="1" x14ac:dyDescent="0.25">
      <c r="A119" s="236">
        <v>114</v>
      </c>
      <c r="B119" s="53" t="s">
        <v>32</v>
      </c>
      <c r="C119" s="174" t="s">
        <v>85</v>
      </c>
      <c r="D119" s="781"/>
      <c r="E119" s="206"/>
      <c r="F119" s="802">
        <v>60.3</v>
      </c>
      <c r="G119" s="780">
        <v>1</v>
      </c>
      <c r="H119" s="206">
        <v>40</v>
      </c>
      <c r="I119" s="261">
        <v>57.49</v>
      </c>
      <c r="J119" s="780"/>
      <c r="K119" s="88"/>
      <c r="L119" s="261">
        <v>61.48</v>
      </c>
      <c r="M119" s="781"/>
      <c r="N119" s="88"/>
      <c r="O119" s="261">
        <v>59.33</v>
      </c>
      <c r="P119" s="169">
        <v>1</v>
      </c>
      <c r="Q119" s="28">
        <v>7</v>
      </c>
      <c r="R119" s="170">
        <v>57.45</v>
      </c>
      <c r="S119" s="172">
        <v>3</v>
      </c>
      <c r="T119" s="98">
        <v>33</v>
      </c>
      <c r="U119" s="547">
        <v>55.61</v>
      </c>
      <c r="V119" s="172"/>
      <c r="W119" s="99"/>
      <c r="X119" s="170">
        <v>53.57</v>
      </c>
      <c r="Y119" s="280">
        <v>98</v>
      </c>
      <c r="Z119" s="521">
        <v>86</v>
      </c>
      <c r="AA119" s="521">
        <v>100</v>
      </c>
      <c r="AB119" s="713">
        <v>104</v>
      </c>
      <c r="AC119" s="201">
        <v>101</v>
      </c>
      <c r="AD119" s="202">
        <v>96</v>
      </c>
      <c r="AE119" s="39">
        <v>91</v>
      </c>
      <c r="AF119" s="561">
        <f t="shared" si="3"/>
        <v>676</v>
      </c>
    </row>
    <row r="120" spans="1:32" ht="15" customHeight="1" x14ac:dyDescent="0.25">
      <c r="A120" s="65">
        <v>115</v>
      </c>
      <c r="B120" s="667" t="s">
        <v>40</v>
      </c>
      <c r="C120" s="705" t="s">
        <v>166</v>
      </c>
      <c r="D120" s="711">
        <v>6</v>
      </c>
      <c r="E120" s="708">
        <v>47.7</v>
      </c>
      <c r="F120" s="798">
        <v>60.3</v>
      </c>
      <c r="G120" s="706"/>
      <c r="H120" s="708"/>
      <c r="I120" s="698">
        <v>57.49</v>
      </c>
      <c r="J120" s="706"/>
      <c r="K120" s="709"/>
      <c r="L120" s="698">
        <v>61.48</v>
      </c>
      <c r="M120" s="711"/>
      <c r="N120" s="709"/>
      <c r="O120" s="698">
        <v>59.33</v>
      </c>
      <c r="P120" s="690"/>
      <c r="Q120" s="712"/>
      <c r="R120" s="691">
        <v>57.45</v>
      </c>
      <c r="S120" s="699"/>
      <c r="T120" s="692"/>
      <c r="U120" s="693">
        <v>55.61</v>
      </c>
      <c r="V120" s="699"/>
      <c r="W120" s="701"/>
      <c r="X120" s="691">
        <v>53.57</v>
      </c>
      <c r="Y120" s="280">
        <v>83</v>
      </c>
      <c r="Z120" s="520">
        <v>95</v>
      </c>
      <c r="AA120" s="520">
        <v>100</v>
      </c>
      <c r="AB120" s="541">
        <v>104</v>
      </c>
      <c r="AC120" s="153">
        <v>102</v>
      </c>
      <c r="AD120" s="195">
        <v>102</v>
      </c>
      <c r="AE120" s="564">
        <v>91</v>
      </c>
      <c r="AF120" s="694">
        <f t="shared" si="3"/>
        <v>677</v>
      </c>
    </row>
    <row r="121" spans="1:32" ht="15" customHeight="1" thickBot="1" x14ac:dyDescent="0.3">
      <c r="A121" s="256">
        <v>116</v>
      </c>
      <c r="B121" s="57" t="s">
        <v>32</v>
      </c>
      <c r="C121" s="804" t="s">
        <v>169</v>
      </c>
      <c r="D121" s="806">
        <v>1</v>
      </c>
      <c r="E121" s="811">
        <v>34</v>
      </c>
      <c r="F121" s="808">
        <v>60.3</v>
      </c>
      <c r="G121" s="809"/>
      <c r="H121" s="811"/>
      <c r="I121" s="262">
        <v>57.49</v>
      </c>
      <c r="J121" s="809"/>
      <c r="K121" s="89"/>
      <c r="L121" s="262">
        <v>61.48</v>
      </c>
      <c r="M121" s="809"/>
      <c r="N121" s="89"/>
      <c r="O121" s="814">
        <v>59.33</v>
      </c>
      <c r="P121" s="177"/>
      <c r="Q121" s="816"/>
      <c r="R121" s="178">
        <v>57.45</v>
      </c>
      <c r="S121" s="181"/>
      <c r="T121" s="205"/>
      <c r="U121" s="548">
        <v>55.61</v>
      </c>
      <c r="V121" s="181"/>
      <c r="W121" s="179"/>
      <c r="X121" s="178">
        <v>53.57</v>
      </c>
      <c r="Y121" s="851">
        <v>95</v>
      </c>
      <c r="Z121" s="658">
        <v>95</v>
      </c>
      <c r="AA121" s="658">
        <v>100</v>
      </c>
      <c r="AB121" s="818">
        <v>104</v>
      </c>
      <c r="AC121" s="558">
        <v>102</v>
      </c>
      <c r="AD121" s="558">
        <v>102</v>
      </c>
      <c r="AE121" s="40">
        <v>91</v>
      </c>
      <c r="AF121" s="563">
        <f t="shared" si="3"/>
        <v>689</v>
      </c>
    </row>
    <row r="122" spans="1:32" x14ac:dyDescent="0.25">
      <c r="A122" s="74"/>
      <c r="C122" s="296" t="s">
        <v>98</v>
      </c>
      <c r="D122" s="510"/>
      <c r="E122" s="568">
        <f>AVERAGE(E6:E121)</f>
        <v>58.841229768471393</v>
      </c>
      <c r="F122" s="510"/>
      <c r="G122" s="510"/>
      <c r="H122" s="695">
        <f>AVERAGE(H6:H121)</f>
        <v>57.493605071738223</v>
      </c>
      <c r="I122" s="510"/>
      <c r="J122" s="510"/>
      <c r="K122" s="568">
        <f>AVERAGE(K6:K114)</f>
        <v>58.897911326146634</v>
      </c>
      <c r="L122" s="510"/>
      <c r="M122" s="220"/>
      <c r="N122" s="295">
        <f>AVERAGE(N6:N114)</f>
        <v>56.529279110072231</v>
      </c>
      <c r="O122" s="220"/>
      <c r="P122" s="144"/>
      <c r="Q122" s="145">
        <f>AVERAGE(Q6:Q114)</f>
        <v>54.09571428571428</v>
      </c>
      <c r="R122" s="146"/>
      <c r="S122" s="147"/>
      <c r="T122" s="148">
        <f>AVERAGE(T6:T114)</f>
        <v>54.252997222548693</v>
      </c>
      <c r="U122" s="149"/>
      <c r="V122" s="150"/>
      <c r="W122" s="145">
        <f>AVERAGE(W6:W114)</f>
        <v>51.140043222222225</v>
      </c>
      <c r="X122" s="212"/>
      <c r="Y122" s="212"/>
      <c r="Z122" s="212"/>
      <c r="AA122" s="212"/>
      <c r="AB122" s="212"/>
      <c r="AC122" s="213"/>
      <c r="AD122" s="213"/>
      <c r="AE122" s="213"/>
      <c r="AF122" s="214"/>
    </row>
    <row r="123" spans="1:32" x14ac:dyDescent="0.25">
      <c r="A123" s="214"/>
      <c r="B123" s="215"/>
      <c r="C123" s="216" t="s">
        <v>116</v>
      </c>
      <c r="D123" s="216"/>
      <c r="E123" s="902">
        <v>60.3</v>
      </c>
      <c r="F123" s="216"/>
      <c r="G123" s="216"/>
      <c r="H123" s="216">
        <v>57.49</v>
      </c>
      <c r="I123" s="216"/>
      <c r="J123" s="216"/>
      <c r="K123" s="9">
        <v>61.48</v>
      </c>
      <c r="L123" s="216"/>
      <c r="M123" s="216"/>
      <c r="N123" s="9">
        <v>59.33</v>
      </c>
      <c r="O123" s="216"/>
      <c r="P123" s="217"/>
      <c r="Q123" s="218">
        <v>57.45</v>
      </c>
      <c r="R123" s="218"/>
      <c r="S123" s="218"/>
      <c r="T123" s="218">
        <v>55.61</v>
      </c>
      <c r="U123" s="218"/>
      <c r="V123" s="219"/>
      <c r="W123" s="218">
        <v>53.57</v>
      </c>
      <c r="X123" s="215"/>
      <c r="Y123" s="215"/>
      <c r="Z123" s="215"/>
      <c r="AA123" s="215"/>
      <c r="AB123" s="215"/>
      <c r="AC123" s="213"/>
      <c r="AD123" s="213"/>
      <c r="AE123" s="213"/>
      <c r="AF123" s="214"/>
    </row>
    <row r="124" spans="1:32" x14ac:dyDescent="0.25">
      <c r="B124" s="1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1"/>
      <c r="V124" s="10"/>
      <c r="W124" s="10"/>
      <c r="X124" s="1"/>
      <c r="Y124" s="1"/>
      <c r="Z124" s="1"/>
      <c r="AA124" s="1"/>
      <c r="AB124" s="1"/>
    </row>
  </sheetData>
  <mergeCells count="12">
    <mergeCell ref="A4:A5"/>
    <mergeCell ref="C4:C5"/>
    <mergeCell ref="B4:B5"/>
    <mergeCell ref="AF4:AF5"/>
    <mergeCell ref="V4:X4"/>
    <mergeCell ref="S4:U4"/>
    <mergeCell ref="P4:R4"/>
    <mergeCell ref="M4:O4"/>
    <mergeCell ref="J4:L4"/>
    <mergeCell ref="G4:I4"/>
    <mergeCell ref="D4:F4"/>
    <mergeCell ref="Y4:AE4"/>
  </mergeCells>
  <conditionalFormatting sqref="N6:N123">
    <cfRule type="cellIs" dxfId="55" priority="2103" stopIfTrue="1" operator="equal">
      <formula>$N$122</formula>
    </cfRule>
    <cfRule type="containsBlanks" dxfId="54" priority="2104" stopIfTrue="1">
      <formula>LEN(TRIM(N6))=0</formula>
    </cfRule>
    <cfRule type="cellIs" dxfId="53" priority="2105" stopIfTrue="1" operator="lessThan">
      <formula>50</formula>
    </cfRule>
    <cfRule type="cellIs" dxfId="52" priority="2106" stopIfTrue="1" operator="greaterThanOrEqual">
      <formula>75</formula>
    </cfRule>
    <cfRule type="cellIs" dxfId="51" priority="2107" stopIfTrue="1" operator="between">
      <formula>$N$122</formula>
      <formula>50</formula>
    </cfRule>
    <cfRule type="cellIs" dxfId="50" priority="2108" stopIfTrue="1" operator="between">
      <formula>75</formula>
      <formula>$N$122</formula>
    </cfRule>
  </conditionalFormatting>
  <conditionalFormatting sqref="Q6:Q123">
    <cfRule type="cellIs" dxfId="49" priority="2115" stopIfTrue="1" operator="equal">
      <formula>$Q$122</formula>
    </cfRule>
    <cfRule type="containsBlanks" dxfId="48" priority="2116" stopIfTrue="1">
      <formula>LEN(TRIM(Q6))=0</formula>
    </cfRule>
    <cfRule type="cellIs" dxfId="47" priority="2117" stopIfTrue="1" operator="lessThan">
      <formula>50</formula>
    </cfRule>
    <cfRule type="cellIs" dxfId="46" priority="2118" stopIfTrue="1" operator="between">
      <formula>$Q$122</formula>
      <formula>50</formula>
    </cfRule>
    <cfRule type="cellIs" dxfId="45" priority="2119" stopIfTrue="1" operator="between">
      <formula>74.999</formula>
      <formula>$Q$122</formula>
    </cfRule>
    <cfRule type="cellIs" dxfId="44" priority="2120" stopIfTrue="1" operator="greaterThanOrEqual">
      <formula>75</formula>
    </cfRule>
  </conditionalFormatting>
  <conditionalFormatting sqref="W6:W123">
    <cfRule type="containsBlanks" dxfId="43" priority="2127" stopIfTrue="1">
      <formula>LEN(TRIM(W6))=0</formula>
    </cfRule>
    <cfRule type="cellIs" dxfId="42" priority="2128" stopIfTrue="1" operator="equal">
      <formula>$W$122</formula>
    </cfRule>
    <cfRule type="cellIs" dxfId="41" priority="2129" stopIfTrue="1" operator="greaterThanOrEqual">
      <formula>75</formula>
    </cfRule>
    <cfRule type="cellIs" dxfId="40" priority="2130" stopIfTrue="1" operator="lessThan">
      <formula>50</formula>
    </cfRule>
    <cfRule type="cellIs" dxfId="39" priority="2131" stopIfTrue="1" operator="between">
      <formula>$W$122</formula>
      <formula>50</formula>
    </cfRule>
    <cfRule type="cellIs" dxfId="38" priority="2132" stopIfTrue="1" operator="between">
      <formula>75</formula>
      <formula>$W$122</formula>
    </cfRule>
  </conditionalFormatting>
  <conditionalFormatting sqref="T6:T123">
    <cfRule type="cellIs" dxfId="37" priority="2139" stopIfTrue="1" operator="equal">
      <formula>$T$122</formula>
    </cfRule>
    <cfRule type="containsBlanks" dxfId="36" priority="2140" stopIfTrue="1">
      <formula>LEN(TRIM(T6))=0</formula>
    </cfRule>
    <cfRule type="cellIs" dxfId="35" priority="2141" stopIfTrue="1" operator="lessThan">
      <formula>50</formula>
    </cfRule>
    <cfRule type="cellIs" dxfId="34" priority="2142" stopIfTrue="1" operator="between">
      <formula>$T$122</formula>
      <formula>50</formula>
    </cfRule>
    <cfRule type="cellIs" dxfId="33" priority="2143" stopIfTrue="1" operator="between">
      <formula>75</formula>
      <formula>$T$122</formula>
    </cfRule>
    <cfRule type="cellIs" dxfId="32" priority="2144" stopIfTrue="1" operator="greaterThanOrEqual">
      <formula>75</formula>
    </cfRule>
  </conditionalFormatting>
  <conditionalFormatting sqref="K6:K123">
    <cfRule type="containsBlanks" dxfId="31" priority="2151" stopIfTrue="1">
      <formula>LEN(TRIM(K6))=0</formula>
    </cfRule>
    <cfRule type="cellIs" dxfId="30" priority="2152" stopIfTrue="1" operator="equal">
      <formula>$K$122</formula>
    </cfRule>
    <cfRule type="cellIs" dxfId="29" priority="2153" stopIfTrue="1" operator="lessThan">
      <formula>50</formula>
    </cfRule>
    <cfRule type="cellIs" dxfId="28" priority="2154" stopIfTrue="1" operator="between">
      <formula>$K$122</formula>
      <formula>50</formula>
    </cfRule>
    <cfRule type="cellIs" dxfId="27" priority="2155" stopIfTrue="1" operator="between">
      <formula>75</formula>
      <formula>$K$122</formula>
    </cfRule>
    <cfRule type="cellIs" dxfId="26" priority="2156" stopIfTrue="1" operator="greaterThanOrEqual">
      <formula>75</formula>
    </cfRule>
  </conditionalFormatting>
  <conditionalFormatting sqref="H6:H123">
    <cfRule type="containsBlanks" dxfId="25" priority="2163">
      <formula>LEN(TRIM(H6))=0</formula>
    </cfRule>
    <cfRule type="cellIs" dxfId="24" priority="2164" operator="lessThan">
      <formula>50</formula>
    </cfRule>
    <cfRule type="cellIs" dxfId="23" priority="2165" operator="between">
      <formula>$H$122</formula>
      <formula>50</formula>
    </cfRule>
    <cfRule type="cellIs" dxfId="22" priority="2166" operator="between">
      <formula>75</formula>
      <formula>$H$122</formula>
    </cfRule>
    <cfRule type="cellIs" dxfId="21" priority="2167" operator="greaterThanOrEqual">
      <formula>75</formula>
    </cfRule>
  </conditionalFormatting>
  <conditionalFormatting sqref="H89:H123">
    <cfRule type="cellIs" dxfId="20" priority="2173" operator="between">
      <formula>$H$122</formula>
      <formula>57.49</formula>
    </cfRule>
  </conditionalFormatting>
  <conditionalFormatting sqref="E6:E123">
    <cfRule type="containsBlanks" dxfId="19" priority="1">
      <formula>LEN(TRIM(E6))=0</formula>
    </cfRule>
    <cfRule type="cellIs" dxfId="18" priority="2" operator="equal">
      <formula>$E$122</formula>
    </cfRule>
    <cfRule type="cellIs" dxfId="17" priority="3" operator="equal">
      <formula>75</formula>
    </cfRule>
    <cfRule type="cellIs" dxfId="16" priority="5" operator="lessThan">
      <formula>50</formula>
    </cfRule>
    <cfRule type="cellIs" dxfId="15" priority="6" operator="between">
      <formula>$E$122</formula>
      <formula>50</formula>
    </cfRule>
    <cfRule type="cellIs" dxfId="14" priority="7" operator="between">
      <formula>75</formula>
      <formula>$E$122</formula>
    </cfRule>
    <cfRule type="cellIs" dxfId="13" priority="8" operator="greaterThanOrEqual">
      <formula>75</formula>
    </cfRule>
    <cfRule type="containsBlanks" dxfId="12" priority="2169">
      <formula>LEN(TRIM(E6))=0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zoomScale="90" zoomScaleNormal="90" workbookViewId="0">
      <pane xSplit="6" ySplit="6" topLeftCell="G7" activePane="bottomRight" state="frozen"/>
      <selection pane="topRight" activeCell="M1" sqref="M1"/>
      <selection pane="bottomLeft" activeCell="A7" sqref="A7"/>
      <selection pane="bottomRight" activeCell="C5" sqref="C5"/>
    </sheetView>
  </sheetViews>
  <sheetFormatPr defaultRowHeight="15" x14ac:dyDescent="0.25"/>
  <cols>
    <col min="1" max="1" width="5.7109375" customWidth="1"/>
    <col min="2" max="2" width="18.7109375" customWidth="1"/>
    <col min="3" max="3" width="31.7109375" customWidth="1"/>
    <col min="4" max="5" width="9.7109375" customWidth="1"/>
    <col min="6" max="6" width="0" hidden="1" customWidth="1"/>
    <col min="7" max="7" width="7.7109375" customWidth="1"/>
  </cols>
  <sheetData>
    <row r="1" spans="1:9" ht="15" customHeight="1" x14ac:dyDescent="0.25">
      <c r="H1" s="46"/>
      <c r="I1" s="7" t="s">
        <v>111</v>
      </c>
    </row>
    <row r="2" spans="1:9" ht="15" customHeight="1" x14ac:dyDescent="0.25">
      <c r="B2" s="77"/>
      <c r="C2" s="77" t="s">
        <v>117</v>
      </c>
      <c r="D2" s="77"/>
      <c r="E2" s="9">
        <v>2021</v>
      </c>
      <c r="H2" s="47"/>
      <c r="I2" s="7" t="s">
        <v>112</v>
      </c>
    </row>
    <row r="3" spans="1:9" ht="15" customHeight="1" x14ac:dyDescent="0.25">
      <c r="H3" s="48"/>
      <c r="I3" s="7" t="s">
        <v>113</v>
      </c>
    </row>
    <row r="4" spans="1:9" ht="15" customHeight="1" thickBot="1" x14ac:dyDescent="0.3">
      <c r="F4" s="2"/>
      <c r="G4" s="2"/>
      <c r="H4" s="8"/>
      <c r="I4" s="7" t="s">
        <v>114</v>
      </c>
    </row>
    <row r="5" spans="1:9" ht="36" customHeight="1" thickBot="1" x14ac:dyDescent="0.3">
      <c r="A5" s="45" t="s">
        <v>64</v>
      </c>
      <c r="B5" s="240" t="s">
        <v>63</v>
      </c>
      <c r="C5" s="240" t="s">
        <v>108</v>
      </c>
      <c r="D5" s="240" t="s">
        <v>99</v>
      </c>
      <c r="E5" s="241" t="s">
        <v>149</v>
      </c>
      <c r="F5" s="2"/>
      <c r="G5" s="2"/>
    </row>
    <row r="6" spans="1:9" ht="15" customHeight="1" thickBot="1" x14ac:dyDescent="0.3">
      <c r="A6" s="82"/>
      <c r="B6" s="83"/>
      <c r="C6" s="86" t="s">
        <v>140</v>
      </c>
      <c r="D6" s="86">
        <f>SUM(D7:D100)</f>
        <v>1040</v>
      </c>
      <c r="E6" s="242">
        <f>AVERAGE(E7:E103)</f>
        <v>58.841229768471401</v>
      </c>
      <c r="F6" s="2"/>
      <c r="G6" s="2"/>
    </row>
    <row r="7" spans="1:9" ht="15" customHeight="1" x14ac:dyDescent="0.25">
      <c r="A7" s="238">
        <v>1</v>
      </c>
      <c r="B7" s="49" t="s">
        <v>61</v>
      </c>
      <c r="C7" s="50" t="s">
        <v>164</v>
      </c>
      <c r="D7" s="227">
        <v>2</v>
      </c>
      <c r="E7" s="52">
        <v>86.5</v>
      </c>
      <c r="F7" s="2"/>
      <c r="G7" s="2"/>
    </row>
    <row r="8" spans="1:9" ht="15" customHeight="1" x14ac:dyDescent="0.25">
      <c r="A8" s="236">
        <v>2</v>
      </c>
      <c r="B8" s="53" t="s">
        <v>52</v>
      </c>
      <c r="C8" s="54" t="s">
        <v>58</v>
      </c>
      <c r="D8" s="235">
        <v>8</v>
      </c>
      <c r="E8" s="56">
        <v>78.099999999999994</v>
      </c>
      <c r="F8" s="3" t="e">
        <f>#REF!*#REF!</f>
        <v>#REF!</v>
      </c>
      <c r="G8" s="3"/>
    </row>
    <row r="9" spans="1:9" ht="15" customHeight="1" x14ac:dyDescent="0.25">
      <c r="A9" s="31">
        <v>3</v>
      </c>
      <c r="B9" s="53" t="s">
        <v>2</v>
      </c>
      <c r="C9" s="54" t="s">
        <v>3</v>
      </c>
      <c r="D9" s="228">
        <v>1</v>
      </c>
      <c r="E9" s="69">
        <v>78</v>
      </c>
      <c r="F9" s="3"/>
      <c r="G9" s="3"/>
    </row>
    <row r="10" spans="1:9" ht="15" customHeight="1" x14ac:dyDescent="0.25">
      <c r="A10" s="31">
        <v>4</v>
      </c>
      <c r="B10" s="66" t="s">
        <v>61</v>
      </c>
      <c r="C10" s="67" t="s">
        <v>76</v>
      </c>
      <c r="D10" s="231">
        <v>41</v>
      </c>
      <c r="E10" s="56">
        <v>76.878048780487802</v>
      </c>
      <c r="F10" s="3"/>
      <c r="G10" s="3"/>
    </row>
    <row r="11" spans="1:9" ht="15" customHeight="1" x14ac:dyDescent="0.25">
      <c r="A11" s="31">
        <v>5</v>
      </c>
      <c r="B11" s="53" t="s">
        <v>0</v>
      </c>
      <c r="C11" s="54" t="s">
        <v>66</v>
      </c>
      <c r="D11" s="228">
        <v>3</v>
      </c>
      <c r="E11" s="56">
        <v>76</v>
      </c>
      <c r="F11" s="3" t="e">
        <f>#REF!*#REF!</f>
        <v>#REF!</v>
      </c>
      <c r="G11" s="3"/>
    </row>
    <row r="12" spans="1:9" ht="15" customHeight="1" x14ac:dyDescent="0.25">
      <c r="A12" s="31">
        <v>6</v>
      </c>
      <c r="B12" s="53" t="s">
        <v>26</v>
      </c>
      <c r="C12" s="54" t="s">
        <v>94</v>
      </c>
      <c r="D12" s="228">
        <v>1</v>
      </c>
      <c r="E12" s="56">
        <v>75</v>
      </c>
      <c r="F12" s="3" t="e">
        <f>#REF!*#REF!</f>
        <v>#REF!</v>
      </c>
      <c r="G12" s="3"/>
    </row>
    <row r="13" spans="1:9" ht="15" customHeight="1" x14ac:dyDescent="0.25">
      <c r="A13" s="31">
        <v>7</v>
      </c>
      <c r="B13" s="53" t="s">
        <v>0</v>
      </c>
      <c r="C13" s="54" t="s">
        <v>96</v>
      </c>
      <c r="D13" s="228">
        <v>11</v>
      </c>
      <c r="E13" s="56">
        <v>73.181818181818187</v>
      </c>
      <c r="F13" s="3" t="e">
        <f>#REF!*#REF!</f>
        <v>#REF!</v>
      </c>
      <c r="G13" s="3"/>
    </row>
    <row r="14" spans="1:9" ht="15" customHeight="1" x14ac:dyDescent="0.25">
      <c r="A14" s="31">
        <v>8</v>
      </c>
      <c r="B14" s="53" t="s">
        <v>2</v>
      </c>
      <c r="C14" s="54" t="s">
        <v>12</v>
      </c>
      <c r="D14" s="228">
        <v>8</v>
      </c>
      <c r="E14" s="56">
        <v>73</v>
      </c>
      <c r="F14" s="3" t="e">
        <f>#REF!*#REF!</f>
        <v>#REF!</v>
      </c>
      <c r="G14" s="3"/>
    </row>
    <row r="15" spans="1:9" ht="15" customHeight="1" x14ac:dyDescent="0.25">
      <c r="A15" s="236">
        <v>9</v>
      </c>
      <c r="B15" s="53" t="s">
        <v>32</v>
      </c>
      <c r="C15" s="689" t="s">
        <v>161</v>
      </c>
      <c r="D15" s="228">
        <v>13</v>
      </c>
      <c r="E15" s="64">
        <v>73</v>
      </c>
      <c r="F15" s="3" t="e">
        <f>#REF!*#REF!</f>
        <v>#REF!</v>
      </c>
      <c r="G15" s="3"/>
    </row>
    <row r="16" spans="1:9" ht="15" customHeight="1" thickBot="1" x14ac:dyDescent="0.3">
      <c r="A16" s="65">
        <v>10</v>
      </c>
      <c r="B16" s="667" t="s">
        <v>26</v>
      </c>
      <c r="C16" s="669" t="s">
        <v>109</v>
      </c>
      <c r="D16" s="662">
        <v>4</v>
      </c>
      <c r="E16" s="69">
        <v>72</v>
      </c>
      <c r="F16" s="3" t="e">
        <f>#REF!*#REF!</f>
        <v>#REF!</v>
      </c>
      <c r="G16" s="3"/>
    </row>
    <row r="17" spans="1:7" ht="15" customHeight="1" x14ac:dyDescent="0.25">
      <c r="A17" s="30">
        <v>11</v>
      </c>
      <c r="B17" s="49" t="s">
        <v>26</v>
      </c>
      <c r="C17" s="50" t="s">
        <v>159</v>
      </c>
      <c r="D17" s="227">
        <v>5</v>
      </c>
      <c r="E17" s="52">
        <v>71</v>
      </c>
      <c r="F17" s="3"/>
      <c r="G17" s="3"/>
    </row>
    <row r="18" spans="1:7" ht="15" customHeight="1" x14ac:dyDescent="0.25">
      <c r="A18" s="31">
        <v>12</v>
      </c>
      <c r="B18" s="53" t="s">
        <v>32</v>
      </c>
      <c r="C18" s="54" t="s">
        <v>167</v>
      </c>
      <c r="D18" s="228">
        <v>7</v>
      </c>
      <c r="E18" s="56">
        <v>71</v>
      </c>
      <c r="F18" s="3"/>
      <c r="G18" s="3"/>
    </row>
    <row r="19" spans="1:7" ht="15" customHeight="1" x14ac:dyDescent="0.25">
      <c r="A19" s="31">
        <v>13</v>
      </c>
      <c r="B19" s="53" t="s">
        <v>32</v>
      </c>
      <c r="C19" s="54" t="s">
        <v>88</v>
      </c>
      <c r="D19" s="228">
        <v>40</v>
      </c>
      <c r="E19" s="56">
        <v>70.95</v>
      </c>
      <c r="F19" s="3" t="e">
        <f>#REF!*#REF!</f>
        <v>#REF!</v>
      </c>
      <c r="G19" s="3"/>
    </row>
    <row r="20" spans="1:7" ht="15" customHeight="1" x14ac:dyDescent="0.25">
      <c r="A20" s="31">
        <v>14</v>
      </c>
      <c r="B20" s="53" t="s">
        <v>2</v>
      </c>
      <c r="C20" s="54" t="s">
        <v>170</v>
      </c>
      <c r="D20" s="228">
        <v>14</v>
      </c>
      <c r="E20" s="56">
        <v>70</v>
      </c>
      <c r="F20" s="3" t="e">
        <f>#REF!*#REF!</f>
        <v>#REF!</v>
      </c>
      <c r="G20" s="3"/>
    </row>
    <row r="21" spans="1:7" ht="15" customHeight="1" x14ac:dyDescent="0.25">
      <c r="A21" s="31">
        <v>15</v>
      </c>
      <c r="B21" s="53" t="s">
        <v>32</v>
      </c>
      <c r="C21" s="54" t="s">
        <v>129</v>
      </c>
      <c r="D21" s="228">
        <v>7</v>
      </c>
      <c r="E21" s="56">
        <v>69</v>
      </c>
      <c r="F21" s="3" t="e">
        <f>#REF!*#REF!</f>
        <v>#REF!</v>
      </c>
      <c r="G21" s="3"/>
    </row>
    <row r="22" spans="1:7" ht="15" customHeight="1" x14ac:dyDescent="0.25">
      <c r="A22" s="31">
        <v>16</v>
      </c>
      <c r="B22" s="53" t="s">
        <v>2</v>
      </c>
      <c r="C22" s="54" t="s">
        <v>107</v>
      </c>
      <c r="D22" s="228">
        <v>20</v>
      </c>
      <c r="E22" s="56">
        <v>69</v>
      </c>
      <c r="F22" s="3" t="e">
        <f>#REF!*#REF!</f>
        <v>#REF!</v>
      </c>
      <c r="G22" s="3"/>
    </row>
    <row r="23" spans="1:7" ht="15" customHeight="1" x14ac:dyDescent="0.25">
      <c r="A23" s="31">
        <v>17</v>
      </c>
      <c r="B23" s="53" t="s">
        <v>40</v>
      </c>
      <c r="C23" s="54" t="s">
        <v>74</v>
      </c>
      <c r="D23" s="228">
        <v>7</v>
      </c>
      <c r="E23" s="56">
        <v>68.400000000000006</v>
      </c>
      <c r="F23" s="3" t="e">
        <f>#REF!*#REF!</f>
        <v>#REF!</v>
      </c>
      <c r="G23" s="3"/>
    </row>
    <row r="24" spans="1:7" ht="15" customHeight="1" x14ac:dyDescent="0.25">
      <c r="A24" s="31">
        <v>18</v>
      </c>
      <c r="B24" s="53" t="s">
        <v>32</v>
      </c>
      <c r="C24" s="54" t="s">
        <v>38</v>
      </c>
      <c r="D24" s="228">
        <v>1</v>
      </c>
      <c r="E24" s="56">
        <v>68</v>
      </c>
      <c r="F24" s="3" t="e">
        <f>#REF!*#REF!</f>
        <v>#REF!</v>
      </c>
      <c r="G24" s="3"/>
    </row>
    <row r="25" spans="1:7" ht="15" customHeight="1" x14ac:dyDescent="0.25">
      <c r="A25" s="236">
        <v>19</v>
      </c>
      <c r="B25" s="766" t="s">
        <v>0</v>
      </c>
      <c r="C25" s="67" t="s">
        <v>95</v>
      </c>
      <c r="D25" s="231">
        <v>14</v>
      </c>
      <c r="E25" s="69">
        <v>67.928571428571431</v>
      </c>
      <c r="F25" s="3" t="e">
        <f>#REF!*#REF!</f>
        <v>#REF!</v>
      </c>
      <c r="G25" s="3"/>
    </row>
    <row r="26" spans="1:7" ht="15" customHeight="1" thickBot="1" x14ac:dyDescent="0.3">
      <c r="A26" s="32">
        <v>20</v>
      </c>
      <c r="B26" s="57" t="s">
        <v>2</v>
      </c>
      <c r="C26" s="58" t="s">
        <v>147</v>
      </c>
      <c r="D26" s="232">
        <v>15</v>
      </c>
      <c r="E26" s="60">
        <v>67.5</v>
      </c>
      <c r="F26" s="3" t="e">
        <f>#REF!*#REF!</f>
        <v>#REF!</v>
      </c>
      <c r="G26" s="3"/>
    </row>
    <row r="27" spans="1:7" ht="15" customHeight="1" x14ac:dyDescent="0.25">
      <c r="A27" s="30">
        <v>21</v>
      </c>
      <c r="B27" s="49" t="s">
        <v>0</v>
      </c>
      <c r="C27" s="50" t="s">
        <v>97</v>
      </c>
      <c r="D27" s="227">
        <v>13</v>
      </c>
      <c r="E27" s="52">
        <v>67.307692307692307</v>
      </c>
      <c r="F27" s="3"/>
      <c r="G27" s="3"/>
    </row>
    <row r="28" spans="1:7" ht="15" customHeight="1" x14ac:dyDescent="0.25">
      <c r="A28" s="31">
        <v>22</v>
      </c>
      <c r="B28" s="66" t="s">
        <v>26</v>
      </c>
      <c r="C28" s="67" t="s">
        <v>91</v>
      </c>
      <c r="D28" s="231">
        <v>16</v>
      </c>
      <c r="E28" s="56">
        <v>67.3</v>
      </c>
      <c r="F28" s="3"/>
      <c r="G28" s="3"/>
    </row>
    <row r="29" spans="1:7" ht="15" customHeight="1" x14ac:dyDescent="0.25">
      <c r="A29" s="31">
        <v>23</v>
      </c>
      <c r="B29" s="53" t="s">
        <v>40</v>
      </c>
      <c r="C29" s="54" t="s">
        <v>46</v>
      </c>
      <c r="D29" s="228">
        <v>6</v>
      </c>
      <c r="E29" s="69">
        <v>67</v>
      </c>
      <c r="F29" s="3"/>
      <c r="G29" s="3"/>
    </row>
    <row r="30" spans="1:7" ht="15" customHeight="1" x14ac:dyDescent="0.25">
      <c r="A30" s="31">
        <v>24</v>
      </c>
      <c r="B30" s="53" t="s">
        <v>32</v>
      </c>
      <c r="C30" s="54" t="s">
        <v>87</v>
      </c>
      <c r="D30" s="228">
        <v>28</v>
      </c>
      <c r="E30" s="56">
        <v>67</v>
      </c>
      <c r="F30" s="3"/>
      <c r="G30" s="3"/>
    </row>
    <row r="31" spans="1:7" ht="15" customHeight="1" x14ac:dyDescent="0.25">
      <c r="A31" s="31">
        <v>25</v>
      </c>
      <c r="B31" s="53" t="s">
        <v>32</v>
      </c>
      <c r="C31" s="54" t="s">
        <v>103</v>
      </c>
      <c r="D31" s="228">
        <v>26</v>
      </c>
      <c r="E31" s="56">
        <v>66.7</v>
      </c>
      <c r="F31" s="3" t="e">
        <f>#REF!*#REF!</f>
        <v>#REF!</v>
      </c>
      <c r="G31" s="3"/>
    </row>
    <row r="32" spans="1:7" ht="15" customHeight="1" x14ac:dyDescent="0.25">
      <c r="A32" s="31">
        <v>26</v>
      </c>
      <c r="B32" s="53" t="s">
        <v>2</v>
      </c>
      <c r="C32" s="54" t="s">
        <v>148</v>
      </c>
      <c r="D32" s="228">
        <v>33</v>
      </c>
      <c r="E32" s="56">
        <v>66.599999999999994</v>
      </c>
      <c r="F32" s="3" t="e">
        <f>#REF!*#REF!</f>
        <v>#REF!</v>
      </c>
      <c r="G32" s="3"/>
    </row>
    <row r="33" spans="1:7" ht="15" customHeight="1" x14ac:dyDescent="0.25">
      <c r="A33" s="31">
        <v>27</v>
      </c>
      <c r="B33" s="53" t="s">
        <v>52</v>
      </c>
      <c r="C33" s="54" t="s">
        <v>59</v>
      </c>
      <c r="D33" s="228">
        <v>29</v>
      </c>
      <c r="E33" s="56">
        <v>65.7</v>
      </c>
      <c r="F33" s="3" t="e">
        <f>#REF!*#REF!</f>
        <v>#REF!</v>
      </c>
      <c r="G33" s="3"/>
    </row>
    <row r="34" spans="1:7" ht="15" customHeight="1" x14ac:dyDescent="0.25">
      <c r="A34" s="31">
        <v>28</v>
      </c>
      <c r="B34" s="53" t="s">
        <v>61</v>
      </c>
      <c r="C34" s="54" t="s">
        <v>77</v>
      </c>
      <c r="D34" s="228">
        <v>5</v>
      </c>
      <c r="E34" s="56">
        <v>65.599999999999994</v>
      </c>
      <c r="F34" s="3" t="e">
        <f>#REF!*#REF!</f>
        <v>#REF!</v>
      </c>
      <c r="G34" s="3"/>
    </row>
    <row r="35" spans="1:7" ht="15" customHeight="1" x14ac:dyDescent="0.25">
      <c r="A35" s="236">
        <v>29</v>
      </c>
      <c r="B35" s="53" t="s">
        <v>2</v>
      </c>
      <c r="C35" s="54" t="s">
        <v>171</v>
      </c>
      <c r="D35" s="228">
        <v>20</v>
      </c>
      <c r="E35" s="56">
        <v>65.5</v>
      </c>
      <c r="F35" s="3" t="e">
        <f>#REF!*#REF!</f>
        <v>#REF!</v>
      </c>
      <c r="G35" s="3"/>
    </row>
    <row r="36" spans="1:7" ht="15" customHeight="1" thickBot="1" x14ac:dyDescent="0.3">
      <c r="A36" s="256">
        <v>30</v>
      </c>
      <c r="B36" s="57" t="s">
        <v>2</v>
      </c>
      <c r="C36" s="58" t="s">
        <v>6</v>
      </c>
      <c r="D36" s="232">
        <v>4</v>
      </c>
      <c r="E36" s="499">
        <v>65</v>
      </c>
      <c r="F36" s="3" t="e">
        <f>#REF!*#REF!</f>
        <v>#REF!</v>
      </c>
      <c r="G36" s="3"/>
    </row>
    <row r="37" spans="1:7" ht="15" customHeight="1" x14ac:dyDescent="0.25">
      <c r="A37" s="30">
        <v>31</v>
      </c>
      <c r="B37" s="49" t="s">
        <v>0</v>
      </c>
      <c r="C37" s="50" t="s">
        <v>132</v>
      </c>
      <c r="D37" s="227">
        <v>12</v>
      </c>
      <c r="E37" s="52">
        <v>64.5</v>
      </c>
      <c r="F37" s="3" t="e">
        <f>#REF!*#REF!</f>
        <v>#REF!</v>
      </c>
      <c r="G37" s="3"/>
    </row>
    <row r="38" spans="1:7" ht="15" customHeight="1" x14ac:dyDescent="0.25">
      <c r="A38" s="236">
        <v>32</v>
      </c>
      <c r="B38" s="53" t="s">
        <v>61</v>
      </c>
      <c r="C38" s="54" t="s">
        <v>80</v>
      </c>
      <c r="D38" s="228">
        <v>13</v>
      </c>
      <c r="E38" s="56">
        <v>64.307692307692307</v>
      </c>
      <c r="F38" s="3" t="e">
        <f>#REF!*#REF!</f>
        <v>#REF!</v>
      </c>
      <c r="G38" s="3"/>
    </row>
    <row r="39" spans="1:7" ht="15" customHeight="1" x14ac:dyDescent="0.25">
      <c r="A39" s="236">
        <v>33</v>
      </c>
      <c r="B39" s="53" t="s">
        <v>52</v>
      </c>
      <c r="C39" s="54" t="s">
        <v>55</v>
      </c>
      <c r="D39" s="228">
        <v>9</v>
      </c>
      <c r="E39" s="56">
        <v>64.2</v>
      </c>
      <c r="F39" s="3" t="e">
        <f>#REF!*#REF!</f>
        <v>#REF!</v>
      </c>
      <c r="G39" s="3"/>
    </row>
    <row r="40" spans="1:7" ht="15" customHeight="1" x14ac:dyDescent="0.25">
      <c r="A40" s="236">
        <v>34</v>
      </c>
      <c r="B40" s="767" t="s">
        <v>26</v>
      </c>
      <c r="C40" s="54" t="s">
        <v>106</v>
      </c>
      <c r="D40" s="228">
        <v>4</v>
      </c>
      <c r="E40" s="56">
        <v>63.8</v>
      </c>
      <c r="F40" s="3"/>
      <c r="G40" s="3"/>
    </row>
    <row r="41" spans="1:7" ht="15" customHeight="1" x14ac:dyDescent="0.25">
      <c r="A41" s="236">
        <v>35</v>
      </c>
      <c r="B41" s="53" t="s">
        <v>2</v>
      </c>
      <c r="C41" s="54" t="s">
        <v>180</v>
      </c>
      <c r="D41" s="228">
        <v>17</v>
      </c>
      <c r="E41" s="56">
        <v>63.7</v>
      </c>
      <c r="F41" s="3" t="e">
        <f>#REF!*#REF!</f>
        <v>#REF!</v>
      </c>
      <c r="G41" s="3"/>
    </row>
    <row r="42" spans="1:7" ht="15" customHeight="1" x14ac:dyDescent="0.25">
      <c r="A42" s="236">
        <v>36</v>
      </c>
      <c r="B42" s="53" t="s">
        <v>0</v>
      </c>
      <c r="C42" s="54" t="s">
        <v>156</v>
      </c>
      <c r="D42" s="228">
        <v>13</v>
      </c>
      <c r="E42" s="56">
        <v>63.615384615384613</v>
      </c>
      <c r="F42" s="3" t="e">
        <f>#REF!*#REF!</f>
        <v>#REF!</v>
      </c>
      <c r="G42" s="3"/>
    </row>
    <row r="43" spans="1:7" ht="15" customHeight="1" x14ac:dyDescent="0.25">
      <c r="A43" s="236">
        <v>37</v>
      </c>
      <c r="B43" s="53" t="s">
        <v>40</v>
      </c>
      <c r="C43" s="54" t="s">
        <v>142</v>
      </c>
      <c r="D43" s="228">
        <v>8</v>
      </c>
      <c r="E43" s="56">
        <v>63.3</v>
      </c>
      <c r="F43" s="3" t="e">
        <f>#REF!*#REF!</f>
        <v>#REF!</v>
      </c>
      <c r="G43" s="3"/>
    </row>
    <row r="44" spans="1:7" ht="15" customHeight="1" x14ac:dyDescent="0.25">
      <c r="A44" s="236">
        <v>38</v>
      </c>
      <c r="B44" s="53" t="s">
        <v>32</v>
      </c>
      <c r="C44" s="62" t="s">
        <v>168</v>
      </c>
      <c r="D44" s="230">
        <v>14</v>
      </c>
      <c r="E44" s="64">
        <v>63</v>
      </c>
      <c r="F44" s="3"/>
      <c r="G44" s="3"/>
    </row>
    <row r="45" spans="1:7" ht="15" customHeight="1" x14ac:dyDescent="0.25">
      <c r="A45" s="236">
        <v>39</v>
      </c>
      <c r="B45" s="53" t="s">
        <v>32</v>
      </c>
      <c r="C45" s="54" t="s">
        <v>36</v>
      </c>
      <c r="D45" s="228">
        <v>13</v>
      </c>
      <c r="E45" s="56">
        <v>62.7</v>
      </c>
      <c r="F45" s="3"/>
      <c r="G45" s="3"/>
    </row>
    <row r="46" spans="1:7" ht="15" customHeight="1" thickBot="1" x14ac:dyDescent="0.3">
      <c r="A46" s="256">
        <v>40</v>
      </c>
      <c r="B46" s="57" t="s">
        <v>40</v>
      </c>
      <c r="C46" s="58" t="s">
        <v>83</v>
      </c>
      <c r="D46" s="232">
        <v>12</v>
      </c>
      <c r="E46" s="60">
        <v>62.3</v>
      </c>
      <c r="F46" s="3" t="e">
        <f>#REF!*#REF!</f>
        <v>#REF!</v>
      </c>
      <c r="G46" s="3"/>
    </row>
    <row r="47" spans="1:7" ht="15" customHeight="1" x14ac:dyDescent="0.25">
      <c r="A47" s="30">
        <v>41</v>
      </c>
      <c r="B47" s="49" t="s">
        <v>2</v>
      </c>
      <c r="C47" s="50" t="s">
        <v>173</v>
      </c>
      <c r="D47" s="227">
        <v>11</v>
      </c>
      <c r="E47" s="52">
        <v>62</v>
      </c>
      <c r="F47" s="3" t="e">
        <f>#REF!*#REF!</f>
        <v>#REF!</v>
      </c>
      <c r="G47" s="3"/>
    </row>
    <row r="48" spans="1:7" ht="15" customHeight="1" x14ac:dyDescent="0.25">
      <c r="A48" s="236">
        <v>42</v>
      </c>
      <c r="B48" s="53" t="s">
        <v>2</v>
      </c>
      <c r="C48" s="54" t="s">
        <v>9</v>
      </c>
      <c r="D48" s="228">
        <v>16</v>
      </c>
      <c r="E48" s="56">
        <v>62</v>
      </c>
      <c r="F48" s="3"/>
      <c r="G48" s="3"/>
    </row>
    <row r="49" spans="1:7" ht="15" customHeight="1" x14ac:dyDescent="0.25">
      <c r="A49" s="236">
        <v>43</v>
      </c>
      <c r="B49" s="243" t="s">
        <v>52</v>
      </c>
      <c r="C49" s="244" t="s">
        <v>57</v>
      </c>
      <c r="D49" s="228">
        <v>10</v>
      </c>
      <c r="E49" s="56">
        <v>61.9</v>
      </c>
      <c r="F49" s="3" t="e">
        <f>#REF!*#REF!</f>
        <v>#REF!</v>
      </c>
      <c r="G49" s="3"/>
    </row>
    <row r="50" spans="1:7" ht="15" customHeight="1" x14ac:dyDescent="0.25">
      <c r="A50" s="236">
        <v>44</v>
      </c>
      <c r="B50" s="53" t="s">
        <v>26</v>
      </c>
      <c r="C50" s="54" t="s">
        <v>104</v>
      </c>
      <c r="D50" s="228">
        <v>13</v>
      </c>
      <c r="E50" s="56">
        <v>61.61</v>
      </c>
      <c r="F50" s="3" t="e">
        <f>#REF!*#REF!</f>
        <v>#REF!</v>
      </c>
      <c r="G50" s="3"/>
    </row>
    <row r="51" spans="1:7" ht="15" customHeight="1" x14ac:dyDescent="0.25">
      <c r="A51" s="236">
        <v>45</v>
      </c>
      <c r="B51" s="53" t="s">
        <v>40</v>
      </c>
      <c r="C51" s="54" t="s">
        <v>50</v>
      </c>
      <c r="D51" s="228">
        <v>12</v>
      </c>
      <c r="E51" s="56">
        <v>61.5</v>
      </c>
      <c r="F51" s="3" t="e">
        <f>#REF!*#REF!</f>
        <v>#REF!</v>
      </c>
      <c r="G51" s="3"/>
    </row>
    <row r="52" spans="1:7" ht="15" customHeight="1" x14ac:dyDescent="0.25">
      <c r="A52" s="236">
        <v>46</v>
      </c>
      <c r="B52" s="53" t="s">
        <v>2</v>
      </c>
      <c r="C52" s="54" t="s">
        <v>172</v>
      </c>
      <c r="D52" s="228">
        <v>7</v>
      </c>
      <c r="E52" s="56">
        <v>61</v>
      </c>
      <c r="F52" s="3"/>
      <c r="G52" s="3"/>
    </row>
    <row r="53" spans="1:7" ht="15" customHeight="1" x14ac:dyDescent="0.25">
      <c r="A53" s="236">
        <v>47</v>
      </c>
      <c r="B53" s="53" t="s">
        <v>26</v>
      </c>
      <c r="C53" s="54" t="s">
        <v>105</v>
      </c>
      <c r="D53" s="228">
        <v>16</v>
      </c>
      <c r="E53" s="56">
        <v>61</v>
      </c>
      <c r="F53" s="3" t="e">
        <f>#REF!*#REF!</f>
        <v>#REF!</v>
      </c>
      <c r="G53" s="3"/>
    </row>
    <row r="54" spans="1:7" ht="15" customHeight="1" x14ac:dyDescent="0.25">
      <c r="A54" s="236">
        <v>48</v>
      </c>
      <c r="B54" s="53" t="s">
        <v>2</v>
      </c>
      <c r="C54" s="54" t="s">
        <v>146</v>
      </c>
      <c r="D54" s="228">
        <v>21</v>
      </c>
      <c r="E54" s="56">
        <v>61</v>
      </c>
      <c r="F54" s="3" t="e">
        <f>#REF!*#REF!</f>
        <v>#REF!</v>
      </c>
      <c r="G54" s="3"/>
    </row>
    <row r="55" spans="1:7" ht="15" customHeight="1" x14ac:dyDescent="0.25">
      <c r="A55" s="236">
        <v>49</v>
      </c>
      <c r="B55" s="53" t="s">
        <v>40</v>
      </c>
      <c r="C55" s="54" t="s">
        <v>71</v>
      </c>
      <c r="D55" s="228">
        <v>4</v>
      </c>
      <c r="E55" s="56">
        <v>60.3</v>
      </c>
      <c r="F55" s="3" t="e">
        <f>#REF!*#REF!</f>
        <v>#REF!</v>
      </c>
      <c r="G55" s="3"/>
    </row>
    <row r="56" spans="1:7" ht="15" customHeight="1" thickBot="1" x14ac:dyDescent="0.3">
      <c r="A56" s="256">
        <v>50</v>
      </c>
      <c r="B56" s="57" t="s">
        <v>61</v>
      </c>
      <c r="C56" s="58" t="s">
        <v>162</v>
      </c>
      <c r="D56" s="232">
        <v>14</v>
      </c>
      <c r="E56" s="60">
        <v>59.857142857142854</v>
      </c>
      <c r="F56" s="3" t="e">
        <f>#REF!*#REF!</f>
        <v>#REF!</v>
      </c>
      <c r="G56" s="3"/>
    </row>
    <row r="57" spans="1:7" ht="15" customHeight="1" x14ac:dyDescent="0.25">
      <c r="A57" s="31">
        <v>51</v>
      </c>
      <c r="B57" s="61" t="s">
        <v>52</v>
      </c>
      <c r="C57" s="872" t="s">
        <v>182</v>
      </c>
      <c r="D57" s="230">
        <v>10</v>
      </c>
      <c r="E57" s="64">
        <v>59.5</v>
      </c>
      <c r="F57" s="3" t="e">
        <f>#REF!*#REF!</f>
        <v>#REF!</v>
      </c>
      <c r="G57" s="3"/>
    </row>
    <row r="58" spans="1:7" ht="15" customHeight="1" x14ac:dyDescent="0.25">
      <c r="A58" s="236">
        <v>52</v>
      </c>
      <c r="B58" s="53" t="s">
        <v>52</v>
      </c>
      <c r="C58" s="54" t="s">
        <v>51</v>
      </c>
      <c r="D58" s="228">
        <v>4</v>
      </c>
      <c r="E58" s="56">
        <v>59.3</v>
      </c>
      <c r="F58" s="3"/>
      <c r="G58" s="3"/>
    </row>
    <row r="59" spans="1:7" ht="15" customHeight="1" x14ac:dyDescent="0.25">
      <c r="A59" s="236">
        <v>53</v>
      </c>
      <c r="B59" s="53" t="s">
        <v>0</v>
      </c>
      <c r="C59" s="54" t="s">
        <v>165</v>
      </c>
      <c r="D59" s="228">
        <v>3</v>
      </c>
      <c r="E59" s="56">
        <v>58.666666666666664</v>
      </c>
      <c r="F59" s="3" t="e">
        <f>#REF!*#REF!</f>
        <v>#REF!</v>
      </c>
      <c r="G59" s="3"/>
    </row>
    <row r="60" spans="1:7" ht="15" customHeight="1" x14ac:dyDescent="0.25">
      <c r="A60" s="236">
        <v>54</v>
      </c>
      <c r="B60" s="494" t="s">
        <v>40</v>
      </c>
      <c r="C60" s="54" t="s">
        <v>73</v>
      </c>
      <c r="D60" s="228">
        <v>12</v>
      </c>
      <c r="E60" s="56">
        <v>57.1</v>
      </c>
      <c r="F60" s="3" t="e">
        <f>#REF!*#REF!</f>
        <v>#REF!</v>
      </c>
      <c r="G60" s="3"/>
    </row>
    <row r="61" spans="1:7" ht="15" customHeight="1" x14ac:dyDescent="0.25">
      <c r="A61" s="236">
        <v>55</v>
      </c>
      <c r="B61" s="53" t="s">
        <v>32</v>
      </c>
      <c r="C61" s="54" t="s">
        <v>35</v>
      </c>
      <c r="D61" s="228">
        <v>8</v>
      </c>
      <c r="E61" s="56">
        <v>57</v>
      </c>
      <c r="F61" s="3" t="e">
        <f>#REF!*#REF!</f>
        <v>#REF!</v>
      </c>
      <c r="G61" s="3"/>
    </row>
    <row r="62" spans="1:7" ht="15" customHeight="1" x14ac:dyDescent="0.25">
      <c r="A62" s="236">
        <v>56</v>
      </c>
      <c r="B62" s="53" t="s">
        <v>26</v>
      </c>
      <c r="C62" s="54" t="s">
        <v>27</v>
      </c>
      <c r="D62" s="228">
        <v>11</v>
      </c>
      <c r="E62" s="56">
        <v>57</v>
      </c>
      <c r="F62" s="3" t="e">
        <f>#REF!*#REF!</f>
        <v>#REF!</v>
      </c>
      <c r="G62" s="3"/>
    </row>
    <row r="63" spans="1:7" ht="15" customHeight="1" x14ac:dyDescent="0.25">
      <c r="A63" s="236">
        <v>57</v>
      </c>
      <c r="B63" s="53" t="s">
        <v>2</v>
      </c>
      <c r="C63" s="54" t="s">
        <v>145</v>
      </c>
      <c r="D63" s="228">
        <v>28</v>
      </c>
      <c r="E63" s="56">
        <v>57</v>
      </c>
      <c r="F63" s="3" t="e">
        <f>#REF!*#REF!</f>
        <v>#REF!</v>
      </c>
      <c r="G63" s="3"/>
    </row>
    <row r="64" spans="1:7" ht="15" customHeight="1" x14ac:dyDescent="0.25">
      <c r="A64" s="236">
        <v>58</v>
      </c>
      <c r="B64" s="53" t="s">
        <v>0</v>
      </c>
      <c r="C64" s="54" t="s">
        <v>101</v>
      </c>
      <c r="D64" s="228">
        <v>11</v>
      </c>
      <c r="E64" s="56">
        <v>56.909090909090907</v>
      </c>
      <c r="F64" s="3" t="e">
        <f>#REF!*#REF!</f>
        <v>#REF!</v>
      </c>
      <c r="G64" s="3"/>
    </row>
    <row r="65" spans="1:7" ht="15" customHeight="1" x14ac:dyDescent="0.25">
      <c r="A65" s="236">
        <v>59</v>
      </c>
      <c r="B65" s="53" t="s">
        <v>2</v>
      </c>
      <c r="C65" s="54" t="s">
        <v>178</v>
      </c>
      <c r="D65" s="228">
        <v>7</v>
      </c>
      <c r="E65" s="56">
        <v>56.3</v>
      </c>
      <c r="F65" s="3"/>
      <c r="G65" s="3"/>
    </row>
    <row r="66" spans="1:7" ht="15" customHeight="1" thickBot="1" x14ac:dyDescent="0.3">
      <c r="A66" s="256">
        <v>60</v>
      </c>
      <c r="B66" s="57" t="s">
        <v>26</v>
      </c>
      <c r="C66" s="58" t="s">
        <v>30</v>
      </c>
      <c r="D66" s="232">
        <v>11</v>
      </c>
      <c r="E66" s="769">
        <v>56.3</v>
      </c>
      <c r="F66" s="3" t="e">
        <f>#REF!*#REF!</f>
        <v>#REF!</v>
      </c>
      <c r="G66" s="3"/>
    </row>
    <row r="67" spans="1:7" ht="15" customHeight="1" x14ac:dyDescent="0.25">
      <c r="A67" s="30">
        <v>61</v>
      </c>
      <c r="B67" s="49" t="s">
        <v>52</v>
      </c>
      <c r="C67" s="50" t="s">
        <v>60</v>
      </c>
      <c r="D67" s="227">
        <v>16</v>
      </c>
      <c r="E67" s="52">
        <v>56.2</v>
      </c>
      <c r="F67" s="3" t="e">
        <f>#REF!*#REF!</f>
        <v>#REF!</v>
      </c>
      <c r="G67" s="3"/>
    </row>
    <row r="68" spans="1:7" ht="15" customHeight="1" x14ac:dyDescent="0.25">
      <c r="A68" s="236">
        <v>62</v>
      </c>
      <c r="B68" s="53" t="s">
        <v>61</v>
      </c>
      <c r="C68" s="54" t="s">
        <v>81</v>
      </c>
      <c r="D68" s="228">
        <v>12</v>
      </c>
      <c r="E68" s="69">
        <v>56.153846153846153</v>
      </c>
      <c r="F68" s="3" t="e">
        <f>#REF!*#REF!</f>
        <v>#REF!</v>
      </c>
      <c r="G68" s="3"/>
    </row>
    <row r="69" spans="1:7" ht="15" customHeight="1" x14ac:dyDescent="0.25">
      <c r="A69" s="236">
        <v>63</v>
      </c>
      <c r="B69" s="53" t="s">
        <v>2</v>
      </c>
      <c r="C69" s="54" t="s">
        <v>174</v>
      </c>
      <c r="D69" s="228">
        <v>7</v>
      </c>
      <c r="E69" s="56">
        <v>55.9</v>
      </c>
      <c r="F69" s="3" t="e">
        <f>#REF!*#REF!</f>
        <v>#REF!</v>
      </c>
      <c r="G69" s="3"/>
    </row>
    <row r="70" spans="1:7" ht="15" customHeight="1" x14ac:dyDescent="0.25">
      <c r="A70" s="236">
        <v>64</v>
      </c>
      <c r="B70" s="53" t="s">
        <v>52</v>
      </c>
      <c r="C70" s="54" t="s">
        <v>53</v>
      </c>
      <c r="D70" s="228">
        <v>12</v>
      </c>
      <c r="E70" s="56">
        <v>55.4</v>
      </c>
      <c r="F70" s="3"/>
      <c r="G70" s="3"/>
    </row>
    <row r="71" spans="1:7" ht="15" customHeight="1" x14ac:dyDescent="0.25">
      <c r="A71" s="236">
        <v>65</v>
      </c>
      <c r="B71" s="53" t="s">
        <v>52</v>
      </c>
      <c r="C71" s="54" t="s">
        <v>62</v>
      </c>
      <c r="D71" s="228">
        <v>18</v>
      </c>
      <c r="E71" s="56">
        <v>55.2</v>
      </c>
      <c r="F71" s="3" t="e">
        <f>#REF!*#REF!</f>
        <v>#REF!</v>
      </c>
      <c r="G71" s="3"/>
    </row>
    <row r="72" spans="1:7" ht="15" customHeight="1" x14ac:dyDescent="0.25">
      <c r="A72" s="236">
        <v>66</v>
      </c>
      <c r="B72" s="53" t="s">
        <v>52</v>
      </c>
      <c r="C72" s="937" t="s">
        <v>183</v>
      </c>
      <c r="D72" s="228">
        <v>1</v>
      </c>
      <c r="E72" s="56">
        <v>55</v>
      </c>
      <c r="F72" s="3" t="e">
        <f>#REF!*#REF!</f>
        <v>#REF!</v>
      </c>
      <c r="G72" s="3"/>
    </row>
    <row r="73" spans="1:7" ht="15" customHeight="1" x14ac:dyDescent="0.25">
      <c r="A73" s="236">
        <v>67</v>
      </c>
      <c r="B73" s="53" t="s">
        <v>2</v>
      </c>
      <c r="C73" s="54" t="s">
        <v>179</v>
      </c>
      <c r="D73" s="228">
        <v>8</v>
      </c>
      <c r="E73" s="56">
        <v>55</v>
      </c>
      <c r="F73" s="3" t="e">
        <f>#REF!*#REF!</f>
        <v>#REF!</v>
      </c>
      <c r="G73" s="3"/>
    </row>
    <row r="74" spans="1:7" ht="15" customHeight="1" x14ac:dyDescent="0.25">
      <c r="A74" s="236">
        <v>68</v>
      </c>
      <c r="B74" s="53" t="s">
        <v>40</v>
      </c>
      <c r="C74" s="54" t="s">
        <v>44</v>
      </c>
      <c r="D74" s="228">
        <v>3</v>
      </c>
      <c r="E74" s="660">
        <v>54.7</v>
      </c>
      <c r="F74" s="3" t="e">
        <f>#REF!*#REF!</f>
        <v>#REF!</v>
      </c>
      <c r="G74" s="3"/>
    </row>
    <row r="75" spans="1:7" ht="15" customHeight="1" x14ac:dyDescent="0.25">
      <c r="A75" s="236">
        <v>69</v>
      </c>
      <c r="B75" s="494" t="s">
        <v>2</v>
      </c>
      <c r="C75" s="54" t="s">
        <v>17</v>
      </c>
      <c r="D75" s="228">
        <v>3</v>
      </c>
      <c r="E75" s="56">
        <v>54.7</v>
      </c>
      <c r="F75" s="3" t="e">
        <f>#REF!*#REF!</f>
        <v>#REF!</v>
      </c>
      <c r="G75" s="3"/>
    </row>
    <row r="76" spans="1:7" ht="15" customHeight="1" thickBot="1" x14ac:dyDescent="0.3">
      <c r="A76" s="256">
        <v>70</v>
      </c>
      <c r="B76" s="57" t="s">
        <v>40</v>
      </c>
      <c r="C76" s="58" t="s">
        <v>48</v>
      </c>
      <c r="D76" s="232">
        <v>10</v>
      </c>
      <c r="E76" s="60">
        <v>54.1</v>
      </c>
      <c r="F76" s="3" t="e">
        <f>#REF!*#REF!</f>
        <v>#REF!</v>
      </c>
      <c r="G76" s="3"/>
    </row>
    <row r="77" spans="1:7" ht="15" customHeight="1" x14ac:dyDescent="0.25">
      <c r="A77" s="30">
        <v>71</v>
      </c>
      <c r="B77" s="49" t="s">
        <v>32</v>
      </c>
      <c r="C77" s="768" t="s">
        <v>86</v>
      </c>
      <c r="D77" s="227">
        <v>5</v>
      </c>
      <c r="E77" s="496">
        <v>54</v>
      </c>
      <c r="F77" s="3" t="e">
        <f>#REF!*#REF!</f>
        <v>#REF!</v>
      </c>
      <c r="G77" s="3"/>
    </row>
    <row r="78" spans="1:7" ht="15" customHeight="1" x14ac:dyDescent="0.25">
      <c r="A78" s="236">
        <v>72</v>
      </c>
      <c r="B78" s="53" t="s">
        <v>2</v>
      </c>
      <c r="C78" s="54" t="s">
        <v>4</v>
      </c>
      <c r="D78" s="228">
        <v>15</v>
      </c>
      <c r="E78" s="56">
        <v>54</v>
      </c>
      <c r="F78" s="3" t="e">
        <f>#REF!*#REF!</f>
        <v>#REF!</v>
      </c>
      <c r="G78" s="3"/>
    </row>
    <row r="79" spans="1:7" ht="15" customHeight="1" x14ac:dyDescent="0.25">
      <c r="A79" s="236">
        <v>73</v>
      </c>
      <c r="B79" s="53" t="s">
        <v>2</v>
      </c>
      <c r="C79" s="54" t="s">
        <v>5</v>
      </c>
      <c r="D79" s="228">
        <v>5</v>
      </c>
      <c r="E79" s="56">
        <v>53.4</v>
      </c>
      <c r="F79" s="3" t="e">
        <f>#REF!*#REF!</f>
        <v>#REF!</v>
      </c>
      <c r="G79" s="3"/>
    </row>
    <row r="80" spans="1:7" ht="15" customHeight="1" x14ac:dyDescent="0.25">
      <c r="A80" s="236">
        <v>74</v>
      </c>
      <c r="B80" s="53" t="s">
        <v>2</v>
      </c>
      <c r="C80" s="54" t="s">
        <v>175</v>
      </c>
      <c r="D80" s="228">
        <v>4</v>
      </c>
      <c r="E80" s="56">
        <v>53.2</v>
      </c>
      <c r="F80" s="3" t="e">
        <f>#REF!*#REF!</f>
        <v>#REF!</v>
      </c>
      <c r="G80" s="3"/>
    </row>
    <row r="81" spans="1:7" ht="15" customHeight="1" x14ac:dyDescent="0.25">
      <c r="A81" s="236">
        <v>75</v>
      </c>
      <c r="B81" s="53" t="s">
        <v>61</v>
      </c>
      <c r="C81" s="54" t="s">
        <v>163</v>
      </c>
      <c r="D81" s="228">
        <v>6</v>
      </c>
      <c r="E81" s="56">
        <v>51.5</v>
      </c>
      <c r="F81" s="3" t="e">
        <f>#REF!*#REF!</f>
        <v>#REF!</v>
      </c>
      <c r="G81" s="3"/>
    </row>
    <row r="82" spans="1:7" ht="15" customHeight="1" x14ac:dyDescent="0.25">
      <c r="A82" s="236">
        <v>76</v>
      </c>
      <c r="B82" s="243" t="s">
        <v>26</v>
      </c>
      <c r="C82" s="668" t="s">
        <v>92</v>
      </c>
      <c r="D82" s="229">
        <v>6</v>
      </c>
      <c r="E82" s="56">
        <v>51</v>
      </c>
      <c r="F82" s="3"/>
      <c r="G82" s="3"/>
    </row>
    <row r="83" spans="1:7" ht="15" customHeight="1" x14ac:dyDescent="0.25">
      <c r="A83" s="236">
        <v>77</v>
      </c>
      <c r="B83" s="53" t="s">
        <v>40</v>
      </c>
      <c r="C83" s="54" t="s">
        <v>72</v>
      </c>
      <c r="D83" s="228">
        <v>6</v>
      </c>
      <c r="E83" s="56">
        <v>50.5</v>
      </c>
      <c r="F83" s="3" t="e">
        <f>#REF!*#REF!</f>
        <v>#REF!</v>
      </c>
      <c r="G83" s="3"/>
    </row>
    <row r="84" spans="1:7" ht="15" customHeight="1" x14ac:dyDescent="0.25">
      <c r="A84" s="236">
        <v>78</v>
      </c>
      <c r="B84" s="53" t="s">
        <v>40</v>
      </c>
      <c r="C84" s="54" t="s">
        <v>39</v>
      </c>
      <c r="D84" s="228">
        <v>22</v>
      </c>
      <c r="E84" s="56">
        <v>50.3</v>
      </c>
      <c r="F84" s="3" t="e">
        <f>#REF!*#REF!</f>
        <v>#REF!</v>
      </c>
      <c r="G84" s="3"/>
    </row>
    <row r="85" spans="1:7" ht="15" customHeight="1" x14ac:dyDescent="0.25">
      <c r="A85" s="236">
        <v>79</v>
      </c>
      <c r="B85" s="53" t="s">
        <v>32</v>
      </c>
      <c r="C85" s="54" t="s">
        <v>69</v>
      </c>
      <c r="D85" s="228">
        <v>2</v>
      </c>
      <c r="E85" s="56">
        <v>50</v>
      </c>
      <c r="F85" s="3" t="e">
        <f>#REF!*#REF!</f>
        <v>#REF!</v>
      </c>
      <c r="G85" s="3"/>
    </row>
    <row r="86" spans="1:7" ht="15" customHeight="1" thickBot="1" x14ac:dyDescent="0.3">
      <c r="A86" s="256">
        <v>80</v>
      </c>
      <c r="B86" s="57" t="s">
        <v>32</v>
      </c>
      <c r="C86" s="58" t="s">
        <v>37</v>
      </c>
      <c r="D86" s="232">
        <v>5</v>
      </c>
      <c r="E86" s="495">
        <v>49.2</v>
      </c>
      <c r="F86" s="3" t="e">
        <f>#REF!*#REF!</f>
        <v>#REF!</v>
      </c>
      <c r="G86" s="3"/>
    </row>
    <row r="87" spans="1:7" ht="15" customHeight="1" x14ac:dyDescent="0.25">
      <c r="A87" s="30">
        <v>81</v>
      </c>
      <c r="B87" s="49" t="s">
        <v>2</v>
      </c>
      <c r="C87" s="50" t="s">
        <v>181</v>
      </c>
      <c r="D87" s="227">
        <v>10</v>
      </c>
      <c r="E87" s="52">
        <v>48.4</v>
      </c>
      <c r="F87" s="3" t="e">
        <f>#REF!*#REF!</f>
        <v>#REF!</v>
      </c>
      <c r="G87" s="3"/>
    </row>
    <row r="88" spans="1:7" ht="15" customHeight="1" x14ac:dyDescent="0.25">
      <c r="A88" s="236">
        <v>82</v>
      </c>
      <c r="B88" s="53" t="s">
        <v>2</v>
      </c>
      <c r="C88" s="54" t="s">
        <v>16</v>
      </c>
      <c r="D88" s="228">
        <v>37</v>
      </c>
      <c r="E88" s="56">
        <v>48</v>
      </c>
      <c r="F88" s="3" t="e">
        <f>#REF!*#REF!</f>
        <v>#REF!</v>
      </c>
      <c r="G88" s="3"/>
    </row>
    <row r="89" spans="1:7" ht="15" customHeight="1" x14ac:dyDescent="0.25">
      <c r="A89" s="236">
        <v>83</v>
      </c>
      <c r="B89" s="53" t="s">
        <v>40</v>
      </c>
      <c r="C89" s="54" t="s">
        <v>166</v>
      </c>
      <c r="D89" s="228">
        <v>6</v>
      </c>
      <c r="E89" s="56">
        <v>47.7</v>
      </c>
      <c r="F89" s="3" t="e">
        <f>#REF!*#REF!</f>
        <v>#REF!</v>
      </c>
      <c r="G89" s="3"/>
    </row>
    <row r="90" spans="1:7" ht="15" customHeight="1" x14ac:dyDescent="0.25">
      <c r="A90" s="236">
        <v>84</v>
      </c>
      <c r="B90" s="767" t="s">
        <v>32</v>
      </c>
      <c r="C90" s="54" t="s">
        <v>31</v>
      </c>
      <c r="D90" s="228">
        <v>7</v>
      </c>
      <c r="E90" s="56">
        <v>47.3</v>
      </c>
      <c r="F90" s="3" t="e">
        <f>#REF!*#REF!</f>
        <v>#REF!</v>
      </c>
      <c r="G90" s="3"/>
    </row>
    <row r="91" spans="1:7" ht="15" customHeight="1" x14ac:dyDescent="0.25">
      <c r="A91" s="236">
        <v>85</v>
      </c>
      <c r="B91" s="53" t="s">
        <v>2</v>
      </c>
      <c r="C91" s="54" t="s">
        <v>176</v>
      </c>
      <c r="D91" s="228">
        <v>5</v>
      </c>
      <c r="E91" s="56">
        <v>45.4</v>
      </c>
      <c r="F91" s="3" t="e">
        <f>#REF!*#REF!</f>
        <v>#REF!</v>
      </c>
      <c r="G91" s="3"/>
    </row>
    <row r="92" spans="1:7" ht="15" customHeight="1" x14ac:dyDescent="0.25">
      <c r="A92" s="236">
        <v>86</v>
      </c>
      <c r="B92" s="494" t="s">
        <v>40</v>
      </c>
      <c r="C92" s="54" t="s">
        <v>75</v>
      </c>
      <c r="D92" s="228">
        <v>13</v>
      </c>
      <c r="E92" s="56">
        <v>44.6</v>
      </c>
      <c r="F92" s="3" t="e">
        <f>#REF!*#REF!</f>
        <v>#REF!</v>
      </c>
      <c r="G92" s="3"/>
    </row>
    <row r="93" spans="1:7" ht="15" customHeight="1" x14ac:dyDescent="0.25">
      <c r="A93" s="236">
        <v>87</v>
      </c>
      <c r="B93" s="53" t="s">
        <v>32</v>
      </c>
      <c r="C93" s="54" t="s">
        <v>34</v>
      </c>
      <c r="D93" s="228">
        <v>3</v>
      </c>
      <c r="E93" s="56">
        <v>44</v>
      </c>
      <c r="F93" s="3" t="e">
        <f>#REF!*#REF!</f>
        <v>#REF!</v>
      </c>
      <c r="G93" s="3"/>
    </row>
    <row r="94" spans="1:7" ht="15" customHeight="1" x14ac:dyDescent="0.25">
      <c r="A94" s="236">
        <v>88</v>
      </c>
      <c r="B94" s="53" t="s">
        <v>40</v>
      </c>
      <c r="C94" s="54" t="s">
        <v>43</v>
      </c>
      <c r="D94" s="228">
        <v>10</v>
      </c>
      <c r="E94" s="670">
        <v>43.2</v>
      </c>
      <c r="F94" s="3" t="e">
        <f>#REF!*#REF!</f>
        <v>#REF!</v>
      </c>
      <c r="G94" s="3"/>
    </row>
    <row r="95" spans="1:7" ht="15" customHeight="1" x14ac:dyDescent="0.25">
      <c r="A95" s="236">
        <v>89</v>
      </c>
      <c r="B95" s="494" t="s">
        <v>52</v>
      </c>
      <c r="C95" s="54" t="s">
        <v>54</v>
      </c>
      <c r="D95" s="228">
        <v>8</v>
      </c>
      <c r="E95" s="56">
        <v>43</v>
      </c>
      <c r="F95" s="3" t="e">
        <f>#REF!*#REF!</f>
        <v>#REF!</v>
      </c>
      <c r="G95" s="3"/>
    </row>
    <row r="96" spans="1:7" ht="15" customHeight="1" thickBot="1" x14ac:dyDescent="0.3">
      <c r="A96" s="256">
        <v>90</v>
      </c>
      <c r="B96" s="57" t="s">
        <v>2</v>
      </c>
      <c r="C96" s="58" t="s">
        <v>15</v>
      </c>
      <c r="D96" s="232">
        <v>4</v>
      </c>
      <c r="E96" s="60">
        <v>41</v>
      </c>
      <c r="F96" s="3" t="e">
        <f>#REF!*#REF!</f>
        <v>#REF!</v>
      </c>
      <c r="G96" s="3"/>
    </row>
    <row r="97" spans="1:7" ht="15" customHeight="1" x14ac:dyDescent="0.25">
      <c r="A97" s="30">
        <v>91</v>
      </c>
      <c r="B97" s="49" t="s">
        <v>26</v>
      </c>
      <c r="C97" s="50" t="s">
        <v>93</v>
      </c>
      <c r="D97" s="227">
        <v>2</v>
      </c>
      <c r="E97" s="52">
        <v>38.5</v>
      </c>
      <c r="F97" s="3" t="e">
        <f>#REF!*#REF!</f>
        <v>#REF!</v>
      </c>
      <c r="G97" s="3"/>
    </row>
    <row r="98" spans="1:7" ht="15" customHeight="1" x14ac:dyDescent="0.25">
      <c r="A98" s="236">
        <v>92</v>
      </c>
      <c r="B98" s="53" t="s">
        <v>2</v>
      </c>
      <c r="C98" s="54" t="s">
        <v>177</v>
      </c>
      <c r="D98" s="228">
        <v>11</v>
      </c>
      <c r="E98" s="64">
        <v>38</v>
      </c>
      <c r="F98" s="3" t="e">
        <f>#REF!*#REF!</f>
        <v>#REF!</v>
      </c>
      <c r="G98" s="3"/>
    </row>
    <row r="99" spans="1:7" ht="15" customHeight="1" x14ac:dyDescent="0.25">
      <c r="A99" s="236">
        <v>93</v>
      </c>
      <c r="B99" s="53" t="s">
        <v>40</v>
      </c>
      <c r="C99" s="54" t="s">
        <v>49</v>
      </c>
      <c r="D99" s="228">
        <v>4</v>
      </c>
      <c r="E99" s="56">
        <v>37.799999999999997</v>
      </c>
      <c r="F99" s="3" t="e">
        <f>#REF!*#REF!</f>
        <v>#REF!</v>
      </c>
      <c r="G99" s="3"/>
    </row>
    <row r="100" spans="1:7" ht="15" customHeight="1" x14ac:dyDescent="0.25">
      <c r="A100" s="236">
        <v>94</v>
      </c>
      <c r="B100" s="53" t="s">
        <v>2</v>
      </c>
      <c r="C100" s="54" t="s">
        <v>158</v>
      </c>
      <c r="D100" s="228">
        <v>8</v>
      </c>
      <c r="E100" s="56">
        <v>37.1</v>
      </c>
      <c r="F100" s="3" t="e">
        <f>#REF!*#REF!</f>
        <v>#REF!</v>
      </c>
      <c r="G100" s="3"/>
    </row>
    <row r="101" spans="1:7" ht="15" customHeight="1" x14ac:dyDescent="0.25">
      <c r="A101" s="236">
        <v>95</v>
      </c>
      <c r="B101" s="53" t="s">
        <v>32</v>
      </c>
      <c r="C101" s="70" t="s">
        <v>169</v>
      </c>
      <c r="D101" s="228">
        <v>1</v>
      </c>
      <c r="E101" s="56">
        <v>34</v>
      </c>
      <c r="F101" s="3"/>
      <c r="G101" s="3"/>
    </row>
    <row r="102" spans="1:7" ht="15" customHeight="1" x14ac:dyDescent="0.25">
      <c r="A102" s="236">
        <v>96</v>
      </c>
      <c r="B102" s="53" t="s">
        <v>26</v>
      </c>
      <c r="C102" s="54" t="s">
        <v>89</v>
      </c>
      <c r="D102" s="228">
        <v>3</v>
      </c>
      <c r="E102" s="56">
        <v>30</v>
      </c>
      <c r="F102" s="3"/>
      <c r="G102" s="3"/>
    </row>
    <row r="103" spans="1:7" ht="15" customHeight="1" thickBot="1" x14ac:dyDescent="0.3">
      <c r="A103" s="256">
        <v>97</v>
      </c>
      <c r="B103" s="57" t="s">
        <v>61</v>
      </c>
      <c r="C103" s="58" t="s">
        <v>141</v>
      </c>
      <c r="D103" s="232">
        <v>3</v>
      </c>
      <c r="E103" s="60">
        <v>29.333333333333332</v>
      </c>
      <c r="F103" s="3"/>
      <c r="G103" s="3"/>
    </row>
    <row r="104" spans="1:7" ht="15" customHeight="1" x14ac:dyDescent="0.25">
      <c r="A104" s="72"/>
      <c r="B104" s="73"/>
      <c r="C104" s="74"/>
      <c r="D104" s="237" t="s">
        <v>98</v>
      </c>
      <c r="E104" s="234">
        <f>AVERAGE(E7:E103)</f>
        <v>58.841229768471401</v>
      </c>
      <c r="F104" s="3"/>
      <c r="G104" s="3"/>
    </row>
    <row r="105" spans="1:7" x14ac:dyDescent="0.25">
      <c r="A105" s="72"/>
      <c r="B105" s="73"/>
      <c r="C105" s="74"/>
      <c r="D105" s="216" t="s">
        <v>116</v>
      </c>
      <c r="E105" s="75">
        <v>60.3</v>
      </c>
      <c r="F105" s="3"/>
      <c r="G105" s="3"/>
    </row>
    <row r="106" spans="1:7" x14ac:dyDescent="0.25">
      <c r="A106" s="72"/>
      <c r="B106" s="73"/>
      <c r="C106" s="74"/>
      <c r="D106" s="74"/>
      <c r="E106" s="76"/>
      <c r="F106" s="3"/>
      <c r="G106" s="3"/>
    </row>
    <row r="107" spans="1:7" x14ac:dyDescent="0.25">
      <c r="A107" s="72"/>
      <c r="B107" s="74"/>
      <c r="C107" s="74"/>
      <c r="D107" s="74"/>
      <c r="E107" s="74"/>
      <c r="F107" s="3"/>
      <c r="G107" s="3"/>
    </row>
    <row r="108" spans="1:7" x14ac:dyDescent="0.25">
      <c r="A108" s="72"/>
      <c r="B108" s="74"/>
      <c r="C108" s="74"/>
      <c r="D108" s="74"/>
      <c r="E108" s="74"/>
      <c r="F108" s="3"/>
      <c r="G108" s="3"/>
    </row>
  </sheetData>
  <conditionalFormatting sqref="E6:E105">
    <cfRule type="cellIs" dxfId="11" priority="2089" stopIfTrue="1" operator="equal">
      <formula>75</formula>
    </cfRule>
    <cfRule type="cellIs" dxfId="10" priority="2090" stopIfTrue="1" operator="equal">
      <formula>$E$104</formula>
    </cfRule>
    <cfRule type="cellIs" dxfId="9" priority="2091" stopIfTrue="1" operator="lessThan">
      <formula>50</formula>
    </cfRule>
    <cfRule type="cellIs" dxfId="8" priority="2092" stopIfTrue="1" operator="between">
      <formula>$E$104</formula>
      <formula>50</formula>
    </cfRule>
    <cfRule type="cellIs" dxfId="7" priority="2093" stopIfTrue="1" operator="between">
      <formula>75</formula>
      <formula>$E$104</formula>
    </cfRule>
    <cfRule type="cellIs" dxfId="6" priority="2094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5.7109375" customWidth="1"/>
    <col min="2" max="2" width="10.7109375" customWidth="1"/>
    <col min="3" max="3" width="31.7109375" customWidth="1"/>
    <col min="4" max="4" width="9.7109375" customWidth="1"/>
    <col min="5" max="9" width="7.7109375" customWidth="1"/>
    <col min="10" max="10" width="9.7109375" customWidth="1"/>
    <col min="11" max="11" width="0" hidden="1" customWidth="1"/>
    <col min="12" max="12" width="7.7109375" customWidth="1"/>
  </cols>
  <sheetData>
    <row r="1" spans="1:14" ht="16.5" customHeight="1" x14ac:dyDescent="0.25">
      <c r="M1" s="46"/>
      <c r="N1" s="7" t="s">
        <v>111</v>
      </c>
    </row>
    <row r="2" spans="1:14" ht="15" customHeight="1" x14ac:dyDescent="0.25">
      <c r="B2" s="958" t="s">
        <v>117</v>
      </c>
      <c r="C2" s="958"/>
      <c r="D2" s="958"/>
      <c r="E2" s="77"/>
      <c r="F2" s="77"/>
      <c r="G2" s="77"/>
      <c r="J2" s="9">
        <v>2021</v>
      </c>
      <c r="M2" s="47"/>
      <c r="N2" s="7" t="s">
        <v>112</v>
      </c>
    </row>
    <row r="3" spans="1:14" ht="15" customHeight="1" thickBot="1" x14ac:dyDescent="0.3">
      <c r="M3" s="48"/>
      <c r="N3" s="7" t="s">
        <v>113</v>
      </c>
    </row>
    <row r="4" spans="1:14" ht="15" customHeight="1" x14ac:dyDescent="0.25">
      <c r="A4" s="971" t="s">
        <v>64</v>
      </c>
      <c r="B4" s="973" t="s">
        <v>115</v>
      </c>
      <c r="C4" s="973" t="s">
        <v>108</v>
      </c>
      <c r="D4" s="973" t="s">
        <v>99</v>
      </c>
      <c r="E4" s="977" t="s">
        <v>153</v>
      </c>
      <c r="F4" s="978"/>
      <c r="G4" s="978"/>
      <c r="H4" s="978"/>
      <c r="I4" s="979"/>
      <c r="J4" s="980" t="s">
        <v>130</v>
      </c>
      <c r="K4" s="2"/>
      <c r="L4" s="2"/>
      <c r="M4" s="8"/>
      <c r="N4" s="7" t="s">
        <v>114</v>
      </c>
    </row>
    <row r="5" spans="1:14" ht="27" customHeight="1" thickBot="1" x14ac:dyDescent="0.3">
      <c r="A5" s="972"/>
      <c r="B5" s="974"/>
      <c r="C5" s="974"/>
      <c r="D5" s="974"/>
      <c r="E5" s="487" t="s">
        <v>110</v>
      </c>
      <c r="F5" s="487" t="s">
        <v>154</v>
      </c>
      <c r="G5" s="487" t="s">
        <v>155</v>
      </c>
      <c r="H5" s="487" t="s">
        <v>100</v>
      </c>
      <c r="I5" s="487">
        <v>100</v>
      </c>
      <c r="J5" s="981"/>
      <c r="K5" s="2"/>
      <c r="L5" s="2"/>
    </row>
    <row r="6" spans="1:14" ht="15" customHeight="1" thickBot="1" x14ac:dyDescent="0.3">
      <c r="A6" s="82"/>
      <c r="B6" s="83"/>
      <c r="C6" s="86" t="s">
        <v>140</v>
      </c>
      <c r="D6" s="86">
        <f t="shared" ref="D6:I6" si="0">D7+D8+D17+D29+D45+D62+D74+D102</f>
        <v>1047</v>
      </c>
      <c r="E6" s="86">
        <f t="shared" si="0"/>
        <v>114</v>
      </c>
      <c r="F6" s="86">
        <f t="shared" si="0"/>
        <v>560</v>
      </c>
      <c r="G6" s="86">
        <f t="shared" si="0"/>
        <v>154</v>
      </c>
      <c r="H6" s="86">
        <f t="shared" si="0"/>
        <v>211</v>
      </c>
      <c r="I6" s="86">
        <f t="shared" si="0"/>
        <v>8</v>
      </c>
      <c r="J6" s="242">
        <v>60.3</v>
      </c>
      <c r="K6" s="2"/>
      <c r="L6" s="2"/>
    </row>
    <row r="7" spans="1:14" ht="15" customHeight="1" thickBot="1" x14ac:dyDescent="0.3">
      <c r="A7" s="93">
        <v>1</v>
      </c>
      <c r="B7" s="94">
        <v>50050</v>
      </c>
      <c r="C7" s="95" t="s">
        <v>27</v>
      </c>
      <c r="D7" s="229">
        <v>11</v>
      </c>
      <c r="E7" s="229">
        <v>1</v>
      </c>
      <c r="F7" s="229">
        <v>8</v>
      </c>
      <c r="G7" s="229"/>
      <c r="H7" s="229">
        <v>2</v>
      </c>
      <c r="I7" s="229"/>
      <c r="J7" s="97">
        <v>57</v>
      </c>
      <c r="K7" s="2"/>
      <c r="L7" s="2"/>
    </row>
    <row r="8" spans="1:14" ht="15" customHeight="1" thickBot="1" x14ac:dyDescent="0.3">
      <c r="A8" s="84"/>
      <c r="B8" s="85"/>
      <c r="C8" s="85" t="s">
        <v>139</v>
      </c>
      <c r="D8" s="85">
        <f t="shared" ref="D8:I8" si="1">SUM(D9:D16)</f>
        <v>96</v>
      </c>
      <c r="E8" s="85">
        <f t="shared" si="1"/>
        <v>8</v>
      </c>
      <c r="F8" s="85">
        <f t="shared" si="1"/>
        <v>40</v>
      </c>
      <c r="G8" s="85">
        <f t="shared" si="1"/>
        <v>19</v>
      </c>
      <c r="H8" s="85">
        <f t="shared" si="1"/>
        <v>28</v>
      </c>
      <c r="I8" s="85">
        <f t="shared" si="1"/>
        <v>1</v>
      </c>
      <c r="J8" s="233">
        <f>AVERAGE(J9:J16)</f>
        <v>61.266257929062803</v>
      </c>
      <c r="K8" s="2"/>
      <c r="L8" s="2"/>
    </row>
    <row r="9" spans="1:14" ht="15" customHeight="1" x14ac:dyDescent="0.25">
      <c r="A9" s="31">
        <v>1</v>
      </c>
      <c r="B9" s="88">
        <v>10002</v>
      </c>
      <c r="C9" s="764" t="s">
        <v>162</v>
      </c>
      <c r="D9" s="228">
        <v>14</v>
      </c>
      <c r="E9" s="228">
        <v>3</v>
      </c>
      <c r="F9" s="228">
        <v>6</v>
      </c>
      <c r="G9" s="228">
        <v>3</v>
      </c>
      <c r="H9" s="228">
        <v>1</v>
      </c>
      <c r="I9" s="55">
        <v>1</v>
      </c>
      <c r="J9" s="56">
        <v>59.857142857142854</v>
      </c>
      <c r="K9" s="3" t="e">
        <f>#REF!*#REF!</f>
        <v>#REF!</v>
      </c>
      <c r="L9" s="3"/>
    </row>
    <row r="10" spans="1:14" ht="15" customHeight="1" x14ac:dyDescent="0.25">
      <c r="A10" s="31">
        <v>2</v>
      </c>
      <c r="B10" s="88">
        <v>10090</v>
      </c>
      <c r="C10" s="54" t="s">
        <v>80</v>
      </c>
      <c r="D10" s="228">
        <v>13</v>
      </c>
      <c r="E10" s="228">
        <v>1</v>
      </c>
      <c r="F10" s="228">
        <v>6</v>
      </c>
      <c r="G10" s="228">
        <v>3</v>
      </c>
      <c r="H10" s="228">
        <v>3</v>
      </c>
      <c r="I10" s="228"/>
      <c r="J10" s="56">
        <v>64.307692307692307</v>
      </c>
      <c r="K10" s="3"/>
      <c r="L10" s="3"/>
    </row>
    <row r="11" spans="1:14" ht="15" customHeight="1" x14ac:dyDescent="0.25">
      <c r="A11" s="31">
        <v>3</v>
      </c>
      <c r="B11" s="92">
        <v>10004</v>
      </c>
      <c r="C11" s="67" t="s">
        <v>76</v>
      </c>
      <c r="D11" s="231">
        <v>41</v>
      </c>
      <c r="E11" s="231"/>
      <c r="F11" s="231">
        <v>11</v>
      </c>
      <c r="G11" s="231">
        <v>12</v>
      </c>
      <c r="H11" s="231">
        <v>18</v>
      </c>
      <c r="I11" s="231"/>
      <c r="J11" s="69">
        <v>76.878048780487802</v>
      </c>
      <c r="K11" s="3"/>
      <c r="L11" s="3"/>
    </row>
    <row r="12" spans="1:14" ht="15" customHeight="1" x14ac:dyDescent="0.25">
      <c r="A12" s="31">
        <v>4</v>
      </c>
      <c r="B12" s="88">
        <v>10001</v>
      </c>
      <c r="C12" s="54" t="s">
        <v>77</v>
      </c>
      <c r="D12" s="228">
        <v>5</v>
      </c>
      <c r="E12" s="228"/>
      <c r="F12" s="228">
        <v>3</v>
      </c>
      <c r="G12" s="228">
        <v>1</v>
      </c>
      <c r="H12" s="228">
        <v>1</v>
      </c>
      <c r="I12" s="55"/>
      <c r="J12" s="56">
        <v>65.599999999999994</v>
      </c>
      <c r="K12" s="3" t="e">
        <f>#REF!*#REF!</f>
        <v>#REF!</v>
      </c>
      <c r="L12" s="3"/>
    </row>
    <row r="13" spans="1:14" ht="15" customHeight="1" x14ac:dyDescent="0.25">
      <c r="A13" s="31">
        <v>5</v>
      </c>
      <c r="B13" s="88">
        <v>10120</v>
      </c>
      <c r="C13" s="764" t="s">
        <v>163</v>
      </c>
      <c r="D13" s="228">
        <v>6</v>
      </c>
      <c r="E13" s="228"/>
      <c r="F13" s="228">
        <v>6</v>
      </c>
      <c r="G13" s="228"/>
      <c r="H13" s="228"/>
      <c r="I13" s="228"/>
      <c r="J13" s="56">
        <v>51.5</v>
      </c>
      <c r="K13" s="3" t="e">
        <f>#REF!*#REF!</f>
        <v>#REF!</v>
      </c>
      <c r="L13" s="3"/>
    </row>
    <row r="14" spans="1:14" ht="15" customHeight="1" x14ac:dyDescent="0.25">
      <c r="A14" s="31">
        <v>6</v>
      </c>
      <c r="B14" s="88">
        <v>10190</v>
      </c>
      <c r="C14" s="764" t="s">
        <v>164</v>
      </c>
      <c r="D14" s="228">
        <v>2</v>
      </c>
      <c r="E14" s="228"/>
      <c r="F14" s="228"/>
      <c r="G14" s="228"/>
      <c r="H14" s="228">
        <v>2</v>
      </c>
      <c r="I14" s="228"/>
      <c r="J14" s="56">
        <v>86.5</v>
      </c>
      <c r="K14" s="3" t="e">
        <f>#REF!*#REF!</f>
        <v>#REF!</v>
      </c>
      <c r="L14" s="3"/>
    </row>
    <row r="15" spans="1:14" ht="15" customHeight="1" x14ac:dyDescent="0.25">
      <c r="A15" s="31">
        <v>7</v>
      </c>
      <c r="B15" s="88">
        <v>10320</v>
      </c>
      <c r="C15" s="54" t="s">
        <v>81</v>
      </c>
      <c r="D15" s="228">
        <v>12</v>
      </c>
      <c r="E15" s="228">
        <v>3</v>
      </c>
      <c r="F15" s="228">
        <v>6</v>
      </c>
      <c r="G15" s="228"/>
      <c r="H15" s="228">
        <v>3</v>
      </c>
      <c r="I15" s="228"/>
      <c r="J15" s="56">
        <v>56.153846153846153</v>
      </c>
      <c r="K15" s="3" t="e">
        <f>#REF!*#REF!</f>
        <v>#REF!</v>
      </c>
      <c r="L15" s="3"/>
    </row>
    <row r="16" spans="1:14" ht="15" customHeight="1" thickBot="1" x14ac:dyDescent="0.3">
      <c r="A16" s="32">
        <v>8</v>
      </c>
      <c r="B16" s="88">
        <v>10860</v>
      </c>
      <c r="C16" s="54" t="s">
        <v>141</v>
      </c>
      <c r="D16" s="228">
        <v>3</v>
      </c>
      <c r="E16" s="228">
        <v>1</v>
      </c>
      <c r="F16" s="228">
        <v>2</v>
      </c>
      <c r="G16" s="228"/>
      <c r="H16" s="228"/>
      <c r="I16" s="228"/>
      <c r="J16" s="56">
        <v>29.333333333333332</v>
      </c>
      <c r="K16" s="3" t="e">
        <f>#REF!*#REF!</f>
        <v>#REF!</v>
      </c>
      <c r="L16" s="3"/>
    </row>
    <row r="17" spans="1:12" ht="15" customHeight="1" thickBot="1" x14ac:dyDescent="0.3">
      <c r="A17" s="78"/>
      <c r="B17" s="90"/>
      <c r="C17" s="79" t="s">
        <v>138</v>
      </c>
      <c r="D17" s="80">
        <f t="shared" ref="D17:I17" si="2">SUM(D18:D28)</f>
        <v>125</v>
      </c>
      <c r="E17" s="80">
        <f t="shared" si="2"/>
        <v>10</v>
      </c>
      <c r="F17" s="80">
        <f t="shared" si="2"/>
        <v>74</v>
      </c>
      <c r="G17" s="80">
        <f t="shared" si="2"/>
        <v>21</v>
      </c>
      <c r="H17" s="80">
        <f t="shared" si="2"/>
        <v>19</v>
      </c>
      <c r="I17" s="80">
        <f t="shared" si="2"/>
        <v>1</v>
      </c>
      <c r="J17" s="81">
        <f>AVERAGE(J18:J28)</f>
        <v>59.409090909090899</v>
      </c>
      <c r="K17" s="3"/>
      <c r="L17" s="3"/>
    </row>
    <row r="18" spans="1:12" ht="15" customHeight="1" x14ac:dyDescent="0.25">
      <c r="A18" s="31">
        <v>1</v>
      </c>
      <c r="B18" s="91">
        <v>20040</v>
      </c>
      <c r="C18" s="62" t="s">
        <v>57</v>
      </c>
      <c r="D18" s="230">
        <v>10</v>
      </c>
      <c r="E18" s="230"/>
      <c r="F18" s="230">
        <v>7</v>
      </c>
      <c r="G18" s="230">
        <v>2</v>
      </c>
      <c r="H18" s="230">
        <v>1</v>
      </c>
      <c r="I18" s="230"/>
      <c r="J18" s="64">
        <v>61.9</v>
      </c>
      <c r="K18" s="3" t="e">
        <f>#REF!*#REF!</f>
        <v>#REF!</v>
      </c>
      <c r="L18" s="3"/>
    </row>
    <row r="19" spans="1:12" ht="15" customHeight="1" x14ac:dyDescent="0.25">
      <c r="A19" s="31">
        <v>2</v>
      </c>
      <c r="B19" s="88">
        <v>20061</v>
      </c>
      <c r="C19" s="54" t="s">
        <v>55</v>
      </c>
      <c r="D19" s="228">
        <v>9</v>
      </c>
      <c r="E19" s="228"/>
      <c r="F19" s="228">
        <v>5</v>
      </c>
      <c r="G19" s="228">
        <v>2</v>
      </c>
      <c r="H19" s="228">
        <v>2</v>
      </c>
      <c r="I19" s="228"/>
      <c r="J19" s="56">
        <v>64.2</v>
      </c>
      <c r="K19" s="3"/>
      <c r="L19" s="3"/>
    </row>
    <row r="20" spans="1:12" ht="15" customHeight="1" x14ac:dyDescent="0.25">
      <c r="A20" s="31">
        <v>3</v>
      </c>
      <c r="B20" s="88">
        <v>21020</v>
      </c>
      <c r="C20" s="54" t="s">
        <v>58</v>
      </c>
      <c r="D20" s="235">
        <v>8</v>
      </c>
      <c r="E20" s="235"/>
      <c r="F20" s="235">
        <v>2</v>
      </c>
      <c r="G20" s="228">
        <v>3</v>
      </c>
      <c r="H20" s="228">
        <v>3</v>
      </c>
      <c r="I20" s="228"/>
      <c r="J20" s="56">
        <v>78.099999999999994</v>
      </c>
      <c r="K20" s="3"/>
      <c r="L20" s="3"/>
    </row>
    <row r="21" spans="1:12" ht="15" customHeight="1" x14ac:dyDescent="0.25">
      <c r="A21" s="31">
        <v>4</v>
      </c>
      <c r="B21" s="88">
        <v>20060</v>
      </c>
      <c r="C21" s="54" t="s">
        <v>59</v>
      </c>
      <c r="D21" s="228">
        <v>29</v>
      </c>
      <c r="E21" s="228">
        <v>1</v>
      </c>
      <c r="F21" s="228">
        <v>15</v>
      </c>
      <c r="G21" s="228">
        <v>6</v>
      </c>
      <c r="H21" s="228">
        <v>6</v>
      </c>
      <c r="I21" s="228">
        <v>1</v>
      </c>
      <c r="J21" s="56">
        <v>65.7</v>
      </c>
      <c r="K21" s="3" t="e">
        <f>#REF!*#REF!</f>
        <v>#REF!</v>
      </c>
      <c r="L21" s="3"/>
    </row>
    <row r="22" spans="1:12" ht="15" customHeight="1" x14ac:dyDescent="0.25">
      <c r="A22" s="31">
        <v>5</v>
      </c>
      <c r="B22" s="88">
        <v>20400</v>
      </c>
      <c r="C22" s="54" t="s">
        <v>60</v>
      </c>
      <c r="D22" s="228">
        <v>16</v>
      </c>
      <c r="E22" s="228">
        <v>3</v>
      </c>
      <c r="F22" s="228">
        <v>9</v>
      </c>
      <c r="G22" s="228">
        <v>3</v>
      </c>
      <c r="H22" s="228">
        <v>1</v>
      </c>
      <c r="I22" s="228"/>
      <c r="J22" s="56">
        <v>56.2</v>
      </c>
      <c r="K22" s="3" t="e">
        <f>#REF!*#REF!</f>
        <v>#REF!</v>
      </c>
      <c r="L22" s="3"/>
    </row>
    <row r="23" spans="1:12" ht="15" customHeight="1" x14ac:dyDescent="0.25">
      <c r="A23" s="31">
        <v>6</v>
      </c>
      <c r="B23" s="88">
        <v>20460</v>
      </c>
      <c r="C23" s="54" t="s">
        <v>62</v>
      </c>
      <c r="D23" s="228">
        <v>18</v>
      </c>
      <c r="E23" s="228">
        <v>3</v>
      </c>
      <c r="F23" s="228">
        <v>11</v>
      </c>
      <c r="G23" s="228">
        <v>1</v>
      </c>
      <c r="H23" s="228">
        <v>3</v>
      </c>
      <c r="I23" s="228"/>
      <c r="J23" s="56">
        <v>55.2</v>
      </c>
      <c r="K23" s="3" t="e">
        <f>#REF!*#REF!</f>
        <v>#REF!</v>
      </c>
      <c r="L23" s="3"/>
    </row>
    <row r="24" spans="1:12" ht="15" customHeight="1" x14ac:dyDescent="0.25">
      <c r="A24" s="31">
        <v>7</v>
      </c>
      <c r="B24" s="88">
        <v>20550</v>
      </c>
      <c r="C24" s="54" t="s">
        <v>53</v>
      </c>
      <c r="D24" s="228">
        <v>12</v>
      </c>
      <c r="E24" s="228">
        <v>1</v>
      </c>
      <c r="F24" s="228">
        <v>8</v>
      </c>
      <c r="G24" s="228">
        <v>3</v>
      </c>
      <c r="H24" s="228"/>
      <c r="I24" s="228"/>
      <c r="J24" s="56">
        <v>55.4</v>
      </c>
      <c r="K24" s="3" t="e">
        <f>#REF!*#REF!</f>
        <v>#REF!</v>
      </c>
      <c r="L24" s="3"/>
    </row>
    <row r="25" spans="1:12" ht="15" customHeight="1" x14ac:dyDescent="0.25">
      <c r="A25" s="31">
        <v>8</v>
      </c>
      <c r="B25" s="88">
        <v>20630</v>
      </c>
      <c r="C25" s="54" t="s">
        <v>54</v>
      </c>
      <c r="D25" s="228">
        <v>8</v>
      </c>
      <c r="E25" s="228">
        <v>1</v>
      </c>
      <c r="F25" s="228">
        <v>7</v>
      </c>
      <c r="G25" s="228"/>
      <c r="H25" s="228"/>
      <c r="I25" s="228"/>
      <c r="J25" s="56">
        <v>43</v>
      </c>
      <c r="K25" s="3" t="e">
        <f>#REF!*#REF!</f>
        <v>#REF!</v>
      </c>
      <c r="L25" s="3"/>
    </row>
    <row r="26" spans="1:12" ht="15" customHeight="1" x14ac:dyDescent="0.25">
      <c r="A26" s="31">
        <v>9</v>
      </c>
      <c r="B26" s="88">
        <v>20810</v>
      </c>
      <c r="C26" s="937" t="s">
        <v>183</v>
      </c>
      <c r="D26" s="228">
        <v>1</v>
      </c>
      <c r="E26" s="228"/>
      <c r="F26" s="228">
        <v>1</v>
      </c>
      <c r="G26" s="228"/>
      <c r="H26" s="228"/>
      <c r="I26" s="228"/>
      <c r="J26" s="56">
        <v>55</v>
      </c>
      <c r="K26" s="3"/>
      <c r="L26" s="3"/>
    </row>
    <row r="27" spans="1:12" ht="15" customHeight="1" x14ac:dyDescent="0.25">
      <c r="A27" s="236">
        <v>10</v>
      </c>
      <c r="B27" s="92">
        <v>20900</v>
      </c>
      <c r="C27" s="938" t="s">
        <v>182</v>
      </c>
      <c r="D27" s="231">
        <v>10</v>
      </c>
      <c r="E27" s="231">
        <v>1</v>
      </c>
      <c r="F27" s="231">
        <v>6</v>
      </c>
      <c r="G27" s="231"/>
      <c r="H27" s="231">
        <v>3</v>
      </c>
      <c r="I27" s="231"/>
      <c r="J27" s="69">
        <v>59.5</v>
      </c>
      <c r="K27" s="3"/>
      <c r="L27" s="3"/>
    </row>
    <row r="28" spans="1:12" ht="15" customHeight="1" thickBot="1" x14ac:dyDescent="0.3">
      <c r="A28" s="65">
        <v>11</v>
      </c>
      <c r="B28" s="92">
        <v>21349</v>
      </c>
      <c r="C28" s="489" t="s">
        <v>51</v>
      </c>
      <c r="D28" s="231">
        <v>4</v>
      </c>
      <c r="E28" s="231"/>
      <c r="F28" s="231">
        <v>3</v>
      </c>
      <c r="G28" s="231">
        <v>1</v>
      </c>
      <c r="H28" s="231"/>
      <c r="I28" s="231"/>
      <c r="J28" s="69">
        <v>59.3</v>
      </c>
      <c r="K28" s="3" t="e">
        <f>#REF!*#REF!</f>
        <v>#REF!</v>
      </c>
      <c r="L28" s="3"/>
    </row>
    <row r="29" spans="1:12" ht="15" customHeight="1" thickBot="1" x14ac:dyDescent="0.3">
      <c r="A29" s="78"/>
      <c r="B29" s="90"/>
      <c r="C29" s="79" t="s">
        <v>137</v>
      </c>
      <c r="D29" s="80">
        <f t="shared" ref="D29:I29" si="3">SUM(D30:D44)</f>
        <v>135</v>
      </c>
      <c r="E29" s="80">
        <f t="shared" si="3"/>
        <v>17</v>
      </c>
      <c r="F29" s="80">
        <f t="shared" si="3"/>
        <v>90</v>
      </c>
      <c r="G29" s="80">
        <f t="shared" si="3"/>
        <v>15</v>
      </c>
      <c r="H29" s="80">
        <f t="shared" si="3"/>
        <v>12</v>
      </c>
      <c r="I29" s="80">
        <f t="shared" si="3"/>
        <v>1</v>
      </c>
      <c r="J29" s="81">
        <f>AVERAGE(J30:J44)</f>
        <v>54.853333333333332</v>
      </c>
      <c r="K29" s="3"/>
      <c r="L29" s="3"/>
    </row>
    <row r="30" spans="1:12" ht="15" customHeight="1" x14ac:dyDescent="0.25">
      <c r="A30" s="31">
        <v>1</v>
      </c>
      <c r="B30" s="88">
        <v>30070</v>
      </c>
      <c r="C30" s="54" t="s">
        <v>83</v>
      </c>
      <c r="D30" s="228">
        <v>12</v>
      </c>
      <c r="E30" s="228">
        <v>1</v>
      </c>
      <c r="F30" s="228">
        <v>6</v>
      </c>
      <c r="G30" s="228">
        <v>3</v>
      </c>
      <c r="H30" s="228">
        <v>2</v>
      </c>
      <c r="I30" s="228"/>
      <c r="J30" s="56">
        <v>62.3</v>
      </c>
      <c r="K30" s="3" t="e">
        <f>#REF!*#REF!</f>
        <v>#REF!</v>
      </c>
      <c r="L30" s="3"/>
    </row>
    <row r="31" spans="1:12" ht="15" customHeight="1" x14ac:dyDescent="0.25">
      <c r="A31" s="31">
        <v>2</v>
      </c>
      <c r="B31" s="88">
        <v>30480</v>
      </c>
      <c r="C31" s="54" t="s">
        <v>142</v>
      </c>
      <c r="D31" s="228">
        <v>8</v>
      </c>
      <c r="E31" s="228"/>
      <c r="F31" s="228">
        <v>6</v>
      </c>
      <c r="G31" s="228">
        <v>1</v>
      </c>
      <c r="H31" s="228">
        <v>1</v>
      </c>
      <c r="I31" s="228"/>
      <c r="J31" s="56">
        <v>63.3</v>
      </c>
      <c r="K31" s="3"/>
      <c r="L31" s="3"/>
    </row>
    <row r="32" spans="1:12" ht="15" customHeight="1" x14ac:dyDescent="0.25">
      <c r="A32" s="31">
        <v>3</v>
      </c>
      <c r="B32" s="92">
        <v>30460</v>
      </c>
      <c r="C32" s="67" t="s">
        <v>75</v>
      </c>
      <c r="D32" s="231">
        <v>13</v>
      </c>
      <c r="E32" s="231">
        <v>2</v>
      </c>
      <c r="F32" s="231">
        <v>10</v>
      </c>
      <c r="G32" s="231"/>
      <c r="H32" s="231">
        <v>1</v>
      </c>
      <c r="I32" s="231"/>
      <c r="J32" s="69">
        <v>44.6</v>
      </c>
      <c r="K32" s="3"/>
      <c r="L32" s="3"/>
    </row>
    <row r="33" spans="1:12" ht="15" customHeight="1" x14ac:dyDescent="0.25">
      <c r="A33" s="31">
        <v>4</v>
      </c>
      <c r="B33" s="88">
        <v>30030</v>
      </c>
      <c r="C33" s="54" t="s">
        <v>74</v>
      </c>
      <c r="D33" s="228">
        <v>7</v>
      </c>
      <c r="E33" s="228"/>
      <c r="F33" s="228">
        <v>4</v>
      </c>
      <c r="G33" s="228">
        <v>2</v>
      </c>
      <c r="H33" s="228">
        <v>1</v>
      </c>
      <c r="I33" s="228"/>
      <c r="J33" s="56">
        <v>68.400000000000006</v>
      </c>
      <c r="K33" s="3"/>
      <c r="L33" s="3"/>
    </row>
    <row r="34" spans="1:12" ht="15" customHeight="1" x14ac:dyDescent="0.25">
      <c r="A34" s="31">
        <v>5</v>
      </c>
      <c r="B34" s="88">
        <v>31000</v>
      </c>
      <c r="C34" s="54" t="s">
        <v>73</v>
      </c>
      <c r="D34" s="491">
        <v>12</v>
      </c>
      <c r="E34" s="492"/>
      <c r="F34" s="492">
        <v>10</v>
      </c>
      <c r="G34" s="492">
        <v>1</v>
      </c>
      <c r="H34" s="492">
        <v>1</v>
      </c>
      <c r="I34" s="492"/>
      <c r="J34" s="660">
        <v>57.1</v>
      </c>
      <c r="K34" s="3"/>
      <c r="L34" s="3"/>
    </row>
    <row r="35" spans="1:12" ht="15" customHeight="1" x14ac:dyDescent="0.25">
      <c r="A35" s="31">
        <v>6</v>
      </c>
      <c r="B35" s="88">
        <v>30160</v>
      </c>
      <c r="C35" s="665" t="s">
        <v>44</v>
      </c>
      <c r="D35" s="228">
        <v>3</v>
      </c>
      <c r="E35" s="228"/>
      <c r="F35" s="228">
        <v>3</v>
      </c>
      <c r="G35" s="228"/>
      <c r="H35" s="228"/>
      <c r="I35" s="228"/>
      <c r="J35" s="56">
        <v>54.7</v>
      </c>
      <c r="K35" s="3" t="e">
        <f>#REF!*#REF!</f>
        <v>#REF!</v>
      </c>
      <c r="L35" s="3"/>
    </row>
    <row r="36" spans="1:12" ht="15" customHeight="1" x14ac:dyDescent="0.25">
      <c r="A36" s="31">
        <v>7</v>
      </c>
      <c r="B36" s="88">
        <v>30440</v>
      </c>
      <c r="C36" s="54" t="s">
        <v>46</v>
      </c>
      <c r="D36" s="228">
        <v>6</v>
      </c>
      <c r="E36" s="228"/>
      <c r="F36" s="228">
        <v>4</v>
      </c>
      <c r="G36" s="228"/>
      <c r="H36" s="228">
        <v>1</v>
      </c>
      <c r="I36" s="228">
        <v>1</v>
      </c>
      <c r="J36" s="56">
        <v>67</v>
      </c>
      <c r="K36" s="3" t="e">
        <f>#REF!*#REF!</f>
        <v>#REF!</v>
      </c>
      <c r="L36" s="3"/>
    </row>
    <row r="37" spans="1:12" ht="15" customHeight="1" x14ac:dyDescent="0.25">
      <c r="A37" s="31">
        <v>8</v>
      </c>
      <c r="B37" s="88">
        <v>30500</v>
      </c>
      <c r="C37" s="764" t="s">
        <v>166</v>
      </c>
      <c r="D37" s="228">
        <v>6</v>
      </c>
      <c r="E37" s="228">
        <v>2</v>
      </c>
      <c r="F37" s="228">
        <v>3</v>
      </c>
      <c r="G37" s="228">
        <v>1</v>
      </c>
      <c r="H37" s="228"/>
      <c r="I37" s="228"/>
      <c r="J37" s="56">
        <v>47.7</v>
      </c>
      <c r="K37" s="3" t="e">
        <f>#REF!*#REF!</f>
        <v>#REF!</v>
      </c>
      <c r="L37" s="3"/>
    </row>
    <row r="38" spans="1:12" ht="15" customHeight="1" x14ac:dyDescent="0.25">
      <c r="A38" s="31">
        <v>9</v>
      </c>
      <c r="B38" s="88">
        <v>30530</v>
      </c>
      <c r="C38" s="54" t="s">
        <v>49</v>
      </c>
      <c r="D38" s="490">
        <v>4</v>
      </c>
      <c r="E38" s="490">
        <v>2</v>
      </c>
      <c r="F38" s="490">
        <v>1</v>
      </c>
      <c r="G38" s="490"/>
      <c r="H38" s="490">
        <v>1</v>
      </c>
      <c r="I38" s="490"/>
      <c r="J38" s="666">
        <v>37.799999999999997</v>
      </c>
      <c r="K38" s="3" t="e">
        <f>#REF!*#REF!</f>
        <v>#REF!</v>
      </c>
      <c r="L38" s="3"/>
    </row>
    <row r="39" spans="1:12" ht="15" customHeight="1" x14ac:dyDescent="0.25">
      <c r="A39" s="31">
        <v>10</v>
      </c>
      <c r="B39" s="88">
        <v>30640</v>
      </c>
      <c r="C39" s="54" t="s">
        <v>50</v>
      </c>
      <c r="D39" s="228">
        <v>12</v>
      </c>
      <c r="E39" s="228">
        <v>1</v>
      </c>
      <c r="F39" s="228">
        <v>7</v>
      </c>
      <c r="G39" s="228">
        <v>3</v>
      </c>
      <c r="H39" s="228">
        <v>1</v>
      </c>
      <c r="I39" s="228"/>
      <c r="J39" s="56">
        <v>61.5</v>
      </c>
      <c r="K39" s="3" t="e">
        <f>#REF!*#REF!</f>
        <v>#REF!</v>
      </c>
      <c r="L39" s="3"/>
    </row>
    <row r="40" spans="1:12" ht="15" customHeight="1" x14ac:dyDescent="0.25">
      <c r="A40" s="31">
        <v>11</v>
      </c>
      <c r="B40" s="88">
        <v>30650</v>
      </c>
      <c r="C40" s="764" t="s">
        <v>71</v>
      </c>
      <c r="D40" s="228">
        <v>4</v>
      </c>
      <c r="E40" s="228"/>
      <c r="F40" s="228">
        <v>4</v>
      </c>
      <c r="G40" s="228"/>
      <c r="H40" s="228"/>
      <c r="I40" s="228"/>
      <c r="J40" s="56">
        <v>60.3</v>
      </c>
      <c r="K40" s="3"/>
      <c r="L40" s="3"/>
    </row>
    <row r="41" spans="1:12" ht="15" customHeight="1" x14ac:dyDescent="0.25">
      <c r="A41" s="31">
        <v>12</v>
      </c>
      <c r="B41" s="88">
        <v>30790</v>
      </c>
      <c r="C41" s="764" t="s">
        <v>72</v>
      </c>
      <c r="D41" s="228">
        <v>6</v>
      </c>
      <c r="E41" s="228">
        <v>2</v>
      </c>
      <c r="F41" s="228">
        <v>2</v>
      </c>
      <c r="G41" s="228"/>
      <c r="H41" s="228">
        <v>2</v>
      </c>
      <c r="I41" s="228"/>
      <c r="J41" s="56">
        <v>50.5</v>
      </c>
      <c r="K41" s="3"/>
      <c r="L41" s="3"/>
    </row>
    <row r="42" spans="1:12" ht="15" customHeight="1" x14ac:dyDescent="0.25">
      <c r="A42" s="31">
        <v>13</v>
      </c>
      <c r="B42" s="88">
        <v>30890</v>
      </c>
      <c r="C42" s="54" t="s">
        <v>43</v>
      </c>
      <c r="D42" s="228">
        <v>10</v>
      </c>
      <c r="E42" s="228">
        <v>2</v>
      </c>
      <c r="F42" s="228">
        <v>8</v>
      </c>
      <c r="G42" s="228"/>
      <c r="H42" s="228"/>
      <c r="I42" s="228"/>
      <c r="J42" s="56">
        <v>43.2</v>
      </c>
      <c r="K42" s="3"/>
      <c r="L42" s="3"/>
    </row>
    <row r="43" spans="1:12" ht="15" customHeight="1" x14ac:dyDescent="0.25">
      <c r="A43" s="31">
        <v>14</v>
      </c>
      <c r="B43" s="88">
        <v>30940</v>
      </c>
      <c r="C43" s="54" t="s">
        <v>39</v>
      </c>
      <c r="D43" s="228">
        <v>22</v>
      </c>
      <c r="E43" s="228">
        <v>3</v>
      </c>
      <c r="F43" s="228">
        <v>16</v>
      </c>
      <c r="G43" s="228">
        <v>3</v>
      </c>
      <c r="H43" s="228"/>
      <c r="I43" s="228"/>
      <c r="J43" s="56">
        <v>50.3</v>
      </c>
      <c r="K43" s="3" t="e">
        <f>#REF!*#REF!</f>
        <v>#REF!</v>
      </c>
      <c r="L43" s="3"/>
    </row>
    <row r="44" spans="1:12" ht="15" customHeight="1" thickBot="1" x14ac:dyDescent="0.3">
      <c r="A44" s="32">
        <v>15</v>
      </c>
      <c r="B44" s="89">
        <v>31480</v>
      </c>
      <c r="C44" s="58" t="s">
        <v>48</v>
      </c>
      <c r="D44" s="232">
        <v>10</v>
      </c>
      <c r="E44" s="232">
        <v>2</v>
      </c>
      <c r="F44" s="232">
        <v>6</v>
      </c>
      <c r="G44" s="232">
        <v>1</v>
      </c>
      <c r="H44" s="232">
        <v>1</v>
      </c>
      <c r="I44" s="232"/>
      <c r="J44" s="60">
        <v>54.1</v>
      </c>
      <c r="K44" s="3" t="e">
        <f>#REF!*#REF!</f>
        <v>#REF!</v>
      </c>
      <c r="L44" s="3"/>
    </row>
    <row r="45" spans="1:12" ht="15" customHeight="1" thickBot="1" x14ac:dyDescent="0.3">
      <c r="A45" s="78"/>
      <c r="B45" s="90"/>
      <c r="C45" s="79" t="s">
        <v>136</v>
      </c>
      <c r="D45" s="80">
        <f t="shared" ref="D45:I45" si="4">SUM(D46:D61)</f>
        <v>180</v>
      </c>
      <c r="E45" s="80">
        <f t="shared" si="4"/>
        <v>13</v>
      </c>
      <c r="F45" s="80">
        <f t="shared" si="4"/>
        <v>84</v>
      </c>
      <c r="G45" s="80">
        <f t="shared" si="4"/>
        <v>29</v>
      </c>
      <c r="H45" s="80">
        <f t="shared" si="4"/>
        <v>50</v>
      </c>
      <c r="I45" s="80">
        <f t="shared" si="4"/>
        <v>4</v>
      </c>
      <c r="J45" s="81">
        <f>AVERAGE(J46:J61)</f>
        <v>59.178124999999994</v>
      </c>
      <c r="K45" s="3"/>
      <c r="L45" s="3"/>
    </row>
    <row r="46" spans="1:12" ht="15" customHeight="1" x14ac:dyDescent="0.25">
      <c r="A46" s="31">
        <v>1</v>
      </c>
      <c r="B46" s="91">
        <v>40010</v>
      </c>
      <c r="C46" s="62" t="s">
        <v>87</v>
      </c>
      <c r="D46" s="230">
        <v>28</v>
      </c>
      <c r="E46" s="230">
        <v>2</v>
      </c>
      <c r="F46" s="230">
        <v>12</v>
      </c>
      <c r="G46" s="230">
        <v>4</v>
      </c>
      <c r="H46" s="230">
        <v>8</v>
      </c>
      <c r="I46" s="230">
        <v>2</v>
      </c>
      <c r="J46" s="64">
        <v>67</v>
      </c>
      <c r="K46" s="3" t="e">
        <f>#REF!*#REF!</f>
        <v>#REF!</v>
      </c>
      <c r="L46" s="3"/>
    </row>
    <row r="47" spans="1:12" ht="15" customHeight="1" x14ac:dyDescent="0.25">
      <c r="A47" s="31">
        <v>2</v>
      </c>
      <c r="B47" s="88">
        <v>40030</v>
      </c>
      <c r="C47" s="689" t="s">
        <v>161</v>
      </c>
      <c r="D47" s="228">
        <v>13</v>
      </c>
      <c r="E47" s="228"/>
      <c r="F47" s="228">
        <v>5</v>
      </c>
      <c r="G47" s="228">
        <v>1</v>
      </c>
      <c r="H47" s="228">
        <v>7</v>
      </c>
      <c r="I47" s="228"/>
      <c r="J47" s="56">
        <v>73</v>
      </c>
      <c r="K47" s="3"/>
      <c r="L47" s="3"/>
    </row>
    <row r="48" spans="1:12" ht="15" customHeight="1" x14ac:dyDescent="0.25">
      <c r="A48" s="31">
        <v>3</v>
      </c>
      <c r="B48" s="88">
        <v>40410</v>
      </c>
      <c r="C48" s="54" t="s">
        <v>88</v>
      </c>
      <c r="D48" s="228">
        <v>40</v>
      </c>
      <c r="E48" s="228"/>
      <c r="F48" s="228">
        <v>20</v>
      </c>
      <c r="G48" s="228">
        <v>5</v>
      </c>
      <c r="H48" s="228">
        <v>15</v>
      </c>
      <c r="I48" s="228"/>
      <c r="J48" s="661">
        <v>70.95</v>
      </c>
      <c r="K48" s="3"/>
      <c r="L48" s="3"/>
    </row>
    <row r="49" spans="1:12" ht="15" customHeight="1" x14ac:dyDescent="0.25">
      <c r="A49" s="31">
        <v>4</v>
      </c>
      <c r="B49" s="88">
        <v>40011</v>
      </c>
      <c r="C49" s="54" t="s">
        <v>103</v>
      </c>
      <c r="D49" s="228">
        <v>26</v>
      </c>
      <c r="E49" s="228">
        <v>4</v>
      </c>
      <c r="F49" s="228">
        <v>6</v>
      </c>
      <c r="G49" s="228">
        <v>4</v>
      </c>
      <c r="H49" s="228">
        <v>10</v>
      </c>
      <c r="I49" s="228">
        <v>2</v>
      </c>
      <c r="J49" s="56">
        <v>66.7</v>
      </c>
      <c r="K49" s="3" t="e">
        <f>#REF!*#REF!</f>
        <v>#REF!</v>
      </c>
      <c r="L49" s="3"/>
    </row>
    <row r="50" spans="1:12" ht="15" customHeight="1" x14ac:dyDescent="0.25">
      <c r="A50" s="31">
        <v>5</v>
      </c>
      <c r="B50" s="88">
        <v>40080</v>
      </c>
      <c r="C50" s="54" t="s">
        <v>36</v>
      </c>
      <c r="D50" s="228">
        <v>13</v>
      </c>
      <c r="E50" s="228">
        <v>2</v>
      </c>
      <c r="F50" s="228">
        <v>4</v>
      </c>
      <c r="G50" s="228">
        <v>3</v>
      </c>
      <c r="H50" s="228">
        <v>4</v>
      </c>
      <c r="I50" s="228"/>
      <c r="J50" s="56">
        <v>62.7</v>
      </c>
      <c r="K50" s="3" t="e">
        <f>#REF!*#REF!</f>
        <v>#REF!</v>
      </c>
      <c r="L50" s="3"/>
    </row>
    <row r="51" spans="1:12" ht="15" customHeight="1" x14ac:dyDescent="0.25">
      <c r="A51" s="31">
        <v>6</v>
      </c>
      <c r="B51" s="88">
        <v>40100</v>
      </c>
      <c r="C51" s="54" t="s">
        <v>35</v>
      </c>
      <c r="D51" s="228">
        <v>8</v>
      </c>
      <c r="E51" s="228">
        <v>1</v>
      </c>
      <c r="F51" s="228">
        <v>5</v>
      </c>
      <c r="G51" s="228">
        <v>2</v>
      </c>
      <c r="H51" s="228"/>
      <c r="I51" s="228"/>
      <c r="J51" s="56">
        <v>57</v>
      </c>
      <c r="K51" s="3"/>
      <c r="L51" s="3"/>
    </row>
    <row r="52" spans="1:12" ht="15" customHeight="1" x14ac:dyDescent="0.25">
      <c r="A52" s="31">
        <v>7</v>
      </c>
      <c r="B52" s="88">
        <v>40020</v>
      </c>
      <c r="C52" s="764" t="s">
        <v>167</v>
      </c>
      <c r="D52" s="228">
        <v>7</v>
      </c>
      <c r="E52" s="228"/>
      <c r="F52" s="228">
        <v>3</v>
      </c>
      <c r="G52" s="228">
        <v>3</v>
      </c>
      <c r="H52" s="228">
        <v>1</v>
      </c>
      <c r="I52" s="228"/>
      <c r="J52" s="56">
        <v>71</v>
      </c>
      <c r="K52" s="3" t="e">
        <f>#REF!*#REF!</f>
        <v>#REF!</v>
      </c>
      <c r="L52" s="3"/>
    </row>
    <row r="53" spans="1:12" ht="15" customHeight="1" x14ac:dyDescent="0.25">
      <c r="A53" s="31">
        <v>8</v>
      </c>
      <c r="B53" s="88">
        <v>40031</v>
      </c>
      <c r="C53" s="54" t="s">
        <v>38</v>
      </c>
      <c r="D53" s="228">
        <v>1</v>
      </c>
      <c r="E53" s="228"/>
      <c r="F53" s="228">
        <v>1</v>
      </c>
      <c r="G53" s="228"/>
      <c r="H53" s="228"/>
      <c r="I53" s="228"/>
      <c r="J53" s="56">
        <v>68</v>
      </c>
      <c r="K53" s="3" t="e">
        <f>#REF!*#REF!</f>
        <v>#REF!</v>
      </c>
      <c r="L53" s="3"/>
    </row>
    <row r="54" spans="1:12" ht="15" customHeight="1" x14ac:dyDescent="0.25">
      <c r="A54" s="31">
        <v>9</v>
      </c>
      <c r="B54" s="88">
        <v>40300</v>
      </c>
      <c r="C54" s="764" t="s">
        <v>69</v>
      </c>
      <c r="D54" s="228">
        <v>2</v>
      </c>
      <c r="E54" s="228"/>
      <c r="F54" s="228">
        <v>2</v>
      </c>
      <c r="G54" s="55"/>
      <c r="H54" s="55"/>
      <c r="I54" s="55"/>
      <c r="J54" s="56">
        <v>50</v>
      </c>
      <c r="K54" s="3" t="e">
        <f>#REF!*#REF!</f>
        <v>#REF!</v>
      </c>
      <c r="L54" s="3"/>
    </row>
    <row r="55" spans="1:12" ht="15" customHeight="1" x14ac:dyDescent="0.25">
      <c r="A55" s="31">
        <v>10</v>
      </c>
      <c r="B55" s="88">
        <v>40390</v>
      </c>
      <c r="C55" s="764" t="s">
        <v>169</v>
      </c>
      <c r="D55" s="228">
        <v>1</v>
      </c>
      <c r="E55" s="228">
        <v>1</v>
      </c>
      <c r="F55" s="228"/>
      <c r="G55" s="55"/>
      <c r="H55" s="55"/>
      <c r="I55" s="55"/>
      <c r="J55" s="56">
        <v>34</v>
      </c>
      <c r="K55" s="3"/>
      <c r="L55" s="3"/>
    </row>
    <row r="56" spans="1:12" ht="15" customHeight="1" x14ac:dyDescent="0.25">
      <c r="A56" s="31">
        <v>11</v>
      </c>
      <c r="B56" s="88">
        <v>40720</v>
      </c>
      <c r="C56" s="71" t="s">
        <v>129</v>
      </c>
      <c r="D56" s="228">
        <v>7</v>
      </c>
      <c r="E56" s="228"/>
      <c r="F56" s="228">
        <v>3</v>
      </c>
      <c r="G56" s="228">
        <v>1</v>
      </c>
      <c r="H56" s="228">
        <v>3</v>
      </c>
      <c r="I56" s="228"/>
      <c r="J56" s="661">
        <v>69</v>
      </c>
      <c r="K56" s="3" t="e">
        <f>#REF!*#REF!</f>
        <v>#REF!</v>
      </c>
      <c r="L56" s="3"/>
    </row>
    <row r="57" spans="1:12" ht="15" customHeight="1" x14ac:dyDescent="0.25">
      <c r="A57" s="31">
        <v>12</v>
      </c>
      <c r="B57" s="88">
        <v>40820</v>
      </c>
      <c r="C57" s="764" t="s">
        <v>168</v>
      </c>
      <c r="D57" s="228">
        <v>14</v>
      </c>
      <c r="E57" s="228"/>
      <c r="F57" s="228">
        <v>8</v>
      </c>
      <c r="G57" s="228">
        <v>5</v>
      </c>
      <c r="H57" s="228">
        <v>1</v>
      </c>
      <c r="I57" s="228"/>
      <c r="J57" s="661">
        <v>63</v>
      </c>
      <c r="K57" s="3"/>
      <c r="L57" s="3"/>
    </row>
    <row r="58" spans="1:12" ht="15" customHeight="1" x14ac:dyDescent="0.25">
      <c r="A58" s="31">
        <v>13</v>
      </c>
      <c r="B58" s="88">
        <v>40840</v>
      </c>
      <c r="C58" s="54" t="s">
        <v>34</v>
      </c>
      <c r="D58" s="228">
        <v>3</v>
      </c>
      <c r="E58" s="228">
        <v>1</v>
      </c>
      <c r="F58" s="228">
        <v>2</v>
      </c>
      <c r="G58" s="55"/>
      <c r="H58" s="55"/>
      <c r="I58" s="55"/>
      <c r="J58" s="56">
        <v>44</v>
      </c>
      <c r="K58" s="3" t="e">
        <f>#REF!*#REF!</f>
        <v>#REF!</v>
      </c>
      <c r="L58" s="3"/>
    </row>
    <row r="59" spans="1:12" ht="15" customHeight="1" x14ac:dyDescent="0.25">
      <c r="A59" s="31">
        <v>14</v>
      </c>
      <c r="B59" s="88">
        <v>40950</v>
      </c>
      <c r="C59" s="665" t="s">
        <v>86</v>
      </c>
      <c r="D59" s="228">
        <v>5</v>
      </c>
      <c r="E59" s="228"/>
      <c r="F59" s="228">
        <v>4</v>
      </c>
      <c r="G59" s="55">
        <v>1</v>
      </c>
      <c r="H59" s="55"/>
      <c r="I59" s="55"/>
      <c r="J59" s="56">
        <v>54</v>
      </c>
      <c r="K59" s="3" t="e">
        <f>#REF!*#REF!</f>
        <v>#REF!</v>
      </c>
      <c r="L59" s="3"/>
    </row>
    <row r="60" spans="1:12" ht="15" customHeight="1" x14ac:dyDescent="0.25">
      <c r="A60" s="31">
        <v>15</v>
      </c>
      <c r="B60" s="88">
        <v>40990</v>
      </c>
      <c r="C60" s="54" t="s">
        <v>37</v>
      </c>
      <c r="D60" s="228">
        <v>5</v>
      </c>
      <c r="E60" s="228"/>
      <c r="F60" s="228">
        <v>5</v>
      </c>
      <c r="G60" s="55"/>
      <c r="H60" s="55"/>
      <c r="I60" s="55"/>
      <c r="J60" s="56">
        <v>49.2</v>
      </c>
      <c r="K60" s="3"/>
      <c r="L60" s="3"/>
    </row>
    <row r="61" spans="1:12" ht="15" customHeight="1" thickBot="1" x14ac:dyDescent="0.3">
      <c r="A61" s="236">
        <v>16</v>
      </c>
      <c r="B61" s="88">
        <v>40133</v>
      </c>
      <c r="C61" s="70" t="s">
        <v>31</v>
      </c>
      <c r="D61" s="228">
        <v>7</v>
      </c>
      <c r="E61" s="228">
        <v>2</v>
      </c>
      <c r="F61" s="228">
        <v>4</v>
      </c>
      <c r="G61" s="55"/>
      <c r="H61" s="55">
        <v>1</v>
      </c>
      <c r="I61" s="55"/>
      <c r="J61" s="56">
        <v>47.3</v>
      </c>
      <c r="K61" s="3"/>
      <c r="L61" s="3"/>
    </row>
    <row r="62" spans="1:12" ht="15" customHeight="1" thickBot="1" x14ac:dyDescent="0.3">
      <c r="A62" s="78"/>
      <c r="B62" s="90"/>
      <c r="C62" s="79" t="s">
        <v>135</v>
      </c>
      <c r="D62" s="80">
        <f t="shared" ref="D62:I62" si="5">SUM(D63:D73)</f>
        <v>81</v>
      </c>
      <c r="E62" s="80">
        <f t="shared" si="5"/>
        <v>9</v>
      </c>
      <c r="F62" s="80">
        <f t="shared" si="5"/>
        <v>47</v>
      </c>
      <c r="G62" s="80">
        <f t="shared" si="5"/>
        <v>10</v>
      </c>
      <c r="H62" s="80">
        <f t="shared" si="5"/>
        <v>14</v>
      </c>
      <c r="I62" s="80">
        <f t="shared" si="5"/>
        <v>1</v>
      </c>
      <c r="J62" s="81">
        <f>AVERAGE(J63:J73)</f>
        <v>58.864545454545457</v>
      </c>
      <c r="K62" s="3"/>
      <c r="L62" s="3"/>
    </row>
    <row r="63" spans="1:12" ht="15" customHeight="1" x14ac:dyDescent="0.25">
      <c r="A63" s="30">
        <v>1</v>
      </c>
      <c r="B63" s="88">
        <v>50040</v>
      </c>
      <c r="C63" s="54" t="s">
        <v>91</v>
      </c>
      <c r="D63" s="228">
        <v>16</v>
      </c>
      <c r="E63" s="228">
        <v>1</v>
      </c>
      <c r="F63" s="228">
        <v>7</v>
      </c>
      <c r="G63" s="228">
        <v>4</v>
      </c>
      <c r="H63" s="228">
        <v>4</v>
      </c>
      <c r="I63" s="55"/>
      <c r="J63" s="56">
        <v>67.3</v>
      </c>
      <c r="K63" s="3" t="e">
        <f>#REF!*#REF!</f>
        <v>#REF!</v>
      </c>
      <c r="L63" s="3"/>
    </row>
    <row r="64" spans="1:12" ht="15" customHeight="1" x14ac:dyDescent="0.25">
      <c r="A64" s="31">
        <v>2</v>
      </c>
      <c r="B64" s="88">
        <v>50003</v>
      </c>
      <c r="C64" s="54" t="s">
        <v>109</v>
      </c>
      <c r="D64" s="228">
        <v>4</v>
      </c>
      <c r="E64" s="228"/>
      <c r="F64" s="228">
        <v>3</v>
      </c>
      <c r="G64" s="228"/>
      <c r="H64" s="228">
        <v>1</v>
      </c>
      <c r="I64" s="55"/>
      <c r="J64" s="56">
        <v>72</v>
      </c>
      <c r="K64" s="3" t="e">
        <f>#REF!*#REF!</f>
        <v>#REF!</v>
      </c>
      <c r="L64" s="3"/>
    </row>
    <row r="65" spans="1:12" ht="15" customHeight="1" x14ac:dyDescent="0.25">
      <c r="A65" s="31">
        <v>3</v>
      </c>
      <c r="B65" s="88">
        <v>50060</v>
      </c>
      <c r="C65" s="54" t="s">
        <v>30</v>
      </c>
      <c r="D65" s="228">
        <v>11</v>
      </c>
      <c r="E65" s="228">
        <v>2</v>
      </c>
      <c r="F65" s="228">
        <v>6</v>
      </c>
      <c r="G65" s="228">
        <v>2</v>
      </c>
      <c r="H65" s="228">
        <v>1</v>
      </c>
      <c r="I65" s="55"/>
      <c r="J65" s="56">
        <v>56.3</v>
      </c>
      <c r="K65" s="3" t="e">
        <f>#REF!*#REF!</f>
        <v>#REF!</v>
      </c>
      <c r="L65" s="3"/>
    </row>
    <row r="66" spans="1:12" ht="15" customHeight="1" x14ac:dyDescent="0.25">
      <c r="A66" s="31">
        <v>4</v>
      </c>
      <c r="B66" s="88">
        <v>50170</v>
      </c>
      <c r="C66" s="665" t="s">
        <v>159</v>
      </c>
      <c r="D66" s="228">
        <v>5</v>
      </c>
      <c r="E66" s="228"/>
      <c r="F66" s="228">
        <v>2</v>
      </c>
      <c r="G66" s="228"/>
      <c r="H66" s="228">
        <v>2</v>
      </c>
      <c r="I66" s="55">
        <v>1</v>
      </c>
      <c r="J66" s="56">
        <v>71</v>
      </c>
      <c r="K66" s="3"/>
      <c r="L66" s="3"/>
    </row>
    <row r="67" spans="1:12" ht="15" customHeight="1" x14ac:dyDescent="0.25">
      <c r="A67" s="31">
        <v>5</v>
      </c>
      <c r="B67" s="88">
        <v>50230</v>
      </c>
      <c r="C67" s="54" t="s">
        <v>104</v>
      </c>
      <c r="D67" s="228">
        <v>13</v>
      </c>
      <c r="E67" s="228">
        <v>1</v>
      </c>
      <c r="F67" s="228">
        <v>8</v>
      </c>
      <c r="G67" s="228">
        <v>1</v>
      </c>
      <c r="H67" s="228">
        <v>3</v>
      </c>
      <c r="I67" s="55"/>
      <c r="J67" s="56">
        <v>61.61</v>
      </c>
      <c r="K67" s="3" t="e">
        <f>#REF!*#REF!</f>
        <v>#REF!</v>
      </c>
      <c r="L67" s="3"/>
    </row>
    <row r="68" spans="1:12" ht="15" customHeight="1" x14ac:dyDescent="0.25">
      <c r="A68" s="31">
        <v>6</v>
      </c>
      <c r="B68" s="88">
        <v>50340</v>
      </c>
      <c r="C68" s="54" t="s">
        <v>94</v>
      </c>
      <c r="D68" s="228">
        <v>1</v>
      </c>
      <c r="E68" s="228"/>
      <c r="F68" s="228"/>
      <c r="G68" s="228">
        <v>1</v>
      </c>
      <c r="H68" s="228"/>
      <c r="I68" s="55"/>
      <c r="J68" s="56">
        <v>75</v>
      </c>
      <c r="K68" s="3"/>
      <c r="L68" s="3"/>
    </row>
    <row r="69" spans="1:12" ht="15" customHeight="1" x14ac:dyDescent="0.25">
      <c r="A69" s="31">
        <v>7</v>
      </c>
      <c r="B69" s="88">
        <v>50420</v>
      </c>
      <c r="C69" s="665" t="s">
        <v>92</v>
      </c>
      <c r="D69" s="228">
        <v>6</v>
      </c>
      <c r="E69" s="228">
        <v>1</v>
      </c>
      <c r="F69" s="228">
        <v>5</v>
      </c>
      <c r="G69" s="228">
        <v>0</v>
      </c>
      <c r="H69" s="228"/>
      <c r="I69" s="55"/>
      <c r="J69" s="56">
        <v>51</v>
      </c>
      <c r="K69" s="3" t="e">
        <f>#REF!*#REF!</f>
        <v>#REF!</v>
      </c>
      <c r="L69" s="3"/>
    </row>
    <row r="70" spans="1:12" ht="15" customHeight="1" x14ac:dyDescent="0.25">
      <c r="A70" s="31">
        <v>8</v>
      </c>
      <c r="B70" s="88">
        <v>50450</v>
      </c>
      <c r="C70" s="764" t="s">
        <v>93</v>
      </c>
      <c r="D70" s="228">
        <v>2</v>
      </c>
      <c r="E70" s="228">
        <v>1</v>
      </c>
      <c r="F70" s="228">
        <v>1</v>
      </c>
      <c r="G70" s="228">
        <v>0</v>
      </c>
      <c r="H70" s="228"/>
      <c r="I70" s="55"/>
      <c r="J70" s="56">
        <v>38.5</v>
      </c>
      <c r="K70" s="3" t="e">
        <f>#REF!*#REF!</f>
        <v>#REF!</v>
      </c>
      <c r="L70" s="3"/>
    </row>
    <row r="71" spans="1:12" ht="15" customHeight="1" x14ac:dyDescent="0.25">
      <c r="A71" s="31">
        <v>9</v>
      </c>
      <c r="B71" s="88">
        <v>50760</v>
      </c>
      <c r="C71" s="54" t="s">
        <v>105</v>
      </c>
      <c r="D71" s="228">
        <v>16</v>
      </c>
      <c r="E71" s="228">
        <v>1</v>
      </c>
      <c r="F71" s="228">
        <v>11</v>
      </c>
      <c r="G71" s="228">
        <v>2</v>
      </c>
      <c r="H71" s="228">
        <v>2</v>
      </c>
      <c r="I71" s="55"/>
      <c r="J71" s="56">
        <v>61</v>
      </c>
      <c r="K71" s="3" t="e">
        <f>#REF!*#REF!</f>
        <v>#REF!</v>
      </c>
      <c r="L71" s="3"/>
    </row>
    <row r="72" spans="1:12" ht="15" customHeight="1" x14ac:dyDescent="0.25">
      <c r="A72" s="31">
        <v>10</v>
      </c>
      <c r="B72" s="88">
        <v>50930</v>
      </c>
      <c r="C72" s="54" t="s">
        <v>89</v>
      </c>
      <c r="D72" s="228">
        <v>3</v>
      </c>
      <c r="E72" s="228">
        <v>2</v>
      </c>
      <c r="F72" s="228">
        <v>1</v>
      </c>
      <c r="G72" s="55"/>
      <c r="H72" s="55"/>
      <c r="I72" s="55"/>
      <c r="J72" s="56">
        <v>30</v>
      </c>
      <c r="K72" s="3" t="e">
        <f>#REF!*#REF!</f>
        <v>#REF!</v>
      </c>
      <c r="L72" s="3"/>
    </row>
    <row r="73" spans="1:12" ht="15" customHeight="1" thickBot="1" x14ac:dyDescent="0.3">
      <c r="A73" s="31">
        <v>11</v>
      </c>
      <c r="B73" s="89">
        <v>51370</v>
      </c>
      <c r="C73" s="58" t="s">
        <v>106</v>
      </c>
      <c r="D73" s="232">
        <v>4</v>
      </c>
      <c r="E73" s="232"/>
      <c r="F73" s="232">
        <v>3</v>
      </c>
      <c r="G73" s="59"/>
      <c r="H73" s="59">
        <v>1</v>
      </c>
      <c r="I73" s="59"/>
      <c r="J73" s="60">
        <v>63.8</v>
      </c>
      <c r="K73" s="3" t="e">
        <f>#REF!*#REF!</f>
        <v>#REF!</v>
      </c>
      <c r="L73" s="3"/>
    </row>
    <row r="74" spans="1:12" ht="15" customHeight="1" thickBot="1" x14ac:dyDescent="0.3">
      <c r="A74" s="78"/>
      <c r="B74" s="90"/>
      <c r="C74" s="79" t="s">
        <v>134</v>
      </c>
      <c r="D74" s="80">
        <f t="shared" ref="D74:I74" si="6">SUM(D75:D101)</f>
        <v>339</v>
      </c>
      <c r="E74" s="80">
        <f t="shared" si="6"/>
        <v>53</v>
      </c>
      <c r="F74" s="80">
        <f t="shared" si="6"/>
        <v>173</v>
      </c>
      <c r="G74" s="80">
        <f t="shared" si="6"/>
        <v>50</v>
      </c>
      <c r="H74" s="80">
        <f t="shared" si="6"/>
        <v>63</v>
      </c>
      <c r="I74" s="80">
        <f t="shared" si="6"/>
        <v>0</v>
      </c>
      <c r="J74" s="81">
        <f>AVERAGE(J75:J101)</f>
        <v>57.840740740740742</v>
      </c>
      <c r="K74" s="3"/>
      <c r="L74" s="3"/>
    </row>
    <row r="75" spans="1:12" ht="15" customHeight="1" x14ac:dyDescent="0.25">
      <c r="A75" s="31">
        <v>1</v>
      </c>
      <c r="B75" s="88">
        <v>60010</v>
      </c>
      <c r="C75" s="54" t="s">
        <v>170</v>
      </c>
      <c r="D75" s="228">
        <v>14</v>
      </c>
      <c r="E75" s="228"/>
      <c r="F75" s="228">
        <v>9</v>
      </c>
      <c r="G75" s="228">
        <v>1</v>
      </c>
      <c r="H75" s="228">
        <v>4</v>
      </c>
      <c r="I75" s="55"/>
      <c r="J75" s="56">
        <v>70</v>
      </c>
      <c r="K75" s="3" t="e">
        <f>#REF!*#REF!</f>
        <v>#REF!</v>
      </c>
      <c r="L75" s="3"/>
    </row>
    <row r="76" spans="1:12" ht="15" customHeight="1" x14ac:dyDescent="0.25">
      <c r="A76" s="31">
        <v>2</v>
      </c>
      <c r="B76" s="88">
        <v>60050</v>
      </c>
      <c r="C76" s="54" t="s">
        <v>9</v>
      </c>
      <c r="D76" s="228">
        <v>16</v>
      </c>
      <c r="E76" s="228">
        <v>1</v>
      </c>
      <c r="F76" s="228">
        <v>9</v>
      </c>
      <c r="G76" s="228">
        <v>4</v>
      </c>
      <c r="H76" s="228">
        <v>2</v>
      </c>
      <c r="I76" s="55"/>
      <c r="J76" s="56">
        <v>62</v>
      </c>
      <c r="K76" s="3" t="e">
        <f>#REF!*#REF!</f>
        <v>#REF!</v>
      </c>
      <c r="L76" s="3"/>
    </row>
    <row r="77" spans="1:12" ht="15" customHeight="1" x14ac:dyDescent="0.25">
      <c r="A77" s="31">
        <v>3</v>
      </c>
      <c r="B77" s="88">
        <v>60070</v>
      </c>
      <c r="C77" s="54" t="s">
        <v>171</v>
      </c>
      <c r="D77" s="228">
        <v>20</v>
      </c>
      <c r="E77" s="228">
        <v>2</v>
      </c>
      <c r="F77" s="228">
        <v>9</v>
      </c>
      <c r="G77" s="228">
        <v>2</v>
      </c>
      <c r="H77" s="228">
        <v>7</v>
      </c>
      <c r="I77" s="55"/>
      <c r="J77" s="56">
        <v>65.5</v>
      </c>
      <c r="K77" s="3" t="e">
        <f>#REF!*#REF!</f>
        <v>#REF!</v>
      </c>
      <c r="L77" s="3"/>
    </row>
    <row r="78" spans="1:12" ht="15" customHeight="1" x14ac:dyDescent="0.25">
      <c r="A78" s="31">
        <v>4</v>
      </c>
      <c r="B78" s="88">
        <v>60180</v>
      </c>
      <c r="C78" s="54" t="s">
        <v>12</v>
      </c>
      <c r="D78" s="228">
        <v>8</v>
      </c>
      <c r="E78" s="228"/>
      <c r="F78" s="228">
        <v>4</v>
      </c>
      <c r="G78" s="228">
        <v>1</v>
      </c>
      <c r="H78" s="228">
        <v>3</v>
      </c>
      <c r="I78" s="55"/>
      <c r="J78" s="56">
        <v>73</v>
      </c>
      <c r="K78" s="3" t="e">
        <f>#REF!*#REF!</f>
        <v>#REF!</v>
      </c>
      <c r="L78" s="3"/>
    </row>
    <row r="79" spans="1:12" ht="15" customHeight="1" x14ac:dyDescent="0.25">
      <c r="A79" s="31">
        <v>5</v>
      </c>
      <c r="B79" s="88">
        <v>60240</v>
      </c>
      <c r="C79" s="54" t="s">
        <v>172</v>
      </c>
      <c r="D79" s="228">
        <v>7</v>
      </c>
      <c r="E79" s="228">
        <v>1</v>
      </c>
      <c r="F79" s="228">
        <v>4</v>
      </c>
      <c r="G79" s="228"/>
      <c r="H79" s="228">
        <v>2</v>
      </c>
      <c r="I79" s="55"/>
      <c r="J79" s="56">
        <v>61</v>
      </c>
      <c r="K79" s="3" t="e">
        <f>#REF!*#REF!</f>
        <v>#REF!</v>
      </c>
      <c r="L79" s="3"/>
    </row>
    <row r="80" spans="1:12" ht="15" customHeight="1" x14ac:dyDescent="0.25">
      <c r="A80" s="31">
        <v>6</v>
      </c>
      <c r="B80" s="88">
        <v>60660</v>
      </c>
      <c r="C80" s="764" t="s">
        <v>3</v>
      </c>
      <c r="D80" s="228">
        <v>1</v>
      </c>
      <c r="E80" s="228"/>
      <c r="F80" s="228"/>
      <c r="G80" s="228">
        <v>1</v>
      </c>
      <c r="H80" s="228"/>
      <c r="I80" s="55"/>
      <c r="J80" s="56">
        <v>78</v>
      </c>
      <c r="K80" s="3"/>
      <c r="L80" s="3"/>
    </row>
    <row r="81" spans="1:12" ht="15" customHeight="1" x14ac:dyDescent="0.25">
      <c r="A81" s="31">
        <v>7</v>
      </c>
      <c r="B81" s="88">
        <v>60001</v>
      </c>
      <c r="C81" s="54" t="s">
        <v>5</v>
      </c>
      <c r="D81" s="228">
        <v>5</v>
      </c>
      <c r="E81" s="228">
        <v>2</v>
      </c>
      <c r="F81" s="228">
        <v>2</v>
      </c>
      <c r="G81" s="228"/>
      <c r="H81" s="228">
        <v>1</v>
      </c>
      <c r="I81" s="55"/>
      <c r="J81" s="56">
        <v>53.4</v>
      </c>
      <c r="K81" s="3"/>
      <c r="L81" s="3"/>
    </row>
    <row r="82" spans="1:12" ht="15" customHeight="1" x14ac:dyDescent="0.25">
      <c r="A82" s="31">
        <v>8</v>
      </c>
      <c r="B82" s="88">
        <v>60850</v>
      </c>
      <c r="C82" s="54" t="s">
        <v>173</v>
      </c>
      <c r="D82" s="228">
        <v>11</v>
      </c>
      <c r="E82" s="228">
        <v>2</v>
      </c>
      <c r="F82" s="228">
        <v>3</v>
      </c>
      <c r="G82" s="228">
        <v>1</v>
      </c>
      <c r="H82" s="228">
        <v>5</v>
      </c>
      <c r="I82" s="55"/>
      <c r="J82" s="56">
        <v>62</v>
      </c>
      <c r="K82" s="3" t="e">
        <f>#REF!*#REF!</f>
        <v>#REF!</v>
      </c>
      <c r="L82" s="3"/>
    </row>
    <row r="83" spans="1:12" ht="15" customHeight="1" x14ac:dyDescent="0.25">
      <c r="A83" s="31">
        <v>9</v>
      </c>
      <c r="B83" s="88">
        <v>60910</v>
      </c>
      <c r="C83" s="54" t="s">
        <v>17</v>
      </c>
      <c r="D83" s="228">
        <v>3</v>
      </c>
      <c r="E83" s="228">
        <v>1</v>
      </c>
      <c r="F83" s="228">
        <v>2</v>
      </c>
      <c r="G83" s="228"/>
      <c r="H83" s="228"/>
      <c r="I83" s="55"/>
      <c r="J83" s="56">
        <v>54.7</v>
      </c>
      <c r="K83" s="3" t="e">
        <f>#REF!*#REF!</f>
        <v>#REF!</v>
      </c>
      <c r="L83" s="3"/>
    </row>
    <row r="84" spans="1:12" ht="15" customHeight="1" x14ac:dyDescent="0.25">
      <c r="A84" s="31">
        <v>10</v>
      </c>
      <c r="B84" s="88">
        <v>60980</v>
      </c>
      <c r="C84" s="54" t="s">
        <v>6</v>
      </c>
      <c r="D84" s="228">
        <v>4</v>
      </c>
      <c r="E84" s="228">
        <v>1</v>
      </c>
      <c r="F84" s="228"/>
      <c r="G84" s="228">
        <v>1</v>
      </c>
      <c r="H84" s="228">
        <v>2</v>
      </c>
      <c r="I84" s="55"/>
      <c r="J84" s="56">
        <v>65</v>
      </c>
      <c r="K84" s="3" t="e">
        <f>#REF!*#REF!</f>
        <v>#REF!</v>
      </c>
      <c r="L84" s="3"/>
    </row>
    <row r="85" spans="1:12" ht="15" customHeight="1" x14ac:dyDescent="0.25">
      <c r="A85" s="31">
        <v>11</v>
      </c>
      <c r="B85" s="88">
        <v>61080</v>
      </c>
      <c r="C85" s="54" t="s">
        <v>174</v>
      </c>
      <c r="D85" s="228">
        <v>7</v>
      </c>
      <c r="E85" s="228">
        <v>1</v>
      </c>
      <c r="F85" s="228">
        <v>5</v>
      </c>
      <c r="G85" s="228">
        <v>1</v>
      </c>
      <c r="H85" s="228"/>
      <c r="I85" s="55"/>
      <c r="J85" s="56">
        <v>55.9</v>
      </c>
      <c r="K85" s="3" t="e">
        <f>#REF!*#REF!</f>
        <v>#REF!</v>
      </c>
      <c r="L85" s="3"/>
    </row>
    <row r="86" spans="1:12" ht="15" customHeight="1" x14ac:dyDescent="0.25">
      <c r="A86" s="31">
        <v>12</v>
      </c>
      <c r="B86" s="88">
        <v>61150</v>
      </c>
      <c r="C86" s="54" t="s">
        <v>175</v>
      </c>
      <c r="D86" s="228">
        <v>4</v>
      </c>
      <c r="E86" s="228">
        <v>2</v>
      </c>
      <c r="F86" s="228"/>
      <c r="G86" s="228"/>
      <c r="H86" s="228">
        <v>2</v>
      </c>
      <c r="I86" s="55"/>
      <c r="J86" s="56">
        <v>53.2</v>
      </c>
      <c r="K86" s="3" t="e">
        <f>#REF!*#REF!</f>
        <v>#REF!</v>
      </c>
      <c r="L86" s="3"/>
    </row>
    <row r="87" spans="1:12" ht="15" customHeight="1" x14ac:dyDescent="0.25">
      <c r="A87" s="31">
        <v>13</v>
      </c>
      <c r="B87" s="88">
        <v>61210</v>
      </c>
      <c r="C87" s="54" t="s">
        <v>176</v>
      </c>
      <c r="D87" s="228">
        <v>5</v>
      </c>
      <c r="E87" s="228">
        <v>2</v>
      </c>
      <c r="F87" s="228">
        <v>2</v>
      </c>
      <c r="G87" s="228"/>
      <c r="H87" s="228">
        <v>1</v>
      </c>
      <c r="I87" s="55"/>
      <c r="J87" s="56">
        <v>45.4</v>
      </c>
      <c r="K87" s="3" t="e">
        <f>#REF!*#REF!</f>
        <v>#REF!</v>
      </c>
      <c r="L87" s="3"/>
    </row>
    <row r="88" spans="1:12" ht="15" customHeight="1" x14ac:dyDescent="0.25">
      <c r="A88" s="31">
        <v>14</v>
      </c>
      <c r="B88" s="88">
        <v>61290</v>
      </c>
      <c r="C88" s="665" t="s">
        <v>15</v>
      </c>
      <c r="D88" s="228">
        <v>4</v>
      </c>
      <c r="E88" s="228">
        <v>2</v>
      </c>
      <c r="F88" s="228">
        <v>2</v>
      </c>
      <c r="G88" s="228"/>
      <c r="H88" s="228"/>
      <c r="I88" s="55"/>
      <c r="J88" s="56">
        <v>41</v>
      </c>
      <c r="K88" s="3" t="e">
        <f>#REF!*#REF!</f>
        <v>#REF!</v>
      </c>
      <c r="L88" s="3"/>
    </row>
    <row r="89" spans="1:12" ht="15" customHeight="1" x14ac:dyDescent="0.25">
      <c r="A89" s="31">
        <v>15</v>
      </c>
      <c r="B89" s="88">
        <v>61340</v>
      </c>
      <c r="C89" s="54" t="s">
        <v>177</v>
      </c>
      <c r="D89" s="228">
        <v>11</v>
      </c>
      <c r="E89" s="228">
        <v>6</v>
      </c>
      <c r="F89" s="228">
        <v>3</v>
      </c>
      <c r="G89" s="228"/>
      <c r="H89" s="228">
        <v>2</v>
      </c>
      <c r="I89" s="55"/>
      <c r="J89" s="56">
        <v>38</v>
      </c>
      <c r="K89" s="3" t="e">
        <f>#REF!*#REF!</f>
        <v>#REF!</v>
      </c>
      <c r="L89" s="3"/>
    </row>
    <row r="90" spans="1:12" ht="15" customHeight="1" x14ac:dyDescent="0.25">
      <c r="A90" s="31">
        <v>16</v>
      </c>
      <c r="B90" s="88">
        <v>61390</v>
      </c>
      <c r="C90" s="54" t="s">
        <v>178</v>
      </c>
      <c r="D90" s="228">
        <v>7</v>
      </c>
      <c r="E90" s="228"/>
      <c r="F90" s="228">
        <v>6</v>
      </c>
      <c r="G90" s="228">
        <v>1</v>
      </c>
      <c r="H90" s="228"/>
      <c r="I90" s="55"/>
      <c r="J90" s="56">
        <v>56.3</v>
      </c>
      <c r="K90" s="3" t="e">
        <f>#REF!*#REF!</f>
        <v>#REF!</v>
      </c>
      <c r="L90" s="3"/>
    </row>
    <row r="91" spans="1:12" ht="15" customHeight="1" x14ac:dyDescent="0.25">
      <c r="A91" s="31">
        <v>17</v>
      </c>
      <c r="B91" s="88">
        <v>61410</v>
      </c>
      <c r="C91" s="54" t="s">
        <v>179</v>
      </c>
      <c r="D91" s="228">
        <v>8</v>
      </c>
      <c r="E91" s="228">
        <v>2</v>
      </c>
      <c r="F91" s="228">
        <v>3</v>
      </c>
      <c r="G91" s="228"/>
      <c r="H91" s="228">
        <v>3</v>
      </c>
      <c r="I91" s="55"/>
      <c r="J91" s="56">
        <v>55</v>
      </c>
      <c r="K91" s="3" t="e">
        <f>#REF!*#REF!</f>
        <v>#REF!</v>
      </c>
      <c r="L91" s="3"/>
    </row>
    <row r="92" spans="1:12" ht="15" customHeight="1" x14ac:dyDescent="0.25">
      <c r="A92" s="31">
        <v>18</v>
      </c>
      <c r="B92" s="88">
        <v>61430</v>
      </c>
      <c r="C92" s="54" t="s">
        <v>148</v>
      </c>
      <c r="D92" s="228">
        <v>33</v>
      </c>
      <c r="E92" s="228">
        <v>2</v>
      </c>
      <c r="F92" s="228">
        <v>14</v>
      </c>
      <c r="G92" s="228">
        <v>6</v>
      </c>
      <c r="H92" s="228">
        <v>11</v>
      </c>
      <c r="I92" s="55"/>
      <c r="J92" s="56">
        <v>66.599999999999994</v>
      </c>
      <c r="K92" s="3" t="e">
        <f>#REF!*#REF!</f>
        <v>#REF!</v>
      </c>
      <c r="L92" s="3"/>
    </row>
    <row r="93" spans="1:12" ht="15" customHeight="1" x14ac:dyDescent="0.25">
      <c r="A93" s="31">
        <v>19</v>
      </c>
      <c r="B93" s="88">
        <v>61440</v>
      </c>
      <c r="C93" s="54" t="s">
        <v>180</v>
      </c>
      <c r="D93" s="228">
        <v>17</v>
      </c>
      <c r="E93" s="228"/>
      <c r="F93" s="228">
        <v>13</v>
      </c>
      <c r="G93" s="228">
        <v>1</v>
      </c>
      <c r="H93" s="228">
        <v>3</v>
      </c>
      <c r="I93" s="55"/>
      <c r="J93" s="56">
        <v>63.7</v>
      </c>
      <c r="K93" s="3" t="e">
        <f>#REF!*#REF!</f>
        <v>#REF!</v>
      </c>
      <c r="L93" s="3"/>
    </row>
    <row r="94" spans="1:12" ht="15" customHeight="1" x14ac:dyDescent="0.25">
      <c r="A94" s="31">
        <v>20</v>
      </c>
      <c r="B94" s="88">
        <v>61450</v>
      </c>
      <c r="C94" s="54" t="s">
        <v>147</v>
      </c>
      <c r="D94" s="488">
        <v>15</v>
      </c>
      <c r="E94" s="488">
        <v>1</v>
      </c>
      <c r="F94" s="488">
        <v>6</v>
      </c>
      <c r="G94" s="488">
        <v>5</v>
      </c>
      <c r="H94" s="488">
        <v>3</v>
      </c>
      <c r="I94" s="488"/>
      <c r="J94" s="56">
        <v>67.5</v>
      </c>
      <c r="K94" s="3" t="e">
        <f>#REF!*#REF!</f>
        <v>#REF!</v>
      </c>
      <c r="L94" s="3"/>
    </row>
    <row r="95" spans="1:12" ht="15" customHeight="1" x14ac:dyDescent="0.25">
      <c r="A95" s="31">
        <v>21</v>
      </c>
      <c r="B95" s="88">
        <v>61470</v>
      </c>
      <c r="C95" s="54" t="s">
        <v>4</v>
      </c>
      <c r="D95" s="228">
        <v>15</v>
      </c>
      <c r="E95" s="228">
        <v>3</v>
      </c>
      <c r="F95" s="228">
        <v>9</v>
      </c>
      <c r="G95" s="228">
        <v>1</v>
      </c>
      <c r="H95" s="228">
        <v>2</v>
      </c>
      <c r="I95" s="55"/>
      <c r="J95" s="56">
        <v>54</v>
      </c>
      <c r="K95" s="3" t="e">
        <f>#REF!*#REF!</f>
        <v>#REF!</v>
      </c>
      <c r="L95" s="3"/>
    </row>
    <row r="96" spans="1:12" ht="15" customHeight="1" x14ac:dyDescent="0.25">
      <c r="A96" s="31">
        <v>22</v>
      </c>
      <c r="B96" s="88">
        <v>61490</v>
      </c>
      <c r="C96" s="54" t="s">
        <v>146</v>
      </c>
      <c r="D96" s="228">
        <v>21</v>
      </c>
      <c r="E96" s="228">
        <v>1</v>
      </c>
      <c r="F96" s="228">
        <v>11</v>
      </c>
      <c r="G96" s="228">
        <v>7</v>
      </c>
      <c r="H96" s="228">
        <v>2</v>
      </c>
      <c r="I96" s="55"/>
      <c r="J96" s="56">
        <v>61</v>
      </c>
      <c r="K96" s="3" t="e">
        <f>#REF!*#REF!</f>
        <v>#REF!</v>
      </c>
      <c r="L96" s="3"/>
    </row>
    <row r="97" spans="1:12" ht="15" customHeight="1" x14ac:dyDescent="0.25">
      <c r="A97" s="31">
        <v>23</v>
      </c>
      <c r="B97" s="88">
        <v>61500</v>
      </c>
      <c r="C97" s="54" t="s">
        <v>145</v>
      </c>
      <c r="D97" s="228">
        <v>28</v>
      </c>
      <c r="E97" s="228">
        <v>2</v>
      </c>
      <c r="F97" s="228">
        <v>19</v>
      </c>
      <c r="G97" s="228">
        <v>6</v>
      </c>
      <c r="H97" s="228">
        <v>1</v>
      </c>
      <c r="I97" s="55"/>
      <c r="J97" s="56">
        <v>57</v>
      </c>
      <c r="K97" s="3" t="e">
        <f>#REF!*#REF!</f>
        <v>#REF!</v>
      </c>
      <c r="L97" s="3"/>
    </row>
    <row r="98" spans="1:12" ht="15" customHeight="1" x14ac:dyDescent="0.25">
      <c r="A98" s="31">
        <v>24</v>
      </c>
      <c r="B98" s="88">
        <v>61510</v>
      </c>
      <c r="C98" s="54" t="s">
        <v>16</v>
      </c>
      <c r="D98" s="228">
        <v>37</v>
      </c>
      <c r="E98" s="228">
        <v>10</v>
      </c>
      <c r="F98" s="228">
        <v>21</v>
      </c>
      <c r="G98" s="228">
        <v>4</v>
      </c>
      <c r="H98" s="228">
        <v>2</v>
      </c>
      <c r="I98" s="55"/>
      <c r="J98" s="56">
        <v>48</v>
      </c>
      <c r="K98" s="3" t="e">
        <f>#REF!*#REF!</f>
        <v>#REF!</v>
      </c>
      <c r="L98" s="3"/>
    </row>
    <row r="99" spans="1:12" ht="15" customHeight="1" x14ac:dyDescent="0.25">
      <c r="A99" s="236">
        <v>25</v>
      </c>
      <c r="B99" s="92">
        <v>61520</v>
      </c>
      <c r="C99" s="67" t="s">
        <v>107</v>
      </c>
      <c r="D99" s="228">
        <v>20</v>
      </c>
      <c r="E99" s="228">
        <v>2</v>
      </c>
      <c r="F99" s="228">
        <v>8</v>
      </c>
      <c r="G99" s="228">
        <v>6</v>
      </c>
      <c r="H99" s="228">
        <v>4</v>
      </c>
      <c r="I99" s="55"/>
      <c r="J99" s="56">
        <v>69</v>
      </c>
      <c r="K99" s="3"/>
      <c r="L99" s="3"/>
    </row>
    <row r="100" spans="1:12" ht="15" customHeight="1" x14ac:dyDescent="0.25">
      <c r="A100" s="31">
        <v>26</v>
      </c>
      <c r="B100" s="92">
        <v>61540</v>
      </c>
      <c r="C100" s="67" t="s">
        <v>158</v>
      </c>
      <c r="D100" s="231">
        <v>8</v>
      </c>
      <c r="E100" s="231">
        <v>5</v>
      </c>
      <c r="F100" s="231">
        <v>3</v>
      </c>
      <c r="G100" s="231"/>
      <c r="H100" s="231"/>
      <c r="I100" s="68"/>
      <c r="J100" s="69">
        <v>37.1</v>
      </c>
      <c r="K100" s="3"/>
      <c r="L100" s="3"/>
    </row>
    <row r="101" spans="1:12" ht="15" customHeight="1" thickBot="1" x14ac:dyDescent="0.3">
      <c r="A101" s="31">
        <v>27</v>
      </c>
      <c r="B101" s="88">
        <v>61560</v>
      </c>
      <c r="C101" s="663" t="s">
        <v>181</v>
      </c>
      <c r="D101" s="231">
        <v>10</v>
      </c>
      <c r="E101" s="231">
        <v>2</v>
      </c>
      <c r="F101" s="231">
        <v>6</v>
      </c>
      <c r="G101" s="231">
        <v>1</v>
      </c>
      <c r="H101" s="231">
        <v>1</v>
      </c>
      <c r="I101" s="68"/>
      <c r="J101" s="69">
        <v>48.4</v>
      </c>
      <c r="K101" s="3"/>
      <c r="L101" s="3"/>
    </row>
    <row r="102" spans="1:12" ht="15" customHeight="1" thickBot="1" x14ac:dyDescent="0.3">
      <c r="A102" s="78"/>
      <c r="B102" s="90"/>
      <c r="C102" s="79" t="s">
        <v>133</v>
      </c>
      <c r="D102" s="80">
        <f t="shared" ref="D102:I102" si="7">SUM(D103:D110)</f>
        <v>80</v>
      </c>
      <c r="E102" s="80">
        <f t="shared" si="7"/>
        <v>3</v>
      </c>
      <c r="F102" s="80">
        <f t="shared" si="7"/>
        <v>44</v>
      </c>
      <c r="G102" s="80">
        <f t="shared" si="7"/>
        <v>10</v>
      </c>
      <c r="H102" s="80">
        <f t="shared" si="7"/>
        <v>23</v>
      </c>
      <c r="I102" s="80">
        <f t="shared" si="7"/>
        <v>0</v>
      </c>
      <c r="J102" s="81">
        <f>AVERAGE(J103:J110)</f>
        <v>66.013653013653013</v>
      </c>
      <c r="K102" s="3"/>
      <c r="L102" s="3"/>
    </row>
    <row r="103" spans="1:12" ht="15" customHeight="1" x14ac:dyDescent="0.25">
      <c r="A103" s="30">
        <v>1</v>
      </c>
      <c r="B103" s="87">
        <v>70020</v>
      </c>
      <c r="C103" s="50" t="s">
        <v>96</v>
      </c>
      <c r="D103" s="227">
        <v>11</v>
      </c>
      <c r="E103" s="227"/>
      <c r="F103" s="227">
        <v>6</v>
      </c>
      <c r="G103" s="227">
        <v>1</v>
      </c>
      <c r="H103" s="227">
        <v>4</v>
      </c>
      <c r="I103" s="227"/>
      <c r="J103" s="52">
        <v>73.181818181818187</v>
      </c>
      <c r="K103" s="3" t="e">
        <f>#REF!*#REF!</f>
        <v>#REF!</v>
      </c>
      <c r="L103" s="3"/>
    </row>
    <row r="104" spans="1:12" ht="15" customHeight="1" x14ac:dyDescent="0.25">
      <c r="A104" s="31">
        <v>2</v>
      </c>
      <c r="B104" s="88">
        <v>70110</v>
      </c>
      <c r="C104" s="54" t="s">
        <v>101</v>
      </c>
      <c r="D104" s="228">
        <v>11</v>
      </c>
      <c r="E104" s="228">
        <v>1</v>
      </c>
      <c r="F104" s="228">
        <v>8</v>
      </c>
      <c r="G104" s="228">
        <v>1</v>
      </c>
      <c r="H104" s="228">
        <v>1</v>
      </c>
      <c r="I104" s="228"/>
      <c r="J104" s="56">
        <v>56.909090909090907</v>
      </c>
      <c r="K104" s="3"/>
      <c r="L104" s="3"/>
    </row>
    <row r="105" spans="1:12" ht="15" customHeight="1" x14ac:dyDescent="0.25">
      <c r="A105" s="31">
        <v>3</v>
      </c>
      <c r="B105" s="88">
        <v>70021</v>
      </c>
      <c r="C105" s="54" t="s">
        <v>95</v>
      </c>
      <c r="D105" s="228">
        <v>14</v>
      </c>
      <c r="E105" s="228"/>
      <c r="F105" s="228">
        <v>7</v>
      </c>
      <c r="G105" s="228">
        <v>4</v>
      </c>
      <c r="H105" s="228">
        <v>3</v>
      </c>
      <c r="I105" s="228"/>
      <c r="J105" s="56">
        <v>67.928571428571431</v>
      </c>
      <c r="K105" s="3" t="e">
        <f>#REF!*#REF!</f>
        <v>#REF!</v>
      </c>
      <c r="L105" s="3"/>
    </row>
    <row r="106" spans="1:12" ht="15" customHeight="1" x14ac:dyDescent="0.25">
      <c r="A106" s="31">
        <v>4</v>
      </c>
      <c r="B106" s="88">
        <v>70040</v>
      </c>
      <c r="C106" s="54" t="s">
        <v>66</v>
      </c>
      <c r="D106" s="228">
        <v>3</v>
      </c>
      <c r="E106" s="228"/>
      <c r="F106" s="228">
        <v>1</v>
      </c>
      <c r="G106" s="228"/>
      <c r="H106" s="228">
        <v>2</v>
      </c>
      <c r="I106" s="228"/>
      <c r="J106" s="56">
        <v>76</v>
      </c>
      <c r="K106" s="3" t="e">
        <f>#REF!*#REF!</f>
        <v>#REF!</v>
      </c>
      <c r="L106" s="3"/>
    </row>
    <row r="107" spans="1:12" ht="15" customHeight="1" x14ac:dyDescent="0.25">
      <c r="A107" s="31">
        <v>5</v>
      </c>
      <c r="B107" s="88">
        <v>70100</v>
      </c>
      <c r="C107" s="54" t="s">
        <v>132</v>
      </c>
      <c r="D107" s="228">
        <v>12</v>
      </c>
      <c r="E107" s="228"/>
      <c r="F107" s="228">
        <v>8</v>
      </c>
      <c r="G107" s="228">
        <v>1</v>
      </c>
      <c r="H107" s="228">
        <v>3</v>
      </c>
      <c r="I107" s="228"/>
      <c r="J107" s="56">
        <v>64.5</v>
      </c>
      <c r="K107" s="3" t="e">
        <f>#REF!*#REF!</f>
        <v>#REF!</v>
      </c>
      <c r="L107" s="3"/>
    </row>
    <row r="108" spans="1:12" ht="15" customHeight="1" x14ac:dyDescent="0.25">
      <c r="A108" s="31">
        <v>6</v>
      </c>
      <c r="B108" s="91">
        <v>70270</v>
      </c>
      <c r="C108" s="62" t="s">
        <v>97</v>
      </c>
      <c r="D108" s="228">
        <v>13</v>
      </c>
      <c r="E108" s="228"/>
      <c r="F108" s="228">
        <v>6</v>
      </c>
      <c r="G108" s="228">
        <v>3</v>
      </c>
      <c r="H108" s="228">
        <v>4</v>
      </c>
      <c r="I108" s="228"/>
      <c r="J108" s="56">
        <v>67.307692307692307</v>
      </c>
      <c r="K108" s="3" t="e">
        <f>#REF!*#REF!</f>
        <v>#REF!</v>
      </c>
      <c r="L108" s="3"/>
    </row>
    <row r="109" spans="1:12" ht="15" customHeight="1" x14ac:dyDescent="0.25">
      <c r="A109" s="65">
        <v>7</v>
      </c>
      <c r="B109" s="709">
        <v>10880</v>
      </c>
      <c r="C109" s="54" t="s">
        <v>156</v>
      </c>
      <c r="D109" s="228">
        <v>13</v>
      </c>
      <c r="E109" s="228">
        <v>1</v>
      </c>
      <c r="F109" s="228">
        <v>7</v>
      </c>
      <c r="G109" s="228"/>
      <c r="H109" s="228">
        <v>5</v>
      </c>
      <c r="I109" s="228"/>
      <c r="J109" s="56">
        <v>63.615384615384613</v>
      </c>
      <c r="K109" s="3"/>
      <c r="L109" s="3"/>
    </row>
    <row r="110" spans="1:12" ht="15" customHeight="1" thickBot="1" x14ac:dyDescent="0.3">
      <c r="A110" s="256">
        <v>8</v>
      </c>
      <c r="B110" s="89">
        <v>10890</v>
      </c>
      <c r="C110" s="765" t="s">
        <v>165</v>
      </c>
      <c r="D110" s="239">
        <v>3</v>
      </c>
      <c r="E110" s="239">
        <v>1</v>
      </c>
      <c r="F110" s="239">
        <v>1</v>
      </c>
      <c r="G110" s="239"/>
      <c r="H110" s="239">
        <v>1</v>
      </c>
      <c r="I110" s="239"/>
      <c r="J110" s="664">
        <v>58.666666666666664</v>
      </c>
      <c r="K110" s="3"/>
      <c r="L110" s="3"/>
    </row>
    <row r="111" spans="1:12" x14ac:dyDescent="0.25">
      <c r="A111" s="72"/>
      <c r="B111" s="73"/>
      <c r="C111" s="74"/>
      <c r="D111" s="975" t="s">
        <v>98</v>
      </c>
      <c r="E111" s="975"/>
      <c r="F111" s="975"/>
      <c r="G111" s="975"/>
      <c r="H111" s="975"/>
      <c r="I111" s="976"/>
      <c r="J111" s="234">
        <f>AVERAGE(J7,J9:J16,J18:J28,J30:J44,J46:J61,J63:J73,J75:J101,J103:J110)</f>
        <v>58.841229768471408</v>
      </c>
      <c r="K111" s="3"/>
      <c r="L111" s="3"/>
    </row>
    <row r="112" spans="1:12" x14ac:dyDescent="0.25">
      <c r="A112" s="72"/>
      <c r="B112" s="73"/>
      <c r="C112" s="74"/>
      <c r="D112" s="74"/>
      <c r="E112" s="74"/>
      <c r="F112" s="74"/>
      <c r="G112" s="74"/>
      <c r="H112" s="74"/>
      <c r="I112" s="74"/>
      <c r="J112" s="76"/>
      <c r="K112" s="3"/>
      <c r="L112" s="3"/>
    </row>
    <row r="113" spans="1:12" x14ac:dyDescent="0.25">
      <c r="A113" s="72"/>
      <c r="B113" s="74"/>
      <c r="C113" s="74"/>
      <c r="D113" s="74"/>
      <c r="E113" s="74"/>
      <c r="F113" s="74"/>
      <c r="G113" s="74"/>
      <c r="H113" s="74"/>
      <c r="I113" s="74"/>
      <c r="J113" s="74"/>
      <c r="K113" s="3"/>
      <c r="L113" s="3"/>
    </row>
    <row r="114" spans="1:12" x14ac:dyDescent="0.25">
      <c r="A114" s="72"/>
      <c r="B114" s="74"/>
      <c r="C114" s="74"/>
      <c r="D114" s="74"/>
      <c r="E114" s="74"/>
      <c r="F114" s="74"/>
      <c r="G114" s="74"/>
      <c r="H114" s="74"/>
      <c r="I114" s="74"/>
      <c r="J114" s="74"/>
      <c r="K114" s="3"/>
      <c r="L114" s="3"/>
    </row>
  </sheetData>
  <sortState ref="A2:L119">
    <sortCondition ref="A3"/>
  </sortState>
  <mergeCells count="8">
    <mergeCell ref="J4:J5"/>
    <mergeCell ref="C4:C5"/>
    <mergeCell ref="D4:D5"/>
    <mergeCell ref="B2:D2"/>
    <mergeCell ref="A4:A5"/>
    <mergeCell ref="B4:B5"/>
    <mergeCell ref="D111:I111"/>
    <mergeCell ref="E4:I4"/>
  </mergeCells>
  <conditionalFormatting sqref="J6:J111">
    <cfRule type="cellIs" dxfId="5" priority="1" stopIfTrue="1" operator="equal">
      <formula>75</formula>
    </cfRule>
    <cfRule type="cellIs" dxfId="4" priority="2078" stopIfTrue="1" operator="equal">
      <formula>$J$111</formula>
    </cfRule>
    <cfRule type="cellIs" dxfId="3" priority="2079" stopIfTrue="1" operator="lessThan">
      <formula>50</formula>
    </cfRule>
    <cfRule type="cellIs" dxfId="2" priority="2080" stopIfTrue="1" operator="between">
      <formula>$J$111</formula>
      <formula>50</formula>
    </cfRule>
    <cfRule type="cellIs" dxfId="1" priority="2081" stopIfTrue="1" operator="between">
      <formula>75</formula>
      <formula>$J$111</formula>
    </cfRule>
    <cfRule type="cellIs" dxfId="0" priority="2082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Информ-11 диаграмма по районам</vt:lpstr>
      <vt:lpstr>Информ-11 диаграмма</vt:lpstr>
      <vt:lpstr>Рейтинги 2021 - 2015</vt:lpstr>
      <vt:lpstr>Рейтинг по сумме мест</vt:lpstr>
      <vt:lpstr>Информатика-11 2021 Итоги</vt:lpstr>
      <vt:lpstr>Информатика-11 2021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2021-09-17T03:41:54Z</dcterms:modified>
</cp:coreProperties>
</file>