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15" windowWidth="20175" windowHeight="7875" tabRatio="529"/>
  </bookViews>
  <sheets>
    <sheet name="Литерат-9 диаграмма по районам" sheetId="21" r:id="rId1"/>
    <sheet name="Литерат-9 диаграмма" sheetId="18" r:id="rId2"/>
    <sheet name="Рейтинги 2019 - 2015" sheetId="17" r:id="rId3"/>
    <sheet name="Рейтинг по сумме мест" sheetId="12" r:id="rId4"/>
    <sheet name="Литература-9 2019 Итоги" sheetId="20" r:id="rId5"/>
    <sheet name="Литература-9 2019 расклад  " sheetId="7" r:id="rId6"/>
  </sheets>
  <definedNames>
    <definedName name="_xlnm._FilterDatabase" localSheetId="0" hidden="1">'Литерат-9 диаграмма по районам'!#REF!</definedName>
    <definedName name="_xlnm._FilterDatabase" localSheetId="2" hidden="1">'Рейтинги 2019 - 2015'!$B$116:$C$116</definedName>
  </definedNames>
  <calcPr calcId="145621" calcOnSave="0"/>
</workbook>
</file>

<file path=xl/calcChain.xml><?xml version="1.0" encoding="utf-8"?>
<calcChain xmlns="http://schemas.openxmlformats.org/spreadsheetml/2006/main">
  <c r="W78" i="21" l="1"/>
  <c r="W108" i="21"/>
  <c r="W107" i="18"/>
  <c r="C109" i="18"/>
  <c r="D109" i="18"/>
  <c r="G109" i="18"/>
  <c r="H109" i="18"/>
  <c r="K109" i="18"/>
  <c r="L109" i="18"/>
  <c r="O109" i="18"/>
  <c r="P109" i="18"/>
  <c r="S109" i="18"/>
  <c r="T109" i="18"/>
  <c r="D65" i="18"/>
  <c r="W78" i="18"/>
  <c r="W63" i="18"/>
  <c r="W63" i="21"/>
  <c r="W43" i="21"/>
  <c r="W42" i="21"/>
  <c r="W42" i="18"/>
  <c r="W41" i="18"/>
  <c r="W13" i="21"/>
  <c r="W13" i="18"/>
  <c r="C15" i="18"/>
  <c r="D15" i="18"/>
  <c r="G15" i="18"/>
  <c r="H15" i="18"/>
  <c r="K15" i="18"/>
  <c r="L15" i="18"/>
  <c r="O15" i="18"/>
  <c r="P15" i="18"/>
  <c r="S15" i="18"/>
  <c r="T15" i="18"/>
  <c r="W61" i="21"/>
  <c r="W118" i="21"/>
  <c r="W117" i="21"/>
  <c r="W116" i="21"/>
  <c r="W115" i="21"/>
  <c r="W114" i="21"/>
  <c r="W113" i="21"/>
  <c r="W112" i="21"/>
  <c r="W111" i="21"/>
  <c r="W110" i="21"/>
  <c r="W107" i="21"/>
  <c r="W106" i="21"/>
  <c r="W105" i="21"/>
  <c r="W104" i="21"/>
  <c r="W103" i="21"/>
  <c r="W102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9" i="21"/>
  <c r="W88" i="21"/>
  <c r="W87" i="21"/>
  <c r="W86" i="21"/>
  <c r="W85" i="21"/>
  <c r="W84" i="21"/>
  <c r="W83" i="21"/>
  <c r="W82" i="21"/>
  <c r="W81" i="21"/>
  <c r="W79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4" i="21"/>
  <c r="W62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4" i="21"/>
  <c r="W41" i="21"/>
  <c r="W40" i="21"/>
  <c r="W39" i="21"/>
  <c r="W38" i="21"/>
  <c r="W37" i="21"/>
  <c r="W36" i="21"/>
  <c r="W35" i="21"/>
  <c r="W34" i="21"/>
  <c r="W33" i="21"/>
  <c r="W32" i="21"/>
  <c r="W31" i="21"/>
  <c r="W30" i="21"/>
  <c r="W29" i="21"/>
  <c r="W27" i="21"/>
  <c r="W26" i="21"/>
  <c r="W25" i="21"/>
  <c r="W24" i="21"/>
  <c r="W23" i="21"/>
  <c r="W22" i="21"/>
  <c r="W21" i="21"/>
  <c r="W20" i="21"/>
  <c r="W19" i="21"/>
  <c r="W18" i="21"/>
  <c r="W17" i="21"/>
  <c r="W16" i="21"/>
  <c r="W14" i="21"/>
  <c r="W12" i="21"/>
  <c r="W11" i="21"/>
  <c r="W10" i="21"/>
  <c r="W9" i="21"/>
  <c r="W8" i="21"/>
  <c r="W7" i="21"/>
  <c r="W5" i="21"/>
  <c r="D109" i="21"/>
  <c r="C109" i="21"/>
  <c r="D80" i="21"/>
  <c r="C80" i="21"/>
  <c r="D65" i="21"/>
  <c r="C65" i="21"/>
  <c r="D45" i="21"/>
  <c r="C45" i="21"/>
  <c r="D28" i="21"/>
  <c r="C28" i="21"/>
  <c r="D15" i="21"/>
  <c r="C15" i="21"/>
  <c r="D6" i="21"/>
  <c r="C6" i="21"/>
  <c r="D4" i="21"/>
  <c r="D119" i="21" s="1"/>
  <c r="C4" i="21"/>
  <c r="W118" i="18"/>
  <c r="W117" i="18"/>
  <c r="W116" i="18"/>
  <c r="W115" i="18"/>
  <c r="W114" i="18"/>
  <c r="W113" i="18"/>
  <c r="W112" i="18"/>
  <c r="W111" i="18"/>
  <c r="W110" i="18"/>
  <c r="W108" i="18"/>
  <c r="W106" i="18"/>
  <c r="W105" i="18"/>
  <c r="W104" i="18"/>
  <c r="W103" i="18"/>
  <c r="W102" i="18"/>
  <c r="W101" i="18"/>
  <c r="W100" i="18"/>
  <c r="W99" i="18"/>
  <c r="W98" i="18"/>
  <c r="W97" i="18"/>
  <c r="W96" i="18"/>
  <c r="W95" i="18"/>
  <c r="W94" i="18"/>
  <c r="W93" i="18"/>
  <c r="W92" i="18"/>
  <c r="W91" i="18"/>
  <c r="W90" i="18"/>
  <c r="W89" i="18"/>
  <c r="W88" i="18"/>
  <c r="W87" i="18"/>
  <c r="W86" i="18"/>
  <c r="W85" i="18"/>
  <c r="W84" i="18"/>
  <c r="W83" i="18"/>
  <c r="W82" i="18"/>
  <c r="W81" i="18"/>
  <c r="W79" i="18"/>
  <c r="W77" i="18"/>
  <c r="W76" i="18"/>
  <c r="W75" i="18"/>
  <c r="W74" i="18"/>
  <c r="W73" i="18"/>
  <c r="W72" i="18"/>
  <c r="W71" i="18"/>
  <c r="W70" i="18"/>
  <c r="W69" i="18"/>
  <c r="W68" i="18"/>
  <c r="W67" i="18"/>
  <c r="W66" i="18"/>
  <c r="W64" i="18"/>
  <c r="W62" i="18"/>
  <c r="W61" i="18"/>
  <c r="W60" i="18"/>
  <c r="W59" i="18"/>
  <c r="W58" i="18"/>
  <c r="W57" i="18"/>
  <c r="W56" i="18"/>
  <c r="W55" i="18"/>
  <c r="W54" i="18"/>
  <c r="W53" i="18"/>
  <c r="W51" i="18"/>
  <c r="W52" i="18"/>
  <c r="W50" i="18"/>
  <c r="W49" i="18"/>
  <c r="W48" i="18"/>
  <c r="W47" i="18"/>
  <c r="W46" i="18"/>
  <c r="W44" i="18"/>
  <c r="W43" i="18"/>
  <c r="W40" i="18"/>
  <c r="W39" i="18"/>
  <c r="W38" i="18"/>
  <c r="W37" i="18"/>
  <c r="W34" i="18"/>
  <c r="W35" i="18"/>
  <c r="W36" i="18"/>
  <c r="W33" i="18"/>
  <c r="W32" i="18"/>
  <c r="W31" i="18"/>
  <c r="W30" i="18"/>
  <c r="W29" i="18"/>
  <c r="W27" i="18"/>
  <c r="W26" i="18"/>
  <c r="W25" i="18"/>
  <c r="W24" i="18"/>
  <c r="W23" i="18"/>
  <c r="W22" i="18"/>
  <c r="W21" i="18"/>
  <c r="W20" i="18"/>
  <c r="W19" i="18"/>
  <c r="W18" i="18"/>
  <c r="W17" i="18"/>
  <c r="W16" i="18"/>
  <c r="W14" i="18"/>
  <c r="W12" i="18"/>
  <c r="W10" i="18"/>
  <c r="W11" i="18"/>
  <c r="W9" i="18"/>
  <c r="W7" i="18"/>
  <c r="W8" i="18"/>
  <c r="W5" i="18"/>
  <c r="D80" i="18"/>
  <c r="C80" i="18"/>
  <c r="C65" i="18"/>
  <c r="D45" i="18"/>
  <c r="C45" i="18"/>
  <c r="D28" i="18"/>
  <c r="C28" i="18"/>
  <c r="D6" i="18"/>
  <c r="C6" i="18"/>
  <c r="D4" i="18"/>
  <c r="D119" i="18" s="1"/>
  <c r="C4" i="18"/>
  <c r="T114" i="17"/>
  <c r="P114" i="17"/>
  <c r="L114" i="17"/>
  <c r="H114" i="17"/>
  <c r="D114" i="17"/>
  <c r="Q113" i="12"/>
  <c r="N113" i="12"/>
  <c r="K113" i="12"/>
  <c r="H113" i="12"/>
  <c r="E113" i="12"/>
  <c r="X99" i="12"/>
  <c r="X94" i="12"/>
  <c r="X95" i="12"/>
  <c r="X86" i="12"/>
  <c r="X110" i="12"/>
  <c r="X108" i="12"/>
  <c r="X90" i="12"/>
  <c r="X84" i="12"/>
  <c r="X98" i="12"/>
  <c r="X91" i="12"/>
  <c r="X111" i="12" l="1"/>
  <c r="X112" i="12"/>
  <c r="X109" i="12"/>
  <c r="X107" i="12"/>
  <c r="X81" i="12"/>
  <c r="X103" i="12"/>
  <c r="X106" i="12"/>
  <c r="X105" i="12"/>
  <c r="X104" i="12"/>
  <c r="X102" i="12"/>
  <c r="X75" i="12"/>
  <c r="X92" i="12"/>
  <c r="X101" i="12"/>
  <c r="X70" i="12"/>
  <c r="X100" i="12"/>
  <c r="X85" i="12"/>
  <c r="X97" i="12"/>
  <c r="X96" i="12"/>
  <c r="X87" i="12"/>
  <c r="X93" i="12"/>
  <c r="X73" i="12"/>
  <c r="X78" i="12"/>
  <c r="X89" i="12"/>
  <c r="X88" i="12"/>
  <c r="X48" i="12"/>
  <c r="X53" i="12"/>
  <c r="X83" i="12"/>
  <c r="X82" i="12"/>
  <c r="X56" i="12"/>
  <c r="X66" i="12"/>
  <c r="X79" i="12"/>
  <c r="X80" i="12"/>
  <c r="X52" i="12"/>
  <c r="X58" i="12"/>
  <c r="X44" i="12"/>
  <c r="X77" i="12"/>
  <c r="X49" i="12"/>
  <c r="X76" i="12"/>
  <c r="X74" i="12"/>
  <c r="X51" i="12"/>
  <c r="X45" i="12"/>
  <c r="X72" i="12"/>
  <c r="X62" i="12"/>
  <c r="X41" i="12"/>
  <c r="X71" i="12"/>
  <c r="X63" i="12"/>
  <c r="X32" i="12"/>
  <c r="X55" i="12"/>
  <c r="X69" i="12"/>
  <c r="X68" i="12"/>
  <c r="X67" i="12"/>
  <c r="X65" i="12"/>
  <c r="X34" i="12"/>
  <c r="X64" i="12"/>
  <c r="X39" i="12"/>
  <c r="X50" i="12"/>
  <c r="X36" i="12"/>
  <c r="X59" i="12"/>
  <c r="X61" i="12"/>
  <c r="X60" i="12"/>
  <c r="X47" i="12"/>
  <c r="X57" i="12"/>
  <c r="X42" i="12"/>
  <c r="X31" i="12"/>
  <c r="X26" i="12"/>
  <c r="X22" i="12"/>
  <c r="X54" i="12"/>
  <c r="X37" i="12"/>
  <c r="X20" i="12"/>
  <c r="X28" i="12"/>
  <c r="X18" i="12"/>
  <c r="X46" i="12"/>
  <c r="X15" i="12"/>
  <c r="X38" i="12"/>
  <c r="X40" i="12"/>
  <c r="X43" i="12"/>
  <c r="X27" i="12"/>
  <c r="X12" i="12"/>
  <c r="X24" i="12"/>
  <c r="X29" i="12"/>
  <c r="X33" i="12"/>
  <c r="X35" i="12"/>
  <c r="X16" i="12"/>
  <c r="X11" i="12"/>
  <c r="X19" i="12"/>
  <c r="X9" i="12"/>
  <c r="X17" i="12"/>
  <c r="X30" i="12"/>
  <c r="X23" i="12"/>
  <c r="X25" i="12"/>
  <c r="X13" i="12"/>
  <c r="X21" i="12"/>
  <c r="X14" i="12"/>
  <c r="X6" i="12"/>
  <c r="X8" i="12"/>
  <c r="X7" i="12"/>
  <c r="X10" i="12"/>
  <c r="H49" i="7" l="1"/>
  <c r="G49" i="7"/>
  <c r="F49" i="7"/>
  <c r="E49" i="7"/>
  <c r="I4" i="21" l="1"/>
  <c r="I6" i="21"/>
  <c r="I15" i="21"/>
  <c r="I28" i="21"/>
  <c r="I45" i="21"/>
  <c r="I65" i="21"/>
  <c r="I80" i="21"/>
  <c r="I109" i="21"/>
  <c r="M4" i="21"/>
  <c r="M6" i="21"/>
  <c r="M15" i="21"/>
  <c r="M28" i="21"/>
  <c r="M45" i="21"/>
  <c r="M65" i="21"/>
  <c r="M80" i="21"/>
  <c r="M109" i="21"/>
  <c r="Q4" i="21"/>
  <c r="Q6" i="21"/>
  <c r="Q15" i="21"/>
  <c r="Q28" i="21"/>
  <c r="Q45" i="21"/>
  <c r="Q65" i="21"/>
  <c r="Q80" i="21"/>
  <c r="Q109" i="21"/>
  <c r="U4" i="21"/>
  <c r="U6" i="21"/>
  <c r="U15" i="21"/>
  <c r="U28" i="21"/>
  <c r="U45" i="21"/>
  <c r="U65" i="21"/>
  <c r="U80" i="21"/>
  <c r="U109" i="21"/>
  <c r="T4" i="21"/>
  <c r="T119" i="21" s="1"/>
  <c r="P4" i="21"/>
  <c r="P119" i="21" s="1"/>
  <c r="L4" i="21"/>
  <c r="L119" i="21" s="1"/>
  <c r="H4" i="21"/>
  <c r="H119" i="21" s="1"/>
  <c r="G109" i="21"/>
  <c r="T80" i="21"/>
  <c r="S80" i="21"/>
  <c r="P80" i="21"/>
  <c r="O80" i="21"/>
  <c r="L80" i="21"/>
  <c r="K80" i="21"/>
  <c r="H80" i="21"/>
  <c r="G80" i="21"/>
  <c r="T65" i="21"/>
  <c r="S65" i="21"/>
  <c r="P65" i="21"/>
  <c r="O65" i="21"/>
  <c r="L65" i="21"/>
  <c r="K65" i="21"/>
  <c r="H65" i="21"/>
  <c r="G65" i="21"/>
  <c r="T45" i="21"/>
  <c r="S45" i="21"/>
  <c r="P45" i="21"/>
  <c r="O45" i="21"/>
  <c r="L45" i="21"/>
  <c r="K45" i="21"/>
  <c r="H45" i="21"/>
  <c r="G45" i="21"/>
  <c r="S28" i="21"/>
  <c r="P28" i="21"/>
  <c r="O28" i="21"/>
  <c r="L28" i="21"/>
  <c r="K28" i="21"/>
  <c r="H28" i="21"/>
  <c r="G28" i="21"/>
  <c r="H15" i="21"/>
  <c r="G15" i="21"/>
  <c r="T6" i="21"/>
  <c r="S6" i="21"/>
  <c r="P6" i="21"/>
  <c r="O6" i="21"/>
  <c r="L6" i="21"/>
  <c r="K6" i="21"/>
  <c r="H6" i="21"/>
  <c r="G6" i="21"/>
  <c r="T109" i="21"/>
  <c r="S109" i="21"/>
  <c r="P109" i="21"/>
  <c r="O109" i="21"/>
  <c r="L109" i="21"/>
  <c r="K109" i="21"/>
  <c r="H109" i="21"/>
  <c r="T15" i="21"/>
  <c r="S15" i="21"/>
  <c r="P15" i="21"/>
  <c r="O15" i="21"/>
  <c r="L15" i="21"/>
  <c r="K15" i="21"/>
  <c r="S4" i="21"/>
  <c r="O4" i="21"/>
  <c r="K4" i="21"/>
  <c r="G4" i="21"/>
  <c r="T4" i="18" l="1"/>
  <c r="T119" i="18" s="1"/>
  <c r="P4" i="18"/>
  <c r="P119" i="18" s="1"/>
  <c r="L4" i="18"/>
  <c r="L119" i="18" s="1"/>
  <c r="T80" i="18"/>
  <c r="S80" i="18"/>
  <c r="P80" i="18"/>
  <c r="O80" i="18"/>
  <c r="L80" i="18"/>
  <c r="K80" i="18"/>
  <c r="T65" i="18"/>
  <c r="S65" i="18"/>
  <c r="P65" i="18"/>
  <c r="O65" i="18"/>
  <c r="L65" i="18"/>
  <c r="K65" i="18"/>
  <c r="T45" i="18"/>
  <c r="S45" i="18"/>
  <c r="P45" i="18"/>
  <c r="O45" i="18"/>
  <c r="L45" i="18"/>
  <c r="K45" i="18"/>
  <c r="S28" i="18"/>
  <c r="P28" i="18"/>
  <c r="O28" i="18"/>
  <c r="L28" i="18"/>
  <c r="K28" i="18"/>
  <c r="T6" i="18"/>
  <c r="S6" i="18"/>
  <c r="S4" i="18" s="1"/>
  <c r="P6" i="18"/>
  <c r="O6" i="18"/>
  <c r="O4" i="18" s="1"/>
  <c r="L6" i="18"/>
  <c r="K6" i="18"/>
  <c r="K4" i="18" s="1"/>
  <c r="H4" i="18"/>
  <c r="H119" i="18" s="1"/>
  <c r="H6" i="18"/>
  <c r="H28" i="18"/>
  <c r="H45" i="18"/>
  <c r="H65" i="18"/>
  <c r="H80" i="18"/>
  <c r="G80" i="18"/>
  <c r="G65" i="18"/>
  <c r="G45" i="18"/>
  <c r="G28" i="18"/>
  <c r="G6" i="18"/>
  <c r="E6" i="20"/>
  <c r="D6" i="20"/>
  <c r="E83" i="20"/>
  <c r="I90" i="7"/>
  <c r="D49" i="7"/>
  <c r="I59" i="7"/>
  <c r="H59" i="7"/>
  <c r="G59" i="7"/>
  <c r="F59" i="7"/>
  <c r="E59" i="7"/>
  <c r="D59" i="7"/>
  <c r="I36" i="7"/>
  <c r="H36" i="7"/>
  <c r="G36" i="7"/>
  <c r="F36" i="7"/>
  <c r="E36" i="7"/>
  <c r="D36" i="7"/>
  <c r="I25" i="7"/>
  <c r="H25" i="7"/>
  <c r="G25" i="7"/>
  <c r="F25" i="7"/>
  <c r="E25" i="7"/>
  <c r="D25" i="7"/>
  <c r="I16" i="7"/>
  <c r="H16" i="7"/>
  <c r="G16" i="7"/>
  <c r="F16" i="7"/>
  <c r="E16" i="7"/>
  <c r="D16" i="7"/>
  <c r="I49" i="7"/>
  <c r="I82" i="7"/>
  <c r="H82" i="7"/>
  <c r="G82" i="7"/>
  <c r="F82" i="7"/>
  <c r="E82" i="7"/>
  <c r="D82" i="7"/>
  <c r="I8" i="7"/>
  <c r="H8" i="7"/>
  <c r="G8" i="7"/>
  <c r="F8" i="7"/>
  <c r="E8" i="7"/>
  <c r="D8" i="7"/>
  <c r="E6" i="7" l="1"/>
  <c r="D6" i="7"/>
  <c r="F6" i="7"/>
  <c r="H6" i="7"/>
  <c r="G6" i="7"/>
  <c r="G4" i="18"/>
</calcChain>
</file>

<file path=xl/sharedStrings.xml><?xml version="1.0" encoding="utf-8"?>
<sst xmlns="http://schemas.openxmlformats.org/spreadsheetml/2006/main" count="1825" uniqueCount="154">
  <si>
    <t>Центральный</t>
  </si>
  <si>
    <t>МБОУ СШ № 70</t>
  </si>
  <si>
    <t>Советский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</si>
  <si>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</si>
  <si>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</si>
  <si>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</si>
  <si>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</si>
  <si>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</si>
  <si>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</si>
  <si>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</si>
  <si>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</si>
  <si>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</si>
  <si>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</si>
  <si>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</si>
  <si>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</si>
  <si>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</si>
  <si>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</si>
  <si>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</si>
  <si>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</si>
  <si>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</si>
  <si>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</si>
  <si>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</si>
  <si>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</si>
  <si>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Свердловский</t>
  </si>
  <si>
    <t>МАОУ Гимназия № 5</t>
  </si>
  <si>
    <t>МБОУ СШ № 97</t>
  </si>
  <si>
    <t>МБОУ СШ № 23</t>
  </si>
  <si>
    <t>МБОУ СШ № 137</t>
  </si>
  <si>
    <t>МБОУ СШ № 6</t>
  </si>
  <si>
    <t xml:space="preserve">МБОУ СШ № 133 </t>
  </si>
  <si>
    <t>Октябрьский</t>
  </si>
  <si>
    <t>МБОУ СШ № 39</t>
  </si>
  <si>
    <t>МБОУ Лицей № 10</t>
  </si>
  <si>
    <t>МБОУ Лицей № 8</t>
  </si>
  <si>
    <t>МБОУ СШ № 99</t>
  </si>
  <si>
    <t>МБОУ Лицей № 1</t>
  </si>
  <si>
    <t>МБОУ СШ № 3</t>
  </si>
  <si>
    <t>МБОУ СШ № 94</t>
  </si>
  <si>
    <t>Ленинский</t>
  </si>
  <si>
    <t>МБОУ СШ № 47</t>
  </si>
  <si>
    <t>МБОУ СШ № 16</t>
  </si>
  <si>
    <t>МБОУ СШ № 31</t>
  </si>
  <si>
    <t>МБОУ СШ № 44</t>
  </si>
  <si>
    <t>МАОУ СШ № 148</t>
  </si>
  <si>
    <t>МБОУ СШ № 53</t>
  </si>
  <si>
    <t>МБОУ СШ № 64</t>
  </si>
  <si>
    <t>Кировский</t>
  </si>
  <si>
    <t>МБОУ СШ № 80</t>
  </si>
  <si>
    <t>МБОУ СШ № 81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</si>
  <si>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</si>
  <si>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</si>
  <si>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</si>
  <si>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</si>
  <si>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</si>
  <si>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</si>
  <si>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</si>
  <si>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</si>
  <si>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</si>
  <si>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</si>
  <si>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</si>
  <si>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4</t>
  </si>
  <si>
    <t>МБОУ СШ № 36</t>
  </si>
  <si>
    <t>МБОУ СШ № 90</t>
  </si>
  <si>
    <t>МБОУ СШ № 65</t>
  </si>
  <si>
    <t>МБОУ СШ № 79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</si>
  <si>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</si>
  <si>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</si>
  <si>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</si>
  <si>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</si>
  <si>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</si>
  <si>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</si>
  <si>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</si>
  <si>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</si>
  <si>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</si>
  <si>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</si>
  <si>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</si>
  <si>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</si>
  <si>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</si>
  <si>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</si>
  <si>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</si>
  <si>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</si>
  <si>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</si>
  <si>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</si>
  <si>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</si>
  <si>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Лицей № 2</t>
  </si>
  <si>
    <t>МАОУ Гимназия № 2</t>
  </si>
  <si>
    <t>МБОУ СШ № 27</t>
  </si>
  <si>
    <t>Расчётное среднее значение</t>
  </si>
  <si>
    <t>МБОУ Гимназия  № 16</t>
  </si>
  <si>
    <t>МБОУ СШ № 8 "Созидание"</t>
  </si>
  <si>
    <t>МБОУ СШ № 76</t>
  </si>
  <si>
    <t>Наименование ОУ (кратко)</t>
  </si>
  <si>
    <t>МБОУ СШ № 153</t>
  </si>
  <si>
    <t>МБОУ СШ № 78</t>
  </si>
  <si>
    <t>Код ОУ по КИАСУО</t>
  </si>
  <si>
    <t>Чел.</t>
  </si>
  <si>
    <t>отметки по 5 -балльной шкале</t>
  </si>
  <si>
    <t>Литература, 9 кл.</t>
  </si>
  <si>
    <t>Среднее значение по городу принято:</t>
  </si>
  <si>
    <t>чел.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</si>
  <si>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</si>
  <si>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</si>
  <si>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</si>
  <si>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</si>
  <si>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места</t>
  </si>
  <si>
    <t>Сумма мест</t>
  </si>
  <si>
    <t>ср. балл ОУ</t>
  </si>
  <si>
    <t>ср. балл по городу</t>
  </si>
  <si>
    <t>Среднее значение по городу принято</t>
  </si>
  <si>
    <t>Наименование ОУ (кратно)</t>
  </si>
  <si>
    <t>ср.балл ОУ</t>
  </si>
  <si>
    <t>ср.балл по городу</t>
  </si>
  <si>
    <t>МБОУ СШ № 25</t>
  </si>
  <si>
    <t>МАОУ Лицей № 12</t>
  </si>
  <si>
    <t>Образовательная организация</t>
  </si>
  <si>
    <t>место</t>
  </si>
  <si>
    <t>МАОУ Лицей № 9 "Лидер"</t>
  </si>
  <si>
    <t>МБОУ СШ № 84</t>
  </si>
  <si>
    <t>средний балл принят</t>
  </si>
  <si>
    <t xml:space="preserve">Расчётное среднее значение </t>
  </si>
  <si>
    <t>ЦЕНТРАЛЬНЫЙ РАЙОН</t>
  </si>
  <si>
    <t>СОВЕТСКИЙ РАЙОН</t>
  </si>
  <si>
    <t>СВЕРДЛОВСКИЙ РАЙОН</t>
  </si>
  <si>
    <t>ОКТЯБРЬСКИЙ РАЙОН</t>
  </si>
  <si>
    <t>ЛЕНИНСКИЙ РАЙОН</t>
  </si>
  <si>
    <t>КИРОВСКИЙ РАЙОН</t>
  </si>
  <si>
    <t>ЖЕЛЕЗНОДОРОЖНЫЙ РАЙОН</t>
  </si>
  <si>
    <t>по городу Красноярску</t>
  </si>
  <si>
    <t>МАОУ Гимназия № 11</t>
  </si>
  <si>
    <t xml:space="preserve">МБОУ Школа-интернат № 1 </t>
  </si>
  <si>
    <t>МБОУ СШ № 72</t>
  </si>
  <si>
    <t>МАОУ Гимназия № 3</t>
  </si>
  <si>
    <t>МБОУ Гимназия № 12 "М и Т"</t>
  </si>
  <si>
    <t xml:space="preserve">МБОУ СШ № 10 </t>
  </si>
  <si>
    <t>МБОУ СШ № 51</t>
  </si>
  <si>
    <t>МАОУ СШ № 143</t>
  </si>
  <si>
    <t>МАОУ СШ № 145</t>
  </si>
  <si>
    <t>МАОУ СШ № 149</t>
  </si>
  <si>
    <t>МАОУ СШ № 150</t>
  </si>
  <si>
    <t>МАОУ СШ № 152</t>
  </si>
  <si>
    <t>МАОУ СШ № 153</t>
  </si>
  <si>
    <t>Расчётное среднее значение среднего балла по ОУ</t>
  </si>
  <si>
    <t>Среднее значение среднего балла принято ГУО</t>
  </si>
  <si>
    <t>МБОУ СШ № 86</t>
  </si>
  <si>
    <t>МБОУ СШ № 12</t>
  </si>
  <si>
    <t>МАОУ СШ "Комплекс Покровский"</t>
  </si>
  <si>
    <t>МБОУ СШ № 88</t>
  </si>
  <si>
    <t>МБОУ СШ № 148</t>
  </si>
  <si>
    <t>МБОУ СШ № 30</t>
  </si>
  <si>
    <t>МБОУ СШ № 82</t>
  </si>
  <si>
    <t>МБОУ СШ № 17</t>
  </si>
  <si>
    <t>МБОУ СШ № 2</t>
  </si>
  <si>
    <t>МБОУ СШ № 66</t>
  </si>
  <si>
    <t>МБОУ СШ №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</si>
</sst>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19]General"/>
    <numFmt numFmtId="166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4" tint="0.79998168889431442"/>
        <bgColor rgb="FF000000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4" fillId="0" borderId="0"/>
    <xf numFmtId="0" fontId="10" fillId="0" borderId="0"/>
    <xf numFmtId="0" fontId="17" fillId="0" borderId="0"/>
    <xf numFmtId="0" fontId="14" fillId="0" borderId="0"/>
    <xf numFmtId="0" fontId="10" fillId="0" borderId="0"/>
    <xf numFmtId="0" fontId="10" fillId="0" borderId="0"/>
    <xf numFmtId="165" fontId="17" fillId="0" borderId="0" applyBorder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5" fillId="0" borderId="0"/>
    <xf numFmtId="0" fontId="2" fillId="0" borderId="0"/>
  </cellStyleXfs>
  <cellXfs count="822">
    <xf numFmtId="0" fontId="0" fillId="0" borderId="0" xfId="0"/>
    <xf numFmtId="0" fontId="10" fillId="0" borderId="0" xfId="2" applyBorder="1"/>
    <xf numFmtId="0" fontId="10" fillId="0" borderId="0" xfId="2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0" xfId="2" applyFont="1"/>
    <xf numFmtId="0" fontId="10" fillId="0" borderId="0" xfId="2"/>
    <xf numFmtId="0" fontId="10" fillId="0" borderId="0" xfId="2" applyAlignment="1">
      <alignment horizontal="center" vertical="center"/>
    </xf>
    <xf numFmtId="0" fontId="9" fillId="0" borderId="0" xfId="8" applyAlignment="1">
      <alignment horizontal="left" vertical="top"/>
    </xf>
    <xf numFmtId="0" fontId="16" fillId="0" borderId="0" xfId="8" applyFont="1"/>
    <xf numFmtId="0" fontId="16" fillId="0" borderId="0" xfId="8" applyFont="1" applyAlignment="1">
      <alignment horizontal="center" vertical="center"/>
    </xf>
    <xf numFmtId="0" fontId="9" fillId="0" borderId="0" xfId="8"/>
    <xf numFmtId="0" fontId="13" fillId="0" borderId="0" xfId="8" applyFont="1" applyBorder="1" applyAlignment="1">
      <alignment horizontal="right"/>
    </xf>
    <xf numFmtId="0" fontId="0" fillId="0" borderId="5" xfId="8" applyNumberFormat="1" applyFont="1" applyBorder="1" applyAlignment="1">
      <alignment horizontal="center"/>
    </xf>
    <xf numFmtId="0" fontId="0" fillId="0" borderId="6" xfId="8" applyNumberFormat="1" applyFont="1" applyBorder="1" applyAlignment="1">
      <alignment horizontal="center"/>
    </xf>
    <xf numFmtId="0" fontId="0" fillId="0" borderId="3" xfId="8" applyNumberFormat="1" applyFont="1" applyBorder="1" applyAlignment="1">
      <alignment horizontal="center"/>
    </xf>
    <xf numFmtId="164" fontId="15" fillId="0" borderId="5" xfId="8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8" applyFont="1" applyFill="1" applyBorder="1" applyAlignment="1">
      <alignment horizontal="center"/>
    </xf>
    <xf numFmtId="0" fontId="12" fillId="0" borderId="0" xfId="8" applyNumberFormat="1" applyFont="1" applyBorder="1" applyAlignment="1">
      <alignment horizontal="center"/>
    </xf>
    <xf numFmtId="0" fontId="12" fillId="0" borderId="0" xfId="8" applyNumberFormat="1" applyFont="1" applyBorder="1" applyAlignment="1">
      <alignment horizontal="right"/>
    </xf>
    <xf numFmtId="0" fontId="23" fillId="3" borderId="0" xfId="8" applyFont="1" applyFill="1" applyBorder="1" applyAlignment="1">
      <alignment horizontal="center"/>
    </xf>
    <xf numFmtId="2" fontId="20" fillId="3" borderId="5" xfId="8" applyNumberFormat="1" applyFont="1" applyFill="1" applyBorder="1" applyAlignment="1">
      <alignment horizontal="center"/>
    </xf>
    <xf numFmtId="2" fontId="0" fillId="0" borderId="5" xfId="8" applyNumberFormat="1" applyFont="1" applyBorder="1" applyAlignment="1">
      <alignment horizontal="center"/>
    </xf>
    <xf numFmtId="0" fontId="13" fillId="0" borderId="0" xfId="2" applyFont="1" applyBorder="1"/>
    <xf numFmtId="0" fontId="12" fillId="0" borderId="0" xfId="2" applyFont="1" applyBorder="1" applyAlignment="1"/>
    <xf numFmtId="0" fontId="11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24" fillId="0" borderId="0" xfId="2" applyFont="1" applyBorder="1" applyAlignment="1"/>
    <xf numFmtId="0" fontId="8" fillId="2" borderId="5" xfId="0" applyFont="1" applyFill="1" applyBorder="1" applyAlignment="1">
      <alignment horizontal="left" wrapText="1"/>
    </xf>
    <xf numFmtId="0" fontId="8" fillId="0" borderId="0" xfId="2" applyFont="1" applyAlignment="1">
      <alignment horizontal="center" vertical="center"/>
    </xf>
    <xf numFmtId="0" fontId="8" fillId="2" borderId="5" xfId="2" applyFont="1" applyFill="1" applyBorder="1" applyAlignment="1" applyProtection="1">
      <alignment horizontal="left"/>
      <protection locked="0"/>
    </xf>
    <xf numFmtId="0" fontId="8" fillId="2" borderId="5" xfId="2" applyFont="1" applyFill="1" applyBorder="1" applyAlignment="1" applyProtection="1">
      <alignment horizontal="left" wrapText="1"/>
      <protection locked="0"/>
    </xf>
    <xf numFmtId="0" fontId="8" fillId="2" borderId="5" xfId="1" applyFont="1" applyFill="1" applyBorder="1" applyAlignment="1" applyProtection="1">
      <alignment horizontal="left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0" fontId="18" fillId="5" borderId="25" xfId="0" applyFont="1" applyFill="1" applyBorder="1" applyAlignment="1" applyProtection="1">
      <alignment horizontal="left"/>
      <protection locked="0"/>
    </xf>
    <xf numFmtId="0" fontId="18" fillId="5" borderId="25" xfId="0" applyFont="1" applyFill="1" applyBorder="1" applyAlignment="1">
      <alignment horizontal="left" wrapText="1"/>
    </xf>
    <xf numFmtId="0" fontId="18" fillId="5" borderId="9" xfId="0" applyFont="1" applyFill="1" applyBorder="1" applyAlignment="1">
      <alignment horizontal="right" vertical="center"/>
    </xf>
    <xf numFmtId="0" fontId="8" fillId="0" borderId="6" xfId="2" applyFont="1" applyBorder="1" applyAlignment="1">
      <alignment horizontal="left" vertical="center"/>
    </xf>
    <xf numFmtId="0" fontId="18" fillId="5" borderId="12" xfId="0" applyFont="1" applyFill="1" applyBorder="1" applyAlignment="1">
      <alignment horizontal="right" vertical="center"/>
    </xf>
    <xf numFmtId="0" fontId="8" fillId="0" borderId="5" xfId="2" applyFont="1" applyBorder="1" applyAlignment="1">
      <alignment horizontal="left" vertical="center"/>
    </xf>
    <xf numFmtId="0" fontId="18" fillId="5" borderId="23" xfId="0" applyFont="1" applyFill="1" applyBorder="1" applyAlignment="1">
      <alignment horizontal="right" vertical="center"/>
    </xf>
    <xf numFmtId="0" fontId="8" fillId="0" borderId="3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18" fillId="5" borderId="26" xfId="0" applyFont="1" applyFill="1" applyBorder="1" applyAlignment="1">
      <alignment horizontal="right" vertical="center"/>
    </xf>
    <xf numFmtId="0" fontId="8" fillId="0" borderId="18" xfId="2" applyFont="1" applyBorder="1" applyAlignment="1">
      <alignment horizontal="left" vertical="center"/>
    </xf>
    <xf numFmtId="2" fontId="11" fillId="0" borderId="5" xfId="2" applyNumberFormat="1" applyFont="1" applyBorder="1" applyAlignment="1">
      <alignment horizontal="right" vertical="center"/>
    </xf>
    <xf numFmtId="0" fontId="20" fillId="0" borderId="0" xfId="0" applyFont="1"/>
    <xf numFmtId="0" fontId="20" fillId="6" borderId="0" xfId="0" applyFont="1" applyFill="1"/>
    <xf numFmtId="2" fontId="27" fillId="0" borderId="0" xfId="8" applyNumberFormat="1" applyFont="1" applyAlignment="1">
      <alignment horizontal="center" vertical="top"/>
    </xf>
    <xf numFmtId="2" fontId="27" fillId="0" borderId="0" xfId="8" applyNumberFormat="1" applyFont="1"/>
    <xf numFmtId="0" fontId="7" fillId="0" borderId="0" xfId="8" applyFont="1" applyFill="1" applyBorder="1" applyAlignment="1">
      <alignment horizontal="right"/>
    </xf>
    <xf numFmtId="2" fontId="27" fillId="0" borderId="0" xfId="8" applyNumberFormat="1" applyFont="1" applyBorder="1" applyAlignment="1">
      <alignment horizontal="right"/>
    </xf>
    <xf numFmtId="0" fontId="7" fillId="0" borderId="0" xfId="8" applyNumberFormat="1" applyFont="1" applyBorder="1" applyAlignment="1">
      <alignment horizontal="right"/>
    </xf>
    <xf numFmtId="0" fontId="18" fillId="3" borderId="0" xfId="8" applyFont="1" applyFill="1" applyBorder="1" applyAlignment="1">
      <alignment horizontal="right"/>
    </xf>
    <xf numFmtId="2" fontId="26" fillId="3" borderId="0" xfId="8" applyNumberFormat="1" applyFont="1" applyFill="1" applyBorder="1" applyAlignment="1">
      <alignment horizontal="right"/>
    </xf>
    <xf numFmtId="0" fontId="7" fillId="0" borderId="0" xfId="8" applyFont="1" applyBorder="1"/>
    <xf numFmtId="0" fontId="26" fillId="0" borderId="0" xfId="0" applyFont="1" applyBorder="1" applyAlignment="1">
      <alignment horizontal="left"/>
    </xf>
    <xf numFmtId="2" fontId="28" fillId="3" borderId="5" xfId="8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 vertical="center"/>
    </xf>
    <xf numFmtId="0" fontId="18" fillId="5" borderId="5" xfId="0" applyFont="1" applyFill="1" applyBorder="1" applyAlignment="1" applyProtection="1">
      <alignment horizontal="left"/>
      <protection locked="0"/>
    </xf>
    <xf numFmtId="0" fontId="18" fillId="5" borderId="5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9" fillId="0" borderId="38" xfId="0" applyFont="1" applyBorder="1" applyAlignment="1">
      <alignment horizontal="center" vertical="center"/>
    </xf>
    <xf numFmtId="0" fontId="8" fillId="2" borderId="6" xfId="2" applyFont="1" applyFill="1" applyBorder="1" applyAlignment="1" applyProtection="1">
      <alignment horizontal="left"/>
      <protection locked="0"/>
    </xf>
    <xf numFmtId="0" fontId="8" fillId="2" borderId="18" xfId="2" applyFont="1" applyFill="1" applyBorder="1" applyAlignment="1" applyProtection="1">
      <alignment horizontal="left" wrapText="1"/>
      <protection locked="0"/>
    </xf>
    <xf numFmtId="0" fontId="8" fillId="2" borderId="18" xfId="2" applyFont="1" applyFill="1" applyBorder="1" applyAlignment="1" applyProtection="1">
      <alignment horizontal="left"/>
      <protection locked="0"/>
    </xf>
    <xf numFmtId="0" fontId="8" fillId="2" borderId="7" xfId="2" applyFont="1" applyFill="1" applyBorder="1" applyAlignment="1" applyProtection="1">
      <alignment horizontal="left" wrapText="1"/>
      <protection locked="0"/>
    </xf>
    <xf numFmtId="0" fontId="8" fillId="2" borderId="6" xfId="2" applyFont="1" applyFill="1" applyBorder="1" applyAlignment="1" applyProtection="1">
      <alignment horizontal="left" wrapText="1"/>
      <protection locked="0"/>
    </xf>
    <xf numFmtId="0" fontId="8" fillId="2" borderId="3" xfId="2" applyFont="1" applyFill="1" applyBorder="1" applyAlignment="1" applyProtection="1">
      <alignment horizontal="left" wrapText="1"/>
      <protection locked="0"/>
    </xf>
    <xf numFmtId="0" fontId="8" fillId="2" borderId="34" xfId="2" applyFont="1" applyFill="1" applyBorder="1" applyAlignment="1" applyProtection="1">
      <alignment horizontal="left" wrapText="1"/>
      <protection locked="0"/>
    </xf>
    <xf numFmtId="0" fontId="8" fillId="2" borderId="35" xfId="2" applyFont="1" applyFill="1" applyBorder="1" applyAlignment="1">
      <alignment horizontal="center" wrapText="1"/>
    </xf>
    <xf numFmtId="2" fontId="20" fillId="3" borderId="18" xfId="8" applyNumberFormat="1" applyFont="1" applyFill="1" applyBorder="1" applyAlignment="1">
      <alignment horizontal="center"/>
    </xf>
    <xf numFmtId="0" fontId="0" fillId="0" borderId="18" xfId="8" applyNumberFormat="1" applyFont="1" applyBorder="1" applyAlignment="1">
      <alignment horizontal="center"/>
    </xf>
    <xf numFmtId="2" fontId="20" fillId="3" borderId="7" xfId="8" applyNumberFormat="1" applyFont="1" applyFill="1" applyBorder="1" applyAlignment="1">
      <alignment horizontal="center"/>
    </xf>
    <xf numFmtId="0" fontId="0" fillId="0" borderId="7" xfId="8" applyNumberFormat="1" applyFont="1" applyBorder="1" applyAlignment="1">
      <alignment horizontal="center"/>
    </xf>
    <xf numFmtId="164" fontId="15" fillId="0" borderId="3" xfId="8" applyNumberFormat="1" applyFont="1" applyBorder="1" applyAlignment="1">
      <alignment horizontal="center"/>
    </xf>
    <xf numFmtId="2" fontId="20" fillId="3" borderId="3" xfId="8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right" vertical="center"/>
    </xf>
    <xf numFmtId="2" fontId="0" fillId="0" borderId="7" xfId="8" applyNumberFormat="1" applyFont="1" applyBorder="1" applyAlignment="1">
      <alignment horizontal="center"/>
    </xf>
    <xf numFmtId="164" fontId="15" fillId="0" borderId="6" xfId="8" applyNumberFormat="1" applyFont="1" applyBorder="1" applyAlignment="1">
      <alignment horizontal="center"/>
    </xf>
    <xf numFmtId="2" fontId="20" fillId="3" borderId="6" xfId="8" applyNumberFormat="1" applyFont="1" applyFill="1" applyBorder="1" applyAlignment="1">
      <alignment horizontal="center"/>
    </xf>
    <xf numFmtId="2" fontId="0" fillId="0" borderId="6" xfId="8" applyNumberFormat="1" applyFont="1" applyBorder="1" applyAlignment="1">
      <alignment horizontal="center"/>
    </xf>
    <xf numFmtId="0" fontId="18" fillId="5" borderId="6" xfId="0" applyFont="1" applyFill="1" applyBorder="1" applyAlignment="1">
      <alignment horizontal="right" vertical="center"/>
    </xf>
    <xf numFmtId="0" fontId="8" fillId="2" borderId="7" xfId="2" applyFont="1" applyFill="1" applyBorder="1" applyAlignment="1" applyProtection="1">
      <alignment horizontal="left"/>
      <protection locked="0"/>
    </xf>
    <xf numFmtId="2" fontId="0" fillId="0" borderId="3" xfId="8" applyNumberFormat="1" applyFont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2" fontId="11" fillId="0" borderId="0" xfId="2" applyNumberFormat="1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2" fontId="15" fillId="0" borderId="6" xfId="8" applyNumberFormat="1" applyFont="1" applyBorder="1" applyAlignment="1">
      <alignment horizontal="center"/>
    </xf>
    <xf numFmtId="2" fontId="15" fillId="0" borderId="5" xfId="8" applyNumberFormat="1" applyFont="1" applyBorder="1" applyAlignment="1">
      <alignment horizontal="center"/>
    </xf>
    <xf numFmtId="2" fontId="15" fillId="0" borderId="7" xfId="8" applyNumberFormat="1" applyFont="1" applyBorder="1" applyAlignment="1">
      <alignment horizontal="center"/>
    </xf>
    <xf numFmtId="2" fontId="15" fillId="2" borderId="5" xfId="2" applyNumberFormat="1" applyFont="1" applyFill="1" applyBorder="1" applyAlignment="1">
      <alignment horizontal="center"/>
    </xf>
    <xf numFmtId="2" fontId="15" fillId="0" borderId="3" xfId="8" applyNumberFormat="1" applyFont="1" applyBorder="1" applyAlignment="1">
      <alignment horizontal="center"/>
    </xf>
    <xf numFmtId="2" fontId="15" fillId="0" borderId="18" xfId="8" applyNumberFormat="1" applyFont="1" applyBorder="1" applyAlignment="1">
      <alignment horizontal="center"/>
    </xf>
    <xf numFmtId="0" fontId="8" fillId="2" borderId="20" xfId="2" applyFont="1" applyFill="1" applyBorder="1" applyAlignment="1" applyProtection="1">
      <alignment horizontal="left" wrapText="1"/>
      <protection locked="0"/>
    </xf>
    <xf numFmtId="0" fontId="8" fillId="2" borderId="13" xfId="2" applyFont="1" applyFill="1" applyBorder="1" applyAlignment="1" applyProtection="1">
      <alignment horizontal="left"/>
      <protection locked="0"/>
    </xf>
    <xf numFmtId="0" fontId="8" fillId="2" borderId="46" xfId="2" applyFont="1" applyFill="1" applyBorder="1" applyAlignment="1" applyProtection="1">
      <alignment horizontal="left" wrapText="1"/>
      <protection locked="0"/>
    </xf>
    <xf numFmtId="0" fontId="8" fillId="2" borderId="13" xfId="2" applyFont="1" applyFill="1" applyBorder="1" applyAlignment="1" applyProtection="1">
      <alignment horizontal="left" wrapText="1"/>
      <protection locked="0"/>
    </xf>
    <xf numFmtId="0" fontId="18" fillId="5" borderId="13" xfId="0" applyFont="1" applyFill="1" applyBorder="1" applyAlignment="1" applyProtection="1">
      <alignment horizontal="left"/>
      <protection locked="0"/>
    </xf>
    <xf numFmtId="0" fontId="18" fillId="5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8" fillId="2" borderId="13" xfId="1" applyFont="1" applyFill="1" applyBorder="1" applyAlignment="1" applyProtection="1">
      <alignment horizontal="left" wrapText="1"/>
      <protection locked="0"/>
    </xf>
    <xf numFmtId="0" fontId="8" fillId="2" borderId="32" xfId="2" applyFont="1" applyFill="1" applyBorder="1" applyAlignment="1" applyProtection="1">
      <alignment horizontal="left" wrapText="1"/>
      <protection locked="0"/>
    </xf>
    <xf numFmtId="0" fontId="8" fillId="2" borderId="9" xfId="2" applyFont="1" applyFill="1" applyBorder="1" applyAlignment="1">
      <alignment horizontal="center" wrapText="1"/>
    </xf>
    <xf numFmtId="0" fontId="8" fillId="2" borderId="10" xfId="2" applyFont="1" applyFill="1" applyBorder="1" applyAlignment="1">
      <alignment horizontal="center" wrapText="1"/>
    </xf>
    <xf numFmtId="0" fontId="8" fillId="2" borderId="12" xfId="2" applyFont="1" applyFill="1" applyBorder="1" applyAlignment="1">
      <alignment horizontal="center" wrapText="1"/>
    </xf>
    <xf numFmtId="0" fontId="18" fillId="5" borderId="10" xfId="0" applyFont="1" applyFill="1" applyBorder="1" applyAlignment="1">
      <alignment horizontal="center" wrapText="1"/>
    </xf>
    <xf numFmtId="0" fontId="8" fillId="2" borderId="11" xfId="2" applyFont="1" applyFill="1" applyBorder="1" applyAlignment="1">
      <alignment horizontal="center" wrapText="1"/>
    </xf>
    <xf numFmtId="0" fontId="18" fillId="5" borderId="22" xfId="0" applyFont="1" applyFill="1" applyBorder="1" applyAlignment="1">
      <alignment horizontal="right" vertical="center"/>
    </xf>
    <xf numFmtId="0" fontId="18" fillId="5" borderId="14" xfId="0" applyFont="1" applyFill="1" applyBorder="1" applyAlignment="1">
      <alignment horizontal="right" vertical="center"/>
    </xf>
    <xf numFmtId="0" fontId="18" fillId="5" borderId="25" xfId="0" applyFont="1" applyFill="1" applyBorder="1" applyAlignment="1">
      <alignment horizontal="right" vertical="center"/>
    </xf>
    <xf numFmtId="0" fontId="18" fillId="5" borderId="24" xfId="0" applyFont="1" applyFill="1" applyBorder="1" applyAlignment="1">
      <alignment horizontal="right" vertical="center"/>
    </xf>
    <xf numFmtId="0" fontId="0" fillId="0" borderId="9" xfId="8" applyFont="1" applyFill="1" applyBorder="1" applyAlignment="1">
      <alignment horizontal="center"/>
    </xf>
    <xf numFmtId="0" fontId="0" fillId="0" borderId="10" xfId="8" applyFont="1" applyFill="1" applyBorder="1" applyAlignment="1">
      <alignment horizontal="center"/>
    </xf>
    <xf numFmtId="0" fontId="0" fillId="0" borderId="10" xfId="8" applyFont="1" applyBorder="1" applyAlignment="1">
      <alignment horizontal="center"/>
    </xf>
    <xf numFmtId="0" fontId="0" fillId="0" borderId="11" xfId="8" applyFont="1" applyFill="1" applyBorder="1" applyAlignment="1">
      <alignment horizontal="center"/>
    </xf>
    <xf numFmtId="0" fontId="0" fillId="0" borderId="9" xfId="8" applyFont="1" applyBorder="1" applyAlignment="1">
      <alignment horizontal="center"/>
    </xf>
    <xf numFmtId="2" fontId="27" fillId="0" borderId="0" xfId="8" applyNumberFormat="1" applyFont="1" applyFill="1" applyBorder="1" applyAlignment="1">
      <alignment horizontal="right"/>
    </xf>
    <xf numFmtId="0" fontId="8" fillId="0" borderId="9" xfId="2" applyFont="1" applyBorder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0" fontId="8" fillId="0" borderId="35" xfId="2" applyFont="1" applyBorder="1" applyAlignment="1">
      <alignment horizontal="left" vertical="center"/>
    </xf>
    <xf numFmtId="0" fontId="18" fillId="5" borderId="3" xfId="0" applyFont="1" applyFill="1" applyBorder="1" applyAlignment="1" applyProtection="1">
      <alignment horizontal="left"/>
      <protection locked="0"/>
    </xf>
    <xf numFmtId="2" fontId="20" fillId="3" borderId="14" xfId="8" applyNumberFormat="1" applyFont="1" applyFill="1" applyBorder="1" applyAlignment="1">
      <alignment horizontal="center"/>
    </xf>
    <xf numFmtId="2" fontId="20" fillId="3" borderId="33" xfId="8" applyNumberFormat="1" applyFont="1" applyFill="1" applyBorder="1" applyAlignment="1">
      <alignment horizontal="center"/>
    </xf>
    <xf numFmtId="0" fontId="0" fillId="0" borderId="9" xfId="0" applyBorder="1"/>
    <xf numFmtId="0" fontId="7" fillId="2" borderId="29" xfId="0" applyFont="1" applyFill="1" applyBorder="1" applyAlignment="1">
      <alignment horizontal="right"/>
    </xf>
    <xf numFmtId="2" fontId="0" fillId="0" borderId="0" xfId="0" applyNumberFormat="1"/>
    <xf numFmtId="0" fontId="0" fillId="0" borderId="10" xfId="0" applyBorder="1"/>
    <xf numFmtId="0" fontId="7" fillId="2" borderId="40" xfId="0" applyFont="1" applyFill="1" applyBorder="1" applyAlignment="1">
      <alignment horizontal="right"/>
    </xf>
    <xf numFmtId="2" fontId="0" fillId="2" borderId="0" xfId="0" applyNumberFormat="1" applyFill="1"/>
    <xf numFmtId="0" fontId="7" fillId="2" borderId="41" xfId="0" applyFont="1" applyFill="1" applyBorder="1" applyAlignment="1">
      <alignment horizontal="right"/>
    </xf>
    <xf numFmtId="0" fontId="0" fillId="0" borderId="11" xfId="0" applyBorder="1"/>
    <xf numFmtId="0" fontId="7" fillId="2" borderId="50" xfId="0" applyFont="1" applyFill="1" applyBorder="1" applyAlignment="1">
      <alignment horizontal="right"/>
    </xf>
    <xf numFmtId="0" fontId="0" fillId="0" borderId="23" xfId="0" applyBorder="1"/>
    <xf numFmtId="0" fontId="0" fillId="0" borderId="12" xfId="0" applyBorder="1"/>
    <xf numFmtId="0" fontId="27" fillId="0" borderId="0" xfId="0" applyFont="1" applyFill="1" applyBorder="1" applyAlignment="1">
      <alignment horizontal="right" vertical="center"/>
    </xf>
    <xf numFmtId="2" fontId="27" fillId="0" borderId="0" xfId="0" applyNumberFormat="1" applyFont="1"/>
    <xf numFmtId="0" fontId="11" fillId="0" borderId="1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0" fillId="0" borderId="9" xfId="0" applyFont="1" applyBorder="1"/>
    <xf numFmtId="0" fontId="0" fillId="2" borderId="29" xfId="0" applyFont="1" applyFill="1" applyBorder="1" applyAlignment="1">
      <alignment horizontal="right"/>
    </xf>
    <xf numFmtId="0" fontId="0" fillId="0" borderId="10" xfId="0" applyFont="1" applyBorder="1"/>
    <xf numFmtId="0" fontId="0" fillId="2" borderId="40" xfId="0" applyFont="1" applyFill="1" applyBorder="1" applyAlignment="1">
      <alignment horizontal="right"/>
    </xf>
    <xf numFmtId="0" fontId="18" fillId="5" borderId="15" xfId="0" applyFont="1" applyFill="1" applyBorder="1" applyAlignment="1">
      <alignment horizontal="right" vertical="center"/>
    </xf>
    <xf numFmtId="0" fontId="18" fillId="5" borderId="4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right" vertical="center"/>
    </xf>
    <xf numFmtId="0" fontId="8" fillId="2" borderId="20" xfId="2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center"/>
    </xf>
    <xf numFmtId="0" fontId="0" fillId="0" borderId="35" xfId="0" applyBorder="1"/>
    <xf numFmtId="0" fontId="7" fillId="2" borderId="53" xfId="0" applyFont="1" applyFill="1" applyBorder="1" applyAlignment="1">
      <alignment horizontal="right"/>
    </xf>
    <xf numFmtId="0" fontId="18" fillId="5" borderId="43" xfId="0" applyFont="1" applyFill="1" applyBorder="1" applyAlignment="1">
      <alignment horizontal="right" vertical="center"/>
    </xf>
    <xf numFmtId="0" fontId="18" fillId="5" borderId="52" xfId="0" applyFont="1" applyFill="1" applyBorder="1" applyAlignment="1">
      <alignment horizontal="right" vertical="center"/>
    </xf>
    <xf numFmtId="0" fontId="6" fillId="2" borderId="13" xfId="2" applyFont="1" applyFill="1" applyBorder="1" applyAlignment="1" applyProtection="1">
      <alignment horizontal="left" wrapText="1"/>
      <protection locked="0"/>
    </xf>
    <xf numFmtId="0" fontId="6" fillId="2" borderId="5" xfId="2" applyFont="1" applyFill="1" applyBorder="1" applyAlignment="1" applyProtection="1">
      <alignment horizontal="left" wrapText="1"/>
      <protection locked="0"/>
    </xf>
    <xf numFmtId="0" fontId="24" fillId="0" borderId="0" xfId="2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2" borderId="6" xfId="2" applyFont="1" applyFill="1" applyBorder="1" applyAlignment="1" applyProtection="1">
      <alignment horizontal="center" vertical="center"/>
      <protection locked="0"/>
    </xf>
    <xf numFmtId="0" fontId="8" fillId="2" borderId="5" xfId="2" applyFont="1" applyFill="1" applyBorder="1" applyAlignment="1" applyProtection="1">
      <alignment horizontal="center" vertical="center"/>
      <protection locked="0"/>
    </xf>
    <xf numFmtId="0" fontId="8" fillId="2" borderId="18" xfId="2" applyFont="1" applyFill="1" applyBorder="1" applyAlignment="1" applyProtection="1">
      <alignment horizontal="center" vertical="center"/>
      <protection locked="0"/>
    </xf>
    <xf numFmtId="0" fontId="8" fillId="2" borderId="3" xfId="2" applyFont="1" applyFill="1" applyBorder="1" applyAlignment="1" applyProtection="1">
      <alignment horizontal="center" vertical="center"/>
      <protection locked="0"/>
    </xf>
    <xf numFmtId="0" fontId="8" fillId="2" borderId="7" xfId="2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 applyProtection="1">
      <alignment horizontal="center" vertical="center"/>
      <protection locked="0"/>
    </xf>
    <xf numFmtId="2" fontId="27" fillId="0" borderId="7" xfId="2" applyNumberFormat="1" applyFont="1" applyBorder="1" applyAlignment="1">
      <alignment horizontal="right" vertical="center"/>
    </xf>
    <xf numFmtId="0" fontId="19" fillId="5" borderId="55" xfId="0" applyFont="1" applyFill="1" applyBorder="1" applyAlignment="1">
      <alignment horizontal="left" vertical="center"/>
    </xf>
    <xf numFmtId="0" fontId="11" fillId="2" borderId="56" xfId="2" applyFont="1" applyFill="1" applyBorder="1" applyAlignment="1" applyProtection="1">
      <alignment horizontal="left" vertical="center"/>
      <protection locked="0"/>
    </xf>
    <xf numFmtId="0" fontId="11" fillId="2" borderId="56" xfId="2" applyFont="1" applyFill="1" applyBorder="1" applyAlignment="1" applyProtection="1">
      <alignment horizontal="left" vertical="center" wrapText="1"/>
      <protection locked="0"/>
    </xf>
    <xf numFmtId="0" fontId="11" fillId="2" borderId="56" xfId="2" applyFont="1" applyFill="1" applyBorder="1" applyAlignment="1">
      <alignment horizontal="left" vertical="center" wrapText="1"/>
    </xf>
    <xf numFmtId="0" fontId="11" fillId="2" borderId="56" xfId="2" applyFont="1" applyFill="1" applyBorder="1" applyAlignment="1">
      <alignment horizontal="left" vertical="center"/>
    </xf>
    <xf numFmtId="2" fontId="11" fillId="2" borderId="58" xfId="2" applyNumberFormat="1" applyFont="1" applyFill="1" applyBorder="1" applyAlignment="1">
      <alignment horizontal="left" vertical="center"/>
    </xf>
    <xf numFmtId="0" fontId="11" fillId="2" borderId="57" xfId="2" applyFont="1" applyFill="1" applyBorder="1" applyAlignment="1" applyProtection="1">
      <alignment horizontal="left" vertical="center" wrapText="1"/>
      <protection locked="0"/>
    </xf>
    <xf numFmtId="0" fontId="11" fillId="2" borderId="57" xfId="2" applyFont="1" applyFill="1" applyBorder="1" applyAlignment="1">
      <alignment horizontal="left" vertical="center" wrapText="1"/>
    </xf>
    <xf numFmtId="0" fontId="11" fillId="2" borderId="57" xfId="2" applyFont="1" applyFill="1" applyBorder="1" applyAlignment="1">
      <alignment horizontal="left" vertical="center"/>
    </xf>
    <xf numFmtId="2" fontId="29" fillId="2" borderId="58" xfId="2" applyNumberFormat="1" applyFont="1" applyFill="1" applyBorder="1" applyAlignment="1">
      <alignment horizontal="left" vertical="center"/>
    </xf>
    <xf numFmtId="0" fontId="19" fillId="0" borderId="56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/>
    </xf>
    <xf numFmtId="0" fontId="10" fillId="0" borderId="45" xfId="2" applyBorder="1"/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 wrapText="1"/>
    </xf>
    <xf numFmtId="0" fontId="18" fillId="5" borderId="60" xfId="0" applyFont="1" applyFill="1" applyBorder="1" applyAlignment="1">
      <alignment horizontal="right" vertical="center"/>
    </xf>
    <xf numFmtId="0" fontId="18" fillId="0" borderId="55" xfId="0" applyFont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18" fillId="5" borderId="6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right" vertical="center"/>
    </xf>
    <xf numFmtId="0" fontId="20" fillId="7" borderId="0" xfId="0" applyFont="1" applyFill="1"/>
    <xf numFmtId="0" fontId="20" fillId="8" borderId="0" xfId="0" applyFont="1" applyFill="1"/>
    <xf numFmtId="0" fontId="19" fillId="0" borderId="17" xfId="0" applyFont="1" applyBorder="1" applyAlignment="1">
      <alignment horizontal="center" vertical="center"/>
    </xf>
    <xf numFmtId="0" fontId="8" fillId="2" borderId="6" xfId="2" applyFont="1" applyFill="1" applyBorder="1" applyAlignment="1">
      <alignment horizontal="right" wrapText="1"/>
    </xf>
    <xf numFmtId="0" fontId="8" fillId="2" borderId="6" xfId="2" applyFont="1" applyFill="1" applyBorder="1" applyAlignment="1">
      <alignment horizontal="right"/>
    </xf>
    <xf numFmtId="0" fontId="8" fillId="2" borderId="5" xfId="2" applyFont="1" applyFill="1" applyBorder="1" applyAlignment="1">
      <alignment horizontal="right" wrapText="1"/>
    </xf>
    <xf numFmtId="0" fontId="8" fillId="2" borderId="5" xfId="2" applyFont="1" applyFill="1" applyBorder="1" applyAlignment="1">
      <alignment horizontal="right"/>
    </xf>
    <xf numFmtId="2" fontId="8" fillId="2" borderId="15" xfId="2" applyNumberFormat="1" applyFont="1" applyFill="1" applyBorder="1" applyAlignment="1">
      <alignment horizontal="right"/>
    </xf>
    <xf numFmtId="2" fontId="8" fillId="2" borderId="4" xfId="2" applyNumberFormat="1" applyFont="1" applyFill="1" applyBorder="1" applyAlignment="1">
      <alignment horizontal="right"/>
    </xf>
    <xf numFmtId="0" fontId="25" fillId="2" borderId="5" xfId="2" applyFont="1" applyFill="1" applyBorder="1" applyAlignment="1">
      <alignment horizontal="right"/>
    </xf>
    <xf numFmtId="0" fontId="8" fillId="2" borderId="18" xfId="2" applyFont="1" applyFill="1" applyBorder="1" applyAlignment="1">
      <alignment horizontal="right" wrapText="1"/>
    </xf>
    <xf numFmtId="0" fontId="8" fillId="2" borderId="18" xfId="2" applyFont="1" applyFill="1" applyBorder="1" applyAlignment="1">
      <alignment horizontal="right"/>
    </xf>
    <xf numFmtId="2" fontId="8" fillId="2" borderId="36" xfId="2" applyNumberFormat="1" applyFont="1" applyFill="1" applyBorder="1" applyAlignment="1">
      <alignment horizontal="right"/>
    </xf>
    <xf numFmtId="2" fontId="19" fillId="0" borderId="58" xfId="0" applyNumberFormat="1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left" wrapText="1"/>
    </xf>
    <xf numFmtId="0" fontId="4" fillId="2" borderId="5" xfId="2" applyFont="1" applyFill="1" applyBorder="1" applyAlignment="1" applyProtection="1">
      <alignment horizontal="left" wrapText="1"/>
      <protection locked="0"/>
    </xf>
    <xf numFmtId="0" fontId="18" fillId="5" borderId="25" xfId="0" applyFont="1" applyFill="1" applyBorder="1" applyAlignment="1">
      <alignment horizontal="right" wrapText="1"/>
    </xf>
    <xf numFmtId="0" fontId="18" fillId="5" borderId="25" xfId="0" applyFont="1" applyFill="1" applyBorder="1" applyAlignment="1">
      <alignment horizontal="right"/>
    </xf>
    <xf numFmtId="0" fontId="8" fillId="2" borderId="3" xfId="2" applyFont="1" applyFill="1" applyBorder="1" applyAlignment="1">
      <alignment horizontal="right" wrapText="1"/>
    </xf>
    <xf numFmtId="0" fontId="8" fillId="2" borderId="3" xfId="2" applyFont="1" applyFill="1" applyBorder="1" applyAlignment="1">
      <alignment horizontal="right"/>
    </xf>
    <xf numFmtId="2" fontId="8" fillId="2" borderId="2" xfId="2" applyNumberFormat="1" applyFont="1" applyFill="1" applyBorder="1" applyAlignment="1">
      <alignment horizontal="right"/>
    </xf>
    <xf numFmtId="0" fontId="18" fillId="5" borderId="10" xfId="0" applyFont="1" applyFill="1" applyBorder="1" applyAlignment="1">
      <alignment horizontal="right" vertical="center"/>
    </xf>
    <xf numFmtId="0" fontId="18" fillId="5" borderId="14" xfId="0" applyFont="1" applyFill="1" applyBorder="1" applyAlignment="1" applyProtection="1">
      <alignment horizontal="left"/>
      <protection locked="0"/>
    </xf>
    <xf numFmtId="0" fontId="18" fillId="5" borderId="14" xfId="0" applyFont="1" applyFill="1" applyBorder="1" applyAlignment="1">
      <alignment horizontal="right" wrapText="1"/>
    </xf>
    <xf numFmtId="0" fontId="18" fillId="5" borderId="14" xfId="0" applyFont="1" applyFill="1" applyBorder="1" applyAlignment="1">
      <alignment horizontal="right"/>
    </xf>
    <xf numFmtId="0" fontId="8" fillId="2" borderId="7" xfId="2" applyFont="1" applyFill="1" applyBorder="1" applyAlignment="1">
      <alignment horizontal="right" wrapText="1"/>
    </xf>
    <xf numFmtId="2" fontId="8" fillId="2" borderId="43" xfId="2" applyNumberFormat="1" applyFont="1" applyFill="1" applyBorder="1" applyAlignment="1">
      <alignment horizontal="right"/>
    </xf>
    <xf numFmtId="0" fontId="8" fillId="2" borderId="6" xfId="2" applyFont="1" applyFill="1" applyBorder="1" applyAlignment="1">
      <alignment wrapText="1"/>
    </xf>
    <xf numFmtId="0" fontId="8" fillId="2" borderId="6" xfId="2" applyFont="1" applyFill="1" applyBorder="1" applyAlignment="1"/>
    <xf numFmtId="2" fontId="8" fillId="2" borderId="15" xfId="2" applyNumberFormat="1" applyFont="1" applyFill="1" applyBorder="1" applyAlignment="1"/>
    <xf numFmtId="0" fontId="8" fillId="2" borderId="5" xfId="2" applyFont="1" applyFill="1" applyBorder="1" applyAlignment="1">
      <alignment wrapText="1"/>
    </xf>
    <xf numFmtId="0" fontId="8" fillId="2" borderId="5" xfId="2" applyFont="1" applyFill="1" applyBorder="1" applyAlignment="1"/>
    <xf numFmtId="2" fontId="8" fillId="2" borderId="4" xfId="2" applyNumberFormat="1" applyFont="1" applyFill="1" applyBorder="1" applyAlignment="1"/>
    <xf numFmtId="0" fontId="8" fillId="2" borderId="7" xfId="2" applyFont="1" applyFill="1" applyBorder="1" applyAlignment="1">
      <alignment wrapText="1"/>
    </xf>
    <xf numFmtId="0" fontId="8" fillId="2" borderId="7" xfId="2" applyFont="1" applyFill="1" applyBorder="1" applyAlignment="1"/>
    <xf numFmtId="2" fontId="8" fillId="2" borderId="43" xfId="2" applyNumberFormat="1" applyFont="1" applyFill="1" applyBorder="1" applyAlignment="1"/>
    <xf numFmtId="0" fontId="4" fillId="0" borderId="5" xfId="2" applyFont="1" applyBorder="1" applyAlignment="1">
      <alignment horizontal="left" vertical="center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7" xfId="2" applyFont="1" applyFill="1" applyBorder="1" applyAlignment="1" applyProtection="1">
      <alignment horizontal="center" vertical="center"/>
      <protection locked="0"/>
    </xf>
    <xf numFmtId="0" fontId="4" fillId="2" borderId="7" xfId="2" applyFont="1" applyFill="1" applyBorder="1" applyAlignment="1" applyProtection="1">
      <alignment horizontal="left" wrapText="1"/>
      <protection locked="0"/>
    </xf>
    <xf numFmtId="0" fontId="4" fillId="2" borderId="5" xfId="2" applyFont="1" applyFill="1" applyBorder="1" applyAlignment="1" applyProtection="1">
      <alignment horizontal="center" vertical="center"/>
      <protection locked="0"/>
    </xf>
    <xf numFmtId="0" fontId="4" fillId="2" borderId="5" xfId="2" applyFont="1" applyFill="1" applyBorder="1" applyAlignment="1">
      <alignment horizontal="right" vertical="center" wrapText="1"/>
    </xf>
    <xf numFmtId="0" fontId="4" fillId="2" borderId="5" xfId="2" applyFont="1" applyFill="1" applyBorder="1" applyAlignment="1">
      <alignment horizontal="right" vertical="center"/>
    </xf>
    <xf numFmtId="2" fontId="4" fillId="2" borderId="4" xfId="2" applyNumberFormat="1" applyFont="1" applyFill="1" applyBorder="1" applyAlignment="1">
      <alignment horizontal="right" vertical="center"/>
    </xf>
    <xf numFmtId="0" fontId="4" fillId="2" borderId="7" xfId="2" applyFont="1" applyFill="1" applyBorder="1" applyAlignment="1">
      <alignment horizontal="right" wrapText="1"/>
    </xf>
    <xf numFmtId="0" fontId="4" fillId="2" borderId="7" xfId="2" applyFont="1" applyFill="1" applyBorder="1" applyAlignment="1">
      <alignment horizontal="right"/>
    </xf>
    <xf numFmtId="2" fontId="4" fillId="2" borderId="43" xfId="2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right" wrapText="1"/>
    </xf>
    <xf numFmtId="0" fontId="4" fillId="2" borderId="5" xfId="2" applyFont="1" applyFill="1" applyBorder="1" applyAlignment="1">
      <alignment horizontal="right"/>
    </xf>
    <xf numFmtId="2" fontId="4" fillId="2" borderId="4" xfId="2" applyNumberFormat="1" applyFont="1" applyFill="1" applyBorder="1" applyAlignment="1">
      <alignment horizontal="right"/>
    </xf>
    <xf numFmtId="0" fontId="4" fillId="2" borderId="18" xfId="2" applyFont="1" applyFill="1" applyBorder="1" applyAlignment="1" applyProtection="1">
      <alignment horizontal="left" wrapText="1"/>
      <protection locked="0"/>
    </xf>
    <xf numFmtId="2" fontId="25" fillId="2" borderId="15" xfId="2" applyNumberFormat="1" applyFont="1" applyFill="1" applyBorder="1" applyAlignment="1">
      <alignment horizontal="right"/>
    </xf>
    <xf numFmtId="2" fontId="25" fillId="2" borderId="4" xfId="2" applyNumberFormat="1" applyFont="1" applyFill="1" applyBorder="1" applyAlignment="1">
      <alignment horizontal="right"/>
    </xf>
    <xf numFmtId="2" fontId="25" fillId="2" borderId="2" xfId="2" applyNumberFormat="1" applyFont="1" applyFill="1" applyBorder="1" applyAlignment="1">
      <alignment horizontal="right"/>
    </xf>
    <xf numFmtId="0" fontId="8" fillId="2" borderId="0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 wrapText="1"/>
    </xf>
    <xf numFmtId="0" fontId="25" fillId="2" borderId="5" xfId="1" applyFont="1" applyFill="1" applyBorder="1" applyAlignment="1">
      <alignment horizontal="right"/>
    </xf>
    <xf numFmtId="2" fontId="25" fillId="2" borderId="43" xfId="2" applyNumberFormat="1" applyFont="1" applyFill="1" applyBorder="1" applyAlignment="1">
      <alignment horizontal="right"/>
    </xf>
    <xf numFmtId="0" fontId="4" fillId="2" borderId="3" xfId="2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8" fillId="2" borderId="25" xfId="2" applyFont="1" applyFill="1" applyBorder="1" applyAlignment="1" applyProtection="1">
      <alignment horizontal="left" wrapText="1"/>
      <protection locked="0"/>
    </xf>
    <xf numFmtId="0" fontId="4" fillId="2" borderId="38" xfId="2" applyFont="1" applyFill="1" applyBorder="1" applyAlignment="1" applyProtection="1">
      <alignment horizontal="left" wrapText="1"/>
      <protection locked="0"/>
    </xf>
    <xf numFmtId="0" fontId="18" fillId="5" borderId="18" xfId="0" applyFont="1" applyFill="1" applyBorder="1" applyAlignment="1" applyProtection="1">
      <alignment horizontal="left"/>
      <protection locked="0"/>
    </xf>
    <xf numFmtId="0" fontId="4" fillId="2" borderId="3" xfId="1" applyFont="1" applyFill="1" applyBorder="1" applyAlignment="1">
      <alignment horizontal="left" wrapText="1"/>
    </xf>
    <xf numFmtId="0" fontId="8" fillId="2" borderId="25" xfId="2" applyFont="1" applyFill="1" applyBorder="1" applyAlignment="1">
      <alignment horizontal="right" wrapText="1"/>
    </xf>
    <xf numFmtId="0" fontId="8" fillId="2" borderId="14" xfId="2" applyFont="1" applyFill="1" applyBorder="1" applyAlignment="1" applyProtection="1">
      <alignment horizontal="left" wrapText="1"/>
      <protection locked="0"/>
    </xf>
    <xf numFmtId="0" fontId="4" fillId="2" borderId="7" xfId="1" applyFont="1" applyFill="1" applyBorder="1" applyAlignment="1">
      <alignment horizontal="left" wrapText="1"/>
    </xf>
    <xf numFmtId="0" fontId="4" fillId="2" borderId="25" xfId="1" applyFont="1" applyFill="1" applyBorder="1" applyAlignment="1">
      <alignment horizontal="left" wrapText="1"/>
    </xf>
    <xf numFmtId="0" fontId="6" fillId="2" borderId="22" xfId="2" applyFont="1" applyFill="1" applyBorder="1" applyAlignment="1" applyProtection="1">
      <alignment horizontal="left" wrapText="1"/>
      <protection locked="0"/>
    </xf>
    <xf numFmtId="0" fontId="4" fillId="2" borderId="6" xfId="2" applyFont="1" applyFill="1" applyBorder="1" applyAlignment="1" applyProtection="1">
      <alignment horizontal="left" wrapText="1"/>
      <protection locked="0"/>
    </xf>
    <xf numFmtId="0" fontId="8" fillId="0" borderId="17" xfId="2" applyFont="1" applyBorder="1" applyAlignment="1">
      <alignment horizontal="left" vertical="center"/>
    </xf>
    <xf numFmtId="0" fontId="8" fillId="2" borderId="17" xfId="2" applyFont="1" applyFill="1" applyBorder="1" applyAlignment="1" applyProtection="1">
      <alignment horizontal="left" wrapText="1"/>
      <protection locked="0"/>
    </xf>
    <xf numFmtId="2" fontId="30" fillId="0" borderId="58" xfId="0" applyNumberFormat="1" applyFont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right" wrapText="1"/>
    </xf>
    <xf numFmtId="2" fontId="18" fillId="5" borderId="2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 wrapText="1"/>
    </xf>
    <xf numFmtId="2" fontId="25" fillId="2" borderId="6" xfId="2" applyNumberFormat="1" applyFont="1" applyFill="1" applyBorder="1" applyAlignment="1">
      <alignment horizontal="center"/>
    </xf>
    <xf numFmtId="2" fontId="25" fillId="2" borderId="5" xfId="2" applyNumberFormat="1" applyFont="1" applyFill="1" applyBorder="1" applyAlignment="1">
      <alignment horizontal="center"/>
    </xf>
    <xf numFmtId="2" fontId="8" fillId="2" borderId="5" xfId="2" applyNumberFormat="1" applyFont="1" applyFill="1" applyBorder="1" applyAlignment="1">
      <alignment horizontal="center"/>
    </xf>
    <xf numFmtId="2" fontId="8" fillId="2" borderId="18" xfId="2" applyNumberFormat="1" applyFont="1" applyFill="1" applyBorder="1" applyAlignment="1">
      <alignment horizontal="center"/>
    </xf>
    <xf numFmtId="2" fontId="25" fillId="4" borderId="5" xfId="1" applyNumberFormat="1" applyFont="1" applyFill="1" applyBorder="1" applyAlignment="1">
      <alignment horizontal="center"/>
    </xf>
    <xf numFmtId="2" fontId="8" fillId="2" borderId="7" xfId="2" applyNumberFormat="1" applyFont="1" applyFill="1" applyBorder="1" applyAlignment="1">
      <alignment horizontal="center"/>
    </xf>
    <xf numFmtId="2" fontId="8" fillId="2" borderId="17" xfId="2" applyNumberFormat="1" applyFont="1" applyFill="1" applyBorder="1" applyAlignment="1">
      <alignment horizontal="center"/>
    </xf>
    <xf numFmtId="2" fontId="4" fillId="2" borderId="5" xfId="2" applyNumberFormat="1" applyFont="1" applyFill="1" applyBorder="1" applyAlignment="1">
      <alignment horizontal="center"/>
    </xf>
    <xf numFmtId="2" fontId="8" fillId="2" borderId="1" xfId="2" applyNumberFormat="1" applyFont="1" applyFill="1" applyBorder="1" applyAlignment="1">
      <alignment horizontal="center"/>
    </xf>
    <xf numFmtId="2" fontId="8" fillId="2" borderId="6" xfId="2" applyNumberFormat="1" applyFont="1" applyFill="1" applyBorder="1" applyAlignment="1">
      <alignment horizontal="center"/>
    </xf>
    <xf numFmtId="2" fontId="18" fillId="5" borderId="5" xfId="0" applyNumberFormat="1" applyFont="1" applyFill="1" applyBorder="1" applyAlignment="1">
      <alignment horizontal="center"/>
    </xf>
    <xf numFmtId="2" fontId="18" fillId="5" borderId="7" xfId="0" applyNumberFormat="1" applyFont="1" applyFill="1" applyBorder="1" applyAlignment="1">
      <alignment horizontal="center"/>
    </xf>
    <xf numFmtId="2" fontId="8" fillId="2" borderId="66" xfId="2" applyNumberFormat="1" applyFont="1" applyFill="1" applyBorder="1" applyAlignment="1">
      <alignment horizontal="center"/>
    </xf>
    <xf numFmtId="2" fontId="25" fillId="2" borderId="7" xfId="2" applyNumberFormat="1" applyFont="1" applyFill="1" applyBorder="1" applyAlignment="1">
      <alignment horizontal="center"/>
    </xf>
    <xf numFmtId="2" fontId="4" fillId="2" borderId="5" xfId="2" applyNumberFormat="1" applyFont="1" applyFill="1" applyBorder="1" applyAlignment="1">
      <alignment horizontal="center" vertical="center"/>
    </xf>
    <xf numFmtId="2" fontId="18" fillId="5" borderId="6" xfId="0" applyNumberFormat="1" applyFont="1" applyFill="1" applyBorder="1" applyAlignment="1">
      <alignment horizontal="center"/>
    </xf>
    <xf numFmtId="0" fontId="18" fillId="5" borderId="29" xfId="0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horizontal="center" vertical="center"/>
    </xf>
    <xf numFmtId="0" fontId="18" fillId="5" borderId="51" xfId="0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wrapText="1"/>
    </xf>
    <xf numFmtId="0" fontId="8" fillId="2" borderId="5" xfId="2" applyFont="1" applyFill="1" applyBorder="1" applyAlignment="1" applyProtection="1">
      <alignment horizontal="center" wrapText="1"/>
      <protection locked="0"/>
    </xf>
    <xf numFmtId="0" fontId="0" fillId="0" borderId="5" xfId="8" applyNumberFormat="1" applyFont="1" applyBorder="1" applyAlignment="1">
      <alignment horizontal="right"/>
    </xf>
    <xf numFmtId="0" fontId="8" fillId="2" borderId="5" xfId="2" applyFont="1" applyFill="1" applyBorder="1" applyAlignment="1" applyProtection="1">
      <alignment horizontal="left" vertical="center" wrapText="1"/>
      <protection locked="0"/>
    </xf>
    <xf numFmtId="0" fontId="6" fillId="2" borderId="5" xfId="2" applyFont="1" applyFill="1" applyBorder="1" applyAlignment="1" applyProtection="1">
      <alignment horizontal="left" vertical="center" wrapText="1"/>
      <protection locked="0"/>
    </xf>
    <xf numFmtId="2" fontId="8" fillId="2" borderId="5" xfId="2" applyNumberFormat="1" applyFont="1" applyFill="1" applyBorder="1" applyAlignment="1">
      <alignment horizontal="center" vertical="center"/>
    </xf>
    <xf numFmtId="0" fontId="4" fillId="2" borderId="5" xfId="2" applyFont="1" applyFill="1" applyBorder="1" applyAlignment="1" applyProtection="1">
      <alignment horizontal="left"/>
      <protection locked="0"/>
    </xf>
    <xf numFmtId="0" fontId="4" fillId="2" borderId="3" xfId="2" applyFont="1" applyFill="1" applyBorder="1" applyAlignment="1" applyProtection="1">
      <alignment horizontal="left"/>
      <protection locked="0"/>
    </xf>
    <xf numFmtId="2" fontId="26" fillId="0" borderId="0" xfId="0" applyNumberFormat="1" applyFont="1" applyBorder="1" applyAlignment="1">
      <alignment horizontal="center"/>
    </xf>
    <xf numFmtId="2" fontId="8" fillId="2" borderId="3" xfId="2" applyNumberFormat="1" applyFont="1" applyFill="1" applyBorder="1" applyAlignment="1">
      <alignment horizontal="center"/>
    </xf>
    <xf numFmtId="0" fontId="8" fillId="2" borderId="3" xfId="1" applyFont="1" applyFill="1" applyBorder="1" applyAlignment="1" applyProtection="1">
      <alignment horizontal="left" wrapText="1"/>
      <protection locked="0"/>
    </xf>
    <xf numFmtId="0" fontId="18" fillId="5" borderId="11" xfId="0" applyFont="1" applyFill="1" applyBorder="1" applyAlignment="1">
      <alignment horizontal="right" vertical="center"/>
    </xf>
    <xf numFmtId="0" fontId="0" fillId="0" borderId="3" xfId="8" applyNumberFormat="1" applyFont="1" applyBorder="1" applyAlignment="1">
      <alignment horizontal="right"/>
    </xf>
    <xf numFmtId="0" fontId="18" fillId="5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4" fillId="2" borderId="13" xfId="2" applyFont="1" applyFill="1" applyBorder="1" applyAlignment="1" applyProtection="1">
      <alignment horizontal="left" wrapText="1"/>
      <protection locked="0"/>
    </xf>
    <xf numFmtId="0" fontId="4" fillId="2" borderId="13" xfId="1" applyFont="1" applyFill="1" applyBorder="1" applyAlignment="1">
      <alignment horizontal="left" wrapText="1"/>
    </xf>
    <xf numFmtId="0" fontId="8" fillId="2" borderId="13" xfId="2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>
      <alignment horizontal="left" wrapText="1"/>
    </xf>
    <xf numFmtId="0" fontId="0" fillId="0" borderId="11" xfId="8" applyFont="1" applyBorder="1" applyAlignment="1">
      <alignment horizontal="center"/>
    </xf>
    <xf numFmtId="0" fontId="18" fillId="5" borderId="5" xfId="0" applyFont="1" applyFill="1" applyBorder="1" applyAlignment="1">
      <alignment horizontal="right" wrapText="1"/>
    </xf>
    <xf numFmtId="0" fontId="8" fillId="2" borderId="38" xfId="2" applyFont="1" applyFill="1" applyBorder="1" applyAlignment="1">
      <alignment horizontal="right" wrapText="1"/>
    </xf>
    <xf numFmtId="2" fontId="18" fillId="5" borderId="4" xfId="0" applyNumberFormat="1" applyFont="1" applyFill="1" applyBorder="1" applyAlignment="1">
      <alignment horizontal="right"/>
    </xf>
    <xf numFmtId="2" fontId="18" fillId="5" borderId="43" xfId="0" applyNumberFormat="1" applyFont="1" applyFill="1" applyBorder="1" applyAlignment="1">
      <alignment horizontal="right"/>
    </xf>
    <xf numFmtId="0" fontId="4" fillId="2" borderId="13" xfId="2" applyFont="1" applyFill="1" applyBorder="1" applyAlignment="1" applyProtection="1">
      <alignment horizontal="left" vertical="center" wrapText="1"/>
      <protection locked="0"/>
    </xf>
    <xf numFmtId="0" fontId="8" fillId="2" borderId="3" xfId="2" applyFont="1" applyFill="1" applyBorder="1" applyAlignment="1" applyProtection="1">
      <alignment horizontal="left" vertical="center" wrapText="1"/>
      <protection locked="0"/>
    </xf>
    <xf numFmtId="0" fontId="6" fillId="2" borderId="13" xfId="2" applyFont="1" applyFill="1" applyBorder="1" applyAlignment="1" applyProtection="1">
      <alignment horizontal="left" vertical="center" wrapText="1"/>
      <protection locked="0"/>
    </xf>
    <xf numFmtId="2" fontId="25" fillId="2" borderId="3" xfId="2" applyNumberFormat="1" applyFont="1" applyFill="1" applyBorder="1" applyAlignment="1">
      <alignment horizontal="center"/>
    </xf>
    <xf numFmtId="0" fontId="22" fillId="0" borderId="10" xfId="8" applyFont="1" applyBorder="1" applyAlignment="1">
      <alignment horizontal="center"/>
    </xf>
    <xf numFmtId="0" fontId="18" fillId="5" borderId="7" xfId="0" applyFont="1" applyFill="1" applyBorder="1" applyAlignment="1">
      <alignment horizontal="left" wrapText="1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2" fontId="15" fillId="3" borderId="15" xfId="8" applyNumberFormat="1" applyFont="1" applyFill="1" applyBorder="1" applyAlignment="1">
      <alignment horizontal="center"/>
    </xf>
    <xf numFmtId="2" fontId="15" fillId="3" borderId="4" xfId="8" applyNumberFormat="1" applyFont="1" applyFill="1" applyBorder="1" applyAlignment="1">
      <alignment horizontal="center"/>
    </xf>
    <xf numFmtId="2" fontId="15" fillId="3" borderId="2" xfId="8" applyNumberFormat="1" applyFont="1" applyFill="1" applyBorder="1" applyAlignment="1">
      <alignment horizontal="center"/>
    </xf>
    <xf numFmtId="0" fontId="0" fillId="0" borderId="15" xfId="8" applyNumberFormat="1" applyFont="1" applyBorder="1" applyAlignment="1">
      <alignment horizontal="center"/>
    </xf>
    <xf numFmtId="0" fontId="0" fillId="0" borderId="4" xfId="8" applyNumberFormat="1" applyFont="1" applyBorder="1" applyAlignment="1">
      <alignment horizontal="center"/>
    </xf>
    <xf numFmtId="0" fontId="0" fillId="0" borderId="43" xfId="8" applyNumberFormat="1" applyFont="1" applyBorder="1" applyAlignment="1">
      <alignment horizontal="center"/>
    </xf>
    <xf numFmtId="0" fontId="0" fillId="0" borderId="36" xfId="8" applyNumberFormat="1" applyFont="1" applyBorder="1" applyAlignment="1">
      <alignment horizontal="center"/>
    </xf>
    <xf numFmtId="0" fontId="0" fillId="0" borderId="2" xfId="8" applyNumberFormat="1" applyFont="1" applyBorder="1" applyAlignment="1">
      <alignment horizontal="center"/>
    </xf>
    <xf numFmtId="0" fontId="8" fillId="2" borderId="29" xfId="2" applyFont="1" applyFill="1" applyBorder="1" applyAlignment="1" applyProtection="1">
      <alignment horizontal="center" wrapText="1"/>
      <protection locked="0"/>
    </xf>
    <xf numFmtId="0" fontId="8" fillId="2" borderId="40" xfId="2" applyFont="1" applyFill="1" applyBorder="1" applyAlignment="1" applyProtection="1">
      <alignment horizontal="center" wrapText="1"/>
      <protection locked="0"/>
    </xf>
    <xf numFmtId="0" fontId="8" fillId="2" borderId="41" xfId="2" applyFont="1" applyFill="1" applyBorder="1" applyAlignment="1" applyProtection="1">
      <alignment horizontal="center" wrapText="1"/>
      <protection locked="0"/>
    </xf>
    <xf numFmtId="2" fontId="15" fillId="3" borderId="43" xfId="8" applyNumberFormat="1" applyFont="1" applyFill="1" applyBorder="1" applyAlignment="1">
      <alignment horizontal="center"/>
    </xf>
    <xf numFmtId="0" fontId="8" fillId="2" borderId="50" xfId="2" applyFont="1" applyFill="1" applyBorder="1" applyAlignment="1" applyProtection="1">
      <alignment horizontal="center" wrapText="1"/>
      <protection locked="0"/>
    </xf>
    <xf numFmtId="2" fontId="15" fillId="5" borderId="15" xfId="0" applyNumberFormat="1" applyFont="1" applyFill="1" applyBorder="1" applyAlignment="1">
      <alignment horizontal="center"/>
    </xf>
    <xf numFmtId="0" fontId="8" fillId="2" borderId="40" xfId="2" applyFont="1" applyFill="1" applyBorder="1" applyAlignment="1" applyProtection="1">
      <alignment horizontal="center"/>
      <protection locked="0"/>
    </xf>
    <xf numFmtId="0" fontId="18" fillId="5" borderId="40" xfId="0" applyFont="1" applyFill="1" applyBorder="1" applyAlignment="1" applyProtection="1">
      <alignment horizontal="center"/>
      <protection locked="0"/>
    </xf>
    <xf numFmtId="2" fontId="15" fillId="5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left" wrapText="1"/>
    </xf>
    <xf numFmtId="0" fontId="4" fillId="2" borderId="32" xfId="2" applyFont="1" applyFill="1" applyBorder="1" applyAlignment="1" applyProtection="1">
      <alignment horizontal="left" wrapText="1"/>
      <protection locked="0"/>
    </xf>
    <xf numFmtId="0" fontId="8" fillId="2" borderId="18" xfId="2" applyFont="1" applyFill="1" applyBorder="1" applyAlignment="1" applyProtection="1">
      <alignment horizontal="left" vertical="center" wrapText="1"/>
      <protection locked="0"/>
    </xf>
    <xf numFmtId="0" fontId="4" fillId="2" borderId="8" xfId="2" applyFont="1" applyFill="1" applyBorder="1" applyAlignment="1" applyProtection="1">
      <alignment horizontal="left" wrapText="1"/>
      <protection locked="0"/>
    </xf>
    <xf numFmtId="0" fontId="6" fillId="2" borderId="3" xfId="2" applyFont="1" applyFill="1" applyBorder="1" applyAlignment="1" applyProtection="1">
      <alignment horizontal="left" vertical="center" wrapText="1"/>
      <protection locked="0"/>
    </xf>
    <xf numFmtId="0" fontId="6" fillId="2" borderId="5" xfId="2" applyFont="1" applyFill="1" applyBorder="1" applyAlignment="1" applyProtection="1">
      <alignment horizontal="center" wrapText="1"/>
      <protection locked="0"/>
    </xf>
    <xf numFmtId="0" fontId="8" fillId="2" borderId="29" xfId="2" applyFont="1" applyFill="1" applyBorder="1" applyAlignment="1" applyProtection="1">
      <alignment horizontal="center"/>
      <protection locked="0"/>
    </xf>
    <xf numFmtId="0" fontId="18" fillId="5" borderId="40" xfId="0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6" fillId="2" borderId="40" xfId="2" applyFont="1" applyFill="1" applyBorder="1" applyAlignment="1" applyProtection="1">
      <alignment horizontal="center" wrapText="1"/>
      <protection locked="0"/>
    </xf>
    <xf numFmtId="0" fontId="8" fillId="2" borderId="18" xfId="1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left" wrapText="1"/>
    </xf>
    <xf numFmtId="2" fontId="15" fillId="3" borderId="36" xfId="8" applyNumberFormat="1" applyFont="1" applyFill="1" applyBorder="1" applyAlignment="1">
      <alignment horizontal="center"/>
    </xf>
    <xf numFmtId="2" fontId="15" fillId="5" borderId="36" xfId="0" applyNumberFormat="1" applyFont="1" applyFill="1" applyBorder="1" applyAlignment="1">
      <alignment horizontal="center"/>
    </xf>
    <xf numFmtId="0" fontId="4" fillId="0" borderId="10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6" fillId="2" borderId="7" xfId="2" applyFont="1" applyFill="1" applyBorder="1" applyAlignment="1" applyProtection="1">
      <alignment horizontal="left" wrapText="1"/>
      <protection locked="0"/>
    </xf>
    <xf numFmtId="0" fontId="4" fillId="2" borderId="18" xfId="1" applyFont="1" applyFill="1" applyBorder="1" applyAlignment="1">
      <alignment horizontal="left" wrapText="1"/>
    </xf>
    <xf numFmtId="0" fontId="18" fillId="5" borderId="54" xfId="0" applyFont="1" applyFill="1" applyBorder="1" applyAlignment="1">
      <alignment horizontal="right" vertical="center"/>
    </xf>
    <xf numFmtId="0" fontId="18" fillId="5" borderId="63" xfId="0" applyFont="1" applyFill="1" applyBorder="1" applyAlignment="1">
      <alignment horizontal="right" vertical="center"/>
    </xf>
    <xf numFmtId="0" fontId="18" fillId="5" borderId="21" xfId="0" applyFont="1" applyFill="1" applyBorder="1" applyAlignment="1">
      <alignment horizontal="right" vertical="center"/>
    </xf>
    <xf numFmtId="0" fontId="18" fillId="5" borderId="41" xfId="0" applyFont="1" applyFill="1" applyBorder="1" applyAlignment="1">
      <alignment horizontal="right" vertical="center"/>
    </xf>
    <xf numFmtId="0" fontId="18" fillId="5" borderId="42" xfId="0" applyFont="1" applyFill="1" applyBorder="1" applyAlignment="1">
      <alignment horizontal="right" vertical="center"/>
    </xf>
    <xf numFmtId="0" fontId="18" fillId="5" borderId="29" xfId="0" applyFont="1" applyFill="1" applyBorder="1" applyAlignment="1">
      <alignment horizontal="right" vertical="center"/>
    </xf>
    <xf numFmtId="0" fontId="18" fillId="5" borderId="18" xfId="0" applyFont="1" applyFill="1" applyBorder="1" applyAlignment="1">
      <alignment horizontal="left" wrapText="1"/>
    </xf>
    <xf numFmtId="2" fontId="18" fillId="5" borderId="18" xfId="0" applyNumberFormat="1" applyFont="1" applyFill="1" applyBorder="1" applyAlignment="1">
      <alignment horizontal="center"/>
    </xf>
    <xf numFmtId="0" fontId="3" fillId="2" borderId="5" xfId="2" applyFont="1" applyFill="1" applyBorder="1" applyAlignment="1" applyProtection="1">
      <alignment horizontal="left" wrapText="1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" fillId="2" borderId="13" xfId="2" applyFont="1" applyFill="1" applyBorder="1" applyAlignment="1" applyProtection="1">
      <alignment horizontal="left"/>
      <protection locked="0"/>
    </xf>
    <xf numFmtId="0" fontId="8" fillId="2" borderId="10" xfId="2" applyFont="1" applyFill="1" applyBorder="1" applyAlignment="1" applyProtection="1">
      <alignment horizontal="center" wrapText="1"/>
      <protection locked="0"/>
    </xf>
    <xf numFmtId="0" fontId="8" fillId="2" borderId="4" xfId="2" applyFont="1" applyFill="1" applyBorder="1" applyAlignment="1" applyProtection="1">
      <alignment horizontal="center" wrapText="1"/>
      <protection locked="0"/>
    </xf>
    <xf numFmtId="0" fontId="4" fillId="2" borderId="10" xfId="2" applyFont="1" applyFill="1" applyBorder="1" applyAlignment="1">
      <alignment horizontal="center" wrapText="1"/>
    </xf>
    <xf numFmtId="0" fontId="4" fillId="2" borderId="10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 applyProtection="1">
      <alignment horizontal="center" wrapText="1"/>
      <protection locked="0"/>
    </xf>
    <xf numFmtId="0" fontId="6" fillId="2" borderId="4" xfId="2" applyFont="1" applyFill="1" applyBorder="1" applyAlignment="1" applyProtection="1">
      <alignment horizontal="center" wrapText="1"/>
      <protection locked="0"/>
    </xf>
    <xf numFmtId="0" fontId="20" fillId="3" borderId="9" xfId="8" applyFont="1" applyFill="1" applyBorder="1" applyAlignment="1">
      <alignment horizontal="center"/>
    </xf>
    <xf numFmtId="0" fontId="20" fillId="3" borderId="10" xfId="8" applyFont="1" applyFill="1" applyBorder="1" applyAlignment="1">
      <alignment horizontal="center"/>
    </xf>
    <xf numFmtId="0" fontId="20" fillId="3" borderId="12" xfId="8" applyFont="1" applyFill="1" applyBorder="1" applyAlignment="1">
      <alignment horizontal="center"/>
    </xf>
    <xf numFmtId="0" fontId="0" fillId="3" borderId="10" xfId="8" applyFont="1" applyFill="1" applyBorder="1" applyAlignment="1">
      <alignment horizontal="center"/>
    </xf>
    <xf numFmtId="0" fontId="20" fillId="3" borderId="11" xfId="8" applyFont="1" applyFill="1" applyBorder="1" applyAlignment="1">
      <alignment horizontal="center"/>
    </xf>
    <xf numFmtId="0" fontId="20" fillId="3" borderId="10" xfId="8" applyFont="1" applyFill="1" applyBorder="1" applyAlignment="1">
      <alignment horizontal="center" wrapText="1"/>
    </xf>
    <xf numFmtId="0" fontId="0" fillId="3" borderId="9" xfId="8" applyFont="1" applyFill="1" applyBorder="1" applyAlignment="1">
      <alignment horizontal="center"/>
    </xf>
    <xf numFmtId="0" fontId="20" fillId="0" borderId="10" xfId="8" applyFont="1" applyBorder="1" applyAlignment="1">
      <alignment horizontal="center"/>
    </xf>
    <xf numFmtId="0" fontId="0" fillId="3" borderId="11" xfId="8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9" borderId="0" xfId="0" applyFont="1" applyFill="1"/>
    <xf numFmtId="0" fontId="20" fillId="0" borderId="43" xfId="0" applyFont="1" applyBorder="1" applyAlignment="1">
      <alignment horizontal="center"/>
    </xf>
    <xf numFmtId="0" fontId="4" fillId="2" borderId="17" xfId="2" applyFont="1" applyFill="1" applyBorder="1" applyAlignment="1" applyProtection="1">
      <alignment horizontal="left" wrapText="1"/>
      <protection locked="0"/>
    </xf>
    <xf numFmtId="0" fontId="4" fillId="0" borderId="12" xfId="2" applyFont="1" applyBorder="1" applyAlignment="1">
      <alignment horizontal="left" vertical="center"/>
    </xf>
    <xf numFmtId="0" fontId="4" fillId="2" borderId="7" xfId="2" applyFont="1" applyFill="1" applyBorder="1" applyAlignment="1" applyProtection="1">
      <alignment horizontal="left"/>
      <protection locked="0"/>
    </xf>
    <xf numFmtId="2" fontId="4" fillId="2" borderId="18" xfId="2" applyNumberFormat="1" applyFont="1" applyFill="1" applyBorder="1" applyAlignment="1">
      <alignment horizontal="center"/>
    </xf>
    <xf numFmtId="0" fontId="4" fillId="2" borderId="38" xfId="2" applyFont="1" applyFill="1" applyBorder="1" applyAlignment="1" applyProtection="1">
      <alignment horizontal="left" vertical="center" wrapText="1"/>
      <protection locked="0"/>
    </xf>
    <xf numFmtId="2" fontId="4" fillId="2" borderId="1" xfId="2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 applyProtection="1">
      <alignment horizontal="left" vertical="center" wrapText="1"/>
      <protection locked="0"/>
    </xf>
    <xf numFmtId="0" fontId="11" fillId="0" borderId="55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/>
    </xf>
    <xf numFmtId="0" fontId="11" fillId="0" borderId="56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 wrapText="1"/>
    </xf>
    <xf numFmtId="0" fontId="11" fillId="2" borderId="59" xfId="2" applyFont="1" applyFill="1" applyBorder="1" applyAlignment="1" applyProtection="1">
      <alignment horizontal="left" vertical="center"/>
      <protection locked="0"/>
    </xf>
    <xf numFmtId="0" fontId="11" fillId="2" borderId="55" xfId="2" applyFont="1" applyFill="1" applyBorder="1" applyAlignment="1">
      <alignment horizontal="left" vertical="center" wrapText="1"/>
    </xf>
    <xf numFmtId="2" fontId="32" fillId="0" borderId="56" xfId="8" applyNumberFormat="1" applyFont="1" applyBorder="1" applyAlignment="1">
      <alignment horizontal="left" vertical="center"/>
    </xf>
    <xf numFmtId="0" fontId="19" fillId="5" borderId="58" xfId="0" applyFont="1" applyFill="1" applyBorder="1" applyAlignment="1">
      <alignment horizontal="left" vertical="center"/>
    </xf>
    <xf numFmtId="2" fontId="11" fillId="2" borderId="56" xfId="8" applyNumberFormat="1" applyFont="1" applyFill="1" applyBorder="1" applyAlignment="1">
      <alignment horizontal="left" vertical="center"/>
    </xf>
    <xf numFmtId="2" fontId="19" fillId="3" borderId="56" xfId="8" applyNumberFormat="1" applyFont="1" applyFill="1" applyBorder="1" applyAlignment="1">
      <alignment horizontal="left" vertical="center"/>
    </xf>
    <xf numFmtId="0" fontId="11" fillId="0" borderId="55" xfId="8" applyFont="1" applyFill="1" applyBorder="1" applyAlignment="1">
      <alignment horizontal="left" vertical="center"/>
    </xf>
    <xf numFmtId="0" fontId="11" fillId="0" borderId="56" xfId="8" applyNumberFormat="1" applyFont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11" fillId="2" borderId="59" xfId="2" applyFont="1" applyFill="1" applyBorder="1" applyAlignment="1" applyProtection="1">
      <alignment horizontal="left" vertical="center" wrapText="1"/>
      <protection locked="0"/>
    </xf>
    <xf numFmtId="2" fontId="11" fillId="0" borderId="56" xfId="8" applyNumberFormat="1" applyFont="1" applyBorder="1" applyAlignment="1">
      <alignment horizontal="left" vertical="center"/>
    </xf>
    <xf numFmtId="2" fontId="2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30" fillId="0" borderId="45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1" fillId="2" borderId="45" xfId="2" applyFont="1" applyFill="1" applyBorder="1" applyAlignment="1" applyProtection="1">
      <alignment horizontal="left" vertical="center"/>
      <protection locked="0"/>
    </xf>
    <xf numFmtId="0" fontId="11" fillId="2" borderId="31" xfId="2" applyFont="1" applyFill="1" applyBorder="1" applyAlignment="1" applyProtection="1">
      <alignment horizontal="left" vertical="center"/>
      <protection locked="0"/>
    </xf>
    <xf numFmtId="0" fontId="11" fillId="2" borderId="45" xfId="2" applyFont="1" applyFill="1" applyBorder="1" applyAlignment="1" applyProtection="1">
      <alignment horizontal="left" vertical="center" wrapText="1"/>
      <protection locked="0"/>
    </xf>
    <xf numFmtId="0" fontId="11" fillId="2" borderId="31" xfId="2" applyFont="1" applyFill="1" applyBorder="1" applyAlignment="1" applyProtection="1">
      <alignment horizontal="left" vertical="center" wrapText="1"/>
      <protection locked="0"/>
    </xf>
    <xf numFmtId="0" fontId="11" fillId="0" borderId="62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right" vertical="center"/>
    </xf>
    <xf numFmtId="0" fontId="7" fillId="2" borderId="40" xfId="0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7" fillId="2" borderId="42" xfId="0" applyFont="1" applyFill="1" applyBorder="1" applyAlignment="1">
      <alignment horizontal="right"/>
    </xf>
    <xf numFmtId="2" fontId="11" fillId="2" borderId="56" xfId="2" applyNumberFormat="1" applyFont="1" applyFill="1" applyBorder="1" applyAlignment="1" applyProtection="1">
      <alignment horizontal="left" vertical="center" wrapText="1"/>
      <protection locked="0"/>
    </xf>
    <xf numFmtId="2" fontId="11" fillId="2" borderId="56" xfId="2" applyNumberFormat="1" applyFont="1" applyFill="1" applyBorder="1" applyAlignment="1" applyProtection="1">
      <alignment horizontal="left" vertical="center"/>
      <protection locked="0"/>
    </xf>
    <xf numFmtId="2" fontId="19" fillId="0" borderId="56" xfId="0" applyNumberFormat="1" applyFont="1" applyBorder="1" applyAlignment="1">
      <alignment horizontal="left" vertical="center" wrapText="1"/>
    </xf>
    <xf numFmtId="2" fontId="30" fillId="0" borderId="56" xfId="0" applyNumberFormat="1" applyFont="1" applyBorder="1" applyAlignment="1">
      <alignment horizontal="center" vertical="center" wrapText="1"/>
    </xf>
    <xf numFmtId="2" fontId="11" fillId="0" borderId="56" xfId="0" applyNumberFormat="1" applyFont="1" applyBorder="1" applyAlignment="1">
      <alignment horizontal="left" vertical="center" wrapText="1"/>
    </xf>
    <xf numFmtId="2" fontId="11" fillId="2" borderId="56" xfId="8" applyNumberFormat="1" applyFont="1" applyFill="1" applyBorder="1" applyAlignment="1">
      <alignment horizontal="left" vertical="center" wrapText="1"/>
    </xf>
    <xf numFmtId="0" fontId="0" fillId="0" borderId="51" xfId="0" applyBorder="1"/>
    <xf numFmtId="0" fontId="19" fillId="3" borderId="55" xfId="8" applyFont="1" applyFill="1" applyBorder="1" applyAlignment="1">
      <alignment horizontal="left" vertical="center"/>
    </xf>
    <xf numFmtId="0" fontId="11" fillId="3" borderId="55" xfId="8" applyFont="1" applyFill="1" applyBorder="1" applyAlignment="1">
      <alignment horizontal="left" vertical="center"/>
    </xf>
    <xf numFmtId="0" fontId="19" fillId="0" borderId="55" xfId="8" applyFont="1" applyBorder="1" applyAlignment="1">
      <alignment horizontal="left" vertical="center"/>
    </xf>
    <xf numFmtId="166" fontId="31" fillId="0" borderId="56" xfId="0" applyNumberFormat="1" applyFont="1" applyBorder="1" applyAlignment="1">
      <alignment horizontal="center" vertical="center" wrapText="1"/>
    </xf>
    <xf numFmtId="2" fontId="31" fillId="0" borderId="56" xfId="0" applyNumberFormat="1" applyFont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8" fillId="2" borderId="46" xfId="2" applyFont="1" applyFill="1" applyBorder="1" applyAlignment="1" applyProtection="1">
      <alignment horizontal="left"/>
      <protection locked="0"/>
    </xf>
    <xf numFmtId="0" fontId="0" fillId="2" borderId="41" xfId="0" applyFont="1" applyFill="1" applyBorder="1" applyAlignment="1">
      <alignment horizontal="right"/>
    </xf>
    <xf numFmtId="0" fontId="0" fillId="0" borderId="6" xfId="8" applyNumberFormat="1" applyFont="1" applyBorder="1" applyAlignment="1">
      <alignment horizontal="right"/>
    </xf>
    <xf numFmtId="0" fontId="0" fillId="0" borderId="12" xfId="0" applyFont="1" applyBorder="1"/>
    <xf numFmtId="0" fontId="7" fillId="2" borderId="51" xfId="0" applyFont="1" applyFill="1" applyBorder="1" applyAlignment="1">
      <alignment horizontal="right"/>
    </xf>
    <xf numFmtId="0" fontId="0" fillId="0" borderId="41" xfId="0" applyBorder="1"/>
    <xf numFmtId="0" fontId="0" fillId="0" borderId="26" xfId="0" applyFill="1" applyBorder="1"/>
    <xf numFmtId="0" fontId="0" fillId="0" borderId="10" xfId="0" applyFill="1" applyBorder="1"/>
    <xf numFmtId="0" fontId="18" fillId="5" borderId="20" xfId="0" applyFont="1" applyFill="1" applyBorder="1" applyAlignment="1" applyProtection="1">
      <alignment horizontal="left"/>
      <protection locked="0"/>
    </xf>
    <xf numFmtId="2" fontId="19" fillId="0" borderId="56" xfId="0" applyNumberFormat="1" applyFont="1" applyBorder="1" applyAlignment="1">
      <alignment horizontal="left" vertical="center"/>
    </xf>
    <xf numFmtId="0" fontId="30" fillId="0" borderId="30" xfId="0" applyFont="1" applyBorder="1" applyAlignment="1">
      <alignment horizontal="center" vertical="center"/>
    </xf>
    <xf numFmtId="0" fontId="8" fillId="2" borderId="13" xfId="2" applyFont="1" applyFill="1" applyBorder="1" applyAlignment="1">
      <alignment horizontal="right"/>
    </xf>
    <xf numFmtId="0" fontId="19" fillId="0" borderId="59" xfId="0" applyFont="1" applyBorder="1" applyAlignment="1">
      <alignment horizontal="left" vertical="center"/>
    </xf>
    <xf numFmtId="0" fontId="8" fillId="2" borderId="13" xfId="2" applyFont="1" applyFill="1" applyBorder="1" applyAlignment="1">
      <alignment horizontal="center"/>
    </xf>
    <xf numFmtId="0" fontId="8" fillId="2" borderId="34" xfId="2" applyFont="1" applyFill="1" applyBorder="1" applyAlignment="1">
      <alignment horizontal="center"/>
    </xf>
    <xf numFmtId="0" fontId="25" fillId="2" borderId="13" xfId="2" applyFont="1" applyFill="1" applyBorder="1" applyAlignment="1">
      <alignment horizontal="center"/>
    </xf>
    <xf numFmtId="0" fontId="11" fillId="2" borderId="59" xfId="2" applyFont="1" applyFill="1" applyBorder="1" applyAlignment="1">
      <alignment horizontal="left" vertical="center"/>
    </xf>
    <xf numFmtId="0" fontId="8" fillId="2" borderId="20" xfId="2" applyFont="1" applyFill="1" applyBorder="1" applyAlignment="1"/>
    <xf numFmtId="0" fontId="8" fillId="2" borderId="13" xfId="2" applyFont="1" applyFill="1" applyBorder="1" applyAlignment="1"/>
    <xf numFmtId="0" fontId="8" fillId="2" borderId="46" xfId="2" applyFont="1" applyFill="1" applyBorder="1" applyAlignment="1"/>
    <xf numFmtId="0" fontId="4" fillId="2" borderId="13" xfId="2" applyFont="1" applyFill="1" applyBorder="1" applyAlignment="1">
      <alignment horizontal="right" vertical="center"/>
    </xf>
    <xf numFmtId="0" fontId="4" fillId="2" borderId="46" xfId="2" applyFont="1" applyFill="1" applyBorder="1" applyAlignment="1">
      <alignment horizontal="right"/>
    </xf>
    <xf numFmtId="0" fontId="4" fillId="2" borderId="13" xfId="2" applyFont="1" applyFill="1" applyBorder="1" applyAlignment="1">
      <alignment horizontal="right"/>
    </xf>
    <xf numFmtId="0" fontId="8" fillId="2" borderId="20" xfId="2" applyFont="1" applyFill="1" applyBorder="1" applyAlignment="1">
      <alignment horizontal="right"/>
    </xf>
    <xf numFmtId="0" fontId="8" fillId="2" borderId="32" xfId="2" applyFont="1" applyFill="1" applyBorder="1" applyAlignment="1">
      <alignment horizontal="right"/>
    </xf>
    <xf numFmtId="0" fontId="11" fillId="2" borderId="59" xfId="2" applyFont="1" applyFill="1" applyBorder="1" applyAlignment="1">
      <alignment horizontal="left" vertical="center" wrapText="1"/>
    </xf>
    <xf numFmtId="0" fontId="11" fillId="2" borderId="30" xfId="2" applyFont="1" applyFill="1" applyBorder="1" applyAlignment="1">
      <alignment horizontal="left" vertical="center"/>
    </xf>
    <xf numFmtId="0" fontId="18" fillId="5" borderId="54" xfId="0" applyFont="1" applyFill="1" applyBorder="1" applyAlignment="1">
      <alignment horizontal="right"/>
    </xf>
    <xf numFmtId="0" fontId="18" fillId="5" borderId="71" xfId="0" applyFont="1" applyFill="1" applyBorder="1" applyAlignment="1">
      <alignment horizontal="right"/>
    </xf>
    <xf numFmtId="0" fontId="25" fillId="2" borderId="13" xfId="1" applyFont="1" applyFill="1" applyBorder="1" applyAlignment="1">
      <alignment horizontal="right"/>
    </xf>
    <xf numFmtId="0" fontId="2" fillId="2" borderId="5" xfId="2" applyFont="1" applyFill="1" applyBorder="1" applyAlignment="1" applyProtection="1">
      <alignment horizontal="left"/>
      <protection locked="0"/>
    </xf>
    <xf numFmtId="0" fontId="2" fillId="2" borderId="3" xfId="2" applyFont="1" applyFill="1" applyBorder="1" applyAlignment="1" applyProtection="1">
      <alignment horizontal="left"/>
      <protection locked="0"/>
    </xf>
    <xf numFmtId="0" fontId="2" fillId="2" borderId="5" xfId="2" applyFont="1" applyFill="1" applyBorder="1" applyAlignment="1" applyProtection="1">
      <alignment horizontal="left" wrapText="1"/>
      <protection locked="0"/>
    </xf>
    <xf numFmtId="0" fontId="2" fillId="2" borderId="18" xfId="2" applyFont="1" applyFill="1" applyBorder="1" applyAlignment="1" applyProtection="1">
      <alignment horizontal="left" wrapText="1"/>
      <protection locked="0"/>
    </xf>
    <xf numFmtId="0" fontId="8" fillId="2" borderId="7" xfId="2" applyFont="1" applyFill="1" applyBorder="1" applyAlignment="1">
      <alignment horizontal="right"/>
    </xf>
    <xf numFmtId="0" fontId="8" fillId="2" borderId="46" xfId="2" applyFont="1" applyFill="1" applyBorder="1" applyAlignment="1">
      <alignment horizontal="right"/>
    </xf>
    <xf numFmtId="0" fontId="2" fillId="2" borderId="7" xfId="2" applyFont="1" applyFill="1" applyBorder="1" applyAlignment="1" applyProtection="1">
      <alignment horizontal="left" wrapText="1"/>
      <protection locked="0"/>
    </xf>
    <xf numFmtId="0" fontId="2" fillId="2" borderId="5" xfId="1" applyFont="1" applyFill="1" applyBorder="1" applyAlignment="1">
      <alignment horizontal="left" wrapText="1"/>
    </xf>
    <xf numFmtId="2" fontId="25" fillId="2" borderId="39" xfId="2" applyNumberFormat="1" applyFont="1" applyFill="1" applyBorder="1" applyAlignment="1">
      <alignment horizontal="right"/>
    </xf>
    <xf numFmtId="2" fontId="25" fillId="4" borderId="39" xfId="1" applyNumberFormat="1" applyFont="1" applyFill="1" applyBorder="1" applyAlignment="1">
      <alignment horizontal="right"/>
    </xf>
    <xf numFmtId="0" fontId="20" fillId="10" borderId="0" xfId="0" applyFont="1" applyFill="1"/>
    <xf numFmtId="0" fontId="8" fillId="2" borderId="17" xfId="2" applyFont="1" applyFill="1" applyBorder="1" applyAlignment="1">
      <alignment wrapText="1"/>
    </xf>
    <xf numFmtId="2" fontId="8" fillId="2" borderId="52" xfId="2" applyNumberFormat="1" applyFont="1" applyFill="1" applyBorder="1" applyAlignment="1"/>
    <xf numFmtId="0" fontId="2" fillId="0" borderId="5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4" fillId="0" borderId="0" xfId="2" applyFont="1" applyBorder="1" applyAlignment="1">
      <alignment horizontal="center"/>
    </xf>
    <xf numFmtId="0" fontId="18" fillId="5" borderId="22" xfId="0" applyFont="1" applyFill="1" applyBorder="1" applyAlignment="1">
      <alignment horizontal="left" vertical="center"/>
    </xf>
    <xf numFmtId="0" fontId="18" fillId="5" borderId="25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8" fillId="5" borderId="14" xfId="0" applyFont="1" applyFill="1" applyBorder="1" applyAlignment="1">
      <alignment horizontal="left" vertical="center"/>
    </xf>
    <xf numFmtId="0" fontId="18" fillId="5" borderId="38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left" vertical="center"/>
    </xf>
    <xf numFmtId="2" fontId="4" fillId="2" borderId="1" xfId="2" applyNumberFormat="1" applyFont="1" applyFill="1" applyBorder="1" applyAlignment="1">
      <alignment horizontal="center"/>
    </xf>
    <xf numFmtId="2" fontId="18" fillId="5" borderId="3" xfId="0" applyNumberFormat="1" applyFont="1" applyFill="1" applyBorder="1" applyAlignment="1">
      <alignment horizontal="center"/>
    </xf>
    <xf numFmtId="2" fontId="25" fillId="2" borderId="1" xfId="2" applyNumberFormat="1" applyFont="1" applyFill="1" applyBorder="1" applyAlignment="1">
      <alignment horizontal="center"/>
    </xf>
    <xf numFmtId="2" fontId="25" fillId="4" borderId="7" xfId="1" applyNumberFormat="1" applyFont="1" applyFill="1" applyBorder="1" applyAlignment="1">
      <alignment horizontal="center"/>
    </xf>
    <xf numFmtId="0" fontId="18" fillId="5" borderId="40" xfId="0" applyFont="1" applyFill="1" applyBorder="1" applyAlignment="1">
      <alignment horizontal="center" vertical="center"/>
    </xf>
    <xf numFmtId="0" fontId="4" fillId="0" borderId="35" xfId="2" applyFont="1" applyBorder="1" applyAlignment="1">
      <alignment horizontal="left" vertical="center"/>
    </xf>
    <xf numFmtId="0" fontId="8" fillId="2" borderId="61" xfId="2" applyFont="1" applyFill="1" applyBorder="1" applyAlignment="1" applyProtection="1">
      <alignment horizontal="left" wrapText="1"/>
      <protection locked="0"/>
    </xf>
    <xf numFmtId="0" fontId="8" fillId="2" borderId="28" xfId="2" applyFont="1" applyFill="1" applyBorder="1" applyAlignment="1" applyProtection="1">
      <alignment horizontal="left"/>
      <protection locked="0"/>
    </xf>
    <xf numFmtId="0" fontId="8" fillId="2" borderId="61" xfId="2" applyFont="1" applyFill="1" applyBorder="1" applyAlignment="1" applyProtection="1">
      <alignment horizontal="left" vertical="center" wrapText="1"/>
      <protection locked="0"/>
    </xf>
    <xf numFmtId="0" fontId="6" fillId="2" borderId="61" xfId="2" applyFont="1" applyFill="1" applyBorder="1" applyAlignment="1" applyProtection="1">
      <alignment horizontal="left" wrapText="1"/>
      <protection locked="0"/>
    </xf>
    <xf numFmtId="0" fontId="4" fillId="2" borderId="61" xfId="2" applyFont="1" applyFill="1" applyBorder="1" applyAlignment="1" applyProtection="1">
      <alignment horizontal="left" wrapText="1"/>
      <protection locked="0"/>
    </xf>
    <xf numFmtId="0" fontId="8" fillId="2" borderId="40" xfId="2" applyFont="1" applyFill="1" applyBorder="1" applyAlignment="1" applyProtection="1">
      <alignment horizontal="center" vertical="center" wrapText="1"/>
      <protection locked="0"/>
    </xf>
    <xf numFmtId="0" fontId="4" fillId="2" borderId="40" xfId="2" applyFont="1" applyFill="1" applyBorder="1" applyAlignment="1" applyProtection="1">
      <alignment horizontal="center" wrapText="1"/>
      <protection locked="0"/>
    </xf>
    <xf numFmtId="0" fontId="4" fillId="2" borderId="50" xfId="2" applyFont="1" applyFill="1" applyBorder="1" applyAlignment="1" applyProtection="1">
      <alignment horizontal="center" wrapText="1"/>
      <protection locked="0"/>
    </xf>
    <xf numFmtId="0" fontId="4" fillId="2" borderId="40" xfId="1" applyFont="1" applyFill="1" applyBorder="1" applyAlignment="1">
      <alignment horizontal="center" wrapText="1"/>
    </xf>
    <xf numFmtId="0" fontId="4" fillId="2" borderId="40" xfId="2" applyFont="1" applyFill="1" applyBorder="1" applyAlignment="1" applyProtection="1">
      <alignment horizontal="center" vertical="center" wrapText="1"/>
      <protection locked="0"/>
    </xf>
    <xf numFmtId="0" fontId="6" fillId="2" borderId="40" xfId="2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>
      <alignment horizontal="center" vertical="center" wrapText="1"/>
    </xf>
    <xf numFmtId="0" fontId="0" fillId="0" borderId="25" xfId="8" applyNumberFormat="1" applyFont="1" applyBorder="1" applyAlignment="1">
      <alignment horizontal="right"/>
    </xf>
    <xf numFmtId="0" fontId="0" fillId="0" borderId="33" xfId="8" applyNumberFormat="1" applyFont="1" applyBorder="1" applyAlignment="1">
      <alignment horizontal="right"/>
    </xf>
    <xf numFmtId="0" fontId="0" fillId="0" borderId="14" xfId="8" applyNumberFormat="1" applyFont="1" applyBorder="1" applyAlignment="1">
      <alignment horizontal="right"/>
    </xf>
    <xf numFmtId="0" fontId="0" fillId="0" borderId="24" xfId="8" applyNumberFormat="1" applyFont="1" applyBorder="1" applyAlignment="1">
      <alignment horizontal="right"/>
    </xf>
    <xf numFmtId="0" fontId="0" fillId="0" borderId="22" xfId="8" applyNumberFormat="1" applyFont="1" applyBorder="1" applyAlignment="1">
      <alignment horizontal="right"/>
    </xf>
    <xf numFmtId="0" fontId="23" fillId="0" borderId="35" xfId="0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18" fillId="5" borderId="32" xfId="0" applyFont="1" applyFill="1" applyBorder="1" applyAlignment="1" applyProtection="1">
      <alignment horizontal="left"/>
      <protection locked="0"/>
    </xf>
    <xf numFmtId="0" fontId="8" fillId="2" borderId="41" xfId="2" applyFont="1" applyFill="1" applyBorder="1" applyAlignment="1" applyProtection="1">
      <alignment horizontal="center"/>
      <protection locked="0"/>
    </xf>
    <xf numFmtId="0" fontId="18" fillId="5" borderId="50" xfId="0" applyFont="1" applyFill="1" applyBorder="1" applyAlignment="1" applyProtection="1">
      <alignment horizontal="center"/>
      <protection locked="0"/>
    </xf>
    <xf numFmtId="0" fontId="8" fillId="2" borderId="53" xfId="2" applyFont="1" applyFill="1" applyBorder="1" applyAlignment="1" applyProtection="1">
      <alignment horizontal="center" wrapText="1"/>
      <protection locked="0"/>
    </xf>
    <xf numFmtId="0" fontId="18" fillId="5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8" fillId="5" borderId="4" xfId="0" applyFont="1" applyFill="1" applyBorder="1" applyAlignment="1" applyProtection="1">
      <alignment horizontal="center"/>
      <protection locked="0"/>
    </xf>
    <xf numFmtId="0" fontId="4" fillId="2" borderId="46" xfId="1" applyFont="1" applyFill="1" applyBorder="1" applyAlignment="1">
      <alignment horizontal="left" wrapText="1"/>
    </xf>
    <xf numFmtId="0" fontId="6" fillId="2" borderId="6" xfId="2" applyFont="1" applyFill="1" applyBorder="1" applyAlignment="1" applyProtection="1">
      <alignment horizontal="left" wrapText="1"/>
      <protection locked="0"/>
    </xf>
    <xf numFmtId="0" fontId="6" fillId="2" borderId="29" xfId="2" applyFont="1" applyFill="1" applyBorder="1" applyAlignment="1" applyProtection="1">
      <alignment horizontal="center" wrapText="1"/>
      <protection locked="0"/>
    </xf>
    <xf numFmtId="0" fontId="18" fillId="5" borderId="29" xfId="0" applyFont="1" applyFill="1" applyBorder="1" applyAlignment="1" applyProtection="1">
      <alignment horizontal="center"/>
      <protection locked="0"/>
    </xf>
    <xf numFmtId="0" fontId="18" fillId="5" borderId="9" xfId="0" applyFont="1" applyFill="1" applyBorder="1" applyAlignment="1">
      <alignment horizontal="center" wrapText="1"/>
    </xf>
    <xf numFmtId="0" fontId="8" fillId="2" borderId="40" xfId="1" applyFont="1" applyFill="1" applyBorder="1" applyAlignment="1">
      <alignment horizontal="center" wrapText="1"/>
    </xf>
    <xf numFmtId="2" fontId="15" fillId="2" borderId="6" xfId="2" applyNumberFormat="1" applyFont="1" applyFill="1" applyBorder="1" applyAlignment="1">
      <alignment horizontal="center"/>
    </xf>
    <xf numFmtId="0" fontId="22" fillId="0" borderId="10" xfId="1" applyFont="1" applyFill="1" applyBorder="1" applyAlignment="1">
      <alignment horizontal="center"/>
    </xf>
    <xf numFmtId="0" fontId="2" fillId="0" borderId="6" xfId="2" applyFont="1" applyBorder="1" applyAlignment="1">
      <alignment horizontal="left" vertical="center"/>
    </xf>
    <xf numFmtId="0" fontId="4" fillId="2" borderId="1" xfId="2" applyFont="1" applyFill="1" applyBorder="1" applyAlignment="1" applyProtection="1">
      <alignment horizontal="left" wrapText="1"/>
      <protection locked="0"/>
    </xf>
    <xf numFmtId="0" fontId="11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24" fillId="0" borderId="0" xfId="2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9" xfId="8" applyNumberFormat="1" applyFont="1" applyBorder="1" applyAlignment="1">
      <alignment horizontal="right"/>
    </xf>
    <xf numFmtId="0" fontId="0" fillId="0" borderId="12" xfId="8" applyNumberFormat="1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0" fillId="0" borderId="23" xfId="8" applyNumberFormat="1" applyFont="1" applyBorder="1" applyAlignment="1">
      <alignment horizontal="right"/>
    </xf>
    <xf numFmtId="0" fontId="0" fillId="0" borderId="10" xfId="8" applyNumberFormat="1" applyFont="1" applyBorder="1" applyAlignment="1">
      <alignment horizontal="right"/>
    </xf>
    <xf numFmtId="0" fontId="0" fillId="0" borderId="11" xfId="8" applyNumberFormat="1" applyFont="1" applyBorder="1" applyAlignment="1">
      <alignment horizontal="right"/>
    </xf>
    <xf numFmtId="0" fontId="18" fillId="5" borderId="35" xfId="0" applyFont="1" applyFill="1" applyBorder="1" applyAlignment="1">
      <alignment horizontal="right" vertical="center"/>
    </xf>
    <xf numFmtId="0" fontId="0" fillId="0" borderId="35" xfId="8" applyFont="1" applyFill="1" applyBorder="1" applyAlignment="1">
      <alignment horizontal="center"/>
    </xf>
    <xf numFmtId="0" fontId="0" fillId="0" borderId="35" xfId="8" applyNumberFormat="1" applyFont="1" applyBorder="1" applyAlignment="1">
      <alignment horizontal="right"/>
    </xf>
    <xf numFmtId="0" fontId="18" fillId="5" borderId="18" xfId="0" applyFont="1" applyFill="1" applyBorder="1" applyAlignment="1">
      <alignment horizontal="right" vertical="center"/>
    </xf>
    <xf numFmtId="0" fontId="18" fillId="5" borderId="36" xfId="0" applyFont="1" applyFill="1" applyBorder="1" applyAlignment="1">
      <alignment horizontal="right" vertical="center"/>
    </xf>
    <xf numFmtId="0" fontId="18" fillId="5" borderId="37" xfId="0" applyFont="1" applyFill="1" applyBorder="1" applyAlignment="1">
      <alignment horizontal="right" vertical="center"/>
    </xf>
    <xf numFmtId="0" fontId="9" fillId="0" borderId="68" xfId="8" applyBorder="1" applyAlignment="1">
      <alignment horizontal="right" vertical="top"/>
    </xf>
    <xf numFmtId="0" fontId="9" fillId="0" borderId="69" xfId="8" applyBorder="1" applyAlignment="1">
      <alignment horizontal="right" vertical="top"/>
    </xf>
    <xf numFmtId="0" fontId="9" fillId="0" borderId="75" xfId="8" applyBorder="1" applyAlignment="1">
      <alignment horizontal="right" vertical="top"/>
    </xf>
    <xf numFmtId="0" fontId="9" fillId="0" borderId="76" xfId="8" applyBorder="1" applyAlignment="1">
      <alignment horizontal="right" vertical="top"/>
    </xf>
    <xf numFmtId="0" fontId="9" fillId="0" borderId="74" xfId="8" applyBorder="1" applyAlignment="1">
      <alignment horizontal="right" vertical="top"/>
    </xf>
    <xf numFmtId="0" fontId="8" fillId="2" borderId="11" xfId="2" applyFont="1" applyFill="1" applyBorder="1" applyAlignment="1" applyProtection="1">
      <alignment horizontal="center" wrapText="1"/>
      <protection locked="0"/>
    </xf>
    <xf numFmtId="0" fontId="8" fillId="2" borderId="3" xfId="2" applyFont="1" applyFill="1" applyBorder="1" applyAlignment="1" applyProtection="1">
      <alignment horizontal="center" wrapText="1"/>
      <protection locked="0"/>
    </xf>
    <xf numFmtId="0" fontId="8" fillId="2" borderId="2" xfId="2" applyFont="1" applyFill="1" applyBorder="1" applyAlignment="1" applyProtection="1">
      <alignment horizontal="center" wrapText="1"/>
      <protection locked="0"/>
    </xf>
    <xf numFmtId="0" fontId="18" fillId="5" borderId="15" xfId="0" applyFont="1" applyFill="1" applyBorder="1" applyAlignment="1" applyProtection="1">
      <alignment horizontal="center"/>
      <protection locked="0"/>
    </xf>
    <xf numFmtId="0" fontId="20" fillId="3" borderId="9" xfId="8" applyFont="1" applyFill="1" applyBorder="1" applyAlignment="1">
      <alignment horizontal="center" wrapText="1"/>
    </xf>
    <xf numFmtId="0" fontId="4" fillId="2" borderId="12" xfId="2" applyFont="1" applyFill="1" applyBorder="1" applyAlignment="1">
      <alignment horizontal="center" wrapText="1"/>
    </xf>
    <xf numFmtId="0" fontId="8" fillId="0" borderId="1" xfId="2" applyFont="1" applyBorder="1" applyAlignment="1">
      <alignment horizontal="left" vertical="center"/>
    </xf>
    <xf numFmtId="0" fontId="8" fillId="2" borderId="1" xfId="2" applyFont="1" applyFill="1" applyBorder="1" applyAlignment="1" applyProtection="1">
      <alignment horizontal="left"/>
      <protection locked="0"/>
    </xf>
    <xf numFmtId="0" fontId="4" fillId="2" borderId="38" xfId="1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 wrapText="1"/>
    </xf>
    <xf numFmtId="0" fontId="4" fillId="2" borderId="24" xfId="2" applyFont="1" applyFill="1" applyBorder="1" applyAlignment="1" applyProtection="1">
      <alignment horizontal="left" wrapText="1"/>
      <protection locked="0"/>
    </xf>
    <xf numFmtId="0" fontId="4" fillId="2" borderId="22" xfId="1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8" fillId="2" borderId="24" xfId="2" applyFont="1" applyFill="1" applyBorder="1" applyAlignment="1">
      <alignment horizontal="right" wrapText="1"/>
    </xf>
    <xf numFmtId="0" fontId="8" fillId="2" borderId="22" xfId="2" applyFont="1" applyFill="1" applyBorder="1" applyAlignment="1">
      <alignment horizontal="right" wrapText="1"/>
    </xf>
    <xf numFmtId="0" fontId="8" fillId="2" borderId="3" xfId="2" applyFont="1" applyFill="1" applyBorder="1" applyAlignment="1">
      <alignment wrapText="1"/>
    </xf>
    <xf numFmtId="0" fontId="8" fillId="2" borderId="14" xfId="2" applyFont="1" applyFill="1" applyBorder="1" applyAlignment="1">
      <alignment horizontal="right" wrapText="1"/>
    </xf>
    <xf numFmtId="2" fontId="8" fillId="2" borderId="2" xfId="2" applyNumberFormat="1" applyFont="1" applyFill="1" applyBorder="1" applyAlignment="1"/>
    <xf numFmtId="2" fontId="25" fillId="4" borderId="43" xfId="1" applyNumberFormat="1" applyFont="1" applyFill="1" applyBorder="1" applyAlignment="1">
      <alignment horizontal="right"/>
    </xf>
    <xf numFmtId="2" fontId="4" fillId="2" borderId="39" xfId="2" applyNumberFormat="1" applyFont="1" applyFill="1" applyBorder="1" applyAlignment="1">
      <alignment horizontal="right"/>
    </xf>
    <xf numFmtId="2" fontId="8" fillId="2" borderId="39" xfId="2" applyNumberFormat="1" applyFont="1" applyFill="1" applyBorder="1" applyAlignment="1">
      <alignment horizontal="right"/>
    </xf>
    <xf numFmtId="0" fontId="18" fillId="5" borderId="34" xfId="0" applyFont="1" applyFill="1" applyBorder="1" applyAlignment="1">
      <alignment horizontal="left" wrapText="1"/>
    </xf>
    <xf numFmtId="0" fontId="4" fillId="2" borderId="47" xfId="2" applyFont="1" applyFill="1" applyBorder="1" applyAlignment="1" applyProtection="1">
      <alignment horizontal="left" wrapText="1"/>
      <protection locked="0"/>
    </xf>
    <xf numFmtId="0" fontId="4" fillId="2" borderId="20" xfId="2" applyFont="1" applyFill="1" applyBorder="1" applyAlignment="1" applyProtection="1">
      <alignment horizontal="left" wrapText="1"/>
      <protection locked="0"/>
    </xf>
    <xf numFmtId="0" fontId="4" fillId="2" borderId="32" xfId="1" applyFont="1" applyFill="1" applyBorder="1" applyAlignment="1">
      <alignment horizontal="left" wrapText="1"/>
    </xf>
    <xf numFmtId="0" fontId="8" fillId="2" borderId="10" xfId="2" applyFont="1" applyFill="1" applyBorder="1" applyAlignment="1" applyProtection="1">
      <alignment horizontal="left" wrapText="1"/>
      <protection locked="0"/>
    </xf>
    <xf numFmtId="0" fontId="8" fillId="2" borderId="61" xfId="2" applyFont="1" applyFill="1" applyBorder="1" applyAlignment="1">
      <alignment horizontal="center" wrapText="1"/>
    </xf>
    <xf numFmtId="0" fontId="8" fillId="2" borderId="12" xfId="2" applyFont="1" applyFill="1" applyBorder="1" applyAlignment="1" applyProtection="1">
      <alignment horizontal="left" wrapText="1"/>
      <protection locked="0"/>
    </xf>
    <xf numFmtId="0" fontId="18" fillId="5" borderId="10" xfId="0" applyFont="1" applyFill="1" applyBorder="1" applyAlignment="1">
      <alignment horizontal="left" wrapText="1"/>
    </xf>
    <xf numFmtId="0" fontId="18" fillId="5" borderId="61" xfId="0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left" wrapText="1"/>
    </xf>
    <xf numFmtId="0" fontId="8" fillId="2" borderId="10" xfId="1" applyFont="1" applyFill="1" applyBorder="1" applyAlignment="1" applyProtection="1">
      <alignment horizontal="left" wrapText="1"/>
      <protection locked="0"/>
    </xf>
    <xf numFmtId="0" fontId="4" fillId="2" borderId="40" xfId="0" applyFont="1" applyFill="1" applyBorder="1" applyAlignment="1">
      <alignment horizontal="center" wrapText="1"/>
    </xf>
    <xf numFmtId="0" fontId="18" fillId="5" borderId="53" xfId="0" applyFont="1" applyFill="1" applyBorder="1" applyAlignment="1">
      <alignment horizontal="center" wrapText="1"/>
    </xf>
    <xf numFmtId="0" fontId="4" fillId="2" borderId="29" xfId="2" applyFont="1" applyFill="1" applyBorder="1" applyAlignment="1" applyProtection="1">
      <alignment horizontal="center" wrapText="1"/>
      <protection locked="0"/>
    </xf>
    <xf numFmtId="0" fontId="4" fillId="2" borderId="50" xfId="1" applyFont="1" applyFill="1" applyBorder="1" applyAlignment="1">
      <alignment horizontal="center" wrapText="1"/>
    </xf>
    <xf numFmtId="0" fontId="8" fillId="2" borderId="40" xfId="1" applyFont="1" applyFill="1" applyBorder="1" applyAlignment="1" applyProtection="1">
      <alignment horizontal="center" wrapText="1"/>
      <protection locked="0"/>
    </xf>
    <xf numFmtId="0" fontId="8" fillId="2" borderId="12" xfId="2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>
      <alignment horizontal="center" wrapText="1"/>
    </xf>
    <xf numFmtId="0" fontId="8" fillId="2" borderId="60" xfId="2" applyFont="1" applyFill="1" applyBorder="1" applyAlignment="1">
      <alignment horizontal="center" wrapText="1"/>
    </xf>
    <xf numFmtId="0" fontId="8" fillId="2" borderId="28" xfId="2" applyFont="1" applyFill="1" applyBorder="1" applyAlignment="1">
      <alignment horizontal="center" wrapText="1"/>
    </xf>
    <xf numFmtId="0" fontId="8" fillId="2" borderId="7" xfId="2" applyFont="1" applyFill="1" applyBorder="1" applyAlignment="1" applyProtection="1">
      <alignment horizontal="center" wrapText="1"/>
      <protection locked="0"/>
    </xf>
    <xf numFmtId="2" fontId="8" fillId="2" borderId="38" xfId="2" applyNumberFormat="1" applyFont="1" applyFill="1" applyBorder="1" applyAlignment="1">
      <alignment horizontal="center"/>
    </xf>
    <xf numFmtId="0" fontId="8" fillId="2" borderId="5" xfId="1" applyFont="1" applyFill="1" applyBorder="1" applyAlignment="1" applyProtection="1">
      <alignment horizontal="center" wrapText="1"/>
      <protection locked="0"/>
    </xf>
    <xf numFmtId="0" fontId="8" fillId="2" borderId="32" xfId="2" applyFont="1" applyFill="1" applyBorder="1" applyAlignment="1" applyProtection="1">
      <alignment horizontal="left" vertical="center" wrapText="1"/>
      <protection locked="0"/>
    </xf>
    <xf numFmtId="0" fontId="4" fillId="2" borderId="61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 applyProtection="1">
      <alignment horizontal="left" wrapText="1"/>
      <protection locked="0"/>
    </xf>
    <xf numFmtId="0" fontId="8" fillId="2" borderId="50" xfId="2" applyFont="1" applyFill="1" applyBorder="1" applyAlignment="1" applyProtection="1">
      <alignment horizontal="center" vertical="center" wrapText="1"/>
      <protection locked="0"/>
    </xf>
    <xf numFmtId="0" fontId="8" fillId="2" borderId="10" xfId="1" applyFont="1" applyFill="1" applyBorder="1" applyAlignment="1" applyProtection="1">
      <alignment horizontal="center" wrapText="1"/>
      <protection locked="0"/>
    </xf>
    <xf numFmtId="0" fontId="8" fillId="2" borderId="11" xfId="2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/>
    </xf>
    <xf numFmtId="0" fontId="20" fillId="0" borderId="11" xfId="8" applyFont="1" applyBorder="1" applyAlignment="1">
      <alignment horizontal="center"/>
    </xf>
    <xf numFmtId="0" fontId="4" fillId="2" borderId="34" xfId="2" applyFont="1" applyFill="1" applyBorder="1" applyAlignment="1" applyProtection="1">
      <alignment horizontal="left" wrapText="1"/>
      <protection locked="0"/>
    </xf>
    <xf numFmtId="0" fontId="4" fillId="2" borderId="53" xfId="2" applyFont="1" applyFill="1" applyBorder="1" applyAlignment="1" applyProtection="1">
      <alignment horizontal="center" wrapText="1"/>
      <protection locked="0"/>
    </xf>
    <xf numFmtId="0" fontId="4" fillId="2" borderId="11" xfId="1" applyFont="1" applyFill="1" applyBorder="1" applyAlignment="1">
      <alignment horizontal="left" wrapText="1"/>
    </xf>
    <xf numFmtId="0" fontId="18" fillId="5" borderId="10" xfId="0" applyFont="1" applyFill="1" applyBorder="1" applyAlignment="1" applyProtection="1">
      <alignment horizontal="left"/>
      <protection locked="0"/>
    </xf>
    <xf numFmtId="0" fontId="8" fillId="2" borderId="1" xfId="2" applyFont="1" applyFill="1" applyBorder="1" applyAlignment="1" applyProtection="1">
      <alignment horizontal="left" wrapText="1"/>
      <protection locked="0"/>
    </xf>
    <xf numFmtId="0" fontId="8" fillId="2" borderId="50" xfId="0" applyFont="1" applyFill="1" applyBorder="1" applyAlignment="1">
      <alignment horizontal="center" wrapText="1"/>
    </xf>
    <xf numFmtId="0" fontId="8" fillId="2" borderId="36" xfId="2" applyFont="1" applyFill="1" applyBorder="1" applyAlignment="1" applyProtection="1">
      <alignment horizontal="center" wrapText="1"/>
      <protection locked="0"/>
    </xf>
    <xf numFmtId="0" fontId="0" fillId="3" borderId="35" xfId="8" applyFont="1" applyFill="1" applyBorder="1" applyAlignment="1">
      <alignment horizontal="center"/>
    </xf>
    <xf numFmtId="0" fontId="8" fillId="2" borderId="32" xfId="2" applyFont="1" applyFill="1" applyBorder="1" applyAlignment="1" applyProtection="1">
      <alignment horizontal="left"/>
      <protection locked="0"/>
    </xf>
    <xf numFmtId="0" fontId="8" fillId="2" borderId="9" xfId="2" applyFont="1" applyFill="1" applyBorder="1" applyAlignment="1" applyProtection="1">
      <alignment horizontal="left" wrapText="1"/>
      <protection locked="0"/>
    </xf>
    <xf numFmtId="0" fontId="8" fillId="2" borderId="50" xfId="2" applyFont="1" applyFill="1" applyBorder="1" applyAlignment="1" applyProtection="1">
      <alignment horizontal="center"/>
      <protection locked="0"/>
    </xf>
    <xf numFmtId="0" fontId="18" fillId="5" borderId="38" xfId="0" applyFont="1" applyFill="1" applyBorder="1" applyAlignment="1">
      <alignment horizontal="right" vertical="center"/>
    </xf>
    <xf numFmtId="164" fontId="15" fillId="0" borderId="18" xfId="8" applyNumberFormat="1" applyFont="1" applyBorder="1" applyAlignment="1">
      <alignment horizontal="center"/>
    </xf>
    <xf numFmtId="2" fontId="20" fillId="3" borderId="37" xfId="8" applyNumberFormat="1" applyFont="1" applyFill="1" applyBorder="1" applyAlignment="1">
      <alignment horizontal="center"/>
    </xf>
    <xf numFmtId="0" fontId="4" fillId="2" borderId="18" xfId="2" applyFont="1" applyFill="1" applyBorder="1" applyAlignment="1" applyProtection="1">
      <alignment horizontal="left"/>
      <protection locked="0"/>
    </xf>
    <xf numFmtId="0" fontId="4" fillId="2" borderId="6" xfId="2" applyFont="1" applyFill="1" applyBorder="1" applyAlignment="1" applyProtection="1">
      <alignment horizontal="left"/>
      <protection locked="0"/>
    </xf>
    <xf numFmtId="0" fontId="4" fillId="0" borderId="3" xfId="2" applyFont="1" applyBorder="1" applyAlignment="1">
      <alignment horizontal="left" vertical="center"/>
    </xf>
    <xf numFmtId="2" fontId="20" fillId="3" borderId="22" xfId="8" applyNumberFormat="1" applyFont="1" applyFill="1" applyBorder="1" applyAlignment="1">
      <alignment horizontal="center"/>
    </xf>
    <xf numFmtId="164" fontId="15" fillId="2" borderId="6" xfId="2" applyNumberFormat="1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vertical="center"/>
    </xf>
    <xf numFmtId="0" fontId="8" fillId="0" borderId="22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37" xfId="2" applyFont="1" applyBorder="1" applyAlignment="1">
      <alignment horizontal="left" vertical="center"/>
    </xf>
    <xf numFmtId="0" fontId="8" fillId="0" borderId="25" xfId="2" applyFont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8" fillId="0" borderId="33" xfId="2" applyFont="1" applyBorder="1" applyAlignment="1">
      <alignment horizontal="left" vertical="center"/>
    </xf>
    <xf numFmtId="0" fontId="4" fillId="0" borderId="37" xfId="2" applyFont="1" applyBorder="1" applyAlignment="1">
      <alignment horizontal="left" vertical="center"/>
    </xf>
    <xf numFmtId="0" fontId="8" fillId="0" borderId="38" xfId="2" applyFont="1" applyBorder="1" applyAlignment="1">
      <alignment horizontal="left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4" fillId="0" borderId="9" xfId="2" applyFont="1" applyBorder="1" applyAlignment="1">
      <alignment horizontal="left" vertical="center"/>
    </xf>
    <xf numFmtId="0" fontId="8" fillId="2" borderId="34" xfId="0" applyFont="1" applyFill="1" applyBorder="1" applyAlignment="1">
      <alignment horizontal="left" wrapText="1"/>
    </xf>
    <xf numFmtId="0" fontId="4" fillId="2" borderId="46" xfId="2" applyFont="1" applyFill="1" applyBorder="1" applyAlignment="1" applyProtection="1">
      <alignment horizontal="left"/>
      <protection locked="0"/>
    </xf>
    <xf numFmtId="0" fontId="8" fillId="2" borderId="23" xfId="2" applyFont="1" applyFill="1" applyBorder="1" applyAlignment="1">
      <alignment horizontal="center" wrapText="1"/>
    </xf>
    <xf numFmtId="0" fontId="18" fillId="5" borderId="72" xfId="0" applyFont="1" applyFill="1" applyBorder="1" applyAlignment="1">
      <alignment horizontal="center" wrapText="1"/>
    </xf>
    <xf numFmtId="0" fontId="4" fillId="2" borderId="61" xfId="0" applyFont="1" applyFill="1" applyBorder="1" applyAlignment="1">
      <alignment horizontal="left" wrapText="1"/>
    </xf>
    <xf numFmtId="0" fontId="4" fillId="2" borderId="73" xfId="2" applyFont="1" applyFill="1" applyBorder="1" applyAlignment="1" applyProtection="1">
      <alignment horizontal="left" wrapText="1"/>
      <protection locked="0"/>
    </xf>
    <xf numFmtId="0" fontId="8" fillId="2" borderId="53" xfId="0" applyFont="1" applyFill="1" applyBorder="1" applyAlignment="1">
      <alignment horizontal="center" wrapText="1"/>
    </xf>
    <xf numFmtId="0" fontId="4" fillId="2" borderId="41" xfId="2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 wrapText="1"/>
    </xf>
    <xf numFmtId="0" fontId="0" fillId="0" borderId="12" xfId="8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left" vertical="center" wrapText="1"/>
    </xf>
    <xf numFmtId="0" fontId="11" fillId="2" borderId="57" xfId="2" applyFont="1" applyFill="1" applyBorder="1" applyAlignment="1" applyProtection="1">
      <alignment horizontal="left" vertical="center"/>
      <protection locked="0"/>
    </xf>
    <xf numFmtId="0" fontId="8" fillId="2" borderId="5" xfId="2" applyFont="1" applyFill="1" applyBorder="1" applyAlignment="1" applyProtection="1">
      <alignment vertical="center" wrapText="1"/>
      <protection locked="0"/>
    </xf>
    <xf numFmtId="2" fontId="8" fillId="2" borderId="5" xfId="2" applyNumberFormat="1" applyFont="1" applyFill="1" applyBorder="1" applyAlignment="1">
      <alignment vertical="center"/>
    </xf>
    <xf numFmtId="2" fontId="4" fillId="2" borderId="5" xfId="2" applyNumberFormat="1" applyFont="1" applyFill="1" applyBorder="1" applyAlignment="1">
      <alignment vertical="center"/>
    </xf>
    <xf numFmtId="0" fontId="4" fillId="2" borderId="5" xfId="2" applyFont="1" applyFill="1" applyBorder="1" applyAlignment="1" applyProtection="1">
      <alignment vertical="center" wrapText="1"/>
      <protection locked="0"/>
    </xf>
    <xf numFmtId="0" fontId="6" fillId="2" borderId="5" xfId="2" applyFont="1" applyFill="1" applyBorder="1" applyAlignment="1" applyProtection="1">
      <alignment vertical="center" wrapText="1"/>
      <protection locked="0"/>
    </xf>
    <xf numFmtId="2" fontId="25" fillId="2" borderId="5" xfId="2" applyNumberFormat="1" applyFont="1" applyFill="1" applyBorder="1" applyAlignment="1">
      <alignment vertical="center"/>
    </xf>
    <xf numFmtId="0" fontId="0" fillId="0" borderId="5" xfId="8" applyNumberFormat="1" applyFont="1" applyBorder="1" applyAlignment="1">
      <alignment vertical="center"/>
    </xf>
    <xf numFmtId="2" fontId="15" fillId="0" borderId="5" xfId="8" applyNumberFormat="1" applyFont="1" applyBorder="1" applyAlignment="1">
      <alignment vertical="center"/>
    </xf>
    <xf numFmtId="2" fontId="15" fillId="3" borderId="5" xfId="8" applyNumberFormat="1" applyFont="1" applyFill="1" applyBorder="1" applyAlignment="1">
      <alignment vertical="center"/>
    </xf>
    <xf numFmtId="2" fontId="20" fillId="3" borderId="5" xfId="8" applyNumberFormat="1" applyFont="1" applyFill="1" applyBorder="1" applyAlignment="1">
      <alignment vertical="center"/>
    </xf>
    <xf numFmtId="2" fontId="0" fillId="0" borderId="5" xfId="8" applyNumberFormat="1" applyFont="1" applyBorder="1" applyAlignment="1">
      <alignment vertical="center"/>
    </xf>
    <xf numFmtId="2" fontId="18" fillId="5" borderId="5" xfId="0" applyNumberFormat="1" applyFont="1" applyFill="1" applyBorder="1" applyAlignment="1">
      <alignment vertical="center"/>
    </xf>
    <xf numFmtId="0" fontId="18" fillId="5" borderId="5" xfId="0" applyFont="1" applyFill="1" applyBorder="1" applyAlignment="1" applyProtection="1">
      <alignment vertical="center"/>
      <protection locked="0"/>
    </xf>
    <xf numFmtId="0" fontId="18" fillId="5" borderId="5" xfId="0" applyFont="1" applyFill="1" applyBorder="1" applyAlignment="1">
      <alignment vertical="center" wrapText="1"/>
    </xf>
    <xf numFmtId="2" fontId="15" fillId="2" borderId="5" xfId="2" applyNumberFormat="1" applyFont="1" applyFill="1" applyBorder="1" applyAlignment="1">
      <alignment vertical="center"/>
    </xf>
    <xf numFmtId="2" fontId="15" fillId="5" borderId="5" xfId="0" applyNumberFormat="1" applyFont="1" applyFill="1" applyBorder="1" applyAlignment="1">
      <alignment vertical="center"/>
    </xf>
    <xf numFmtId="0" fontId="8" fillId="2" borderId="5" xfId="2" applyFont="1" applyFill="1" applyBorder="1" applyAlignment="1" applyProtection="1">
      <alignment vertical="center"/>
      <protection locked="0"/>
    </xf>
    <xf numFmtId="0" fontId="20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2" fontId="25" fillId="4" borderId="5" xfId="1" applyNumberFormat="1" applyFont="1" applyFill="1" applyBorder="1" applyAlignment="1">
      <alignment vertical="center"/>
    </xf>
    <xf numFmtId="0" fontId="8" fillId="2" borderId="5" xfId="1" applyFont="1" applyFill="1" applyBorder="1" applyAlignment="1">
      <alignment vertical="center" wrapText="1"/>
    </xf>
    <xf numFmtId="0" fontId="4" fillId="2" borderId="5" xfId="2" applyFont="1" applyFill="1" applyBorder="1" applyAlignment="1" applyProtection="1">
      <alignment vertical="center"/>
      <protection locked="0"/>
    </xf>
    <xf numFmtId="2" fontId="28" fillId="3" borderId="5" xfId="8" applyNumberFormat="1" applyFont="1" applyFill="1" applyBorder="1" applyAlignment="1">
      <alignment vertical="center"/>
    </xf>
    <xf numFmtId="0" fontId="8" fillId="2" borderId="5" xfId="1" applyFont="1" applyFill="1" applyBorder="1" applyAlignment="1" applyProtection="1">
      <alignment vertical="center" wrapText="1"/>
      <protection locked="0"/>
    </xf>
    <xf numFmtId="0" fontId="1" fillId="0" borderId="55" xfId="0" applyFont="1" applyBorder="1" applyAlignment="1">
      <alignment horizontal="left" vertical="center"/>
    </xf>
    <xf numFmtId="0" fontId="0" fillId="0" borderId="10" xfId="8" applyFont="1" applyFill="1" applyBorder="1" applyAlignment="1">
      <alignment vertical="center"/>
    </xf>
    <xf numFmtId="0" fontId="18" fillId="5" borderId="4" xfId="0" applyFont="1" applyFill="1" applyBorder="1" applyAlignment="1">
      <alignment vertical="center"/>
    </xf>
    <xf numFmtId="0" fontId="0" fillId="0" borderId="10" xfId="8" applyFont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10" xfId="8" applyFont="1" applyBorder="1" applyAlignment="1">
      <alignment vertical="center"/>
    </xf>
    <xf numFmtId="0" fontId="0" fillId="0" borderId="11" xfId="8" applyFont="1" applyFill="1" applyBorder="1" applyAlignment="1">
      <alignment vertical="center"/>
    </xf>
    <xf numFmtId="2" fontId="0" fillId="0" borderId="3" xfId="8" applyNumberFormat="1" applyFont="1" applyBorder="1" applyAlignment="1">
      <alignment vertical="center"/>
    </xf>
    <xf numFmtId="0" fontId="0" fillId="0" borderId="3" xfId="8" applyNumberFormat="1" applyFont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20" fillId="0" borderId="10" xfId="8" applyFont="1" applyBorder="1" applyAlignment="1">
      <alignment vertical="center"/>
    </xf>
    <xf numFmtId="0" fontId="20" fillId="3" borderId="10" xfId="8" applyFont="1" applyFill="1" applyBorder="1" applyAlignment="1">
      <alignment vertical="center"/>
    </xf>
    <xf numFmtId="0" fontId="20" fillId="3" borderId="10" xfId="8" applyFont="1" applyFill="1" applyBorder="1" applyAlignment="1">
      <alignment vertical="center" wrapText="1"/>
    </xf>
    <xf numFmtId="0" fontId="0" fillId="3" borderId="10" xfId="8" applyFont="1" applyFill="1" applyBorder="1" applyAlignment="1">
      <alignment vertical="center"/>
    </xf>
    <xf numFmtId="0" fontId="20" fillId="3" borderId="11" xfId="8" applyFont="1" applyFill="1" applyBorder="1" applyAlignment="1">
      <alignment vertical="center" wrapText="1"/>
    </xf>
    <xf numFmtId="2" fontId="20" fillId="3" borderId="3" xfId="8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vertical="center" wrapText="1"/>
    </xf>
    <xf numFmtId="2" fontId="15" fillId="2" borderId="3" xfId="2" applyNumberFormat="1" applyFont="1" applyFill="1" applyBorder="1" applyAlignment="1">
      <alignment vertical="center"/>
    </xf>
    <xf numFmtId="2" fontId="15" fillId="5" borderId="3" xfId="0" applyNumberFormat="1" applyFont="1" applyFill="1" applyBorder="1" applyAlignment="1">
      <alignment vertical="center"/>
    </xf>
    <xf numFmtId="0" fontId="0" fillId="0" borderId="4" xfId="8" applyNumberFormat="1" applyFont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0" fontId="8" fillId="2" borderId="10" xfId="2" applyFont="1" applyFill="1" applyBorder="1" applyAlignment="1" applyProtection="1">
      <alignment vertical="center" wrapText="1"/>
      <protection locked="0"/>
    </xf>
    <xf numFmtId="0" fontId="4" fillId="2" borderId="10" xfId="2" applyFont="1" applyFill="1" applyBorder="1" applyAlignment="1">
      <alignment vertical="center" wrapText="1"/>
    </xf>
    <xf numFmtId="0" fontId="8" fillId="2" borderId="10" xfId="1" applyFont="1" applyFill="1" applyBorder="1" applyAlignment="1" applyProtection="1">
      <alignment vertical="center" wrapText="1"/>
      <protection locked="0"/>
    </xf>
    <xf numFmtId="0" fontId="6" fillId="2" borderId="10" xfId="2" applyFont="1" applyFill="1" applyBorder="1" applyAlignment="1" applyProtection="1">
      <alignment vertical="center" wrapText="1"/>
      <protection locked="0"/>
    </xf>
    <xf numFmtId="2" fontId="18" fillId="5" borderId="3" xfId="0" applyNumberFormat="1" applyFont="1" applyFill="1" applyBorder="1" applyAlignment="1">
      <alignment vertical="center"/>
    </xf>
    <xf numFmtId="0" fontId="18" fillId="5" borderId="3" xfId="0" applyFont="1" applyFill="1" applyBorder="1" applyAlignment="1" applyProtection="1">
      <alignment vertical="center"/>
      <protection locked="0"/>
    </xf>
    <xf numFmtId="0" fontId="0" fillId="0" borderId="2" xfId="8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8" fillId="2" borderId="10" xfId="2" applyFont="1" applyFill="1" applyBorder="1" applyAlignment="1" applyProtection="1">
      <alignment vertical="center"/>
      <protection locked="0"/>
    </xf>
    <xf numFmtId="0" fontId="4" fillId="2" borderId="10" xfId="2" applyFont="1" applyFill="1" applyBorder="1" applyAlignment="1" applyProtection="1">
      <alignment vertical="center" wrapText="1"/>
      <protection locked="0"/>
    </xf>
    <xf numFmtId="0" fontId="4" fillId="2" borderId="10" xfId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18" fillId="5" borderId="11" xfId="0" applyFont="1" applyFill="1" applyBorder="1" applyAlignment="1" applyProtection="1">
      <alignment vertical="center"/>
      <protection locked="0"/>
    </xf>
    <xf numFmtId="0" fontId="18" fillId="5" borderId="9" xfId="0" applyFont="1" applyFill="1" applyBorder="1" applyAlignment="1">
      <alignment vertical="center" wrapText="1"/>
    </xf>
    <xf numFmtId="2" fontId="18" fillId="5" borderId="6" xfId="0" applyNumberFormat="1" applyFont="1" applyFill="1" applyBorder="1" applyAlignment="1">
      <alignment vertical="center"/>
    </xf>
    <xf numFmtId="0" fontId="18" fillId="5" borderId="6" xfId="0" applyFont="1" applyFill="1" applyBorder="1" applyAlignment="1" applyProtection="1">
      <alignment vertical="center"/>
      <protection locked="0"/>
    </xf>
    <xf numFmtId="0" fontId="0" fillId="0" borderId="15" xfId="8" applyNumberFormat="1" applyFont="1" applyBorder="1" applyAlignment="1">
      <alignment vertical="center"/>
    </xf>
    <xf numFmtId="2" fontId="15" fillId="2" borderId="6" xfId="2" applyNumberFormat="1" applyFont="1" applyFill="1" applyBorder="1" applyAlignment="1">
      <alignment vertical="center"/>
    </xf>
    <xf numFmtId="2" fontId="15" fillId="5" borderId="6" xfId="0" applyNumberFormat="1" applyFont="1" applyFill="1" applyBorder="1" applyAlignment="1">
      <alignment vertical="center"/>
    </xf>
    <xf numFmtId="0" fontId="18" fillId="5" borderId="15" xfId="0" applyFont="1" applyFill="1" applyBorder="1" applyAlignment="1">
      <alignment vertical="center"/>
    </xf>
    <xf numFmtId="0" fontId="20" fillId="3" borderId="9" xfId="8" applyFont="1" applyFill="1" applyBorder="1" applyAlignment="1">
      <alignment vertical="center"/>
    </xf>
    <xf numFmtId="2" fontId="20" fillId="3" borderId="6" xfId="8" applyNumberFormat="1" applyFont="1" applyFill="1" applyBorder="1" applyAlignment="1">
      <alignment vertical="center"/>
    </xf>
    <xf numFmtId="0" fontId="0" fillId="0" borderId="6" xfId="8" applyNumberFormat="1" applyFont="1" applyBorder="1" applyAlignment="1">
      <alignment vertical="center"/>
    </xf>
    <xf numFmtId="0" fontId="0" fillId="0" borderId="9" xfId="8" applyFont="1" applyFill="1" applyBorder="1" applyAlignment="1">
      <alignment vertical="center"/>
    </xf>
    <xf numFmtId="2" fontId="0" fillId="0" borderId="6" xfId="8" applyNumberFormat="1" applyFont="1" applyBorder="1" applyAlignment="1">
      <alignment vertical="center"/>
    </xf>
    <xf numFmtId="2" fontId="8" fillId="2" borderId="3" xfId="2" applyNumberFormat="1" applyFont="1" applyFill="1" applyBorder="1" applyAlignment="1">
      <alignment vertical="center"/>
    </xf>
    <xf numFmtId="0" fontId="4" fillId="2" borderId="3" xfId="2" applyFont="1" applyFill="1" applyBorder="1" applyAlignment="1" applyProtection="1">
      <alignment vertical="center"/>
      <protection locked="0"/>
    </xf>
    <xf numFmtId="0" fontId="8" fillId="2" borderId="3" xfId="2" applyFont="1" applyFill="1" applyBorder="1" applyAlignment="1" applyProtection="1">
      <alignment vertical="center"/>
      <protection locked="0"/>
    </xf>
    <xf numFmtId="2" fontId="15" fillId="0" borderId="3" xfId="8" applyNumberFormat="1" applyFont="1" applyBorder="1" applyAlignment="1">
      <alignment vertical="center"/>
    </xf>
    <xf numFmtId="2" fontId="15" fillId="3" borderId="3" xfId="8" applyNumberFormat="1" applyFont="1" applyFill="1" applyBorder="1" applyAlignment="1">
      <alignment vertical="center"/>
    </xf>
    <xf numFmtId="0" fontId="8" fillId="2" borderId="44" xfId="2" applyFont="1" applyFill="1" applyBorder="1" applyAlignment="1" applyProtection="1">
      <alignment horizontal="left" wrapText="1"/>
      <protection locked="0"/>
    </xf>
    <xf numFmtId="0" fontId="8" fillId="2" borderId="26" xfId="2" applyFont="1" applyFill="1" applyBorder="1" applyAlignment="1" applyProtection="1">
      <alignment horizontal="left" wrapText="1"/>
      <protection locked="0"/>
    </xf>
    <xf numFmtId="0" fontId="8" fillId="2" borderId="51" xfId="2" applyFont="1" applyFill="1" applyBorder="1" applyAlignment="1" applyProtection="1">
      <alignment horizontal="center" wrapText="1"/>
      <protection locked="0"/>
    </xf>
    <xf numFmtId="0" fontId="8" fillId="2" borderId="26" xfId="2" applyFont="1" applyFill="1" applyBorder="1" applyAlignment="1" applyProtection="1">
      <alignment horizont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locked="0"/>
    </xf>
    <xf numFmtId="0" fontId="8" fillId="2" borderId="39" xfId="2" applyFont="1" applyFill="1" applyBorder="1" applyAlignment="1" applyProtection="1">
      <alignment horizontal="center" wrapText="1"/>
      <protection locked="0"/>
    </xf>
    <xf numFmtId="0" fontId="8" fillId="2" borderId="26" xfId="2" applyFont="1" applyFill="1" applyBorder="1" applyAlignment="1">
      <alignment horizontal="center" wrapText="1"/>
    </xf>
    <xf numFmtId="2" fontId="15" fillId="0" borderId="1" xfId="8" applyNumberFormat="1" applyFont="1" applyBorder="1" applyAlignment="1">
      <alignment horizontal="center"/>
    </xf>
    <xf numFmtId="2" fontId="15" fillId="3" borderId="39" xfId="8" applyNumberFormat="1" applyFont="1" applyFill="1" applyBorder="1" applyAlignment="1">
      <alignment horizontal="center"/>
    </xf>
    <xf numFmtId="0" fontId="0" fillId="3" borderId="26" xfId="8" applyFont="1" applyFill="1" applyBorder="1" applyAlignment="1">
      <alignment horizontal="center"/>
    </xf>
    <xf numFmtId="2" fontId="20" fillId="3" borderId="1" xfId="8" applyNumberFormat="1" applyFont="1" applyFill="1" applyBorder="1" applyAlignment="1">
      <alignment horizontal="center"/>
    </xf>
    <xf numFmtId="0" fontId="0" fillId="0" borderId="39" xfId="8" applyNumberFormat="1" applyFont="1" applyBorder="1" applyAlignment="1">
      <alignment horizontal="center"/>
    </xf>
    <xf numFmtId="0" fontId="0" fillId="0" borderId="26" xfId="8" applyFont="1" applyFill="1" applyBorder="1" applyAlignment="1">
      <alignment horizontal="center"/>
    </xf>
    <xf numFmtId="0" fontId="0" fillId="0" borderId="1" xfId="8" applyNumberFormat="1" applyFont="1" applyBorder="1" applyAlignment="1">
      <alignment horizontal="center"/>
    </xf>
    <xf numFmtId="0" fontId="0" fillId="0" borderId="26" xfId="8" applyNumberFormat="1" applyFont="1" applyBorder="1" applyAlignment="1">
      <alignment horizontal="right"/>
    </xf>
    <xf numFmtId="0" fontId="0" fillId="0" borderId="1" xfId="8" applyNumberFormat="1" applyFont="1" applyBorder="1" applyAlignment="1">
      <alignment horizontal="right"/>
    </xf>
    <xf numFmtId="0" fontId="18" fillId="5" borderId="1" xfId="0" applyFont="1" applyFill="1" applyBorder="1" applyAlignment="1">
      <alignment horizontal="right" vertical="center"/>
    </xf>
    <xf numFmtId="0" fontId="18" fillId="5" borderId="39" xfId="0" applyFont="1" applyFill="1" applyBorder="1" applyAlignment="1">
      <alignment horizontal="right" vertical="center"/>
    </xf>
    <xf numFmtId="0" fontId="18" fillId="5" borderId="49" xfId="0" applyFont="1" applyFill="1" applyBorder="1" applyAlignment="1" applyProtection="1">
      <alignment horizontal="center"/>
      <protection locked="0"/>
    </xf>
    <xf numFmtId="0" fontId="18" fillId="5" borderId="19" xfId="0" applyFont="1" applyFill="1" applyBorder="1" applyAlignment="1">
      <alignment horizontal="center" wrapText="1"/>
    </xf>
    <xf numFmtId="2" fontId="18" fillId="5" borderId="8" xfId="0" applyNumberFormat="1" applyFont="1" applyFill="1" applyBorder="1" applyAlignment="1">
      <alignment horizontal="center"/>
    </xf>
    <xf numFmtId="0" fontId="15" fillId="2" borderId="13" xfId="2" applyFont="1" applyFill="1" applyBorder="1" applyAlignment="1" applyProtection="1">
      <alignment horizontal="left" wrapText="1"/>
      <protection locked="0"/>
    </xf>
    <xf numFmtId="0" fontId="0" fillId="0" borderId="11" xfId="8" applyFont="1" applyBorder="1" applyAlignment="1">
      <alignment vertical="center"/>
    </xf>
    <xf numFmtId="0" fontId="20" fillId="3" borderId="11" xfId="8" applyFont="1" applyFill="1" applyBorder="1" applyAlignment="1">
      <alignment vertical="center"/>
    </xf>
    <xf numFmtId="0" fontId="8" fillId="2" borderId="11" xfId="2" applyFont="1" applyFill="1" applyBorder="1" applyAlignment="1">
      <alignment vertical="center" wrapText="1"/>
    </xf>
    <xf numFmtId="0" fontId="4" fillId="2" borderId="32" xfId="2" applyFont="1" applyFill="1" applyBorder="1" applyAlignment="1" applyProtection="1">
      <alignment horizontal="left"/>
      <protection locked="0"/>
    </xf>
    <xf numFmtId="0" fontId="8" fillId="2" borderId="9" xfId="2" applyFont="1" applyFill="1" applyBorder="1" applyAlignment="1">
      <alignment vertical="center" wrapText="1"/>
    </xf>
    <xf numFmtId="0" fontId="18" fillId="5" borderId="10" xfId="0" applyFont="1" applyFill="1" applyBorder="1" applyAlignment="1" applyProtection="1">
      <alignment vertical="center"/>
      <protection locked="0"/>
    </xf>
    <xf numFmtId="0" fontId="1" fillId="2" borderId="13" xfId="2" applyFont="1" applyFill="1" applyBorder="1" applyAlignment="1" applyProtection="1">
      <alignment horizontal="left" wrapText="1"/>
      <protection locked="0"/>
    </xf>
  </cellXfs>
  <cellStyles count="14">
    <cellStyle name="Excel Built-in Normal" xfId="1"/>
    <cellStyle name="Excel Built-in Normal 1" xfId="7"/>
    <cellStyle name="Excel Built-in Normal 2" xfId="4"/>
    <cellStyle name="TableStyleLight1" xfId="3"/>
    <cellStyle name="Обычный" xfId="0" builtinId="0"/>
    <cellStyle name="Обычный 2" xfId="2"/>
    <cellStyle name="Обычный 2 2" xfId="8"/>
    <cellStyle name="Обычный 2 3" xfId="11"/>
    <cellStyle name="Обычный 3" xfId="6"/>
    <cellStyle name="Обычный 4" xfId="5"/>
    <cellStyle name="Обычный 4 2" xfId="9"/>
    <cellStyle name="Обычный 5" xfId="10"/>
    <cellStyle name="Обычный 6" xfId="12"/>
    <cellStyle name="Обычный 7" xfId="13"/>
  </cellStyles>
  <dxfs count="1103"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66CC"/>
      <color rgb="FF660066"/>
      <color rgb="FFAB0101"/>
      <color rgb="FFFFFF66"/>
      <color rgb="FF0000FF"/>
      <color rgb="FF008000"/>
      <color rgb="FFF8E708"/>
      <color rgb="FFFF5D5D"/>
      <color rgb="FFCC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Литература  </a:t>
            </a:r>
            <a:r>
              <a:rPr lang="ru-RU" baseline="0"/>
              <a:t> ОГЭ </a:t>
            </a:r>
            <a:r>
              <a:rPr lang="en-US" baseline="0"/>
              <a:t>2019</a:t>
            </a:r>
            <a:r>
              <a:rPr lang="ru-RU" baseline="0"/>
              <a:t>-2018-2017-2016-2015</a:t>
            </a:r>
            <a:endParaRPr lang="ru-RU"/>
          </a:p>
        </c:rich>
      </c:tx>
      <c:layout>
        <c:manualLayout>
          <c:xMode val="edge"/>
          <c:yMode val="edge"/>
          <c:x val="4.2512539635041605E-2"/>
          <c:y val="5.379318352345353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008979842345171E-2"/>
          <c:y val="7.3545460753006553E-2"/>
          <c:w val="0.96698534170576878"/>
          <c:h val="0.588012088100337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5D5D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 по районам'!$B$5:$B$118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53</c:v>
                </c:pt>
                <c:pt idx="34">
                  <c:v>МБОУ СШ № 64</c:v>
                </c:pt>
                <c:pt idx="35">
                  <c:v>МБОУ СШ № 65</c:v>
                </c:pt>
                <c:pt idx="36">
                  <c:v>МБОУ СШ № 79</c:v>
                </c:pt>
                <c:pt idx="37">
                  <c:v>МБОУ СШ № 88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МАОУ Гимназия № 3</c:v>
                </c:pt>
                <c:pt idx="43">
                  <c:v>МАОУ Гимназия № 13 "Академ"</c:v>
                </c:pt>
                <c:pt idx="44">
                  <c:v>МБОУ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МБОУ СШ № 6</c:v>
                </c:pt>
                <c:pt idx="64">
                  <c:v>МБОУ СШ № 17</c:v>
                </c:pt>
                <c:pt idx="65">
                  <c:v>МБОУ СШ № 23</c:v>
                </c:pt>
                <c:pt idx="66">
                  <c:v>МБОУ СШ № 25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76</c:v>
                </c:pt>
                <c:pt idx="70">
                  <c:v>МБОУ СШ № 78</c:v>
                </c:pt>
                <c:pt idx="71">
                  <c:v>МБОУ СШ № 92</c:v>
                </c:pt>
                <c:pt idx="72">
                  <c:v>МБОУ СШ № 93</c:v>
                </c:pt>
                <c:pt idx="73">
                  <c:v>МБОУ СШ № 97</c:v>
                </c:pt>
                <c:pt idx="74">
                  <c:v>МБОУ СШ № 137</c:v>
                </c:pt>
                <c:pt idx="75">
                  <c:v>СОВЕТСКИЙ РАЙОН</c:v>
                </c:pt>
                <c:pt idx="76">
                  <c:v>МБОУ СШ № 1</c:v>
                </c:pt>
                <c:pt idx="77">
                  <c:v>МБОУ СШ № 2</c:v>
                </c:pt>
                <c:pt idx="78">
                  <c:v>МБОУ СШ № 5</c:v>
                </c:pt>
                <c:pt idx="79">
                  <c:v>МБОУ СШ № 7</c:v>
                </c:pt>
                <c:pt idx="80">
                  <c:v>МБОУ СШ № 18</c:v>
                </c:pt>
                <c:pt idx="81">
                  <c:v>МБОУ СШ № 22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70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134</c:v>
                </c:pt>
                <c:pt idx="94">
                  <c:v>МБОУ СШ № 139</c:v>
                </c:pt>
                <c:pt idx="95">
                  <c:v>МБОУ СШ № 141</c:v>
                </c:pt>
                <c:pt idx="96">
                  <c:v>МАОУ СШ № 143</c:v>
                </c:pt>
                <c:pt idx="97">
                  <c:v>МБОУ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№ 12 "М и Т"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</c:strCache>
            </c:strRef>
          </c:cat>
          <c:val>
            <c:numRef>
              <c:f>'Литерат-9 диаграмма по районам'!$E$5:$E$118</c:f>
              <c:numCache>
                <c:formatCode>Основной</c:formatCode>
                <c:ptCount val="114"/>
                <c:pt idx="0">
                  <c:v>4.07</c:v>
                </c:pt>
                <c:pt idx="1">
                  <c:v>4.07</c:v>
                </c:pt>
                <c:pt idx="2">
                  <c:v>4.07</c:v>
                </c:pt>
                <c:pt idx="3">
                  <c:v>4.07</c:v>
                </c:pt>
                <c:pt idx="4">
                  <c:v>4.07</c:v>
                </c:pt>
                <c:pt idx="5">
                  <c:v>4.07</c:v>
                </c:pt>
                <c:pt idx="6">
                  <c:v>4.07</c:v>
                </c:pt>
                <c:pt idx="7">
                  <c:v>4.07</c:v>
                </c:pt>
                <c:pt idx="8">
                  <c:v>4.07</c:v>
                </c:pt>
                <c:pt idx="9">
                  <c:v>4.07</c:v>
                </c:pt>
                <c:pt idx="10">
                  <c:v>4.07</c:v>
                </c:pt>
                <c:pt idx="11">
                  <c:v>4.07</c:v>
                </c:pt>
                <c:pt idx="12">
                  <c:v>4.07</c:v>
                </c:pt>
                <c:pt idx="13">
                  <c:v>4.07</c:v>
                </c:pt>
                <c:pt idx="14">
                  <c:v>4.07</c:v>
                </c:pt>
                <c:pt idx="15">
                  <c:v>4.07</c:v>
                </c:pt>
                <c:pt idx="16">
                  <c:v>4.07</c:v>
                </c:pt>
                <c:pt idx="17">
                  <c:v>4.07</c:v>
                </c:pt>
                <c:pt idx="18">
                  <c:v>4.07</c:v>
                </c:pt>
                <c:pt idx="19">
                  <c:v>4.07</c:v>
                </c:pt>
                <c:pt idx="20">
                  <c:v>4.07</c:v>
                </c:pt>
                <c:pt idx="21">
                  <c:v>4.07</c:v>
                </c:pt>
                <c:pt idx="22">
                  <c:v>4.07</c:v>
                </c:pt>
                <c:pt idx="23">
                  <c:v>4.07</c:v>
                </c:pt>
                <c:pt idx="24">
                  <c:v>4.07</c:v>
                </c:pt>
                <c:pt idx="25">
                  <c:v>4.07</c:v>
                </c:pt>
                <c:pt idx="26">
                  <c:v>4.07</c:v>
                </c:pt>
                <c:pt idx="27">
                  <c:v>4.07</c:v>
                </c:pt>
                <c:pt idx="28">
                  <c:v>4.07</c:v>
                </c:pt>
                <c:pt idx="29">
                  <c:v>4.07</c:v>
                </c:pt>
                <c:pt idx="30">
                  <c:v>4.07</c:v>
                </c:pt>
                <c:pt idx="31">
                  <c:v>4.07</c:v>
                </c:pt>
                <c:pt idx="32">
                  <c:v>4.07</c:v>
                </c:pt>
                <c:pt idx="33">
                  <c:v>4.07</c:v>
                </c:pt>
                <c:pt idx="34">
                  <c:v>4.07</c:v>
                </c:pt>
                <c:pt idx="35">
                  <c:v>4.07</c:v>
                </c:pt>
                <c:pt idx="36">
                  <c:v>4.07</c:v>
                </c:pt>
                <c:pt idx="37">
                  <c:v>4.07</c:v>
                </c:pt>
                <c:pt idx="38">
                  <c:v>4.07</c:v>
                </c:pt>
                <c:pt idx="39">
                  <c:v>4.07</c:v>
                </c:pt>
                <c:pt idx="40">
                  <c:v>4.07</c:v>
                </c:pt>
                <c:pt idx="41">
                  <c:v>4.07</c:v>
                </c:pt>
                <c:pt idx="42">
                  <c:v>4.07</c:v>
                </c:pt>
                <c:pt idx="43">
                  <c:v>4.07</c:v>
                </c:pt>
                <c:pt idx="44">
                  <c:v>4.07</c:v>
                </c:pt>
                <c:pt idx="45">
                  <c:v>4.07</c:v>
                </c:pt>
                <c:pt idx="46">
                  <c:v>4.07</c:v>
                </c:pt>
                <c:pt idx="47">
                  <c:v>4.07</c:v>
                </c:pt>
                <c:pt idx="48">
                  <c:v>4.07</c:v>
                </c:pt>
                <c:pt idx="49">
                  <c:v>4.07</c:v>
                </c:pt>
                <c:pt idx="50">
                  <c:v>4.07</c:v>
                </c:pt>
                <c:pt idx="51">
                  <c:v>4.07</c:v>
                </c:pt>
                <c:pt idx="52">
                  <c:v>4.07</c:v>
                </c:pt>
                <c:pt idx="53">
                  <c:v>4.07</c:v>
                </c:pt>
                <c:pt idx="54">
                  <c:v>4.07</c:v>
                </c:pt>
                <c:pt idx="55">
                  <c:v>4.07</c:v>
                </c:pt>
                <c:pt idx="56">
                  <c:v>4.07</c:v>
                </c:pt>
                <c:pt idx="57">
                  <c:v>4.07</c:v>
                </c:pt>
                <c:pt idx="58">
                  <c:v>4.07</c:v>
                </c:pt>
                <c:pt idx="59">
                  <c:v>4.07</c:v>
                </c:pt>
                <c:pt idx="60">
                  <c:v>4.07</c:v>
                </c:pt>
                <c:pt idx="61">
                  <c:v>4.07</c:v>
                </c:pt>
                <c:pt idx="62">
                  <c:v>4.07</c:v>
                </c:pt>
                <c:pt idx="63">
                  <c:v>4.07</c:v>
                </c:pt>
                <c:pt idx="64">
                  <c:v>4.07</c:v>
                </c:pt>
                <c:pt idx="65">
                  <c:v>4.07</c:v>
                </c:pt>
                <c:pt idx="66">
                  <c:v>4.07</c:v>
                </c:pt>
                <c:pt idx="67">
                  <c:v>4.07</c:v>
                </c:pt>
                <c:pt idx="68">
                  <c:v>4.07</c:v>
                </c:pt>
                <c:pt idx="69">
                  <c:v>4.07</c:v>
                </c:pt>
                <c:pt idx="70">
                  <c:v>4.07</c:v>
                </c:pt>
                <c:pt idx="71">
                  <c:v>4.07</c:v>
                </c:pt>
                <c:pt idx="72">
                  <c:v>4.07</c:v>
                </c:pt>
                <c:pt idx="73">
                  <c:v>4.07</c:v>
                </c:pt>
                <c:pt idx="74">
                  <c:v>4.07</c:v>
                </c:pt>
                <c:pt idx="75">
                  <c:v>4.07</c:v>
                </c:pt>
                <c:pt idx="76">
                  <c:v>4.07</c:v>
                </c:pt>
                <c:pt idx="77">
                  <c:v>4.07</c:v>
                </c:pt>
                <c:pt idx="78">
                  <c:v>4.07</c:v>
                </c:pt>
                <c:pt idx="79">
                  <c:v>4.07</c:v>
                </c:pt>
                <c:pt idx="80">
                  <c:v>4.07</c:v>
                </c:pt>
                <c:pt idx="81">
                  <c:v>4.07</c:v>
                </c:pt>
                <c:pt idx="82">
                  <c:v>4.07</c:v>
                </c:pt>
                <c:pt idx="83">
                  <c:v>4.07</c:v>
                </c:pt>
                <c:pt idx="84">
                  <c:v>4.07</c:v>
                </c:pt>
                <c:pt idx="85">
                  <c:v>4.07</c:v>
                </c:pt>
                <c:pt idx="86">
                  <c:v>4.07</c:v>
                </c:pt>
                <c:pt idx="87">
                  <c:v>4.07</c:v>
                </c:pt>
                <c:pt idx="88">
                  <c:v>4.07</c:v>
                </c:pt>
                <c:pt idx="89">
                  <c:v>4.07</c:v>
                </c:pt>
                <c:pt idx="90">
                  <c:v>4.07</c:v>
                </c:pt>
                <c:pt idx="91">
                  <c:v>4.07</c:v>
                </c:pt>
                <c:pt idx="92">
                  <c:v>4.07</c:v>
                </c:pt>
                <c:pt idx="93">
                  <c:v>4.07</c:v>
                </c:pt>
                <c:pt idx="94">
                  <c:v>4.07</c:v>
                </c:pt>
                <c:pt idx="95">
                  <c:v>4.07</c:v>
                </c:pt>
                <c:pt idx="96">
                  <c:v>4.07</c:v>
                </c:pt>
                <c:pt idx="97">
                  <c:v>4.07</c:v>
                </c:pt>
                <c:pt idx="98">
                  <c:v>4.07</c:v>
                </c:pt>
                <c:pt idx="99">
                  <c:v>4.07</c:v>
                </c:pt>
                <c:pt idx="100">
                  <c:v>4.07</c:v>
                </c:pt>
                <c:pt idx="101">
                  <c:v>4.07</c:v>
                </c:pt>
                <c:pt idx="102">
                  <c:v>4.07</c:v>
                </c:pt>
                <c:pt idx="103">
                  <c:v>4.07</c:v>
                </c:pt>
                <c:pt idx="104">
                  <c:v>4.07</c:v>
                </c:pt>
                <c:pt idx="105">
                  <c:v>4.07</c:v>
                </c:pt>
                <c:pt idx="106">
                  <c:v>4.07</c:v>
                </c:pt>
                <c:pt idx="107">
                  <c:v>4.07</c:v>
                </c:pt>
                <c:pt idx="108">
                  <c:v>4.07</c:v>
                </c:pt>
                <c:pt idx="109">
                  <c:v>4.07</c:v>
                </c:pt>
                <c:pt idx="110">
                  <c:v>4.07</c:v>
                </c:pt>
                <c:pt idx="111">
                  <c:v>4.07</c:v>
                </c:pt>
                <c:pt idx="112">
                  <c:v>4.07</c:v>
                </c:pt>
                <c:pt idx="113">
                  <c:v>4.07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5400" cap="rnd">
              <a:solidFill>
                <a:srgbClr val="AB0101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 по районам'!$B$5:$B$118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53</c:v>
                </c:pt>
                <c:pt idx="34">
                  <c:v>МБОУ СШ № 64</c:v>
                </c:pt>
                <c:pt idx="35">
                  <c:v>МБОУ СШ № 65</c:v>
                </c:pt>
                <c:pt idx="36">
                  <c:v>МБОУ СШ № 79</c:v>
                </c:pt>
                <c:pt idx="37">
                  <c:v>МБОУ СШ № 88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МАОУ Гимназия № 3</c:v>
                </c:pt>
                <c:pt idx="43">
                  <c:v>МАОУ Гимназия № 13 "Академ"</c:v>
                </c:pt>
                <c:pt idx="44">
                  <c:v>МБОУ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МБОУ СШ № 6</c:v>
                </c:pt>
                <c:pt idx="64">
                  <c:v>МБОУ СШ № 17</c:v>
                </c:pt>
                <c:pt idx="65">
                  <c:v>МБОУ СШ № 23</c:v>
                </c:pt>
                <c:pt idx="66">
                  <c:v>МБОУ СШ № 25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76</c:v>
                </c:pt>
                <c:pt idx="70">
                  <c:v>МБОУ СШ № 78</c:v>
                </c:pt>
                <c:pt idx="71">
                  <c:v>МБОУ СШ № 92</c:v>
                </c:pt>
                <c:pt idx="72">
                  <c:v>МБОУ СШ № 93</c:v>
                </c:pt>
                <c:pt idx="73">
                  <c:v>МБОУ СШ № 97</c:v>
                </c:pt>
                <c:pt idx="74">
                  <c:v>МБОУ СШ № 137</c:v>
                </c:pt>
                <c:pt idx="75">
                  <c:v>СОВЕТСКИЙ РАЙОН</c:v>
                </c:pt>
                <c:pt idx="76">
                  <c:v>МБОУ СШ № 1</c:v>
                </c:pt>
                <c:pt idx="77">
                  <c:v>МБОУ СШ № 2</c:v>
                </c:pt>
                <c:pt idx="78">
                  <c:v>МБОУ СШ № 5</c:v>
                </c:pt>
                <c:pt idx="79">
                  <c:v>МБОУ СШ № 7</c:v>
                </c:pt>
                <c:pt idx="80">
                  <c:v>МБОУ СШ № 18</c:v>
                </c:pt>
                <c:pt idx="81">
                  <c:v>МБОУ СШ № 22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70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134</c:v>
                </c:pt>
                <c:pt idx="94">
                  <c:v>МБОУ СШ № 139</c:v>
                </c:pt>
                <c:pt idx="95">
                  <c:v>МБОУ СШ № 141</c:v>
                </c:pt>
                <c:pt idx="96">
                  <c:v>МАОУ СШ № 143</c:v>
                </c:pt>
                <c:pt idx="97">
                  <c:v>МБОУ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№ 12 "М и Т"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</c:strCache>
            </c:strRef>
          </c:cat>
          <c:val>
            <c:numRef>
              <c:f>'Литерат-9 диаграмма по районам'!$D$5:$D$118</c:f>
              <c:numCache>
                <c:formatCode>0,00</c:formatCode>
                <c:ptCount val="114"/>
                <c:pt idx="0">
                  <c:v>5</c:v>
                </c:pt>
                <c:pt idx="1">
                  <c:v>4.2142857142857144</c:v>
                </c:pt>
                <c:pt idx="2">
                  <c:v>4</c:v>
                </c:pt>
                <c:pt idx="3">
                  <c:v>4.5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4.3174999999999999</c:v>
                </c:pt>
                <c:pt idx="11">
                  <c:v>4.67</c:v>
                </c:pt>
                <c:pt idx="13">
                  <c:v>3.67</c:v>
                </c:pt>
                <c:pt idx="14">
                  <c:v>4.2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4.2977777777777781</c:v>
                </c:pt>
                <c:pt idx="24">
                  <c:v>3.7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31">
                  <c:v>4.33</c:v>
                </c:pt>
                <c:pt idx="33">
                  <c:v>3.6</c:v>
                </c:pt>
                <c:pt idx="37">
                  <c:v>4.5</c:v>
                </c:pt>
                <c:pt idx="38">
                  <c:v>4.25</c:v>
                </c:pt>
                <c:pt idx="39">
                  <c:v>4</c:v>
                </c:pt>
                <c:pt idx="40">
                  <c:v>3.7408333333333341</c:v>
                </c:pt>
                <c:pt idx="41">
                  <c:v>4.17</c:v>
                </c:pt>
                <c:pt idx="42">
                  <c:v>5</c:v>
                </c:pt>
                <c:pt idx="43">
                  <c:v>4.45</c:v>
                </c:pt>
                <c:pt idx="44">
                  <c:v>4.33</c:v>
                </c:pt>
                <c:pt idx="45">
                  <c:v>3.67</c:v>
                </c:pt>
                <c:pt idx="46">
                  <c:v>3.67</c:v>
                </c:pt>
                <c:pt idx="50">
                  <c:v>3</c:v>
                </c:pt>
                <c:pt idx="53">
                  <c:v>3.6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60">
                  <c:v>4.083333333333333</c:v>
                </c:pt>
                <c:pt idx="61">
                  <c:v>3.67</c:v>
                </c:pt>
                <c:pt idx="62">
                  <c:v>4.33</c:v>
                </c:pt>
                <c:pt idx="63">
                  <c:v>4.67</c:v>
                </c:pt>
                <c:pt idx="64">
                  <c:v>4</c:v>
                </c:pt>
                <c:pt idx="65">
                  <c:v>3.25</c:v>
                </c:pt>
                <c:pt idx="68">
                  <c:v>5</c:v>
                </c:pt>
                <c:pt idx="69">
                  <c:v>3.83</c:v>
                </c:pt>
                <c:pt idx="71">
                  <c:v>4</c:v>
                </c:pt>
                <c:pt idx="73">
                  <c:v>4</c:v>
                </c:pt>
                <c:pt idx="75">
                  <c:v>4.0586363636363636</c:v>
                </c:pt>
                <c:pt idx="76">
                  <c:v>3.8</c:v>
                </c:pt>
                <c:pt idx="77">
                  <c:v>5</c:v>
                </c:pt>
                <c:pt idx="78">
                  <c:v>5</c:v>
                </c:pt>
                <c:pt idx="79">
                  <c:v>3.83</c:v>
                </c:pt>
                <c:pt idx="80">
                  <c:v>3.83</c:v>
                </c:pt>
                <c:pt idx="81">
                  <c:v>3.5</c:v>
                </c:pt>
                <c:pt idx="82">
                  <c:v>3.62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4.25</c:v>
                </c:pt>
                <c:pt idx="88">
                  <c:v>5</c:v>
                </c:pt>
                <c:pt idx="89">
                  <c:v>4.33</c:v>
                </c:pt>
                <c:pt idx="90">
                  <c:v>3</c:v>
                </c:pt>
                <c:pt idx="95">
                  <c:v>4</c:v>
                </c:pt>
                <c:pt idx="96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4.2</c:v>
                </c:pt>
                <c:pt idx="101">
                  <c:v>4.13</c:v>
                </c:pt>
                <c:pt idx="102">
                  <c:v>3.8</c:v>
                </c:pt>
                <c:pt idx="103">
                  <c:v>5</c:v>
                </c:pt>
                <c:pt idx="104" formatCode="Основной">
                  <c:v>4.2299999999999995</c:v>
                </c:pt>
                <c:pt idx="105">
                  <c:v>4</c:v>
                </c:pt>
                <c:pt idx="107">
                  <c:v>5</c:v>
                </c:pt>
                <c:pt idx="108">
                  <c:v>3.86</c:v>
                </c:pt>
                <c:pt idx="109">
                  <c:v>3.75</c:v>
                </c:pt>
                <c:pt idx="110">
                  <c:v>4.25</c:v>
                </c:pt>
                <c:pt idx="111">
                  <c:v>5</c:v>
                </c:pt>
                <c:pt idx="113">
                  <c:v>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8E708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 по районам'!$B$5:$B$118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53</c:v>
                </c:pt>
                <c:pt idx="34">
                  <c:v>МБОУ СШ № 64</c:v>
                </c:pt>
                <c:pt idx="35">
                  <c:v>МБОУ СШ № 65</c:v>
                </c:pt>
                <c:pt idx="36">
                  <c:v>МБОУ СШ № 79</c:v>
                </c:pt>
                <c:pt idx="37">
                  <c:v>МБОУ СШ № 88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МАОУ Гимназия № 3</c:v>
                </c:pt>
                <c:pt idx="43">
                  <c:v>МАОУ Гимназия № 13 "Академ"</c:v>
                </c:pt>
                <c:pt idx="44">
                  <c:v>МБОУ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МБОУ СШ № 6</c:v>
                </c:pt>
                <c:pt idx="64">
                  <c:v>МБОУ СШ № 17</c:v>
                </c:pt>
                <c:pt idx="65">
                  <c:v>МБОУ СШ № 23</c:v>
                </c:pt>
                <c:pt idx="66">
                  <c:v>МБОУ СШ № 25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76</c:v>
                </c:pt>
                <c:pt idx="70">
                  <c:v>МБОУ СШ № 78</c:v>
                </c:pt>
                <c:pt idx="71">
                  <c:v>МБОУ СШ № 92</c:v>
                </c:pt>
                <c:pt idx="72">
                  <c:v>МБОУ СШ № 93</c:v>
                </c:pt>
                <c:pt idx="73">
                  <c:v>МБОУ СШ № 97</c:v>
                </c:pt>
                <c:pt idx="74">
                  <c:v>МБОУ СШ № 137</c:v>
                </c:pt>
                <c:pt idx="75">
                  <c:v>СОВЕТСКИЙ РАЙОН</c:v>
                </c:pt>
                <c:pt idx="76">
                  <c:v>МБОУ СШ № 1</c:v>
                </c:pt>
                <c:pt idx="77">
                  <c:v>МБОУ СШ № 2</c:v>
                </c:pt>
                <c:pt idx="78">
                  <c:v>МБОУ СШ № 5</c:v>
                </c:pt>
                <c:pt idx="79">
                  <c:v>МБОУ СШ № 7</c:v>
                </c:pt>
                <c:pt idx="80">
                  <c:v>МБОУ СШ № 18</c:v>
                </c:pt>
                <c:pt idx="81">
                  <c:v>МБОУ СШ № 22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70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134</c:v>
                </c:pt>
                <c:pt idx="94">
                  <c:v>МБОУ СШ № 139</c:v>
                </c:pt>
                <c:pt idx="95">
                  <c:v>МБОУ СШ № 141</c:v>
                </c:pt>
                <c:pt idx="96">
                  <c:v>МАОУ СШ № 143</c:v>
                </c:pt>
                <c:pt idx="97">
                  <c:v>МБОУ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№ 12 "М и Т"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</c:strCache>
            </c:strRef>
          </c:cat>
          <c:val>
            <c:numRef>
              <c:f>'Литерат-9 диаграмма по районам'!$I$5:$I$118</c:f>
              <c:numCache>
                <c:formatCode>Основной</c:formatCode>
                <c:ptCount val="114"/>
                <c:pt idx="0">
                  <c:v>3.68</c:v>
                </c:pt>
                <c:pt idx="1">
                  <c:v>3.68</c:v>
                </c:pt>
                <c:pt idx="2">
                  <c:v>3.68</c:v>
                </c:pt>
                <c:pt idx="3">
                  <c:v>3.68</c:v>
                </c:pt>
                <c:pt idx="4">
                  <c:v>3.68</c:v>
                </c:pt>
                <c:pt idx="5">
                  <c:v>3.68</c:v>
                </c:pt>
                <c:pt idx="6">
                  <c:v>3.68</c:v>
                </c:pt>
                <c:pt idx="7">
                  <c:v>3.68</c:v>
                </c:pt>
                <c:pt idx="8">
                  <c:v>3.68</c:v>
                </c:pt>
                <c:pt idx="9">
                  <c:v>3.68</c:v>
                </c:pt>
                <c:pt idx="10">
                  <c:v>3.68</c:v>
                </c:pt>
                <c:pt idx="11">
                  <c:v>3.68</c:v>
                </c:pt>
                <c:pt idx="12">
                  <c:v>3.68</c:v>
                </c:pt>
                <c:pt idx="13">
                  <c:v>3.68</c:v>
                </c:pt>
                <c:pt idx="14">
                  <c:v>3.68</c:v>
                </c:pt>
                <c:pt idx="15">
                  <c:v>3.68</c:v>
                </c:pt>
                <c:pt idx="16">
                  <c:v>3.68</c:v>
                </c:pt>
                <c:pt idx="17">
                  <c:v>3.68</c:v>
                </c:pt>
                <c:pt idx="18">
                  <c:v>3.68</c:v>
                </c:pt>
                <c:pt idx="19">
                  <c:v>3.68</c:v>
                </c:pt>
                <c:pt idx="20">
                  <c:v>3.68</c:v>
                </c:pt>
                <c:pt idx="21">
                  <c:v>3.68</c:v>
                </c:pt>
                <c:pt idx="22">
                  <c:v>3.68</c:v>
                </c:pt>
                <c:pt idx="23">
                  <c:v>3.68</c:v>
                </c:pt>
                <c:pt idx="24">
                  <c:v>3.68</c:v>
                </c:pt>
                <c:pt idx="25">
                  <c:v>3.68</c:v>
                </c:pt>
                <c:pt idx="26">
                  <c:v>3.68</c:v>
                </c:pt>
                <c:pt idx="27">
                  <c:v>3.68</c:v>
                </c:pt>
                <c:pt idx="28">
                  <c:v>3.68</c:v>
                </c:pt>
                <c:pt idx="29">
                  <c:v>3.68</c:v>
                </c:pt>
                <c:pt idx="30">
                  <c:v>3.68</c:v>
                </c:pt>
                <c:pt idx="31">
                  <c:v>3.68</c:v>
                </c:pt>
                <c:pt idx="32">
                  <c:v>3.68</c:v>
                </c:pt>
                <c:pt idx="33">
                  <c:v>3.68</c:v>
                </c:pt>
                <c:pt idx="34">
                  <c:v>3.68</c:v>
                </c:pt>
                <c:pt idx="35">
                  <c:v>3.68</c:v>
                </c:pt>
                <c:pt idx="36">
                  <c:v>3.68</c:v>
                </c:pt>
                <c:pt idx="37">
                  <c:v>3.68</c:v>
                </c:pt>
                <c:pt idx="38">
                  <c:v>3.68</c:v>
                </c:pt>
                <c:pt idx="39">
                  <c:v>3.68</c:v>
                </c:pt>
                <c:pt idx="40">
                  <c:v>3.68</c:v>
                </c:pt>
                <c:pt idx="41">
                  <c:v>3.68</c:v>
                </c:pt>
                <c:pt idx="42">
                  <c:v>3.68</c:v>
                </c:pt>
                <c:pt idx="43">
                  <c:v>3.68</c:v>
                </c:pt>
                <c:pt idx="44">
                  <c:v>3.68</c:v>
                </c:pt>
                <c:pt idx="45">
                  <c:v>3.68</c:v>
                </c:pt>
                <c:pt idx="46">
                  <c:v>3.68</c:v>
                </c:pt>
                <c:pt idx="47">
                  <c:v>3.68</c:v>
                </c:pt>
                <c:pt idx="48">
                  <c:v>3.68</c:v>
                </c:pt>
                <c:pt idx="49">
                  <c:v>3.68</c:v>
                </c:pt>
                <c:pt idx="50">
                  <c:v>3.68</c:v>
                </c:pt>
                <c:pt idx="51">
                  <c:v>3.68</c:v>
                </c:pt>
                <c:pt idx="52">
                  <c:v>3.68</c:v>
                </c:pt>
                <c:pt idx="53">
                  <c:v>3.68</c:v>
                </c:pt>
                <c:pt idx="54">
                  <c:v>3.68</c:v>
                </c:pt>
                <c:pt idx="55">
                  <c:v>3.68</c:v>
                </c:pt>
                <c:pt idx="56">
                  <c:v>3.68</c:v>
                </c:pt>
                <c:pt idx="57">
                  <c:v>3.68</c:v>
                </c:pt>
                <c:pt idx="58">
                  <c:v>3.68</c:v>
                </c:pt>
                <c:pt idx="59">
                  <c:v>3.68</c:v>
                </c:pt>
                <c:pt idx="60">
                  <c:v>3.68</c:v>
                </c:pt>
                <c:pt idx="61">
                  <c:v>3.68</c:v>
                </c:pt>
                <c:pt idx="62">
                  <c:v>3.68</c:v>
                </c:pt>
                <c:pt idx="63">
                  <c:v>3.68</c:v>
                </c:pt>
                <c:pt idx="64">
                  <c:v>3.68</c:v>
                </c:pt>
                <c:pt idx="65">
                  <c:v>3.68</c:v>
                </c:pt>
                <c:pt idx="66">
                  <c:v>3.68</c:v>
                </c:pt>
                <c:pt idx="67">
                  <c:v>3.68</c:v>
                </c:pt>
                <c:pt idx="68">
                  <c:v>3.68</c:v>
                </c:pt>
                <c:pt idx="69">
                  <c:v>3.68</c:v>
                </c:pt>
                <c:pt idx="70">
                  <c:v>3.68</c:v>
                </c:pt>
                <c:pt idx="71">
                  <c:v>3.68</c:v>
                </c:pt>
                <c:pt idx="72">
                  <c:v>3.68</c:v>
                </c:pt>
                <c:pt idx="73">
                  <c:v>3.68</c:v>
                </c:pt>
                <c:pt idx="74">
                  <c:v>3.68</c:v>
                </c:pt>
                <c:pt idx="75">
                  <c:v>3.68</c:v>
                </c:pt>
                <c:pt idx="76">
                  <c:v>3.68</c:v>
                </c:pt>
                <c:pt idx="77">
                  <c:v>3.68</c:v>
                </c:pt>
                <c:pt idx="78">
                  <c:v>3.68</c:v>
                </c:pt>
                <c:pt idx="79">
                  <c:v>3.68</c:v>
                </c:pt>
                <c:pt idx="80">
                  <c:v>3.68</c:v>
                </c:pt>
                <c:pt idx="81">
                  <c:v>3.68</c:v>
                </c:pt>
                <c:pt idx="82">
                  <c:v>3.68</c:v>
                </c:pt>
                <c:pt idx="83">
                  <c:v>3.68</c:v>
                </c:pt>
                <c:pt idx="84">
                  <c:v>3.68</c:v>
                </c:pt>
                <c:pt idx="85">
                  <c:v>3.68</c:v>
                </c:pt>
                <c:pt idx="86">
                  <c:v>3.68</c:v>
                </c:pt>
                <c:pt idx="87">
                  <c:v>3.68</c:v>
                </c:pt>
                <c:pt idx="88">
                  <c:v>3.68</c:v>
                </c:pt>
                <c:pt idx="89">
                  <c:v>3.68</c:v>
                </c:pt>
                <c:pt idx="90">
                  <c:v>3.68</c:v>
                </c:pt>
                <c:pt idx="91">
                  <c:v>3.68</c:v>
                </c:pt>
                <c:pt idx="92">
                  <c:v>3.68</c:v>
                </c:pt>
                <c:pt idx="93">
                  <c:v>3.68</c:v>
                </c:pt>
                <c:pt idx="94">
                  <c:v>3.68</c:v>
                </c:pt>
                <c:pt idx="95">
                  <c:v>3.68</c:v>
                </c:pt>
                <c:pt idx="96">
                  <c:v>3.68</c:v>
                </c:pt>
                <c:pt idx="97">
                  <c:v>3.68</c:v>
                </c:pt>
                <c:pt idx="98">
                  <c:v>3.68</c:v>
                </c:pt>
                <c:pt idx="99">
                  <c:v>3.68</c:v>
                </c:pt>
                <c:pt idx="100">
                  <c:v>3.68</c:v>
                </c:pt>
                <c:pt idx="101">
                  <c:v>3.68</c:v>
                </c:pt>
                <c:pt idx="102">
                  <c:v>3.68</c:v>
                </c:pt>
                <c:pt idx="103">
                  <c:v>3.68</c:v>
                </c:pt>
                <c:pt idx="104">
                  <c:v>3.68</c:v>
                </c:pt>
                <c:pt idx="105">
                  <c:v>3.68</c:v>
                </c:pt>
                <c:pt idx="106">
                  <c:v>3.68</c:v>
                </c:pt>
                <c:pt idx="107">
                  <c:v>3.68</c:v>
                </c:pt>
                <c:pt idx="108">
                  <c:v>3.68</c:v>
                </c:pt>
                <c:pt idx="109">
                  <c:v>3.68</c:v>
                </c:pt>
                <c:pt idx="110">
                  <c:v>3.68</c:v>
                </c:pt>
                <c:pt idx="111">
                  <c:v>3.68</c:v>
                </c:pt>
                <c:pt idx="112">
                  <c:v>3.68</c:v>
                </c:pt>
                <c:pt idx="113">
                  <c:v>3.68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 по районам'!$B$5:$B$118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53</c:v>
                </c:pt>
                <c:pt idx="34">
                  <c:v>МБОУ СШ № 64</c:v>
                </c:pt>
                <c:pt idx="35">
                  <c:v>МБОУ СШ № 65</c:v>
                </c:pt>
                <c:pt idx="36">
                  <c:v>МБОУ СШ № 79</c:v>
                </c:pt>
                <c:pt idx="37">
                  <c:v>МБОУ СШ № 88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МАОУ Гимназия № 3</c:v>
                </c:pt>
                <c:pt idx="43">
                  <c:v>МАОУ Гимназия № 13 "Академ"</c:v>
                </c:pt>
                <c:pt idx="44">
                  <c:v>МБОУ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МБОУ СШ № 6</c:v>
                </c:pt>
                <c:pt idx="64">
                  <c:v>МБОУ СШ № 17</c:v>
                </c:pt>
                <c:pt idx="65">
                  <c:v>МБОУ СШ № 23</c:v>
                </c:pt>
                <c:pt idx="66">
                  <c:v>МБОУ СШ № 25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76</c:v>
                </c:pt>
                <c:pt idx="70">
                  <c:v>МБОУ СШ № 78</c:v>
                </c:pt>
                <c:pt idx="71">
                  <c:v>МБОУ СШ № 92</c:v>
                </c:pt>
                <c:pt idx="72">
                  <c:v>МБОУ СШ № 93</c:v>
                </c:pt>
                <c:pt idx="73">
                  <c:v>МБОУ СШ № 97</c:v>
                </c:pt>
                <c:pt idx="74">
                  <c:v>МБОУ СШ № 137</c:v>
                </c:pt>
                <c:pt idx="75">
                  <c:v>СОВЕТСКИЙ РАЙОН</c:v>
                </c:pt>
                <c:pt idx="76">
                  <c:v>МБОУ СШ № 1</c:v>
                </c:pt>
                <c:pt idx="77">
                  <c:v>МБОУ СШ № 2</c:v>
                </c:pt>
                <c:pt idx="78">
                  <c:v>МБОУ СШ № 5</c:v>
                </c:pt>
                <c:pt idx="79">
                  <c:v>МБОУ СШ № 7</c:v>
                </c:pt>
                <c:pt idx="80">
                  <c:v>МБОУ СШ № 18</c:v>
                </c:pt>
                <c:pt idx="81">
                  <c:v>МБОУ СШ № 22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70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134</c:v>
                </c:pt>
                <c:pt idx="94">
                  <c:v>МБОУ СШ № 139</c:v>
                </c:pt>
                <c:pt idx="95">
                  <c:v>МБОУ СШ № 141</c:v>
                </c:pt>
                <c:pt idx="96">
                  <c:v>МАОУ СШ № 143</c:v>
                </c:pt>
                <c:pt idx="97">
                  <c:v>МБОУ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№ 12 "М и Т"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</c:strCache>
            </c:strRef>
          </c:cat>
          <c:val>
            <c:numRef>
              <c:f>'Литерат-9 диаграмма по районам'!$H$5:$H$118</c:f>
              <c:numCache>
                <c:formatCode>0,00</c:formatCode>
                <c:ptCount val="114"/>
                <c:pt idx="0">
                  <c:v>3.75</c:v>
                </c:pt>
                <c:pt idx="1">
                  <c:v>3.625</c:v>
                </c:pt>
                <c:pt idx="2">
                  <c:v>3.5</c:v>
                </c:pt>
                <c:pt idx="3">
                  <c:v>4</c:v>
                </c:pt>
                <c:pt idx="4">
                  <c:v>3.25</c:v>
                </c:pt>
                <c:pt idx="5">
                  <c:v>4</c:v>
                </c:pt>
                <c:pt idx="7">
                  <c:v>4</c:v>
                </c:pt>
                <c:pt idx="8">
                  <c:v>3</c:v>
                </c:pt>
                <c:pt idx="10">
                  <c:v>3.7023809523809526</c:v>
                </c:pt>
                <c:pt idx="11">
                  <c:v>4</c:v>
                </c:pt>
                <c:pt idx="13">
                  <c:v>3.75</c:v>
                </c:pt>
                <c:pt idx="14">
                  <c:v>4.5</c:v>
                </c:pt>
                <c:pt idx="15">
                  <c:v>4.666666666666667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3">
                  <c:v>3.3644781144781142</c:v>
                </c:pt>
                <c:pt idx="24">
                  <c:v>3.5</c:v>
                </c:pt>
                <c:pt idx="25">
                  <c:v>3.6666666666666665</c:v>
                </c:pt>
                <c:pt idx="26">
                  <c:v>3.75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1">
                  <c:v>3.5</c:v>
                </c:pt>
                <c:pt idx="32">
                  <c:v>3</c:v>
                </c:pt>
                <c:pt idx="34">
                  <c:v>3</c:v>
                </c:pt>
                <c:pt idx="38">
                  <c:v>3.3636363636363638</c:v>
                </c:pt>
                <c:pt idx="40">
                  <c:v>3.7318131868131865</c:v>
                </c:pt>
                <c:pt idx="41">
                  <c:v>3.7333333333333334</c:v>
                </c:pt>
                <c:pt idx="42">
                  <c:v>4</c:v>
                </c:pt>
                <c:pt idx="43">
                  <c:v>3.6153846153846154</c:v>
                </c:pt>
                <c:pt idx="44">
                  <c:v>3</c:v>
                </c:pt>
                <c:pt idx="45">
                  <c:v>5</c:v>
                </c:pt>
                <c:pt idx="46">
                  <c:v>3.5</c:v>
                </c:pt>
                <c:pt idx="48">
                  <c:v>3.5</c:v>
                </c:pt>
                <c:pt idx="49">
                  <c:v>4.33</c:v>
                </c:pt>
                <c:pt idx="51">
                  <c:v>5</c:v>
                </c:pt>
                <c:pt idx="52">
                  <c:v>3</c:v>
                </c:pt>
                <c:pt idx="53">
                  <c:v>4.5</c:v>
                </c:pt>
                <c:pt idx="56">
                  <c:v>2</c:v>
                </c:pt>
                <c:pt idx="57">
                  <c:v>3.4</c:v>
                </c:pt>
                <c:pt idx="58">
                  <c:v>3.6666666666666665</c:v>
                </c:pt>
                <c:pt idx="60">
                  <c:v>3.8121693121693121</c:v>
                </c:pt>
                <c:pt idx="61">
                  <c:v>4.5</c:v>
                </c:pt>
                <c:pt idx="62">
                  <c:v>3.2857142857142856</c:v>
                </c:pt>
                <c:pt idx="65">
                  <c:v>4.5</c:v>
                </c:pt>
                <c:pt idx="68">
                  <c:v>3</c:v>
                </c:pt>
                <c:pt idx="69">
                  <c:v>4.666666666666667</c:v>
                </c:pt>
                <c:pt idx="70">
                  <c:v>3</c:v>
                </c:pt>
                <c:pt idx="71">
                  <c:v>4</c:v>
                </c:pt>
                <c:pt idx="73">
                  <c:v>3.3571428571428572</c:v>
                </c:pt>
                <c:pt idx="74">
                  <c:v>4</c:v>
                </c:pt>
                <c:pt idx="75">
                  <c:v>3.6437116058544632</c:v>
                </c:pt>
                <c:pt idx="76">
                  <c:v>3.25</c:v>
                </c:pt>
                <c:pt idx="78">
                  <c:v>3.6666666666666665</c:v>
                </c:pt>
                <c:pt idx="79">
                  <c:v>3.6666666666666665</c:v>
                </c:pt>
                <c:pt idx="80">
                  <c:v>4</c:v>
                </c:pt>
                <c:pt idx="82">
                  <c:v>2.67</c:v>
                </c:pt>
                <c:pt idx="85">
                  <c:v>4</c:v>
                </c:pt>
                <c:pt idx="86">
                  <c:v>3.3333333333333335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2.5</c:v>
                </c:pt>
                <c:pt idx="92">
                  <c:v>3</c:v>
                </c:pt>
                <c:pt idx="93">
                  <c:v>4.333333333333333</c:v>
                </c:pt>
                <c:pt idx="94">
                  <c:v>4</c:v>
                </c:pt>
                <c:pt idx="95">
                  <c:v>3.5</c:v>
                </c:pt>
                <c:pt idx="96">
                  <c:v>3.5714285714285716</c:v>
                </c:pt>
                <c:pt idx="97">
                  <c:v>3.5</c:v>
                </c:pt>
                <c:pt idx="100">
                  <c:v>3.8181818181818183</c:v>
                </c:pt>
                <c:pt idx="101">
                  <c:v>3.95</c:v>
                </c:pt>
                <c:pt idx="102">
                  <c:v>4.1333333333333337</c:v>
                </c:pt>
                <c:pt idx="103">
                  <c:v>3.625</c:v>
                </c:pt>
                <c:pt idx="104">
                  <c:v>3.7381192881192882</c:v>
                </c:pt>
                <c:pt idx="105">
                  <c:v>3.8571428571428572</c:v>
                </c:pt>
                <c:pt idx="106">
                  <c:v>3</c:v>
                </c:pt>
                <c:pt idx="107">
                  <c:v>3.8333333333333335</c:v>
                </c:pt>
                <c:pt idx="108">
                  <c:v>3.75</c:v>
                </c:pt>
                <c:pt idx="109">
                  <c:v>4</c:v>
                </c:pt>
                <c:pt idx="110">
                  <c:v>3.8571428571428572</c:v>
                </c:pt>
                <c:pt idx="111">
                  <c:v>3.5454545454545454</c:v>
                </c:pt>
                <c:pt idx="112">
                  <c:v>4</c:v>
                </c:pt>
                <c:pt idx="113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 по районам'!$B$5:$B$118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53</c:v>
                </c:pt>
                <c:pt idx="34">
                  <c:v>МБОУ СШ № 64</c:v>
                </c:pt>
                <c:pt idx="35">
                  <c:v>МБОУ СШ № 65</c:v>
                </c:pt>
                <c:pt idx="36">
                  <c:v>МБОУ СШ № 79</c:v>
                </c:pt>
                <c:pt idx="37">
                  <c:v>МБОУ СШ № 88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МАОУ Гимназия № 3</c:v>
                </c:pt>
                <c:pt idx="43">
                  <c:v>МАОУ Гимназия № 13 "Академ"</c:v>
                </c:pt>
                <c:pt idx="44">
                  <c:v>МБОУ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МБОУ СШ № 6</c:v>
                </c:pt>
                <c:pt idx="64">
                  <c:v>МБОУ СШ № 17</c:v>
                </c:pt>
                <c:pt idx="65">
                  <c:v>МБОУ СШ № 23</c:v>
                </c:pt>
                <c:pt idx="66">
                  <c:v>МБОУ СШ № 25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76</c:v>
                </c:pt>
                <c:pt idx="70">
                  <c:v>МБОУ СШ № 78</c:v>
                </c:pt>
                <c:pt idx="71">
                  <c:v>МБОУ СШ № 92</c:v>
                </c:pt>
                <c:pt idx="72">
                  <c:v>МБОУ СШ № 93</c:v>
                </c:pt>
                <c:pt idx="73">
                  <c:v>МБОУ СШ № 97</c:v>
                </c:pt>
                <c:pt idx="74">
                  <c:v>МБОУ СШ № 137</c:v>
                </c:pt>
                <c:pt idx="75">
                  <c:v>СОВЕТСКИЙ РАЙОН</c:v>
                </c:pt>
                <c:pt idx="76">
                  <c:v>МБОУ СШ № 1</c:v>
                </c:pt>
                <c:pt idx="77">
                  <c:v>МБОУ СШ № 2</c:v>
                </c:pt>
                <c:pt idx="78">
                  <c:v>МБОУ СШ № 5</c:v>
                </c:pt>
                <c:pt idx="79">
                  <c:v>МБОУ СШ № 7</c:v>
                </c:pt>
                <c:pt idx="80">
                  <c:v>МБОУ СШ № 18</c:v>
                </c:pt>
                <c:pt idx="81">
                  <c:v>МБОУ СШ № 22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70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134</c:v>
                </c:pt>
                <c:pt idx="94">
                  <c:v>МБОУ СШ № 139</c:v>
                </c:pt>
                <c:pt idx="95">
                  <c:v>МБОУ СШ № 141</c:v>
                </c:pt>
                <c:pt idx="96">
                  <c:v>МАОУ СШ № 143</c:v>
                </c:pt>
                <c:pt idx="97">
                  <c:v>МБОУ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№ 12 "М и Т"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</c:strCache>
            </c:strRef>
          </c:cat>
          <c:val>
            <c:numRef>
              <c:f>'Литерат-9 диаграмма по районам'!$M$5:$M$118</c:f>
              <c:numCache>
                <c:formatCode>Основной</c:formatCode>
                <c:ptCount val="114"/>
                <c:pt idx="0" formatCode="0,00">
                  <c:v>3.63</c:v>
                </c:pt>
                <c:pt idx="1">
                  <c:v>3.63</c:v>
                </c:pt>
                <c:pt idx="2" formatCode="0,00">
                  <c:v>3.63</c:v>
                </c:pt>
                <c:pt idx="3" formatCode="0,00">
                  <c:v>3.63</c:v>
                </c:pt>
                <c:pt idx="4" formatCode="0,00">
                  <c:v>3.63</c:v>
                </c:pt>
                <c:pt idx="5" formatCode="0,00">
                  <c:v>3.63</c:v>
                </c:pt>
                <c:pt idx="6" formatCode="0,00">
                  <c:v>3.63</c:v>
                </c:pt>
                <c:pt idx="7" formatCode="0,00">
                  <c:v>3.63</c:v>
                </c:pt>
                <c:pt idx="8" formatCode="0,00">
                  <c:v>3.63</c:v>
                </c:pt>
                <c:pt idx="9" formatCode="0,00">
                  <c:v>3.63</c:v>
                </c:pt>
                <c:pt idx="10" formatCode="0,00">
                  <c:v>3.63</c:v>
                </c:pt>
                <c:pt idx="11" formatCode="0,00">
                  <c:v>3.63</c:v>
                </c:pt>
                <c:pt idx="12" formatCode="0,00">
                  <c:v>3.63</c:v>
                </c:pt>
                <c:pt idx="13" formatCode="0,00">
                  <c:v>3.63</c:v>
                </c:pt>
                <c:pt idx="14" formatCode="0,00">
                  <c:v>3.63</c:v>
                </c:pt>
                <c:pt idx="15" formatCode="0,00">
                  <c:v>3.63</c:v>
                </c:pt>
                <c:pt idx="16" formatCode="0,00">
                  <c:v>3.63</c:v>
                </c:pt>
                <c:pt idx="17" formatCode="0,00">
                  <c:v>3.63</c:v>
                </c:pt>
                <c:pt idx="18" formatCode="0,00">
                  <c:v>3.63</c:v>
                </c:pt>
                <c:pt idx="19" formatCode="0,00">
                  <c:v>3.63</c:v>
                </c:pt>
                <c:pt idx="20" formatCode="0,00">
                  <c:v>3.63</c:v>
                </c:pt>
                <c:pt idx="21" formatCode="0,00">
                  <c:v>3.63</c:v>
                </c:pt>
                <c:pt idx="22" formatCode="0,00">
                  <c:v>3.63</c:v>
                </c:pt>
                <c:pt idx="23" formatCode="0,00">
                  <c:v>3.63</c:v>
                </c:pt>
                <c:pt idx="24" formatCode="0,00">
                  <c:v>3.63</c:v>
                </c:pt>
                <c:pt idx="25" formatCode="0,00">
                  <c:v>3.63</c:v>
                </c:pt>
                <c:pt idx="26" formatCode="0,00">
                  <c:v>3.63</c:v>
                </c:pt>
                <c:pt idx="27" formatCode="0,00">
                  <c:v>3.63</c:v>
                </c:pt>
                <c:pt idx="28" formatCode="0,00">
                  <c:v>3.63</c:v>
                </c:pt>
                <c:pt idx="29" formatCode="0,00">
                  <c:v>3.63</c:v>
                </c:pt>
                <c:pt idx="30" formatCode="0,00">
                  <c:v>3.63</c:v>
                </c:pt>
                <c:pt idx="31" formatCode="0,00">
                  <c:v>3.63</c:v>
                </c:pt>
                <c:pt idx="32" formatCode="0,00">
                  <c:v>3.63</c:v>
                </c:pt>
                <c:pt idx="33" formatCode="0,00">
                  <c:v>3.63</c:v>
                </c:pt>
                <c:pt idx="34" formatCode="0,00">
                  <c:v>3.63</c:v>
                </c:pt>
                <c:pt idx="35" formatCode="0,00">
                  <c:v>3.63</c:v>
                </c:pt>
                <c:pt idx="36" formatCode="0,00">
                  <c:v>3.63</c:v>
                </c:pt>
                <c:pt idx="37" formatCode="0,00">
                  <c:v>3.63</c:v>
                </c:pt>
                <c:pt idx="38" formatCode="0,00">
                  <c:v>3.63</c:v>
                </c:pt>
                <c:pt idx="39" formatCode="0,00">
                  <c:v>3.63</c:v>
                </c:pt>
                <c:pt idx="40" formatCode="0,00">
                  <c:v>3.63</c:v>
                </c:pt>
                <c:pt idx="41" formatCode="0,00">
                  <c:v>3.63</c:v>
                </c:pt>
                <c:pt idx="42" formatCode="0,00">
                  <c:v>3.63</c:v>
                </c:pt>
                <c:pt idx="43" formatCode="0,00">
                  <c:v>3.63</c:v>
                </c:pt>
                <c:pt idx="44" formatCode="0,00">
                  <c:v>3.63</c:v>
                </c:pt>
                <c:pt idx="45" formatCode="0,00">
                  <c:v>3.63</c:v>
                </c:pt>
                <c:pt idx="46" formatCode="0,00">
                  <c:v>3.63</c:v>
                </c:pt>
                <c:pt idx="47" formatCode="0,00">
                  <c:v>3.63</c:v>
                </c:pt>
                <c:pt idx="48" formatCode="0,00">
                  <c:v>3.63</c:v>
                </c:pt>
                <c:pt idx="49" formatCode="0,00">
                  <c:v>3.63</c:v>
                </c:pt>
                <c:pt idx="50" formatCode="0,00">
                  <c:v>3.63</c:v>
                </c:pt>
                <c:pt idx="51" formatCode="0,00">
                  <c:v>3.63</c:v>
                </c:pt>
                <c:pt idx="52" formatCode="0,00">
                  <c:v>3.63</c:v>
                </c:pt>
                <c:pt idx="53" formatCode="0,00">
                  <c:v>3.63</c:v>
                </c:pt>
                <c:pt idx="54" formatCode="0,00">
                  <c:v>3.63</c:v>
                </c:pt>
                <c:pt idx="55" formatCode="0,00">
                  <c:v>3.63</c:v>
                </c:pt>
                <c:pt idx="56" formatCode="0,00">
                  <c:v>3.63</c:v>
                </c:pt>
                <c:pt idx="57" formatCode="0,00">
                  <c:v>3.63</c:v>
                </c:pt>
                <c:pt idx="58" formatCode="0,00">
                  <c:v>3.63</c:v>
                </c:pt>
                <c:pt idx="59" formatCode="0,00">
                  <c:v>3.63</c:v>
                </c:pt>
                <c:pt idx="60" formatCode="0,00">
                  <c:v>3.63</c:v>
                </c:pt>
                <c:pt idx="61" formatCode="0,00">
                  <c:v>3.63</c:v>
                </c:pt>
                <c:pt idx="62" formatCode="0,00">
                  <c:v>3.63</c:v>
                </c:pt>
                <c:pt idx="63" formatCode="0,00">
                  <c:v>3.63</c:v>
                </c:pt>
                <c:pt idx="64" formatCode="0,00">
                  <c:v>3.63</c:v>
                </c:pt>
                <c:pt idx="65" formatCode="0,00">
                  <c:v>3.63</c:v>
                </c:pt>
                <c:pt idx="66" formatCode="0,00">
                  <c:v>3.63</c:v>
                </c:pt>
                <c:pt idx="67" formatCode="0,00">
                  <c:v>3.63</c:v>
                </c:pt>
                <c:pt idx="68" formatCode="0,00">
                  <c:v>3.63</c:v>
                </c:pt>
                <c:pt idx="69" formatCode="0,00">
                  <c:v>3.63</c:v>
                </c:pt>
                <c:pt idx="70" formatCode="0,00">
                  <c:v>3.63</c:v>
                </c:pt>
                <c:pt idx="71" formatCode="0,00">
                  <c:v>3.63</c:v>
                </c:pt>
                <c:pt idx="72" formatCode="0,00">
                  <c:v>3.63</c:v>
                </c:pt>
                <c:pt idx="73" formatCode="0,00">
                  <c:v>3.63</c:v>
                </c:pt>
                <c:pt idx="74" formatCode="0,00">
                  <c:v>3.63</c:v>
                </c:pt>
                <c:pt idx="75" formatCode="0,00">
                  <c:v>3.63</c:v>
                </c:pt>
                <c:pt idx="76" formatCode="0,00">
                  <c:v>3.63</c:v>
                </c:pt>
                <c:pt idx="77" formatCode="0,00">
                  <c:v>3.63</c:v>
                </c:pt>
                <c:pt idx="78" formatCode="0,00">
                  <c:v>3.63</c:v>
                </c:pt>
                <c:pt idx="79" formatCode="0,00">
                  <c:v>3.63</c:v>
                </c:pt>
                <c:pt idx="80" formatCode="0,00">
                  <c:v>3.63</c:v>
                </c:pt>
                <c:pt idx="81" formatCode="0,00">
                  <c:v>3.63</c:v>
                </c:pt>
                <c:pt idx="82" formatCode="0,00">
                  <c:v>3.63</c:v>
                </c:pt>
                <c:pt idx="83" formatCode="0,00">
                  <c:v>3.63</c:v>
                </c:pt>
                <c:pt idx="84" formatCode="0,00">
                  <c:v>3.63</c:v>
                </c:pt>
                <c:pt idx="85" formatCode="0,00">
                  <c:v>3.63</c:v>
                </c:pt>
                <c:pt idx="86" formatCode="0,00">
                  <c:v>3.63</c:v>
                </c:pt>
                <c:pt idx="87" formatCode="0,00">
                  <c:v>3.63</c:v>
                </c:pt>
                <c:pt idx="88" formatCode="0,00">
                  <c:v>3.63</c:v>
                </c:pt>
                <c:pt idx="89" formatCode="0,00">
                  <c:v>3.63</c:v>
                </c:pt>
                <c:pt idx="90" formatCode="0,00">
                  <c:v>3.63</c:v>
                </c:pt>
                <c:pt idx="91" formatCode="0,00">
                  <c:v>3.63</c:v>
                </c:pt>
                <c:pt idx="92" formatCode="0,00">
                  <c:v>3.63</c:v>
                </c:pt>
                <c:pt idx="93" formatCode="0,00">
                  <c:v>3.63</c:v>
                </c:pt>
                <c:pt idx="94" formatCode="0,00">
                  <c:v>3.63</c:v>
                </c:pt>
                <c:pt idx="95" formatCode="0,00">
                  <c:v>3.63</c:v>
                </c:pt>
                <c:pt idx="96" formatCode="0,00">
                  <c:v>3.63</c:v>
                </c:pt>
                <c:pt idx="97" formatCode="0,00">
                  <c:v>3.63</c:v>
                </c:pt>
                <c:pt idx="98" formatCode="0,00">
                  <c:v>3.63</c:v>
                </c:pt>
                <c:pt idx="99" formatCode="0,00">
                  <c:v>3.63</c:v>
                </c:pt>
                <c:pt idx="100" formatCode="0,00">
                  <c:v>3.63</c:v>
                </c:pt>
                <c:pt idx="101" formatCode="0,00">
                  <c:v>3.63</c:v>
                </c:pt>
                <c:pt idx="102" formatCode="0,00">
                  <c:v>3.63</c:v>
                </c:pt>
                <c:pt idx="103" formatCode="0,00">
                  <c:v>3.63</c:v>
                </c:pt>
                <c:pt idx="104" formatCode="0,00">
                  <c:v>3.63</c:v>
                </c:pt>
                <c:pt idx="105" formatCode="0,00">
                  <c:v>3.63</c:v>
                </c:pt>
                <c:pt idx="106" formatCode="0,00">
                  <c:v>3.63</c:v>
                </c:pt>
                <c:pt idx="107" formatCode="0,00">
                  <c:v>3.63</c:v>
                </c:pt>
                <c:pt idx="108" formatCode="0,00">
                  <c:v>3.63</c:v>
                </c:pt>
                <c:pt idx="109" formatCode="0,00">
                  <c:v>3.63</c:v>
                </c:pt>
                <c:pt idx="110" formatCode="0,00">
                  <c:v>3.63</c:v>
                </c:pt>
                <c:pt idx="111" formatCode="0,00">
                  <c:v>3.63</c:v>
                </c:pt>
                <c:pt idx="112" formatCode="0,00">
                  <c:v>3.63</c:v>
                </c:pt>
                <c:pt idx="113" formatCode="0,00">
                  <c:v>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 по районам'!$B$5:$B$118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53</c:v>
                </c:pt>
                <c:pt idx="34">
                  <c:v>МБОУ СШ № 64</c:v>
                </c:pt>
                <c:pt idx="35">
                  <c:v>МБОУ СШ № 65</c:v>
                </c:pt>
                <c:pt idx="36">
                  <c:v>МБОУ СШ № 79</c:v>
                </c:pt>
                <c:pt idx="37">
                  <c:v>МБОУ СШ № 88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МАОУ Гимназия № 3</c:v>
                </c:pt>
                <c:pt idx="43">
                  <c:v>МАОУ Гимназия № 13 "Академ"</c:v>
                </c:pt>
                <c:pt idx="44">
                  <c:v>МБОУ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МБОУ СШ № 6</c:v>
                </c:pt>
                <c:pt idx="64">
                  <c:v>МБОУ СШ № 17</c:v>
                </c:pt>
                <c:pt idx="65">
                  <c:v>МБОУ СШ № 23</c:v>
                </c:pt>
                <c:pt idx="66">
                  <c:v>МБОУ СШ № 25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76</c:v>
                </c:pt>
                <c:pt idx="70">
                  <c:v>МБОУ СШ № 78</c:v>
                </c:pt>
                <c:pt idx="71">
                  <c:v>МБОУ СШ № 92</c:v>
                </c:pt>
                <c:pt idx="72">
                  <c:v>МБОУ СШ № 93</c:v>
                </c:pt>
                <c:pt idx="73">
                  <c:v>МБОУ СШ № 97</c:v>
                </c:pt>
                <c:pt idx="74">
                  <c:v>МБОУ СШ № 137</c:v>
                </c:pt>
                <c:pt idx="75">
                  <c:v>СОВЕТСКИЙ РАЙОН</c:v>
                </c:pt>
                <c:pt idx="76">
                  <c:v>МБОУ СШ № 1</c:v>
                </c:pt>
                <c:pt idx="77">
                  <c:v>МБОУ СШ № 2</c:v>
                </c:pt>
                <c:pt idx="78">
                  <c:v>МБОУ СШ № 5</c:v>
                </c:pt>
                <c:pt idx="79">
                  <c:v>МБОУ СШ № 7</c:v>
                </c:pt>
                <c:pt idx="80">
                  <c:v>МБОУ СШ № 18</c:v>
                </c:pt>
                <c:pt idx="81">
                  <c:v>МБОУ СШ № 22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70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134</c:v>
                </c:pt>
                <c:pt idx="94">
                  <c:v>МБОУ СШ № 139</c:v>
                </c:pt>
                <c:pt idx="95">
                  <c:v>МБОУ СШ № 141</c:v>
                </c:pt>
                <c:pt idx="96">
                  <c:v>МАОУ СШ № 143</c:v>
                </c:pt>
                <c:pt idx="97">
                  <c:v>МБОУ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№ 12 "М и Т"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</c:strCache>
            </c:strRef>
          </c:cat>
          <c:val>
            <c:numRef>
              <c:f>'Литерат-9 диаграмма по районам'!$L$5:$L$118</c:f>
              <c:numCache>
                <c:formatCode>0,00</c:formatCode>
                <c:ptCount val="114"/>
                <c:pt idx="0">
                  <c:v>4</c:v>
                </c:pt>
                <c:pt idx="1">
                  <c:v>4.0222222222222221</c:v>
                </c:pt>
                <c:pt idx="2">
                  <c:v>3.8333333333333335</c:v>
                </c:pt>
                <c:pt idx="3">
                  <c:v>3.5</c:v>
                </c:pt>
                <c:pt idx="4">
                  <c:v>5</c:v>
                </c:pt>
                <c:pt idx="5">
                  <c:v>3</c:v>
                </c:pt>
                <c:pt idx="7">
                  <c:v>3.8</c:v>
                </c:pt>
                <c:pt idx="8">
                  <c:v>5</c:v>
                </c:pt>
                <c:pt idx="10">
                  <c:v>3.424074074074074</c:v>
                </c:pt>
                <c:pt idx="11">
                  <c:v>3.4</c:v>
                </c:pt>
                <c:pt idx="13">
                  <c:v>4</c:v>
                </c:pt>
                <c:pt idx="14">
                  <c:v>3.5</c:v>
                </c:pt>
                <c:pt idx="15">
                  <c:v>3.75</c:v>
                </c:pt>
                <c:pt idx="17">
                  <c:v>3.6666666666666665</c:v>
                </c:pt>
                <c:pt idx="19">
                  <c:v>3.5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3.557525807525808</c:v>
                </c:pt>
                <c:pt idx="25">
                  <c:v>3.6923076923076925</c:v>
                </c:pt>
                <c:pt idx="26">
                  <c:v>3.5</c:v>
                </c:pt>
                <c:pt idx="28">
                  <c:v>4</c:v>
                </c:pt>
                <c:pt idx="29">
                  <c:v>3.5</c:v>
                </c:pt>
                <c:pt idx="31">
                  <c:v>3.8571428571428572</c:v>
                </c:pt>
                <c:pt idx="32">
                  <c:v>3.6666666666666665</c:v>
                </c:pt>
                <c:pt idx="33">
                  <c:v>3.3333333333333335</c:v>
                </c:pt>
                <c:pt idx="35">
                  <c:v>3</c:v>
                </c:pt>
                <c:pt idx="36">
                  <c:v>4</c:v>
                </c:pt>
                <c:pt idx="38">
                  <c:v>3.5833333333333335</c:v>
                </c:pt>
                <c:pt idx="39">
                  <c:v>3</c:v>
                </c:pt>
                <c:pt idx="40">
                  <c:v>3.9956641604010033</c:v>
                </c:pt>
                <c:pt idx="41">
                  <c:v>3.8947368421052633</c:v>
                </c:pt>
                <c:pt idx="42">
                  <c:v>4</c:v>
                </c:pt>
                <c:pt idx="43">
                  <c:v>4.666666666666667</c:v>
                </c:pt>
                <c:pt idx="44">
                  <c:v>3.9285714285714284</c:v>
                </c:pt>
                <c:pt idx="46">
                  <c:v>4</c:v>
                </c:pt>
                <c:pt idx="47">
                  <c:v>3.6666666666666665</c:v>
                </c:pt>
                <c:pt idx="53">
                  <c:v>3.8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3.4464393939393942</c:v>
                </c:pt>
                <c:pt idx="61">
                  <c:v>3.375</c:v>
                </c:pt>
                <c:pt idx="62">
                  <c:v>3.2727272727272729</c:v>
                </c:pt>
                <c:pt idx="63">
                  <c:v>3.4</c:v>
                </c:pt>
                <c:pt idx="65">
                  <c:v>4.5</c:v>
                </c:pt>
                <c:pt idx="67">
                  <c:v>3.6666666666666665</c:v>
                </c:pt>
                <c:pt idx="68">
                  <c:v>3.6666666666666665</c:v>
                </c:pt>
                <c:pt idx="70">
                  <c:v>3</c:v>
                </c:pt>
                <c:pt idx="71">
                  <c:v>3.25</c:v>
                </c:pt>
                <c:pt idx="73">
                  <c:v>2.6666666666666665</c:v>
                </c:pt>
                <c:pt idx="74">
                  <c:v>3.6666666666666665</c:v>
                </c:pt>
                <c:pt idx="75">
                  <c:v>3.5467532467532465</c:v>
                </c:pt>
                <c:pt idx="76">
                  <c:v>3.5</c:v>
                </c:pt>
                <c:pt idx="78">
                  <c:v>4.25</c:v>
                </c:pt>
                <c:pt idx="79">
                  <c:v>4.333333333333333</c:v>
                </c:pt>
                <c:pt idx="81">
                  <c:v>4</c:v>
                </c:pt>
                <c:pt idx="82">
                  <c:v>3.3333333333333335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1">
                  <c:v>3</c:v>
                </c:pt>
                <c:pt idx="92">
                  <c:v>2.6666666666666665</c:v>
                </c:pt>
                <c:pt idx="93">
                  <c:v>4</c:v>
                </c:pt>
                <c:pt idx="94">
                  <c:v>3.3333333333333335</c:v>
                </c:pt>
                <c:pt idx="95">
                  <c:v>3.75</c:v>
                </c:pt>
                <c:pt idx="96">
                  <c:v>3.5</c:v>
                </c:pt>
                <c:pt idx="97">
                  <c:v>4.333333333333333</c:v>
                </c:pt>
                <c:pt idx="98">
                  <c:v>3</c:v>
                </c:pt>
                <c:pt idx="99">
                  <c:v>3</c:v>
                </c:pt>
                <c:pt idx="100">
                  <c:v>3.35</c:v>
                </c:pt>
                <c:pt idx="101">
                  <c:v>3.5833333333333335</c:v>
                </c:pt>
                <c:pt idx="102">
                  <c:v>3.6666666666666665</c:v>
                </c:pt>
                <c:pt idx="103">
                  <c:v>3.4285714285714284</c:v>
                </c:pt>
                <c:pt idx="104">
                  <c:v>3.5620634920634919</c:v>
                </c:pt>
                <c:pt idx="105">
                  <c:v>4</c:v>
                </c:pt>
                <c:pt idx="106">
                  <c:v>3.33</c:v>
                </c:pt>
                <c:pt idx="107">
                  <c:v>3.33</c:v>
                </c:pt>
                <c:pt idx="108">
                  <c:v>3.45</c:v>
                </c:pt>
                <c:pt idx="110">
                  <c:v>4.18</c:v>
                </c:pt>
                <c:pt idx="111">
                  <c:v>3.2</c:v>
                </c:pt>
                <c:pt idx="113">
                  <c:v>3.4444444444444446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'Литерат-9 диаграмма по районам'!$B$5:$B$118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53</c:v>
                </c:pt>
                <c:pt idx="34">
                  <c:v>МБОУ СШ № 64</c:v>
                </c:pt>
                <c:pt idx="35">
                  <c:v>МБОУ СШ № 65</c:v>
                </c:pt>
                <c:pt idx="36">
                  <c:v>МБОУ СШ № 79</c:v>
                </c:pt>
                <c:pt idx="37">
                  <c:v>МБОУ СШ № 88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МАОУ Гимназия № 3</c:v>
                </c:pt>
                <c:pt idx="43">
                  <c:v>МАОУ Гимназия № 13 "Академ"</c:v>
                </c:pt>
                <c:pt idx="44">
                  <c:v>МБОУ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МБОУ СШ № 6</c:v>
                </c:pt>
                <c:pt idx="64">
                  <c:v>МБОУ СШ № 17</c:v>
                </c:pt>
                <c:pt idx="65">
                  <c:v>МБОУ СШ № 23</c:v>
                </c:pt>
                <c:pt idx="66">
                  <c:v>МБОУ СШ № 25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76</c:v>
                </c:pt>
                <c:pt idx="70">
                  <c:v>МБОУ СШ № 78</c:v>
                </c:pt>
                <c:pt idx="71">
                  <c:v>МБОУ СШ № 92</c:v>
                </c:pt>
                <c:pt idx="72">
                  <c:v>МБОУ СШ № 93</c:v>
                </c:pt>
                <c:pt idx="73">
                  <c:v>МБОУ СШ № 97</c:v>
                </c:pt>
                <c:pt idx="74">
                  <c:v>МБОУ СШ № 137</c:v>
                </c:pt>
                <c:pt idx="75">
                  <c:v>СОВЕТСКИЙ РАЙОН</c:v>
                </c:pt>
                <c:pt idx="76">
                  <c:v>МБОУ СШ № 1</c:v>
                </c:pt>
                <c:pt idx="77">
                  <c:v>МБОУ СШ № 2</c:v>
                </c:pt>
                <c:pt idx="78">
                  <c:v>МБОУ СШ № 5</c:v>
                </c:pt>
                <c:pt idx="79">
                  <c:v>МБОУ СШ № 7</c:v>
                </c:pt>
                <c:pt idx="80">
                  <c:v>МБОУ СШ № 18</c:v>
                </c:pt>
                <c:pt idx="81">
                  <c:v>МБОУ СШ № 22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70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134</c:v>
                </c:pt>
                <c:pt idx="94">
                  <c:v>МБОУ СШ № 139</c:v>
                </c:pt>
                <c:pt idx="95">
                  <c:v>МБОУ СШ № 141</c:v>
                </c:pt>
                <c:pt idx="96">
                  <c:v>МАОУ СШ № 143</c:v>
                </c:pt>
                <c:pt idx="97">
                  <c:v>МБОУ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№ 12 "М и Т"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</c:strCache>
            </c:strRef>
          </c:cat>
          <c:val>
            <c:numRef>
              <c:f>'Литерат-9 диаграмма по районам'!$Q$5:$Q$118</c:f>
              <c:numCache>
                <c:formatCode>0,00</c:formatCode>
                <c:ptCount val="114"/>
                <c:pt idx="0" formatCode="Основной">
                  <c:v>4.13</c:v>
                </c:pt>
                <c:pt idx="1">
                  <c:v>4.13</c:v>
                </c:pt>
                <c:pt idx="2" formatCode="Основной">
                  <c:v>4.13</c:v>
                </c:pt>
                <c:pt idx="3" formatCode="Основной">
                  <c:v>4.13</c:v>
                </c:pt>
                <c:pt idx="4" formatCode="Основной">
                  <c:v>4.13</c:v>
                </c:pt>
                <c:pt idx="5" formatCode="Основной">
                  <c:v>4.13</c:v>
                </c:pt>
                <c:pt idx="6" formatCode="Основной">
                  <c:v>4.13</c:v>
                </c:pt>
                <c:pt idx="7" formatCode="Основной">
                  <c:v>4.13</c:v>
                </c:pt>
                <c:pt idx="8" formatCode="Основной">
                  <c:v>4.13</c:v>
                </c:pt>
                <c:pt idx="9" formatCode="Основной">
                  <c:v>4.13</c:v>
                </c:pt>
                <c:pt idx="10">
                  <c:v>4.13</c:v>
                </c:pt>
                <c:pt idx="11" formatCode="Основной">
                  <c:v>4.13</c:v>
                </c:pt>
                <c:pt idx="12" formatCode="Основной">
                  <c:v>4.13</c:v>
                </c:pt>
                <c:pt idx="13" formatCode="Основной">
                  <c:v>4.13</c:v>
                </c:pt>
                <c:pt idx="14" formatCode="Основной">
                  <c:v>4.13</c:v>
                </c:pt>
                <c:pt idx="15" formatCode="Основной">
                  <c:v>4.13</c:v>
                </c:pt>
                <c:pt idx="16" formatCode="Основной">
                  <c:v>4.13</c:v>
                </c:pt>
                <c:pt idx="17" formatCode="Основной">
                  <c:v>4.13</c:v>
                </c:pt>
                <c:pt idx="18" formatCode="Основной">
                  <c:v>4.13</c:v>
                </c:pt>
                <c:pt idx="19" formatCode="Основной">
                  <c:v>4.13</c:v>
                </c:pt>
                <c:pt idx="20" formatCode="Основной">
                  <c:v>4.13</c:v>
                </c:pt>
                <c:pt idx="21" formatCode="Основной">
                  <c:v>4.13</c:v>
                </c:pt>
                <c:pt idx="22" formatCode="Основной">
                  <c:v>4.13</c:v>
                </c:pt>
                <c:pt idx="23">
                  <c:v>4.13</c:v>
                </c:pt>
                <c:pt idx="24" formatCode="Основной">
                  <c:v>4.13</c:v>
                </c:pt>
                <c:pt idx="25" formatCode="Основной">
                  <c:v>4.13</c:v>
                </c:pt>
                <c:pt idx="26" formatCode="Основной">
                  <c:v>4.13</c:v>
                </c:pt>
                <c:pt idx="27" formatCode="Основной">
                  <c:v>4.13</c:v>
                </c:pt>
                <c:pt idx="28" formatCode="Основной">
                  <c:v>4.13</c:v>
                </c:pt>
                <c:pt idx="29" formatCode="Основной">
                  <c:v>4.13</c:v>
                </c:pt>
                <c:pt idx="30" formatCode="Основной">
                  <c:v>4.13</c:v>
                </c:pt>
                <c:pt idx="31" formatCode="Основной">
                  <c:v>4.13</c:v>
                </c:pt>
                <c:pt idx="32" formatCode="Основной">
                  <c:v>4.13</c:v>
                </c:pt>
                <c:pt idx="33" formatCode="Основной">
                  <c:v>4.13</c:v>
                </c:pt>
                <c:pt idx="34" formatCode="Основной">
                  <c:v>4.13</c:v>
                </c:pt>
                <c:pt idx="35" formatCode="Основной">
                  <c:v>4.13</c:v>
                </c:pt>
                <c:pt idx="36" formatCode="Основной">
                  <c:v>4.13</c:v>
                </c:pt>
                <c:pt idx="37" formatCode="Основной">
                  <c:v>4.13</c:v>
                </c:pt>
                <c:pt idx="38" formatCode="Основной">
                  <c:v>4.13</c:v>
                </c:pt>
                <c:pt idx="39" formatCode="Основной">
                  <c:v>4.13</c:v>
                </c:pt>
                <c:pt idx="40">
                  <c:v>4.13</c:v>
                </c:pt>
                <c:pt idx="41" formatCode="Основной">
                  <c:v>4.13</c:v>
                </c:pt>
                <c:pt idx="42" formatCode="Основной">
                  <c:v>4.13</c:v>
                </c:pt>
                <c:pt idx="43" formatCode="Основной">
                  <c:v>4.13</c:v>
                </c:pt>
                <c:pt idx="44" formatCode="Основной">
                  <c:v>4.13</c:v>
                </c:pt>
                <c:pt idx="45" formatCode="Основной">
                  <c:v>4.13</c:v>
                </c:pt>
                <c:pt idx="46" formatCode="Основной">
                  <c:v>4.13</c:v>
                </c:pt>
                <c:pt idx="47" formatCode="Основной">
                  <c:v>4.13</c:v>
                </c:pt>
                <c:pt idx="48" formatCode="Основной">
                  <c:v>4.13</c:v>
                </c:pt>
                <c:pt idx="49" formatCode="Основной">
                  <c:v>4.13</c:v>
                </c:pt>
                <c:pt idx="50" formatCode="Основной">
                  <c:v>4.13</c:v>
                </c:pt>
                <c:pt idx="51" formatCode="Основной">
                  <c:v>4.13</c:v>
                </c:pt>
                <c:pt idx="52" formatCode="Основной">
                  <c:v>4.13</c:v>
                </c:pt>
                <c:pt idx="53" formatCode="Основной">
                  <c:v>4.13</c:v>
                </c:pt>
                <c:pt idx="54" formatCode="Основной">
                  <c:v>4.13</c:v>
                </c:pt>
                <c:pt idx="55" formatCode="Основной">
                  <c:v>4.13</c:v>
                </c:pt>
                <c:pt idx="56" formatCode="Основной">
                  <c:v>4.13</c:v>
                </c:pt>
                <c:pt idx="57" formatCode="Основной">
                  <c:v>4.13</c:v>
                </c:pt>
                <c:pt idx="58" formatCode="Основной">
                  <c:v>4.13</c:v>
                </c:pt>
                <c:pt idx="59" formatCode="Основной">
                  <c:v>4.13</c:v>
                </c:pt>
                <c:pt idx="60">
                  <c:v>4.13</c:v>
                </c:pt>
                <c:pt idx="61" formatCode="Основной">
                  <c:v>4.13</c:v>
                </c:pt>
                <c:pt idx="62" formatCode="Основной">
                  <c:v>4.13</c:v>
                </c:pt>
                <c:pt idx="63" formatCode="Основной">
                  <c:v>4.13</c:v>
                </c:pt>
                <c:pt idx="64" formatCode="Основной">
                  <c:v>4.13</c:v>
                </c:pt>
                <c:pt idx="65" formatCode="Основной">
                  <c:v>4.13</c:v>
                </c:pt>
                <c:pt idx="66" formatCode="Основной">
                  <c:v>4.13</c:v>
                </c:pt>
                <c:pt idx="67" formatCode="Основной">
                  <c:v>4.13</c:v>
                </c:pt>
                <c:pt idx="68" formatCode="Основной">
                  <c:v>4.13</c:v>
                </c:pt>
                <c:pt idx="69" formatCode="Основной">
                  <c:v>4.13</c:v>
                </c:pt>
                <c:pt idx="70" formatCode="Основной">
                  <c:v>4.13</c:v>
                </c:pt>
                <c:pt idx="71" formatCode="Основной">
                  <c:v>4.13</c:v>
                </c:pt>
                <c:pt idx="72" formatCode="Основной">
                  <c:v>4.13</c:v>
                </c:pt>
                <c:pt idx="73" formatCode="Основной">
                  <c:v>4.13</c:v>
                </c:pt>
                <c:pt idx="74" formatCode="Основной">
                  <c:v>4.13</c:v>
                </c:pt>
                <c:pt idx="75">
                  <c:v>4.13</c:v>
                </c:pt>
                <c:pt idx="76" formatCode="Основной">
                  <c:v>4.13</c:v>
                </c:pt>
                <c:pt idx="77" formatCode="Основной">
                  <c:v>4.13</c:v>
                </c:pt>
                <c:pt idx="78" formatCode="Основной">
                  <c:v>4.13</c:v>
                </c:pt>
                <c:pt idx="79" formatCode="Основной">
                  <c:v>4.13</c:v>
                </c:pt>
                <c:pt idx="80" formatCode="Основной">
                  <c:v>4.13</c:v>
                </c:pt>
                <c:pt idx="81" formatCode="Основной">
                  <c:v>4.13</c:v>
                </c:pt>
                <c:pt idx="82" formatCode="Основной">
                  <c:v>4.13</c:v>
                </c:pt>
                <c:pt idx="83" formatCode="Основной">
                  <c:v>4.13</c:v>
                </c:pt>
                <c:pt idx="84" formatCode="Основной">
                  <c:v>4.13</c:v>
                </c:pt>
                <c:pt idx="85" formatCode="Основной">
                  <c:v>4.13</c:v>
                </c:pt>
                <c:pt idx="86" formatCode="Основной">
                  <c:v>4.13</c:v>
                </c:pt>
                <c:pt idx="87" formatCode="Основной">
                  <c:v>4.13</c:v>
                </c:pt>
                <c:pt idx="88" formatCode="Основной">
                  <c:v>4.13</c:v>
                </c:pt>
                <c:pt idx="89" formatCode="Основной">
                  <c:v>4.13</c:v>
                </c:pt>
                <c:pt idx="90" formatCode="Основной">
                  <c:v>4.13</c:v>
                </c:pt>
                <c:pt idx="91" formatCode="Основной">
                  <c:v>4.13</c:v>
                </c:pt>
                <c:pt idx="92" formatCode="Основной">
                  <c:v>4.13</c:v>
                </c:pt>
                <c:pt idx="93" formatCode="Основной">
                  <c:v>4.13</c:v>
                </c:pt>
                <c:pt idx="94" formatCode="Основной">
                  <c:v>4.13</c:v>
                </c:pt>
                <c:pt idx="95" formatCode="Основной">
                  <c:v>4.13</c:v>
                </c:pt>
                <c:pt idx="96" formatCode="Основной">
                  <c:v>4.13</c:v>
                </c:pt>
                <c:pt idx="97" formatCode="Основной">
                  <c:v>4.13</c:v>
                </c:pt>
                <c:pt idx="98" formatCode="Основной">
                  <c:v>4.13</c:v>
                </c:pt>
                <c:pt idx="99" formatCode="Основной">
                  <c:v>4.13</c:v>
                </c:pt>
                <c:pt idx="100" formatCode="Основной">
                  <c:v>4.13</c:v>
                </c:pt>
                <c:pt idx="101" formatCode="Основной">
                  <c:v>4.13</c:v>
                </c:pt>
                <c:pt idx="102" formatCode="Основной">
                  <c:v>4.13</c:v>
                </c:pt>
                <c:pt idx="103" formatCode="Основной">
                  <c:v>4.13</c:v>
                </c:pt>
                <c:pt idx="104">
                  <c:v>4.13</c:v>
                </c:pt>
                <c:pt idx="105" formatCode="Основной">
                  <c:v>4.13</c:v>
                </c:pt>
                <c:pt idx="106" formatCode="Основной">
                  <c:v>4.13</c:v>
                </c:pt>
                <c:pt idx="107" formatCode="Основной">
                  <c:v>4.13</c:v>
                </c:pt>
                <c:pt idx="108" formatCode="Основной">
                  <c:v>4.13</c:v>
                </c:pt>
                <c:pt idx="109" formatCode="Основной">
                  <c:v>4.13</c:v>
                </c:pt>
                <c:pt idx="110" formatCode="Основной">
                  <c:v>4.13</c:v>
                </c:pt>
                <c:pt idx="111" formatCode="Основной">
                  <c:v>4.13</c:v>
                </c:pt>
                <c:pt idx="112" formatCode="Основной">
                  <c:v>4.13</c:v>
                </c:pt>
                <c:pt idx="113" formatCode="Основной">
                  <c:v>4.13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'Литерат-9 диаграмма по районам'!$B$5:$B$118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53</c:v>
                </c:pt>
                <c:pt idx="34">
                  <c:v>МБОУ СШ № 64</c:v>
                </c:pt>
                <c:pt idx="35">
                  <c:v>МБОУ СШ № 65</c:v>
                </c:pt>
                <c:pt idx="36">
                  <c:v>МБОУ СШ № 79</c:v>
                </c:pt>
                <c:pt idx="37">
                  <c:v>МБОУ СШ № 88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МАОУ Гимназия № 3</c:v>
                </c:pt>
                <c:pt idx="43">
                  <c:v>МАОУ Гимназия № 13 "Академ"</c:v>
                </c:pt>
                <c:pt idx="44">
                  <c:v>МБОУ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МБОУ СШ № 6</c:v>
                </c:pt>
                <c:pt idx="64">
                  <c:v>МБОУ СШ № 17</c:v>
                </c:pt>
                <c:pt idx="65">
                  <c:v>МБОУ СШ № 23</c:v>
                </c:pt>
                <c:pt idx="66">
                  <c:v>МБОУ СШ № 25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76</c:v>
                </c:pt>
                <c:pt idx="70">
                  <c:v>МБОУ СШ № 78</c:v>
                </c:pt>
                <c:pt idx="71">
                  <c:v>МБОУ СШ № 92</c:v>
                </c:pt>
                <c:pt idx="72">
                  <c:v>МБОУ СШ № 93</c:v>
                </c:pt>
                <c:pt idx="73">
                  <c:v>МБОУ СШ № 97</c:v>
                </c:pt>
                <c:pt idx="74">
                  <c:v>МБОУ СШ № 137</c:v>
                </c:pt>
                <c:pt idx="75">
                  <c:v>СОВЕТСКИЙ РАЙОН</c:v>
                </c:pt>
                <c:pt idx="76">
                  <c:v>МБОУ СШ № 1</c:v>
                </c:pt>
                <c:pt idx="77">
                  <c:v>МБОУ СШ № 2</c:v>
                </c:pt>
                <c:pt idx="78">
                  <c:v>МБОУ СШ № 5</c:v>
                </c:pt>
                <c:pt idx="79">
                  <c:v>МБОУ СШ № 7</c:v>
                </c:pt>
                <c:pt idx="80">
                  <c:v>МБОУ СШ № 18</c:v>
                </c:pt>
                <c:pt idx="81">
                  <c:v>МБОУ СШ № 22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70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134</c:v>
                </c:pt>
                <c:pt idx="94">
                  <c:v>МБОУ СШ № 139</c:v>
                </c:pt>
                <c:pt idx="95">
                  <c:v>МБОУ СШ № 141</c:v>
                </c:pt>
                <c:pt idx="96">
                  <c:v>МАОУ СШ № 143</c:v>
                </c:pt>
                <c:pt idx="97">
                  <c:v>МБОУ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№ 12 "М и Т"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</c:strCache>
            </c:strRef>
          </c:cat>
          <c:val>
            <c:numRef>
              <c:f>'Литерат-9 диаграмма по районам'!$P$5:$P$118</c:f>
              <c:numCache>
                <c:formatCode>0,00</c:formatCode>
                <c:ptCount val="114"/>
                <c:pt idx="0">
                  <c:v>4</c:v>
                </c:pt>
                <c:pt idx="1">
                  <c:v>4.4333333333333336</c:v>
                </c:pt>
                <c:pt idx="2">
                  <c:v>5</c:v>
                </c:pt>
                <c:pt idx="3">
                  <c:v>3.6</c:v>
                </c:pt>
                <c:pt idx="4">
                  <c:v>5</c:v>
                </c:pt>
                <c:pt idx="5">
                  <c:v>5</c:v>
                </c:pt>
                <c:pt idx="7">
                  <c:v>4</c:v>
                </c:pt>
                <c:pt idx="8">
                  <c:v>4</c:v>
                </c:pt>
                <c:pt idx="10">
                  <c:v>3.7385714285714289</c:v>
                </c:pt>
                <c:pt idx="12">
                  <c:v>2</c:v>
                </c:pt>
                <c:pt idx="13">
                  <c:v>4.67</c:v>
                </c:pt>
                <c:pt idx="14">
                  <c:v>4.33</c:v>
                </c:pt>
                <c:pt idx="15">
                  <c:v>4.5</c:v>
                </c:pt>
                <c:pt idx="16">
                  <c:v>3.67</c:v>
                </c:pt>
                <c:pt idx="17">
                  <c:v>4</c:v>
                </c:pt>
                <c:pt idx="18">
                  <c:v>3</c:v>
                </c:pt>
                <c:pt idx="23">
                  <c:v>4.2284615384615387</c:v>
                </c:pt>
                <c:pt idx="24">
                  <c:v>5</c:v>
                </c:pt>
                <c:pt idx="25">
                  <c:v>4.3</c:v>
                </c:pt>
                <c:pt idx="26">
                  <c:v>4.75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2.67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8">
                  <c:v>3.58</c:v>
                </c:pt>
                <c:pt idx="39">
                  <c:v>3.67</c:v>
                </c:pt>
                <c:pt idx="40">
                  <c:v>4.3086666666666664</c:v>
                </c:pt>
                <c:pt idx="41">
                  <c:v>4.3</c:v>
                </c:pt>
                <c:pt idx="42">
                  <c:v>4.2</c:v>
                </c:pt>
                <c:pt idx="43">
                  <c:v>5</c:v>
                </c:pt>
                <c:pt idx="44">
                  <c:v>4.38</c:v>
                </c:pt>
                <c:pt idx="45">
                  <c:v>4.75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4</c:v>
                </c:pt>
                <c:pt idx="57">
                  <c:v>3.2</c:v>
                </c:pt>
                <c:pt idx="59">
                  <c:v>3.8</c:v>
                </c:pt>
                <c:pt idx="60">
                  <c:v>4.375</c:v>
                </c:pt>
                <c:pt idx="61">
                  <c:v>4.5999999999999996</c:v>
                </c:pt>
                <c:pt idx="62">
                  <c:v>4</c:v>
                </c:pt>
                <c:pt idx="63">
                  <c:v>5</c:v>
                </c:pt>
                <c:pt idx="65">
                  <c:v>5</c:v>
                </c:pt>
                <c:pt idx="66">
                  <c:v>4.33</c:v>
                </c:pt>
                <c:pt idx="68">
                  <c:v>5</c:v>
                </c:pt>
                <c:pt idx="69">
                  <c:v>4.5</c:v>
                </c:pt>
                <c:pt idx="70">
                  <c:v>4.5999999999999996</c:v>
                </c:pt>
                <c:pt idx="71">
                  <c:v>3.67</c:v>
                </c:pt>
                <c:pt idx="72">
                  <c:v>4</c:v>
                </c:pt>
                <c:pt idx="73">
                  <c:v>4</c:v>
                </c:pt>
                <c:pt idx="74">
                  <c:v>3.8</c:v>
                </c:pt>
                <c:pt idx="75">
                  <c:v>3.9622727272727274</c:v>
                </c:pt>
                <c:pt idx="76">
                  <c:v>3.33</c:v>
                </c:pt>
                <c:pt idx="78">
                  <c:v>4.4000000000000004</c:v>
                </c:pt>
                <c:pt idx="79">
                  <c:v>4.08</c:v>
                </c:pt>
                <c:pt idx="80">
                  <c:v>4.2</c:v>
                </c:pt>
                <c:pt idx="81">
                  <c:v>5</c:v>
                </c:pt>
                <c:pt idx="82">
                  <c:v>3.75</c:v>
                </c:pt>
                <c:pt idx="83">
                  <c:v>4</c:v>
                </c:pt>
                <c:pt idx="85">
                  <c:v>3.5</c:v>
                </c:pt>
                <c:pt idx="86">
                  <c:v>4.5</c:v>
                </c:pt>
                <c:pt idx="88">
                  <c:v>4.33</c:v>
                </c:pt>
                <c:pt idx="89">
                  <c:v>5</c:v>
                </c:pt>
                <c:pt idx="90">
                  <c:v>3.6</c:v>
                </c:pt>
                <c:pt idx="93">
                  <c:v>3.75</c:v>
                </c:pt>
                <c:pt idx="94">
                  <c:v>4</c:v>
                </c:pt>
                <c:pt idx="96">
                  <c:v>4.25</c:v>
                </c:pt>
                <c:pt idx="97">
                  <c:v>3.6</c:v>
                </c:pt>
                <c:pt idx="98">
                  <c:v>3</c:v>
                </c:pt>
                <c:pt idx="99">
                  <c:v>3.5</c:v>
                </c:pt>
                <c:pt idx="100">
                  <c:v>4</c:v>
                </c:pt>
                <c:pt idx="101">
                  <c:v>3.88</c:v>
                </c:pt>
                <c:pt idx="102">
                  <c:v>4.5</c:v>
                </c:pt>
                <c:pt idx="103">
                  <c:v>3</c:v>
                </c:pt>
                <c:pt idx="104">
                  <c:v>4.3224999999999998</c:v>
                </c:pt>
                <c:pt idx="105">
                  <c:v>5</c:v>
                </c:pt>
                <c:pt idx="106">
                  <c:v>5</c:v>
                </c:pt>
                <c:pt idx="107">
                  <c:v>4.58</c:v>
                </c:pt>
                <c:pt idx="108">
                  <c:v>4.33</c:v>
                </c:pt>
                <c:pt idx="109">
                  <c:v>4</c:v>
                </c:pt>
                <c:pt idx="110">
                  <c:v>3.67</c:v>
                </c:pt>
                <c:pt idx="111">
                  <c:v>3.75</c:v>
                </c:pt>
                <c:pt idx="113">
                  <c:v>4.25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'Литерат-9 диаграмма по районам'!$B$5:$B$118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53</c:v>
                </c:pt>
                <c:pt idx="34">
                  <c:v>МБОУ СШ № 64</c:v>
                </c:pt>
                <c:pt idx="35">
                  <c:v>МБОУ СШ № 65</c:v>
                </c:pt>
                <c:pt idx="36">
                  <c:v>МБОУ СШ № 79</c:v>
                </c:pt>
                <c:pt idx="37">
                  <c:v>МБОУ СШ № 88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МАОУ Гимназия № 3</c:v>
                </c:pt>
                <c:pt idx="43">
                  <c:v>МАОУ Гимназия № 13 "Академ"</c:v>
                </c:pt>
                <c:pt idx="44">
                  <c:v>МБОУ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МБОУ СШ № 6</c:v>
                </c:pt>
                <c:pt idx="64">
                  <c:v>МБОУ СШ № 17</c:v>
                </c:pt>
                <c:pt idx="65">
                  <c:v>МБОУ СШ № 23</c:v>
                </c:pt>
                <c:pt idx="66">
                  <c:v>МБОУ СШ № 25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76</c:v>
                </c:pt>
                <c:pt idx="70">
                  <c:v>МБОУ СШ № 78</c:v>
                </c:pt>
                <c:pt idx="71">
                  <c:v>МБОУ СШ № 92</c:v>
                </c:pt>
                <c:pt idx="72">
                  <c:v>МБОУ СШ № 93</c:v>
                </c:pt>
                <c:pt idx="73">
                  <c:v>МБОУ СШ № 97</c:v>
                </c:pt>
                <c:pt idx="74">
                  <c:v>МБОУ СШ № 137</c:v>
                </c:pt>
                <c:pt idx="75">
                  <c:v>СОВЕТСКИЙ РАЙОН</c:v>
                </c:pt>
                <c:pt idx="76">
                  <c:v>МБОУ СШ № 1</c:v>
                </c:pt>
                <c:pt idx="77">
                  <c:v>МБОУ СШ № 2</c:v>
                </c:pt>
                <c:pt idx="78">
                  <c:v>МБОУ СШ № 5</c:v>
                </c:pt>
                <c:pt idx="79">
                  <c:v>МБОУ СШ № 7</c:v>
                </c:pt>
                <c:pt idx="80">
                  <c:v>МБОУ СШ № 18</c:v>
                </c:pt>
                <c:pt idx="81">
                  <c:v>МБОУ СШ № 22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70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134</c:v>
                </c:pt>
                <c:pt idx="94">
                  <c:v>МБОУ СШ № 139</c:v>
                </c:pt>
                <c:pt idx="95">
                  <c:v>МБОУ СШ № 141</c:v>
                </c:pt>
                <c:pt idx="96">
                  <c:v>МАОУ СШ № 143</c:v>
                </c:pt>
                <c:pt idx="97">
                  <c:v>МБОУ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№ 12 "М и Т"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</c:strCache>
            </c:strRef>
          </c:cat>
          <c:val>
            <c:numRef>
              <c:f>'Литерат-9 диаграмма по районам'!$U$5:$U$118</c:f>
              <c:numCache>
                <c:formatCode>0,00</c:formatCode>
                <c:ptCount val="114"/>
                <c:pt idx="0" formatCode="Основной">
                  <c:v>4.28</c:v>
                </c:pt>
                <c:pt idx="1">
                  <c:v>4.28</c:v>
                </c:pt>
                <c:pt idx="2" formatCode="Основной">
                  <c:v>4.28</c:v>
                </c:pt>
                <c:pt idx="3" formatCode="Основной">
                  <c:v>4.28</c:v>
                </c:pt>
                <c:pt idx="4" formatCode="Основной">
                  <c:v>4.28</c:v>
                </c:pt>
                <c:pt idx="5" formatCode="Основной">
                  <c:v>4.28</c:v>
                </c:pt>
                <c:pt idx="6" formatCode="Основной">
                  <c:v>4.28</c:v>
                </c:pt>
                <c:pt idx="7" formatCode="Основной">
                  <c:v>4.28</c:v>
                </c:pt>
                <c:pt idx="8" formatCode="Основной">
                  <c:v>4.28</c:v>
                </c:pt>
                <c:pt idx="9" formatCode="Основной">
                  <c:v>4.28</c:v>
                </c:pt>
                <c:pt idx="10">
                  <c:v>4.28</c:v>
                </c:pt>
                <c:pt idx="11" formatCode="Основной">
                  <c:v>4.28</c:v>
                </c:pt>
                <c:pt idx="12" formatCode="Основной">
                  <c:v>4.28</c:v>
                </c:pt>
                <c:pt idx="13" formatCode="Основной">
                  <c:v>4.28</c:v>
                </c:pt>
                <c:pt idx="14" formatCode="Основной">
                  <c:v>4.28</c:v>
                </c:pt>
                <c:pt idx="15" formatCode="Основной">
                  <c:v>4.28</c:v>
                </c:pt>
                <c:pt idx="16" formatCode="Основной">
                  <c:v>4.28</c:v>
                </c:pt>
                <c:pt idx="17" formatCode="Основной">
                  <c:v>4.28</c:v>
                </c:pt>
                <c:pt idx="18" formatCode="Основной">
                  <c:v>4.28</c:v>
                </c:pt>
                <c:pt idx="19" formatCode="Основной">
                  <c:v>4.28</c:v>
                </c:pt>
                <c:pt idx="20" formatCode="Основной">
                  <c:v>4.28</c:v>
                </c:pt>
                <c:pt idx="21" formatCode="Основной">
                  <c:v>4.28</c:v>
                </c:pt>
                <c:pt idx="22" formatCode="Основной">
                  <c:v>4.28</c:v>
                </c:pt>
                <c:pt idx="23">
                  <c:v>4.28</c:v>
                </c:pt>
                <c:pt idx="24" formatCode="Основной">
                  <c:v>4.28</c:v>
                </c:pt>
                <c:pt idx="25" formatCode="Основной">
                  <c:v>4.28</c:v>
                </c:pt>
                <c:pt idx="26" formatCode="Основной">
                  <c:v>4.28</c:v>
                </c:pt>
                <c:pt idx="27" formatCode="Основной">
                  <c:v>4.28</c:v>
                </c:pt>
                <c:pt idx="28" formatCode="Основной">
                  <c:v>4.28</c:v>
                </c:pt>
                <c:pt idx="29" formatCode="Основной">
                  <c:v>4.28</c:v>
                </c:pt>
                <c:pt idx="30" formatCode="Основной">
                  <c:v>4.28</c:v>
                </c:pt>
                <c:pt idx="31" formatCode="Основной">
                  <c:v>4.28</c:v>
                </c:pt>
                <c:pt idx="32" formatCode="Основной">
                  <c:v>4.28</c:v>
                </c:pt>
                <c:pt idx="33" formatCode="Основной">
                  <c:v>4.28</c:v>
                </c:pt>
                <c:pt idx="34" formatCode="Основной">
                  <c:v>4.28</c:v>
                </c:pt>
                <c:pt idx="35" formatCode="Основной">
                  <c:v>4.28</c:v>
                </c:pt>
                <c:pt idx="36" formatCode="Основной">
                  <c:v>4.28</c:v>
                </c:pt>
                <c:pt idx="37" formatCode="Основной">
                  <c:v>4.28</c:v>
                </c:pt>
                <c:pt idx="38" formatCode="Основной">
                  <c:v>4.28</c:v>
                </c:pt>
                <c:pt idx="39" formatCode="Основной">
                  <c:v>4.28</c:v>
                </c:pt>
                <c:pt idx="40">
                  <c:v>4.28</c:v>
                </c:pt>
                <c:pt idx="41" formatCode="Основной">
                  <c:v>4.28</c:v>
                </c:pt>
                <c:pt idx="42" formatCode="Основной">
                  <c:v>4.28</c:v>
                </c:pt>
                <c:pt idx="43" formatCode="Основной">
                  <c:v>4.28</c:v>
                </c:pt>
                <c:pt idx="44" formatCode="Основной">
                  <c:v>4.28</c:v>
                </c:pt>
                <c:pt idx="45" formatCode="Основной">
                  <c:v>4.28</c:v>
                </c:pt>
                <c:pt idx="46" formatCode="Основной">
                  <c:v>4.28</c:v>
                </c:pt>
                <c:pt idx="47" formatCode="Основной">
                  <c:v>4.28</c:v>
                </c:pt>
                <c:pt idx="48" formatCode="Основной">
                  <c:v>4.28</c:v>
                </c:pt>
                <c:pt idx="49" formatCode="Основной">
                  <c:v>4.28</c:v>
                </c:pt>
                <c:pt idx="50" formatCode="Основной">
                  <c:v>4.28</c:v>
                </c:pt>
                <c:pt idx="51" formatCode="Основной">
                  <c:v>4.28</c:v>
                </c:pt>
                <c:pt idx="52" formatCode="Основной">
                  <c:v>4.28</c:v>
                </c:pt>
                <c:pt idx="53" formatCode="Основной">
                  <c:v>4.28</c:v>
                </c:pt>
                <c:pt idx="54" formatCode="Основной">
                  <c:v>4.28</c:v>
                </c:pt>
                <c:pt idx="55" formatCode="Основной">
                  <c:v>4.28</c:v>
                </c:pt>
                <c:pt idx="56" formatCode="Основной">
                  <c:v>4.28</c:v>
                </c:pt>
                <c:pt idx="57" formatCode="Основной">
                  <c:v>4.28</c:v>
                </c:pt>
                <c:pt idx="58" formatCode="Основной">
                  <c:v>4.28</c:v>
                </c:pt>
                <c:pt idx="59" formatCode="Основной">
                  <c:v>4.28</c:v>
                </c:pt>
                <c:pt idx="60">
                  <c:v>4.28</c:v>
                </c:pt>
                <c:pt idx="61" formatCode="Основной">
                  <c:v>4.28</c:v>
                </c:pt>
                <c:pt idx="62" formatCode="Основной">
                  <c:v>4.28</c:v>
                </c:pt>
                <c:pt idx="63" formatCode="Основной">
                  <c:v>4.28</c:v>
                </c:pt>
                <c:pt idx="64" formatCode="Основной">
                  <c:v>4.28</c:v>
                </c:pt>
                <c:pt idx="65" formatCode="Основной">
                  <c:v>4.28</c:v>
                </c:pt>
                <c:pt idx="66" formatCode="Основной">
                  <c:v>4.28</c:v>
                </c:pt>
                <c:pt idx="67" formatCode="Основной">
                  <c:v>4.28</c:v>
                </c:pt>
                <c:pt idx="68" formatCode="Основной">
                  <c:v>4.28</c:v>
                </c:pt>
                <c:pt idx="69" formatCode="Основной">
                  <c:v>4.28</c:v>
                </c:pt>
                <c:pt idx="70" formatCode="Основной">
                  <c:v>4.28</c:v>
                </c:pt>
                <c:pt idx="71" formatCode="Основной">
                  <c:v>4.28</c:v>
                </c:pt>
                <c:pt idx="72" formatCode="Основной">
                  <c:v>4.28</c:v>
                </c:pt>
                <c:pt idx="73" formatCode="Основной">
                  <c:v>4.28</c:v>
                </c:pt>
                <c:pt idx="74" formatCode="Основной">
                  <c:v>4.28</c:v>
                </c:pt>
                <c:pt idx="75">
                  <c:v>4.28</c:v>
                </c:pt>
                <c:pt idx="76" formatCode="Основной">
                  <c:v>4.28</c:v>
                </c:pt>
                <c:pt idx="77" formatCode="Основной">
                  <c:v>4.28</c:v>
                </c:pt>
                <c:pt idx="78" formatCode="Основной">
                  <c:v>4.28</c:v>
                </c:pt>
                <c:pt idx="79" formatCode="Основной">
                  <c:v>4.28</c:v>
                </c:pt>
                <c:pt idx="80" formatCode="Основной">
                  <c:v>4.28</c:v>
                </c:pt>
                <c:pt idx="81" formatCode="Основной">
                  <c:v>4.28</c:v>
                </c:pt>
                <c:pt idx="82" formatCode="Основной">
                  <c:v>4.28</c:v>
                </c:pt>
                <c:pt idx="83" formatCode="Основной">
                  <c:v>4.28</c:v>
                </c:pt>
                <c:pt idx="84" formatCode="Основной">
                  <c:v>4.28</c:v>
                </c:pt>
                <c:pt idx="85" formatCode="Основной">
                  <c:v>4.28</c:v>
                </c:pt>
                <c:pt idx="86" formatCode="Основной">
                  <c:v>4.28</c:v>
                </c:pt>
                <c:pt idx="87" formatCode="Основной">
                  <c:v>4.28</c:v>
                </c:pt>
                <c:pt idx="88" formatCode="Основной">
                  <c:v>4.28</c:v>
                </c:pt>
                <c:pt idx="89" formatCode="Основной">
                  <c:v>4.28</c:v>
                </c:pt>
                <c:pt idx="90" formatCode="Основной">
                  <c:v>4.28</c:v>
                </c:pt>
                <c:pt idx="91" formatCode="Основной">
                  <c:v>4.28</c:v>
                </c:pt>
                <c:pt idx="92" formatCode="Основной">
                  <c:v>4.28</c:v>
                </c:pt>
                <c:pt idx="93" formatCode="Основной">
                  <c:v>4.28</c:v>
                </c:pt>
                <c:pt idx="94" formatCode="Основной">
                  <c:v>4.28</c:v>
                </c:pt>
                <c:pt idx="95" formatCode="Основной">
                  <c:v>4.28</c:v>
                </c:pt>
                <c:pt idx="96" formatCode="Основной">
                  <c:v>4.28</c:v>
                </c:pt>
                <c:pt idx="97" formatCode="Основной">
                  <c:v>4.28</c:v>
                </c:pt>
                <c:pt idx="98" formatCode="Основной">
                  <c:v>4.28</c:v>
                </c:pt>
                <c:pt idx="99" formatCode="Основной">
                  <c:v>4.28</c:v>
                </c:pt>
                <c:pt idx="100" formatCode="Основной">
                  <c:v>4.28</c:v>
                </c:pt>
                <c:pt idx="101" formatCode="Основной">
                  <c:v>4.28</c:v>
                </c:pt>
                <c:pt idx="102" formatCode="Основной">
                  <c:v>4.28</c:v>
                </c:pt>
                <c:pt idx="103" formatCode="Основной">
                  <c:v>4.28</c:v>
                </c:pt>
                <c:pt idx="104">
                  <c:v>4.28</c:v>
                </c:pt>
                <c:pt idx="105" formatCode="Основной">
                  <c:v>4.28</c:v>
                </c:pt>
                <c:pt idx="106" formatCode="Основной">
                  <c:v>4.28</c:v>
                </c:pt>
                <c:pt idx="107" formatCode="Основной">
                  <c:v>4.28</c:v>
                </c:pt>
                <c:pt idx="108" formatCode="Основной">
                  <c:v>4.28</c:v>
                </c:pt>
                <c:pt idx="109" formatCode="Основной">
                  <c:v>4.28</c:v>
                </c:pt>
                <c:pt idx="110" formatCode="Основной">
                  <c:v>4.28</c:v>
                </c:pt>
                <c:pt idx="111" formatCode="Основной">
                  <c:v>4.28</c:v>
                </c:pt>
                <c:pt idx="112" formatCode="Основной">
                  <c:v>4.28</c:v>
                </c:pt>
                <c:pt idx="113" formatCode="Основной">
                  <c:v>4.28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'Литерат-9 диаграмма по районам'!$B$5:$B$118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53</c:v>
                </c:pt>
                <c:pt idx="34">
                  <c:v>МБОУ СШ № 64</c:v>
                </c:pt>
                <c:pt idx="35">
                  <c:v>МБОУ СШ № 65</c:v>
                </c:pt>
                <c:pt idx="36">
                  <c:v>МБОУ СШ № 79</c:v>
                </c:pt>
                <c:pt idx="37">
                  <c:v>МБОУ СШ № 88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МАОУ Гимназия № 3</c:v>
                </c:pt>
                <c:pt idx="43">
                  <c:v>МАОУ Гимназия № 13 "Академ"</c:v>
                </c:pt>
                <c:pt idx="44">
                  <c:v>МБОУ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МБОУ СШ № 6</c:v>
                </c:pt>
                <c:pt idx="64">
                  <c:v>МБОУ СШ № 17</c:v>
                </c:pt>
                <c:pt idx="65">
                  <c:v>МБОУ СШ № 23</c:v>
                </c:pt>
                <c:pt idx="66">
                  <c:v>МБОУ СШ № 25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76</c:v>
                </c:pt>
                <c:pt idx="70">
                  <c:v>МБОУ СШ № 78</c:v>
                </c:pt>
                <c:pt idx="71">
                  <c:v>МБОУ СШ № 92</c:v>
                </c:pt>
                <c:pt idx="72">
                  <c:v>МБОУ СШ № 93</c:v>
                </c:pt>
                <c:pt idx="73">
                  <c:v>МБОУ СШ № 97</c:v>
                </c:pt>
                <c:pt idx="74">
                  <c:v>МБОУ СШ № 137</c:v>
                </c:pt>
                <c:pt idx="75">
                  <c:v>СОВЕТСКИЙ РАЙОН</c:v>
                </c:pt>
                <c:pt idx="76">
                  <c:v>МБОУ СШ № 1</c:v>
                </c:pt>
                <c:pt idx="77">
                  <c:v>МБОУ СШ № 2</c:v>
                </c:pt>
                <c:pt idx="78">
                  <c:v>МБОУ СШ № 5</c:v>
                </c:pt>
                <c:pt idx="79">
                  <c:v>МБОУ СШ № 7</c:v>
                </c:pt>
                <c:pt idx="80">
                  <c:v>МБОУ СШ № 18</c:v>
                </c:pt>
                <c:pt idx="81">
                  <c:v>МБОУ СШ № 22</c:v>
                </c:pt>
                <c:pt idx="82">
                  <c:v>МБОУ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МБОУ СШ № 70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134</c:v>
                </c:pt>
                <c:pt idx="94">
                  <c:v>МБОУ СШ № 139</c:v>
                </c:pt>
                <c:pt idx="95">
                  <c:v>МБОУ СШ № 141</c:v>
                </c:pt>
                <c:pt idx="96">
                  <c:v>МАОУ СШ № 143</c:v>
                </c:pt>
                <c:pt idx="97">
                  <c:v>МБОУ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№ 12 "М и Т"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</c:strCache>
            </c:strRef>
          </c:cat>
          <c:val>
            <c:numRef>
              <c:f>'Литерат-9 диаграмма по районам'!$T$5:$T$118</c:f>
              <c:numCache>
                <c:formatCode>0,00</c:formatCode>
                <c:ptCount val="114"/>
                <c:pt idx="1">
                  <c:v>4.5</c:v>
                </c:pt>
                <c:pt idx="3">
                  <c:v>4.5</c:v>
                </c:pt>
                <c:pt idx="10">
                  <c:v>4</c:v>
                </c:pt>
                <c:pt idx="11">
                  <c:v>3.3</c:v>
                </c:pt>
                <c:pt idx="13">
                  <c:v>4.7</c:v>
                </c:pt>
                <c:pt idx="23">
                  <c:v>0</c:v>
                </c:pt>
                <c:pt idx="40">
                  <c:v>4.7666666666666666</c:v>
                </c:pt>
                <c:pt idx="41">
                  <c:v>4.3</c:v>
                </c:pt>
                <c:pt idx="42">
                  <c:v>5</c:v>
                </c:pt>
                <c:pt idx="43">
                  <c:v>4.8</c:v>
                </c:pt>
                <c:pt idx="44">
                  <c:v>5</c:v>
                </c:pt>
                <c:pt idx="47">
                  <c:v>4.5</c:v>
                </c:pt>
                <c:pt idx="53">
                  <c:v>5</c:v>
                </c:pt>
                <c:pt idx="60">
                  <c:v>4</c:v>
                </c:pt>
                <c:pt idx="63">
                  <c:v>4</c:v>
                </c:pt>
                <c:pt idx="75" formatCode="Основной">
                  <c:v>3.85</c:v>
                </c:pt>
                <c:pt idx="101">
                  <c:v>3.7</c:v>
                </c:pt>
                <c:pt idx="102">
                  <c:v>4</c:v>
                </c:pt>
                <c:pt idx="104">
                  <c:v>5</c:v>
                </c:pt>
                <c:pt idx="11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31456"/>
        <c:axId val="91732992"/>
      </c:lineChart>
      <c:catAx>
        <c:axId val="9173145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732992"/>
        <c:crosses val="autoZero"/>
        <c:auto val="1"/>
        <c:lblAlgn val="ctr"/>
        <c:lblOffset val="100"/>
        <c:noMultiLvlLbl val="0"/>
      </c:catAx>
      <c:valAx>
        <c:axId val="9173299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73145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64724612825392"/>
          <c:y val="1.2057138159376897E-2"/>
          <c:w val="0.73233972311881423"/>
          <c:h val="4.2789527213599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Литература  </a:t>
            </a:r>
            <a:r>
              <a:rPr lang="ru-RU" baseline="0"/>
              <a:t> ОГЭ 2019</a:t>
            </a:r>
            <a:r>
              <a:rPr lang="en-US" baseline="0"/>
              <a:t>-</a:t>
            </a:r>
            <a:r>
              <a:rPr lang="ru-RU" baseline="0"/>
              <a:t>2018-2017-2016-2015</a:t>
            </a:r>
            <a:endParaRPr lang="ru-RU"/>
          </a:p>
        </c:rich>
      </c:tx>
      <c:layout>
        <c:manualLayout>
          <c:xMode val="edge"/>
          <c:yMode val="edge"/>
          <c:x val="4.251253963504157E-2"/>
          <c:y val="5.379318352345351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459798992207122E-2"/>
          <c:y val="7.6081118692351235E-2"/>
          <c:w val="0.96553452255590688"/>
          <c:h val="0.58547643016099227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5D5D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Гимназия № 8</c:v>
                </c:pt>
                <c:pt idx="6">
                  <c:v>МАОУ Лицей № 7 </c:v>
                </c:pt>
                <c:pt idx="7">
                  <c:v>МБОУ СШ № 12</c:v>
                </c:pt>
                <c:pt idx="8">
                  <c:v>МБОУ СШ № 86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46</c:v>
                </c:pt>
                <c:pt idx="12">
                  <c:v>МБОУ СШ № 8 "Созидание"</c:v>
                </c:pt>
                <c:pt idx="13">
                  <c:v>МБОУ СШ № 90</c:v>
                </c:pt>
                <c:pt idx="14">
                  <c:v>МАОУ Гимназия № 4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МБОУ СШ № 81</c:v>
                </c:pt>
                <c:pt idx="19">
                  <c:v>МАОУ Гимназия № 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МБОУ СШ № 88</c:v>
                </c:pt>
                <c:pt idx="27">
                  <c:v>МБОУ СШ № 44</c:v>
                </c:pt>
                <c:pt idx="28">
                  <c:v>МБОУ СШ № 94</c:v>
                </c:pt>
                <c:pt idx="29">
                  <c:v>МБОУ СШ № 148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Гимназия № 7</c:v>
                </c:pt>
                <c:pt idx="33">
                  <c:v>МБОУ СШ № 53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47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ОКТЯБРЬСКИЙ РАЙОН</c:v>
                </c:pt>
                <c:pt idx="41">
                  <c:v>МАОУ Гимназия № 3</c:v>
                </c:pt>
                <c:pt idx="42">
                  <c:v>МАОУ Гимназия № 13 "Академ"</c:v>
                </c:pt>
                <c:pt idx="43">
                  <c:v>МБОУ Лицей № 1</c:v>
                </c:pt>
                <c:pt idx="44">
                  <c:v>МАОУ "КУГ № 1 - Универс"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72</c:v>
                </c:pt>
                <c:pt idx="49">
                  <c:v>МБОУ СШ № 30</c:v>
                </c:pt>
                <c:pt idx="50">
                  <c:v>МБОУ СШ № 82</c:v>
                </c:pt>
                <c:pt idx="51">
                  <c:v>МБОУ СШ № 84</c:v>
                </c:pt>
                <c:pt idx="52">
                  <c:v>МБОУ СШ № 95</c:v>
                </c:pt>
                <c:pt idx="53">
                  <c:v>МБОУ СШ № 133 </c:v>
                </c:pt>
                <c:pt idx="54">
                  <c:v>МБОУ СШ № 21</c:v>
                </c:pt>
                <c:pt idx="55">
                  <c:v>МБОУ СШ № 3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99</c:v>
                </c:pt>
                <c:pt idx="59">
                  <c:v>МБОУ Школа-интернат № 1 </c:v>
                </c:pt>
                <c:pt idx="60">
                  <c:v>СВЕРДЛОВСКИЙ РАЙОН</c:v>
                </c:pt>
                <c:pt idx="61">
                  <c:v>МБОУ СШ № 45</c:v>
                </c:pt>
                <c:pt idx="62">
                  <c:v>МБОУ СШ № 6</c:v>
                </c:pt>
                <c:pt idx="63">
                  <c:v>МАОУ Лицей № 9 "Лидер"</c:v>
                </c:pt>
                <c:pt idx="64">
                  <c:v>МБОУ СШ № 92</c:v>
                </c:pt>
                <c:pt idx="65">
                  <c:v>МБОУ СШ № 17</c:v>
                </c:pt>
                <c:pt idx="66">
                  <c:v>МБОУ СШ № 97</c:v>
                </c:pt>
                <c:pt idx="67">
                  <c:v>МБОУ СШ № 76</c:v>
                </c:pt>
                <c:pt idx="68">
                  <c:v>МАОУ Гимназия № 14</c:v>
                </c:pt>
                <c:pt idx="69">
                  <c:v>МБОУ СШ № 23</c:v>
                </c:pt>
                <c:pt idx="70">
                  <c:v>МБОУ СШ № 137</c:v>
                </c:pt>
                <c:pt idx="71">
                  <c:v>МБОУ СШ № 25</c:v>
                </c:pt>
                <c:pt idx="72">
                  <c:v>МБОУ СШ № 42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СОВЕТСКИЙ РАЙОН</c:v>
                </c:pt>
                <c:pt idx="76">
                  <c:v>МБОУ СШ № 56</c:v>
                </c:pt>
                <c:pt idx="77">
                  <c:v>МБОУ СШ № 91</c:v>
                </c:pt>
                <c:pt idx="78">
                  <c:v>МАОУ СШ № 152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98</c:v>
                </c:pt>
                <c:pt idx="82">
                  <c:v>МБОУ СШ № 70</c:v>
                </c:pt>
                <c:pt idx="83">
                  <c:v>МАОУ СШ № 149</c:v>
                </c:pt>
                <c:pt idx="84">
                  <c:v>МАОУ СШ № 150</c:v>
                </c:pt>
                <c:pt idx="85">
                  <c:v>МБОУ СШ № 145</c:v>
                </c:pt>
                <c:pt idx="86">
                  <c:v>МБОУ СШ № 66</c:v>
                </c:pt>
                <c:pt idx="87">
                  <c:v>МБОУ СШ № 141</c:v>
                </c:pt>
                <c:pt idx="88">
                  <c:v>МБОУ СШ № 147</c:v>
                </c:pt>
                <c:pt idx="89">
                  <c:v>МБОУ СШ № 7</c:v>
                </c:pt>
                <c:pt idx="90">
                  <c:v>МБОУ СШ № 18</c:v>
                </c:pt>
                <c:pt idx="91">
                  <c:v>МБОУ СШ № 1</c:v>
                </c:pt>
                <c:pt idx="92">
                  <c:v>МАОУ СШ № 151</c:v>
                </c:pt>
                <c:pt idx="93">
                  <c:v>МБОУ СШ № 24</c:v>
                </c:pt>
                <c:pt idx="94">
                  <c:v>МБОУ СШ № 22</c:v>
                </c:pt>
                <c:pt idx="95">
                  <c:v>МБОУ СШ № 69</c:v>
                </c:pt>
                <c:pt idx="96">
                  <c:v>МБОУ СШ № 108</c:v>
                </c:pt>
                <c:pt idx="97">
                  <c:v>МАОУ СШ № 143</c:v>
                </c:pt>
                <c:pt idx="98">
                  <c:v>МБОУ СШ № 85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144</c:v>
                </c:pt>
                <c:pt idx="104">
                  <c:v>ЦЕНТРАЛЬНЫЙ РАЙОН</c:v>
                </c:pt>
                <c:pt idx="105">
                  <c:v>МБОУ Гимназия  № 16</c:v>
                </c:pt>
                <c:pt idx="106">
                  <c:v>МБОУ СШ № 27</c:v>
                </c:pt>
                <c:pt idx="107">
                  <c:v>МБОУ СШ № 10 </c:v>
                </c:pt>
                <c:pt idx="108">
                  <c:v>МАОУ Гимназия № 2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Гимназия № 12 "М и Т"</c:v>
                </c:pt>
                <c:pt idx="113">
                  <c:v>МБОУ СШ № 51</c:v>
                </c:pt>
              </c:strCache>
            </c:strRef>
          </c:cat>
          <c:val>
            <c:numRef>
              <c:f>'Литерат-9 диаграмма'!$E$5:$E$118</c:f>
              <c:numCache>
                <c:formatCode>Основной</c:formatCode>
                <c:ptCount val="114"/>
                <c:pt idx="0">
                  <c:v>4.07</c:v>
                </c:pt>
                <c:pt idx="1">
                  <c:v>4.07</c:v>
                </c:pt>
                <c:pt idx="2">
                  <c:v>4.07</c:v>
                </c:pt>
                <c:pt idx="3">
                  <c:v>4.07</c:v>
                </c:pt>
                <c:pt idx="4">
                  <c:v>4.07</c:v>
                </c:pt>
                <c:pt idx="5">
                  <c:v>4.07</c:v>
                </c:pt>
                <c:pt idx="6">
                  <c:v>4.07</c:v>
                </c:pt>
                <c:pt idx="7">
                  <c:v>4.07</c:v>
                </c:pt>
                <c:pt idx="8">
                  <c:v>4.07</c:v>
                </c:pt>
                <c:pt idx="9">
                  <c:v>4.07</c:v>
                </c:pt>
                <c:pt idx="10">
                  <c:v>4.07</c:v>
                </c:pt>
                <c:pt idx="11">
                  <c:v>4.07</c:v>
                </c:pt>
                <c:pt idx="12">
                  <c:v>4.07</c:v>
                </c:pt>
                <c:pt idx="13">
                  <c:v>4.07</c:v>
                </c:pt>
                <c:pt idx="14">
                  <c:v>4.07</c:v>
                </c:pt>
                <c:pt idx="15">
                  <c:v>4.07</c:v>
                </c:pt>
                <c:pt idx="16">
                  <c:v>4.07</c:v>
                </c:pt>
                <c:pt idx="17">
                  <c:v>4.07</c:v>
                </c:pt>
                <c:pt idx="18">
                  <c:v>4.07</c:v>
                </c:pt>
                <c:pt idx="19">
                  <c:v>4.07</c:v>
                </c:pt>
                <c:pt idx="20">
                  <c:v>4.07</c:v>
                </c:pt>
                <c:pt idx="21">
                  <c:v>4.07</c:v>
                </c:pt>
                <c:pt idx="22">
                  <c:v>4.07</c:v>
                </c:pt>
                <c:pt idx="23">
                  <c:v>4.07</c:v>
                </c:pt>
                <c:pt idx="24">
                  <c:v>4.07</c:v>
                </c:pt>
                <c:pt idx="25">
                  <c:v>4.07</c:v>
                </c:pt>
                <c:pt idx="26">
                  <c:v>4.07</c:v>
                </c:pt>
                <c:pt idx="27">
                  <c:v>4.07</c:v>
                </c:pt>
                <c:pt idx="28">
                  <c:v>4.07</c:v>
                </c:pt>
                <c:pt idx="29">
                  <c:v>4.07</c:v>
                </c:pt>
                <c:pt idx="30">
                  <c:v>4.07</c:v>
                </c:pt>
                <c:pt idx="31">
                  <c:v>4.07</c:v>
                </c:pt>
                <c:pt idx="32">
                  <c:v>4.07</c:v>
                </c:pt>
                <c:pt idx="33">
                  <c:v>4.07</c:v>
                </c:pt>
                <c:pt idx="34">
                  <c:v>4.07</c:v>
                </c:pt>
                <c:pt idx="35">
                  <c:v>4.07</c:v>
                </c:pt>
                <c:pt idx="36">
                  <c:v>4.07</c:v>
                </c:pt>
                <c:pt idx="37">
                  <c:v>4.07</c:v>
                </c:pt>
                <c:pt idx="38">
                  <c:v>4.07</c:v>
                </c:pt>
                <c:pt idx="39">
                  <c:v>4.07</c:v>
                </c:pt>
                <c:pt idx="40">
                  <c:v>4.07</c:v>
                </c:pt>
                <c:pt idx="41">
                  <c:v>4.07</c:v>
                </c:pt>
                <c:pt idx="42">
                  <c:v>4.07</c:v>
                </c:pt>
                <c:pt idx="43">
                  <c:v>4.07</c:v>
                </c:pt>
                <c:pt idx="44">
                  <c:v>4.07</c:v>
                </c:pt>
                <c:pt idx="45">
                  <c:v>4.07</c:v>
                </c:pt>
                <c:pt idx="46">
                  <c:v>4.07</c:v>
                </c:pt>
                <c:pt idx="47">
                  <c:v>4.07</c:v>
                </c:pt>
                <c:pt idx="48">
                  <c:v>4.07</c:v>
                </c:pt>
                <c:pt idx="49">
                  <c:v>4.07</c:v>
                </c:pt>
                <c:pt idx="50">
                  <c:v>4.07</c:v>
                </c:pt>
                <c:pt idx="51">
                  <c:v>4.07</c:v>
                </c:pt>
                <c:pt idx="52">
                  <c:v>4.07</c:v>
                </c:pt>
                <c:pt idx="53">
                  <c:v>4.07</c:v>
                </c:pt>
                <c:pt idx="54">
                  <c:v>4.07</c:v>
                </c:pt>
                <c:pt idx="55">
                  <c:v>4.07</c:v>
                </c:pt>
                <c:pt idx="56">
                  <c:v>4.07</c:v>
                </c:pt>
                <c:pt idx="57">
                  <c:v>4.07</c:v>
                </c:pt>
                <c:pt idx="58">
                  <c:v>4.07</c:v>
                </c:pt>
                <c:pt idx="59">
                  <c:v>4.07</c:v>
                </c:pt>
                <c:pt idx="60">
                  <c:v>4.07</c:v>
                </c:pt>
                <c:pt idx="61">
                  <c:v>4.07</c:v>
                </c:pt>
                <c:pt idx="62">
                  <c:v>4.07</c:v>
                </c:pt>
                <c:pt idx="63">
                  <c:v>4.07</c:v>
                </c:pt>
                <c:pt idx="64">
                  <c:v>4.07</c:v>
                </c:pt>
                <c:pt idx="65">
                  <c:v>4.07</c:v>
                </c:pt>
                <c:pt idx="66">
                  <c:v>4.07</c:v>
                </c:pt>
                <c:pt idx="67">
                  <c:v>4.07</c:v>
                </c:pt>
                <c:pt idx="68">
                  <c:v>4.07</c:v>
                </c:pt>
                <c:pt idx="69">
                  <c:v>4.07</c:v>
                </c:pt>
                <c:pt idx="70">
                  <c:v>4.07</c:v>
                </c:pt>
                <c:pt idx="71">
                  <c:v>4.07</c:v>
                </c:pt>
                <c:pt idx="72">
                  <c:v>4.07</c:v>
                </c:pt>
                <c:pt idx="73">
                  <c:v>4.07</c:v>
                </c:pt>
                <c:pt idx="74">
                  <c:v>4.07</c:v>
                </c:pt>
                <c:pt idx="75">
                  <c:v>4.07</c:v>
                </c:pt>
                <c:pt idx="76">
                  <c:v>4.07</c:v>
                </c:pt>
                <c:pt idx="77">
                  <c:v>4.07</c:v>
                </c:pt>
                <c:pt idx="78">
                  <c:v>4.07</c:v>
                </c:pt>
                <c:pt idx="79">
                  <c:v>4.07</c:v>
                </c:pt>
                <c:pt idx="80">
                  <c:v>4.07</c:v>
                </c:pt>
                <c:pt idx="81">
                  <c:v>4.07</c:v>
                </c:pt>
                <c:pt idx="82">
                  <c:v>4.07</c:v>
                </c:pt>
                <c:pt idx="83">
                  <c:v>4.07</c:v>
                </c:pt>
                <c:pt idx="84">
                  <c:v>4.07</c:v>
                </c:pt>
                <c:pt idx="85">
                  <c:v>4.07</c:v>
                </c:pt>
                <c:pt idx="86">
                  <c:v>4.07</c:v>
                </c:pt>
                <c:pt idx="87">
                  <c:v>4.07</c:v>
                </c:pt>
                <c:pt idx="88">
                  <c:v>4.07</c:v>
                </c:pt>
                <c:pt idx="89">
                  <c:v>4.07</c:v>
                </c:pt>
                <c:pt idx="90">
                  <c:v>4.07</c:v>
                </c:pt>
                <c:pt idx="91">
                  <c:v>4.07</c:v>
                </c:pt>
                <c:pt idx="92">
                  <c:v>4.07</c:v>
                </c:pt>
                <c:pt idx="93">
                  <c:v>4.07</c:v>
                </c:pt>
                <c:pt idx="94">
                  <c:v>4.07</c:v>
                </c:pt>
                <c:pt idx="95">
                  <c:v>4.07</c:v>
                </c:pt>
                <c:pt idx="96">
                  <c:v>4.07</c:v>
                </c:pt>
                <c:pt idx="97">
                  <c:v>4.07</c:v>
                </c:pt>
                <c:pt idx="98">
                  <c:v>4.07</c:v>
                </c:pt>
                <c:pt idx="99">
                  <c:v>4.07</c:v>
                </c:pt>
                <c:pt idx="100">
                  <c:v>4.07</c:v>
                </c:pt>
                <c:pt idx="101">
                  <c:v>4.07</c:v>
                </c:pt>
                <c:pt idx="102">
                  <c:v>4.07</c:v>
                </c:pt>
                <c:pt idx="103">
                  <c:v>4.07</c:v>
                </c:pt>
                <c:pt idx="104">
                  <c:v>4.07</c:v>
                </c:pt>
                <c:pt idx="105">
                  <c:v>4.07</c:v>
                </c:pt>
                <c:pt idx="106">
                  <c:v>4.07</c:v>
                </c:pt>
                <c:pt idx="107">
                  <c:v>4.07</c:v>
                </c:pt>
                <c:pt idx="108">
                  <c:v>4.07</c:v>
                </c:pt>
                <c:pt idx="109">
                  <c:v>4.07</c:v>
                </c:pt>
                <c:pt idx="110">
                  <c:v>4.07</c:v>
                </c:pt>
                <c:pt idx="111">
                  <c:v>4.07</c:v>
                </c:pt>
                <c:pt idx="112">
                  <c:v>4.07</c:v>
                </c:pt>
                <c:pt idx="113">
                  <c:v>4.07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5400" cap="rnd">
              <a:solidFill>
                <a:srgbClr val="AB0101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Гимназия № 8</c:v>
                </c:pt>
                <c:pt idx="6">
                  <c:v>МАОУ Лицей № 7 </c:v>
                </c:pt>
                <c:pt idx="7">
                  <c:v>МБОУ СШ № 12</c:v>
                </c:pt>
                <c:pt idx="8">
                  <c:v>МБОУ СШ № 86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46</c:v>
                </c:pt>
                <c:pt idx="12">
                  <c:v>МБОУ СШ № 8 "Созидание"</c:v>
                </c:pt>
                <c:pt idx="13">
                  <c:v>МБОУ СШ № 90</c:v>
                </c:pt>
                <c:pt idx="14">
                  <c:v>МАОУ Гимназия № 4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МБОУ СШ № 81</c:v>
                </c:pt>
                <c:pt idx="19">
                  <c:v>МАОУ Гимназия № 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МБОУ СШ № 88</c:v>
                </c:pt>
                <c:pt idx="27">
                  <c:v>МБОУ СШ № 44</c:v>
                </c:pt>
                <c:pt idx="28">
                  <c:v>МБОУ СШ № 94</c:v>
                </c:pt>
                <c:pt idx="29">
                  <c:v>МБОУ СШ № 148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Гимназия № 7</c:v>
                </c:pt>
                <c:pt idx="33">
                  <c:v>МБОУ СШ № 53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47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ОКТЯБРЬСКИЙ РАЙОН</c:v>
                </c:pt>
                <c:pt idx="41">
                  <c:v>МАОУ Гимназия № 3</c:v>
                </c:pt>
                <c:pt idx="42">
                  <c:v>МАОУ Гимназия № 13 "Академ"</c:v>
                </c:pt>
                <c:pt idx="43">
                  <c:v>МБОУ Лицей № 1</c:v>
                </c:pt>
                <c:pt idx="44">
                  <c:v>МАОУ "КУГ № 1 - Универс"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72</c:v>
                </c:pt>
                <c:pt idx="49">
                  <c:v>МБОУ СШ № 30</c:v>
                </c:pt>
                <c:pt idx="50">
                  <c:v>МБОУ СШ № 82</c:v>
                </c:pt>
                <c:pt idx="51">
                  <c:v>МБОУ СШ № 84</c:v>
                </c:pt>
                <c:pt idx="52">
                  <c:v>МБОУ СШ № 95</c:v>
                </c:pt>
                <c:pt idx="53">
                  <c:v>МБОУ СШ № 133 </c:v>
                </c:pt>
                <c:pt idx="54">
                  <c:v>МБОУ СШ № 21</c:v>
                </c:pt>
                <c:pt idx="55">
                  <c:v>МБОУ СШ № 3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99</c:v>
                </c:pt>
                <c:pt idx="59">
                  <c:v>МБОУ Школа-интернат № 1 </c:v>
                </c:pt>
                <c:pt idx="60">
                  <c:v>СВЕРДЛОВСКИЙ РАЙОН</c:v>
                </c:pt>
                <c:pt idx="61">
                  <c:v>МБОУ СШ № 45</c:v>
                </c:pt>
                <c:pt idx="62">
                  <c:v>МБОУ СШ № 6</c:v>
                </c:pt>
                <c:pt idx="63">
                  <c:v>МАОУ Лицей № 9 "Лидер"</c:v>
                </c:pt>
                <c:pt idx="64">
                  <c:v>МБОУ СШ № 92</c:v>
                </c:pt>
                <c:pt idx="65">
                  <c:v>МБОУ СШ № 17</c:v>
                </c:pt>
                <c:pt idx="66">
                  <c:v>МБОУ СШ № 97</c:v>
                </c:pt>
                <c:pt idx="67">
                  <c:v>МБОУ СШ № 76</c:v>
                </c:pt>
                <c:pt idx="68">
                  <c:v>МАОУ Гимназия № 14</c:v>
                </c:pt>
                <c:pt idx="69">
                  <c:v>МБОУ СШ № 23</c:v>
                </c:pt>
                <c:pt idx="70">
                  <c:v>МБОУ СШ № 137</c:v>
                </c:pt>
                <c:pt idx="71">
                  <c:v>МБОУ СШ № 25</c:v>
                </c:pt>
                <c:pt idx="72">
                  <c:v>МБОУ СШ № 42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СОВЕТСКИЙ РАЙОН</c:v>
                </c:pt>
                <c:pt idx="76">
                  <c:v>МБОУ СШ № 56</c:v>
                </c:pt>
                <c:pt idx="77">
                  <c:v>МБОУ СШ № 91</c:v>
                </c:pt>
                <c:pt idx="78">
                  <c:v>МАОУ СШ № 152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98</c:v>
                </c:pt>
                <c:pt idx="82">
                  <c:v>МБОУ СШ № 70</c:v>
                </c:pt>
                <c:pt idx="83">
                  <c:v>МАОУ СШ № 149</c:v>
                </c:pt>
                <c:pt idx="84">
                  <c:v>МАОУ СШ № 150</c:v>
                </c:pt>
                <c:pt idx="85">
                  <c:v>МБОУ СШ № 145</c:v>
                </c:pt>
                <c:pt idx="86">
                  <c:v>МБОУ СШ № 66</c:v>
                </c:pt>
                <c:pt idx="87">
                  <c:v>МБОУ СШ № 141</c:v>
                </c:pt>
                <c:pt idx="88">
                  <c:v>МБОУ СШ № 147</c:v>
                </c:pt>
                <c:pt idx="89">
                  <c:v>МБОУ СШ № 7</c:v>
                </c:pt>
                <c:pt idx="90">
                  <c:v>МБОУ СШ № 18</c:v>
                </c:pt>
                <c:pt idx="91">
                  <c:v>МБОУ СШ № 1</c:v>
                </c:pt>
                <c:pt idx="92">
                  <c:v>МАОУ СШ № 151</c:v>
                </c:pt>
                <c:pt idx="93">
                  <c:v>МБОУ СШ № 24</c:v>
                </c:pt>
                <c:pt idx="94">
                  <c:v>МБОУ СШ № 22</c:v>
                </c:pt>
                <c:pt idx="95">
                  <c:v>МБОУ СШ № 69</c:v>
                </c:pt>
                <c:pt idx="96">
                  <c:v>МБОУ СШ № 108</c:v>
                </c:pt>
                <c:pt idx="97">
                  <c:v>МАОУ СШ № 143</c:v>
                </c:pt>
                <c:pt idx="98">
                  <c:v>МБОУ СШ № 85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144</c:v>
                </c:pt>
                <c:pt idx="104">
                  <c:v>ЦЕНТРАЛЬНЫЙ РАЙОН</c:v>
                </c:pt>
                <c:pt idx="105">
                  <c:v>МБОУ Гимназия  № 16</c:v>
                </c:pt>
                <c:pt idx="106">
                  <c:v>МБОУ СШ № 27</c:v>
                </c:pt>
                <c:pt idx="107">
                  <c:v>МБОУ СШ № 10 </c:v>
                </c:pt>
                <c:pt idx="108">
                  <c:v>МАОУ Гимназия № 2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Гимназия № 12 "М и Т"</c:v>
                </c:pt>
                <c:pt idx="113">
                  <c:v>МБОУ СШ № 51</c:v>
                </c:pt>
              </c:strCache>
            </c:strRef>
          </c:cat>
          <c:val>
            <c:numRef>
              <c:f>'Литерат-9 диаграмма'!$D$5:$D$118</c:f>
              <c:numCache>
                <c:formatCode>0,00</c:formatCode>
                <c:ptCount val="114"/>
                <c:pt idx="0">
                  <c:v>5</c:v>
                </c:pt>
                <c:pt idx="1">
                  <c:v>4.2142857142857144</c:v>
                </c:pt>
                <c:pt idx="2">
                  <c:v>5</c:v>
                </c:pt>
                <c:pt idx="3">
                  <c:v>5</c:v>
                </c:pt>
                <c:pt idx="4">
                  <c:v>4.5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10">
                  <c:v>4.3174999999999999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4.67</c:v>
                </c:pt>
                <c:pt idx="15">
                  <c:v>4.2</c:v>
                </c:pt>
                <c:pt idx="16">
                  <c:v>4</c:v>
                </c:pt>
                <c:pt idx="17">
                  <c:v>3.67</c:v>
                </c:pt>
                <c:pt idx="18">
                  <c:v>3</c:v>
                </c:pt>
                <c:pt idx="23">
                  <c:v>4.2380000000000004</c:v>
                </c:pt>
                <c:pt idx="24">
                  <c:v>5</c:v>
                </c:pt>
                <c:pt idx="25">
                  <c:v>5</c:v>
                </c:pt>
                <c:pt idx="26">
                  <c:v>4.5</c:v>
                </c:pt>
                <c:pt idx="27">
                  <c:v>4.33</c:v>
                </c:pt>
                <c:pt idx="28">
                  <c:v>4.25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3.7</c:v>
                </c:pt>
                <c:pt idx="33">
                  <c:v>3.6</c:v>
                </c:pt>
                <c:pt idx="40">
                  <c:v>3.7408333333333332</c:v>
                </c:pt>
                <c:pt idx="41">
                  <c:v>5</c:v>
                </c:pt>
                <c:pt idx="42">
                  <c:v>4.45</c:v>
                </c:pt>
                <c:pt idx="43">
                  <c:v>4.33</c:v>
                </c:pt>
                <c:pt idx="44">
                  <c:v>4.17</c:v>
                </c:pt>
                <c:pt idx="45">
                  <c:v>4</c:v>
                </c:pt>
                <c:pt idx="46">
                  <c:v>3.67</c:v>
                </c:pt>
                <c:pt idx="47">
                  <c:v>3.67</c:v>
                </c:pt>
                <c:pt idx="48">
                  <c:v>3.6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60">
                  <c:v>4.083333333333333</c:v>
                </c:pt>
                <c:pt idx="61">
                  <c:v>5</c:v>
                </c:pt>
                <c:pt idx="62">
                  <c:v>4.67</c:v>
                </c:pt>
                <c:pt idx="63">
                  <c:v>4.33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3.83</c:v>
                </c:pt>
                <c:pt idx="68">
                  <c:v>3.67</c:v>
                </c:pt>
                <c:pt idx="69">
                  <c:v>3.25</c:v>
                </c:pt>
                <c:pt idx="75">
                  <c:v>4.0586363636363636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4.33</c:v>
                </c:pt>
                <c:pt idx="82">
                  <c:v>4.25</c:v>
                </c:pt>
                <c:pt idx="83">
                  <c:v>4.2</c:v>
                </c:pt>
                <c:pt idx="84">
                  <c:v>4.13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3.83</c:v>
                </c:pt>
                <c:pt idx="90">
                  <c:v>3.83</c:v>
                </c:pt>
                <c:pt idx="91">
                  <c:v>3.8</c:v>
                </c:pt>
                <c:pt idx="92">
                  <c:v>3.8</c:v>
                </c:pt>
                <c:pt idx="93">
                  <c:v>3.62</c:v>
                </c:pt>
                <c:pt idx="94">
                  <c:v>3.5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104" formatCode="Основной">
                  <c:v>4.2299999999999995</c:v>
                </c:pt>
                <c:pt idx="105">
                  <c:v>5</c:v>
                </c:pt>
                <c:pt idx="106">
                  <c:v>5</c:v>
                </c:pt>
                <c:pt idx="107">
                  <c:v>4.25</c:v>
                </c:pt>
                <c:pt idx="108">
                  <c:v>4</c:v>
                </c:pt>
                <c:pt idx="109">
                  <c:v>3.86</c:v>
                </c:pt>
                <c:pt idx="110">
                  <c:v>3.75</c:v>
                </c:pt>
                <c:pt idx="111">
                  <c:v>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8E708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Гимназия № 8</c:v>
                </c:pt>
                <c:pt idx="6">
                  <c:v>МАОУ Лицей № 7 </c:v>
                </c:pt>
                <c:pt idx="7">
                  <c:v>МБОУ СШ № 12</c:v>
                </c:pt>
                <c:pt idx="8">
                  <c:v>МБОУ СШ № 86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46</c:v>
                </c:pt>
                <c:pt idx="12">
                  <c:v>МБОУ СШ № 8 "Созидание"</c:v>
                </c:pt>
                <c:pt idx="13">
                  <c:v>МБОУ СШ № 90</c:v>
                </c:pt>
                <c:pt idx="14">
                  <c:v>МАОУ Гимназия № 4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МБОУ СШ № 81</c:v>
                </c:pt>
                <c:pt idx="19">
                  <c:v>МАОУ Гимназия № 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МБОУ СШ № 88</c:v>
                </c:pt>
                <c:pt idx="27">
                  <c:v>МБОУ СШ № 44</c:v>
                </c:pt>
                <c:pt idx="28">
                  <c:v>МБОУ СШ № 94</c:v>
                </c:pt>
                <c:pt idx="29">
                  <c:v>МБОУ СШ № 148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Гимназия № 7</c:v>
                </c:pt>
                <c:pt idx="33">
                  <c:v>МБОУ СШ № 53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47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ОКТЯБРЬСКИЙ РАЙОН</c:v>
                </c:pt>
                <c:pt idx="41">
                  <c:v>МАОУ Гимназия № 3</c:v>
                </c:pt>
                <c:pt idx="42">
                  <c:v>МАОУ Гимназия № 13 "Академ"</c:v>
                </c:pt>
                <c:pt idx="43">
                  <c:v>МБОУ Лицей № 1</c:v>
                </c:pt>
                <c:pt idx="44">
                  <c:v>МАОУ "КУГ № 1 - Универс"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72</c:v>
                </c:pt>
                <c:pt idx="49">
                  <c:v>МБОУ СШ № 30</c:v>
                </c:pt>
                <c:pt idx="50">
                  <c:v>МБОУ СШ № 82</c:v>
                </c:pt>
                <c:pt idx="51">
                  <c:v>МБОУ СШ № 84</c:v>
                </c:pt>
                <c:pt idx="52">
                  <c:v>МБОУ СШ № 95</c:v>
                </c:pt>
                <c:pt idx="53">
                  <c:v>МБОУ СШ № 133 </c:v>
                </c:pt>
                <c:pt idx="54">
                  <c:v>МБОУ СШ № 21</c:v>
                </c:pt>
                <c:pt idx="55">
                  <c:v>МБОУ СШ № 3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99</c:v>
                </c:pt>
                <c:pt idx="59">
                  <c:v>МБОУ Школа-интернат № 1 </c:v>
                </c:pt>
                <c:pt idx="60">
                  <c:v>СВЕРДЛОВСКИЙ РАЙОН</c:v>
                </c:pt>
                <c:pt idx="61">
                  <c:v>МБОУ СШ № 45</c:v>
                </c:pt>
                <c:pt idx="62">
                  <c:v>МБОУ СШ № 6</c:v>
                </c:pt>
                <c:pt idx="63">
                  <c:v>МАОУ Лицей № 9 "Лидер"</c:v>
                </c:pt>
                <c:pt idx="64">
                  <c:v>МБОУ СШ № 92</c:v>
                </c:pt>
                <c:pt idx="65">
                  <c:v>МБОУ СШ № 17</c:v>
                </c:pt>
                <c:pt idx="66">
                  <c:v>МБОУ СШ № 97</c:v>
                </c:pt>
                <c:pt idx="67">
                  <c:v>МБОУ СШ № 76</c:v>
                </c:pt>
                <c:pt idx="68">
                  <c:v>МАОУ Гимназия № 14</c:v>
                </c:pt>
                <c:pt idx="69">
                  <c:v>МБОУ СШ № 23</c:v>
                </c:pt>
                <c:pt idx="70">
                  <c:v>МБОУ СШ № 137</c:v>
                </c:pt>
                <c:pt idx="71">
                  <c:v>МБОУ СШ № 25</c:v>
                </c:pt>
                <c:pt idx="72">
                  <c:v>МБОУ СШ № 42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СОВЕТСКИЙ РАЙОН</c:v>
                </c:pt>
                <c:pt idx="76">
                  <c:v>МБОУ СШ № 56</c:v>
                </c:pt>
                <c:pt idx="77">
                  <c:v>МБОУ СШ № 91</c:v>
                </c:pt>
                <c:pt idx="78">
                  <c:v>МАОУ СШ № 152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98</c:v>
                </c:pt>
                <c:pt idx="82">
                  <c:v>МБОУ СШ № 70</c:v>
                </c:pt>
                <c:pt idx="83">
                  <c:v>МАОУ СШ № 149</c:v>
                </c:pt>
                <c:pt idx="84">
                  <c:v>МАОУ СШ № 150</c:v>
                </c:pt>
                <c:pt idx="85">
                  <c:v>МБОУ СШ № 145</c:v>
                </c:pt>
                <c:pt idx="86">
                  <c:v>МБОУ СШ № 66</c:v>
                </c:pt>
                <c:pt idx="87">
                  <c:v>МБОУ СШ № 141</c:v>
                </c:pt>
                <c:pt idx="88">
                  <c:v>МБОУ СШ № 147</c:v>
                </c:pt>
                <c:pt idx="89">
                  <c:v>МБОУ СШ № 7</c:v>
                </c:pt>
                <c:pt idx="90">
                  <c:v>МБОУ СШ № 18</c:v>
                </c:pt>
                <c:pt idx="91">
                  <c:v>МБОУ СШ № 1</c:v>
                </c:pt>
                <c:pt idx="92">
                  <c:v>МАОУ СШ № 151</c:v>
                </c:pt>
                <c:pt idx="93">
                  <c:v>МБОУ СШ № 24</c:v>
                </c:pt>
                <c:pt idx="94">
                  <c:v>МБОУ СШ № 22</c:v>
                </c:pt>
                <c:pt idx="95">
                  <c:v>МБОУ СШ № 69</c:v>
                </c:pt>
                <c:pt idx="96">
                  <c:v>МБОУ СШ № 108</c:v>
                </c:pt>
                <c:pt idx="97">
                  <c:v>МАОУ СШ № 143</c:v>
                </c:pt>
                <c:pt idx="98">
                  <c:v>МБОУ СШ № 85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144</c:v>
                </c:pt>
                <c:pt idx="104">
                  <c:v>ЦЕНТРАЛЬНЫЙ РАЙОН</c:v>
                </c:pt>
                <c:pt idx="105">
                  <c:v>МБОУ Гимназия  № 16</c:v>
                </c:pt>
                <c:pt idx="106">
                  <c:v>МБОУ СШ № 27</c:v>
                </c:pt>
                <c:pt idx="107">
                  <c:v>МБОУ СШ № 10 </c:v>
                </c:pt>
                <c:pt idx="108">
                  <c:v>МАОУ Гимназия № 2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Гимназия № 12 "М и Т"</c:v>
                </c:pt>
                <c:pt idx="113">
                  <c:v>МБОУ СШ № 51</c:v>
                </c:pt>
              </c:strCache>
            </c:strRef>
          </c:cat>
          <c:val>
            <c:numRef>
              <c:f>'Литерат-9 диаграмма'!$I$5:$I$118</c:f>
              <c:numCache>
                <c:formatCode>Основной</c:formatCode>
                <c:ptCount val="114"/>
                <c:pt idx="0">
                  <c:v>3.68</c:v>
                </c:pt>
                <c:pt idx="1">
                  <c:v>3.68</c:v>
                </c:pt>
                <c:pt idx="2">
                  <c:v>3.68</c:v>
                </c:pt>
                <c:pt idx="3">
                  <c:v>3.68</c:v>
                </c:pt>
                <c:pt idx="4">
                  <c:v>3.68</c:v>
                </c:pt>
                <c:pt idx="5">
                  <c:v>3.68</c:v>
                </c:pt>
                <c:pt idx="6">
                  <c:v>3.68</c:v>
                </c:pt>
                <c:pt idx="7">
                  <c:v>3.68</c:v>
                </c:pt>
                <c:pt idx="8">
                  <c:v>3.68</c:v>
                </c:pt>
                <c:pt idx="9">
                  <c:v>3.68</c:v>
                </c:pt>
                <c:pt idx="10">
                  <c:v>3.68</c:v>
                </c:pt>
                <c:pt idx="11">
                  <c:v>3.68</c:v>
                </c:pt>
                <c:pt idx="12">
                  <c:v>3.68</c:v>
                </c:pt>
                <c:pt idx="13">
                  <c:v>3.68</c:v>
                </c:pt>
                <c:pt idx="14">
                  <c:v>3.68</c:v>
                </c:pt>
                <c:pt idx="15">
                  <c:v>3.68</c:v>
                </c:pt>
                <c:pt idx="16">
                  <c:v>3.68</c:v>
                </c:pt>
                <c:pt idx="17">
                  <c:v>3.68</c:v>
                </c:pt>
                <c:pt idx="18">
                  <c:v>3.68</c:v>
                </c:pt>
                <c:pt idx="19">
                  <c:v>3.68</c:v>
                </c:pt>
                <c:pt idx="20">
                  <c:v>3.68</c:v>
                </c:pt>
                <c:pt idx="21">
                  <c:v>3.68</c:v>
                </c:pt>
                <c:pt idx="22">
                  <c:v>3.68</c:v>
                </c:pt>
                <c:pt idx="23">
                  <c:v>3.68</c:v>
                </c:pt>
                <c:pt idx="24">
                  <c:v>3.68</c:v>
                </c:pt>
                <c:pt idx="25">
                  <c:v>3.68</c:v>
                </c:pt>
                <c:pt idx="26">
                  <c:v>3.68</c:v>
                </c:pt>
                <c:pt idx="27">
                  <c:v>3.68</c:v>
                </c:pt>
                <c:pt idx="28">
                  <c:v>3.68</c:v>
                </c:pt>
                <c:pt idx="29">
                  <c:v>3.68</c:v>
                </c:pt>
                <c:pt idx="30">
                  <c:v>3.68</c:v>
                </c:pt>
                <c:pt idx="31">
                  <c:v>3.68</c:v>
                </c:pt>
                <c:pt idx="32">
                  <c:v>3.68</c:v>
                </c:pt>
                <c:pt idx="33">
                  <c:v>3.68</c:v>
                </c:pt>
                <c:pt idx="34">
                  <c:v>3.68</c:v>
                </c:pt>
                <c:pt idx="35">
                  <c:v>3.68</c:v>
                </c:pt>
                <c:pt idx="36">
                  <c:v>3.68</c:v>
                </c:pt>
                <c:pt idx="37">
                  <c:v>3.68</c:v>
                </c:pt>
                <c:pt idx="38">
                  <c:v>3.68</c:v>
                </c:pt>
                <c:pt idx="39">
                  <c:v>3.68</c:v>
                </c:pt>
                <c:pt idx="40">
                  <c:v>3.68</c:v>
                </c:pt>
                <c:pt idx="41">
                  <c:v>3.68</c:v>
                </c:pt>
                <c:pt idx="42">
                  <c:v>3.68</c:v>
                </c:pt>
                <c:pt idx="43">
                  <c:v>3.68</c:v>
                </c:pt>
                <c:pt idx="44">
                  <c:v>3.68</c:v>
                </c:pt>
                <c:pt idx="45">
                  <c:v>3.68</c:v>
                </c:pt>
                <c:pt idx="46">
                  <c:v>3.68</c:v>
                </c:pt>
                <c:pt idx="47">
                  <c:v>3.68</c:v>
                </c:pt>
                <c:pt idx="48">
                  <c:v>3.68</c:v>
                </c:pt>
                <c:pt idx="49">
                  <c:v>3.68</c:v>
                </c:pt>
                <c:pt idx="50">
                  <c:v>3.68</c:v>
                </c:pt>
                <c:pt idx="51">
                  <c:v>3.68</c:v>
                </c:pt>
                <c:pt idx="52">
                  <c:v>3.68</c:v>
                </c:pt>
                <c:pt idx="53">
                  <c:v>3.68</c:v>
                </c:pt>
                <c:pt idx="54">
                  <c:v>3.68</c:v>
                </c:pt>
                <c:pt idx="55">
                  <c:v>3.68</c:v>
                </c:pt>
                <c:pt idx="56">
                  <c:v>3.68</c:v>
                </c:pt>
                <c:pt idx="57">
                  <c:v>3.68</c:v>
                </c:pt>
                <c:pt idx="58">
                  <c:v>3.68</c:v>
                </c:pt>
                <c:pt idx="59">
                  <c:v>3.68</c:v>
                </c:pt>
                <c:pt idx="60">
                  <c:v>3.68</c:v>
                </c:pt>
                <c:pt idx="61">
                  <c:v>3.68</c:v>
                </c:pt>
                <c:pt idx="62">
                  <c:v>3.68</c:v>
                </c:pt>
                <c:pt idx="63">
                  <c:v>3.68</c:v>
                </c:pt>
                <c:pt idx="64">
                  <c:v>3.68</c:v>
                </c:pt>
                <c:pt idx="65">
                  <c:v>3.68</c:v>
                </c:pt>
                <c:pt idx="66">
                  <c:v>3.68</c:v>
                </c:pt>
                <c:pt idx="67">
                  <c:v>3.68</c:v>
                </c:pt>
                <c:pt idx="68">
                  <c:v>3.68</c:v>
                </c:pt>
                <c:pt idx="69">
                  <c:v>3.68</c:v>
                </c:pt>
                <c:pt idx="70">
                  <c:v>3.68</c:v>
                </c:pt>
                <c:pt idx="71">
                  <c:v>3.68</c:v>
                </c:pt>
                <c:pt idx="72">
                  <c:v>3.68</c:v>
                </c:pt>
                <c:pt idx="73">
                  <c:v>3.68</c:v>
                </c:pt>
                <c:pt idx="74">
                  <c:v>3.68</c:v>
                </c:pt>
                <c:pt idx="75">
                  <c:v>3.68</c:v>
                </c:pt>
                <c:pt idx="76">
                  <c:v>3.68</c:v>
                </c:pt>
                <c:pt idx="77">
                  <c:v>3.68</c:v>
                </c:pt>
                <c:pt idx="78">
                  <c:v>3.68</c:v>
                </c:pt>
                <c:pt idx="79">
                  <c:v>3.68</c:v>
                </c:pt>
                <c:pt idx="80">
                  <c:v>3.68</c:v>
                </c:pt>
                <c:pt idx="81">
                  <c:v>3.68</c:v>
                </c:pt>
                <c:pt idx="82">
                  <c:v>3.68</c:v>
                </c:pt>
                <c:pt idx="83">
                  <c:v>3.68</c:v>
                </c:pt>
                <c:pt idx="84">
                  <c:v>3.68</c:v>
                </c:pt>
                <c:pt idx="85">
                  <c:v>3.68</c:v>
                </c:pt>
                <c:pt idx="86">
                  <c:v>3.68</c:v>
                </c:pt>
                <c:pt idx="87">
                  <c:v>3.68</c:v>
                </c:pt>
                <c:pt idx="88">
                  <c:v>3.68</c:v>
                </c:pt>
                <c:pt idx="89">
                  <c:v>3.68</c:v>
                </c:pt>
                <c:pt idx="90">
                  <c:v>3.68</c:v>
                </c:pt>
                <c:pt idx="91">
                  <c:v>3.68</c:v>
                </c:pt>
                <c:pt idx="92">
                  <c:v>3.68</c:v>
                </c:pt>
                <c:pt idx="93">
                  <c:v>3.68</c:v>
                </c:pt>
                <c:pt idx="94">
                  <c:v>3.68</c:v>
                </c:pt>
                <c:pt idx="95">
                  <c:v>3.68</c:v>
                </c:pt>
                <c:pt idx="96">
                  <c:v>3.68</c:v>
                </c:pt>
                <c:pt idx="97">
                  <c:v>3.68</c:v>
                </c:pt>
                <c:pt idx="98">
                  <c:v>3.68</c:v>
                </c:pt>
                <c:pt idx="99">
                  <c:v>3.68</c:v>
                </c:pt>
                <c:pt idx="100">
                  <c:v>3.68</c:v>
                </c:pt>
                <c:pt idx="101">
                  <c:v>3.68</c:v>
                </c:pt>
                <c:pt idx="102">
                  <c:v>3.68</c:v>
                </c:pt>
                <c:pt idx="103">
                  <c:v>3.68</c:v>
                </c:pt>
                <c:pt idx="104">
                  <c:v>3.68</c:v>
                </c:pt>
                <c:pt idx="105">
                  <c:v>3.68</c:v>
                </c:pt>
                <c:pt idx="106">
                  <c:v>3.68</c:v>
                </c:pt>
                <c:pt idx="107">
                  <c:v>3.68</c:v>
                </c:pt>
                <c:pt idx="108">
                  <c:v>3.68</c:v>
                </c:pt>
                <c:pt idx="109">
                  <c:v>3.68</c:v>
                </c:pt>
                <c:pt idx="110">
                  <c:v>3.68</c:v>
                </c:pt>
                <c:pt idx="111">
                  <c:v>3.68</c:v>
                </c:pt>
                <c:pt idx="112">
                  <c:v>3.68</c:v>
                </c:pt>
                <c:pt idx="113">
                  <c:v>3.68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Гимназия № 8</c:v>
                </c:pt>
                <c:pt idx="6">
                  <c:v>МАОУ Лицей № 7 </c:v>
                </c:pt>
                <c:pt idx="7">
                  <c:v>МБОУ СШ № 12</c:v>
                </c:pt>
                <c:pt idx="8">
                  <c:v>МБОУ СШ № 86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46</c:v>
                </c:pt>
                <c:pt idx="12">
                  <c:v>МБОУ СШ № 8 "Созидание"</c:v>
                </c:pt>
                <c:pt idx="13">
                  <c:v>МБОУ СШ № 90</c:v>
                </c:pt>
                <c:pt idx="14">
                  <c:v>МАОУ Гимназия № 4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МБОУ СШ № 81</c:v>
                </c:pt>
                <c:pt idx="19">
                  <c:v>МАОУ Гимназия № 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МБОУ СШ № 88</c:v>
                </c:pt>
                <c:pt idx="27">
                  <c:v>МБОУ СШ № 44</c:v>
                </c:pt>
                <c:pt idx="28">
                  <c:v>МБОУ СШ № 94</c:v>
                </c:pt>
                <c:pt idx="29">
                  <c:v>МБОУ СШ № 148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Гимназия № 7</c:v>
                </c:pt>
                <c:pt idx="33">
                  <c:v>МБОУ СШ № 53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47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ОКТЯБРЬСКИЙ РАЙОН</c:v>
                </c:pt>
                <c:pt idx="41">
                  <c:v>МАОУ Гимназия № 3</c:v>
                </c:pt>
                <c:pt idx="42">
                  <c:v>МАОУ Гимназия № 13 "Академ"</c:v>
                </c:pt>
                <c:pt idx="43">
                  <c:v>МБОУ Лицей № 1</c:v>
                </c:pt>
                <c:pt idx="44">
                  <c:v>МАОУ "КУГ № 1 - Универс"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72</c:v>
                </c:pt>
                <c:pt idx="49">
                  <c:v>МБОУ СШ № 30</c:v>
                </c:pt>
                <c:pt idx="50">
                  <c:v>МБОУ СШ № 82</c:v>
                </c:pt>
                <c:pt idx="51">
                  <c:v>МБОУ СШ № 84</c:v>
                </c:pt>
                <c:pt idx="52">
                  <c:v>МБОУ СШ № 95</c:v>
                </c:pt>
                <c:pt idx="53">
                  <c:v>МБОУ СШ № 133 </c:v>
                </c:pt>
                <c:pt idx="54">
                  <c:v>МБОУ СШ № 21</c:v>
                </c:pt>
                <c:pt idx="55">
                  <c:v>МБОУ СШ № 3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99</c:v>
                </c:pt>
                <c:pt idx="59">
                  <c:v>МБОУ Школа-интернат № 1 </c:v>
                </c:pt>
                <c:pt idx="60">
                  <c:v>СВЕРДЛОВСКИЙ РАЙОН</c:v>
                </c:pt>
                <c:pt idx="61">
                  <c:v>МБОУ СШ № 45</c:v>
                </c:pt>
                <c:pt idx="62">
                  <c:v>МБОУ СШ № 6</c:v>
                </c:pt>
                <c:pt idx="63">
                  <c:v>МАОУ Лицей № 9 "Лидер"</c:v>
                </c:pt>
                <c:pt idx="64">
                  <c:v>МБОУ СШ № 92</c:v>
                </c:pt>
                <c:pt idx="65">
                  <c:v>МБОУ СШ № 17</c:v>
                </c:pt>
                <c:pt idx="66">
                  <c:v>МБОУ СШ № 97</c:v>
                </c:pt>
                <c:pt idx="67">
                  <c:v>МБОУ СШ № 76</c:v>
                </c:pt>
                <c:pt idx="68">
                  <c:v>МАОУ Гимназия № 14</c:v>
                </c:pt>
                <c:pt idx="69">
                  <c:v>МБОУ СШ № 23</c:v>
                </c:pt>
                <c:pt idx="70">
                  <c:v>МБОУ СШ № 137</c:v>
                </c:pt>
                <c:pt idx="71">
                  <c:v>МБОУ СШ № 25</c:v>
                </c:pt>
                <c:pt idx="72">
                  <c:v>МБОУ СШ № 42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СОВЕТСКИЙ РАЙОН</c:v>
                </c:pt>
                <c:pt idx="76">
                  <c:v>МБОУ СШ № 56</c:v>
                </c:pt>
                <c:pt idx="77">
                  <c:v>МБОУ СШ № 91</c:v>
                </c:pt>
                <c:pt idx="78">
                  <c:v>МАОУ СШ № 152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98</c:v>
                </c:pt>
                <c:pt idx="82">
                  <c:v>МБОУ СШ № 70</c:v>
                </c:pt>
                <c:pt idx="83">
                  <c:v>МАОУ СШ № 149</c:v>
                </c:pt>
                <c:pt idx="84">
                  <c:v>МАОУ СШ № 150</c:v>
                </c:pt>
                <c:pt idx="85">
                  <c:v>МБОУ СШ № 145</c:v>
                </c:pt>
                <c:pt idx="86">
                  <c:v>МБОУ СШ № 66</c:v>
                </c:pt>
                <c:pt idx="87">
                  <c:v>МБОУ СШ № 141</c:v>
                </c:pt>
                <c:pt idx="88">
                  <c:v>МБОУ СШ № 147</c:v>
                </c:pt>
                <c:pt idx="89">
                  <c:v>МБОУ СШ № 7</c:v>
                </c:pt>
                <c:pt idx="90">
                  <c:v>МБОУ СШ № 18</c:v>
                </c:pt>
                <c:pt idx="91">
                  <c:v>МБОУ СШ № 1</c:v>
                </c:pt>
                <c:pt idx="92">
                  <c:v>МАОУ СШ № 151</c:v>
                </c:pt>
                <c:pt idx="93">
                  <c:v>МБОУ СШ № 24</c:v>
                </c:pt>
                <c:pt idx="94">
                  <c:v>МБОУ СШ № 22</c:v>
                </c:pt>
                <c:pt idx="95">
                  <c:v>МБОУ СШ № 69</c:v>
                </c:pt>
                <c:pt idx="96">
                  <c:v>МБОУ СШ № 108</c:v>
                </c:pt>
                <c:pt idx="97">
                  <c:v>МАОУ СШ № 143</c:v>
                </c:pt>
                <c:pt idx="98">
                  <c:v>МБОУ СШ № 85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144</c:v>
                </c:pt>
                <c:pt idx="104">
                  <c:v>ЦЕНТРАЛЬНЫЙ РАЙОН</c:v>
                </c:pt>
                <c:pt idx="105">
                  <c:v>МБОУ Гимназия  № 16</c:v>
                </c:pt>
                <c:pt idx="106">
                  <c:v>МБОУ СШ № 27</c:v>
                </c:pt>
                <c:pt idx="107">
                  <c:v>МБОУ СШ № 10 </c:v>
                </c:pt>
                <c:pt idx="108">
                  <c:v>МАОУ Гимназия № 2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Гимназия № 12 "М и Т"</c:v>
                </c:pt>
                <c:pt idx="113">
                  <c:v>МБОУ СШ № 51</c:v>
                </c:pt>
              </c:strCache>
            </c:strRef>
          </c:cat>
          <c:val>
            <c:numRef>
              <c:f>'Литерат-9 диаграмма'!$H$5:$H$118</c:f>
              <c:numCache>
                <c:formatCode>0,00</c:formatCode>
                <c:ptCount val="114"/>
                <c:pt idx="0">
                  <c:v>3.75</c:v>
                </c:pt>
                <c:pt idx="1">
                  <c:v>3.625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3.5</c:v>
                </c:pt>
                <c:pt idx="6">
                  <c:v>3.25</c:v>
                </c:pt>
                <c:pt idx="9">
                  <c:v>4</c:v>
                </c:pt>
                <c:pt idx="10">
                  <c:v>3.7023809523809526</c:v>
                </c:pt>
                <c:pt idx="11">
                  <c:v>3</c:v>
                </c:pt>
                <c:pt idx="14">
                  <c:v>4</c:v>
                </c:pt>
                <c:pt idx="15">
                  <c:v>4.5</c:v>
                </c:pt>
                <c:pt idx="16">
                  <c:v>4.666666666666667</c:v>
                </c:pt>
                <c:pt idx="17">
                  <c:v>3.75</c:v>
                </c:pt>
                <c:pt idx="20">
                  <c:v>3</c:v>
                </c:pt>
                <c:pt idx="21">
                  <c:v>3</c:v>
                </c:pt>
                <c:pt idx="23">
                  <c:v>3.3780303030303029</c:v>
                </c:pt>
                <c:pt idx="24">
                  <c:v>3.6666666666666665</c:v>
                </c:pt>
                <c:pt idx="25">
                  <c:v>3.75</c:v>
                </c:pt>
                <c:pt idx="27">
                  <c:v>3.5</c:v>
                </c:pt>
                <c:pt idx="28">
                  <c:v>3.3636363636363638</c:v>
                </c:pt>
                <c:pt idx="30">
                  <c:v>3</c:v>
                </c:pt>
                <c:pt idx="31">
                  <c:v>3</c:v>
                </c:pt>
                <c:pt idx="32">
                  <c:v>3.5</c:v>
                </c:pt>
                <c:pt idx="34">
                  <c:v>4</c:v>
                </c:pt>
                <c:pt idx="36">
                  <c:v>3</c:v>
                </c:pt>
                <c:pt idx="37">
                  <c:v>3</c:v>
                </c:pt>
                <c:pt idx="40">
                  <c:v>3.7318131868131865</c:v>
                </c:pt>
                <c:pt idx="41">
                  <c:v>4</c:v>
                </c:pt>
                <c:pt idx="42">
                  <c:v>3.6153846153846154</c:v>
                </c:pt>
                <c:pt idx="43">
                  <c:v>3</c:v>
                </c:pt>
                <c:pt idx="44">
                  <c:v>3.7333333333333334</c:v>
                </c:pt>
                <c:pt idx="46">
                  <c:v>5</c:v>
                </c:pt>
                <c:pt idx="47">
                  <c:v>3.5</c:v>
                </c:pt>
                <c:pt idx="48">
                  <c:v>4.5</c:v>
                </c:pt>
                <c:pt idx="51">
                  <c:v>2</c:v>
                </c:pt>
                <c:pt idx="52">
                  <c:v>3.4</c:v>
                </c:pt>
                <c:pt idx="54">
                  <c:v>4.33</c:v>
                </c:pt>
                <c:pt idx="55">
                  <c:v>3.5</c:v>
                </c:pt>
                <c:pt idx="56">
                  <c:v>5</c:v>
                </c:pt>
                <c:pt idx="57">
                  <c:v>3</c:v>
                </c:pt>
                <c:pt idx="58">
                  <c:v>3.6666666666666665</c:v>
                </c:pt>
                <c:pt idx="60">
                  <c:v>3.8121693121693121</c:v>
                </c:pt>
                <c:pt idx="61">
                  <c:v>3</c:v>
                </c:pt>
                <c:pt idx="63">
                  <c:v>3.2857142857142856</c:v>
                </c:pt>
                <c:pt idx="64">
                  <c:v>4</c:v>
                </c:pt>
                <c:pt idx="66">
                  <c:v>3.3571428571428572</c:v>
                </c:pt>
                <c:pt idx="67">
                  <c:v>4.666666666666667</c:v>
                </c:pt>
                <c:pt idx="68">
                  <c:v>4.5</c:v>
                </c:pt>
                <c:pt idx="69">
                  <c:v>4.5</c:v>
                </c:pt>
                <c:pt idx="70">
                  <c:v>4</c:v>
                </c:pt>
                <c:pt idx="73">
                  <c:v>3</c:v>
                </c:pt>
                <c:pt idx="75">
                  <c:v>3.6437116058544623</c:v>
                </c:pt>
                <c:pt idx="77">
                  <c:v>4</c:v>
                </c:pt>
                <c:pt idx="78">
                  <c:v>3.625</c:v>
                </c:pt>
                <c:pt idx="80">
                  <c:v>3.6666666666666665</c:v>
                </c:pt>
                <c:pt idx="81">
                  <c:v>4</c:v>
                </c:pt>
                <c:pt idx="82">
                  <c:v>3.3333333333333335</c:v>
                </c:pt>
                <c:pt idx="83">
                  <c:v>3.8181818181818183</c:v>
                </c:pt>
                <c:pt idx="84">
                  <c:v>3.95</c:v>
                </c:pt>
                <c:pt idx="87">
                  <c:v>3.5</c:v>
                </c:pt>
                <c:pt idx="89">
                  <c:v>3.6666666666666665</c:v>
                </c:pt>
                <c:pt idx="90">
                  <c:v>4</c:v>
                </c:pt>
                <c:pt idx="91">
                  <c:v>3.25</c:v>
                </c:pt>
                <c:pt idx="92">
                  <c:v>4.1333333333333337</c:v>
                </c:pt>
                <c:pt idx="93">
                  <c:v>2.67</c:v>
                </c:pt>
                <c:pt idx="95">
                  <c:v>4</c:v>
                </c:pt>
                <c:pt idx="96">
                  <c:v>2.5</c:v>
                </c:pt>
                <c:pt idx="97">
                  <c:v>3.5714285714285716</c:v>
                </c:pt>
                <c:pt idx="98">
                  <c:v>4</c:v>
                </c:pt>
                <c:pt idx="100">
                  <c:v>3</c:v>
                </c:pt>
                <c:pt idx="101">
                  <c:v>4.333333333333333</c:v>
                </c:pt>
                <c:pt idx="102">
                  <c:v>4</c:v>
                </c:pt>
                <c:pt idx="103">
                  <c:v>3.5</c:v>
                </c:pt>
                <c:pt idx="104">
                  <c:v>3.7381192881192882</c:v>
                </c:pt>
                <c:pt idx="105">
                  <c:v>3.8333333333333335</c:v>
                </c:pt>
                <c:pt idx="106">
                  <c:v>3.5454545454545454</c:v>
                </c:pt>
                <c:pt idx="107">
                  <c:v>3.8571428571428572</c:v>
                </c:pt>
                <c:pt idx="108">
                  <c:v>3.8571428571428572</c:v>
                </c:pt>
                <c:pt idx="109">
                  <c:v>3.75</c:v>
                </c:pt>
                <c:pt idx="110">
                  <c:v>3.8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Гимназия № 8</c:v>
                </c:pt>
                <c:pt idx="6">
                  <c:v>МАОУ Лицей № 7 </c:v>
                </c:pt>
                <c:pt idx="7">
                  <c:v>МБОУ СШ № 12</c:v>
                </c:pt>
                <c:pt idx="8">
                  <c:v>МБОУ СШ № 86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46</c:v>
                </c:pt>
                <c:pt idx="12">
                  <c:v>МБОУ СШ № 8 "Созидание"</c:v>
                </c:pt>
                <c:pt idx="13">
                  <c:v>МБОУ СШ № 90</c:v>
                </c:pt>
                <c:pt idx="14">
                  <c:v>МАОУ Гимназия № 4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МБОУ СШ № 81</c:v>
                </c:pt>
                <c:pt idx="19">
                  <c:v>МАОУ Гимназия № 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МБОУ СШ № 88</c:v>
                </c:pt>
                <c:pt idx="27">
                  <c:v>МБОУ СШ № 44</c:v>
                </c:pt>
                <c:pt idx="28">
                  <c:v>МБОУ СШ № 94</c:v>
                </c:pt>
                <c:pt idx="29">
                  <c:v>МБОУ СШ № 148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Гимназия № 7</c:v>
                </c:pt>
                <c:pt idx="33">
                  <c:v>МБОУ СШ № 53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47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ОКТЯБРЬСКИЙ РАЙОН</c:v>
                </c:pt>
                <c:pt idx="41">
                  <c:v>МАОУ Гимназия № 3</c:v>
                </c:pt>
                <c:pt idx="42">
                  <c:v>МАОУ Гимназия № 13 "Академ"</c:v>
                </c:pt>
                <c:pt idx="43">
                  <c:v>МБОУ Лицей № 1</c:v>
                </c:pt>
                <c:pt idx="44">
                  <c:v>МАОУ "КУГ № 1 - Универс"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72</c:v>
                </c:pt>
                <c:pt idx="49">
                  <c:v>МБОУ СШ № 30</c:v>
                </c:pt>
                <c:pt idx="50">
                  <c:v>МБОУ СШ № 82</c:v>
                </c:pt>
                <c:pt idx="51">
                  <c:v>МБОУ СШ № 84</c:v>
                </c:pt>
                <c:pt idx="52">
                  <c:v>МБОУ СШ № 95</c:v>
                </c:pt>
                <c:pt idx="53">
                  <c:v>МБОУ СШ № 133 </c:v>
                </c:pt>
                <c:pt idx="54">
                  <c:v>МБОУ СШ № 21</c:v>
                </c:pt>
                <c:pt idx="55">
                  <c:v>МБОУ СШ № 3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99</c:v>
                </c:pt>
                <c:pt idx="59">
                  <c:v>МБОУ Школа-интернат № 1 </c:v>
                </c:pt>
                <c:pt idx="60">
                  <c:v>СВЕРДЛОВСКИЙ РАЙОН</c:v>
                </c:pt>
                <c:pt idx="61">
                  <c:v>МБОУ СШ № 45</c:v>
                </c:pt>
                <c:pt idx="62">
                  <c:v>МБОУ СШ № 6</c:v>
                </c:pt>
                <c:pt idx="63">
                  <c:v>МАОУ Лицей № 9 "Лидер"</c:v>
                </c:pt>
                <c:pt idx="64">
                  <c:v>МБОУ СШ № 92</c:v>
                </c:pt>
                <c:pt idx="65">
                  <c:v>МБОУ СШ № 17</c:v>
                </c:pt>
                <c:pt idx="66">
                  <c:v>МБОУ СШ № 97</c:v>
                </c:pt>
                <c:pt idx="67">
                  <c:v>МБОУ СШ № 76</c:v>
                </c:pt>
                <c:pt idx="68">
                  <c:v>МАОУ Гимназия № 14</c:v>
                </c:pt>
                <c:pt idx="69">
                  <c:v>МБОУ СШ № 23</c:v>
                </c:pt>
                <c:pt idx="70">
                  <c:v>МБОУ СШ № 137</c:v>
                </c:pt>
                <c:pt idx="71">
                  <c:v>МБОУ СШ № 25</c:v>
                </c:pt>
                <c:pt idx="72">
                  <c:v>МБОУ СШ № 42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СОВЕТСКИЙ РАЙОН</c:v>
                </c:pt>
                <c:pt idx="76">
                  <c:v>МБОУ СШ № 56</c:v>
                </c:pt>
                <c:pt idx="77">
                  <c:v>МБОУ СШ № 91</c:v>
                </c:pt>
                <c:pt idx="78">
                  <c:v>МАОУ СШ № 152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98</c:v>
                </c:pt>
                <c:pt idx="82">
                  <c:v>МБОУ СШ № 70</c:v>
                </c:pt>
                <c:pt idx="83">
                  <c:v>МАОУ СШ № 149</c:v>
                </c:pt>
                <c:pt idx="84">
                  <c:v>МАОУ СШ № 150</c:v>
                </c:pt>
                <c:pt idx="85">
                  <c:v>МБОУ СШ № 145</c:v>
                </c:pt>
                <c:pt idx="86">
                  <c:v>МБОУ СШ № 66</c:v>
                </c:pt>
                <c:pt idx="87">
                  <c:v>МБОУ СШ № 141</c:v>
                </c:pt>
                <c:pt idx="88">
                  <c:v>МБОУ СШ № 147</c:v>
                </c:pt>
                <c:pt idx="89">
                  <c:v>МБОУ СШ № 7</c:v>
                </c:pt>
                <c:pt idx="90">
                  <c:v>МБОУ СШ № 18</c:v>
                </c:pt>
                <c:pt idx="91">
                  <c:v>МБОУ СШ № 1</c:v>
                </c:pt>
                <c:pt idx="92">
                  <c:v>МАОУ СШ № 151</c:v>
                </c:pt>
                <c:pt idx="93">
                  <c:v>МБОУ СШ № 24</c:v>
                </c:pt>
                <c:pt idx="94">
                  <c:v>МБОУ СШ № 22</c:v>
                </c:pt>
                <c:pt idx="95">
                  <c:v>МБОУ СШ № 69</c:v>
                </c:pt>
                <c:pt idx="96">
                  <c:v>МБОУ СШ № 108</c:v>
                </c:pt>
                <c:pt idx="97">
                  <c:v>МАОУ СШ № 143</c:v>
                </c:pt>
                <c:pt idx="98">
                  <c:v>МБОУ СШ № 85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144</c:v>
                </c:pt>
                <c:pt idx="104">
                  <c:v>ЦЕНТРАЛЬНЫЙ РАЙОН</c:v>
                </c:pt>
                <c:pt idx="105">
                  <c:v>МБОУ Гимназия  № 16</c:v>
                </c:pt>
                <c:pt idx="106">
                  <c:v>МБОУ СШ № 27</c:v>
                </c:pt>
                <c:pt idx="107">
                  <c:v>МБОУ СШ № 10 </c:v>
                </c:pt>
                <c:pt idx="108">
                  <c:v>МАОУ Гимназия № 2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Гимназия № 12 "М и Т"</c:v>
                </c:pt>
                <c:pt idx="113">
                  <c:v>МБОУ СШ № 51</c:v>
                </c:pt>
              </c:strCache>
            </c:strRef>
          </c:cat>
          <c:val>
            <c:numRef>
              <c:f>'Литерат-9 диаграмма'!$M$5:$M$118</c:f>
              <c:numCache>
                <c:formatCode>Основной</c:formatCode>
                <c:ptCount val="114"/>
                <c:pt idx="0" formatCode="0,00">
                  <c:v>3.63</c:v>
                </c:pt>
                <c:pt idx="1">
                  <c:v>3.63</c:v>
                </c:pt>
                <c:pt idx="2" formatCode="0,00">
                  <c:v>3.63</c:v>
                </c:pt>
                <c:pt idx="3" formatCode="0,00">
                  <c:v>3.63</c:v>
                </c:pt>
                <c:pt idx="4" formatCode="0,00">
                  <c:v>3.63</c:v>
                </c:pt>
                <c:pt idx="5" formatCode="0,00">
                  <c:v>3.63</c:v>
                </c:pt>
                <c:pt idx="6" formatCode="0,00">
                  <c:v>3.63</c:v>
                </c:pt>
                <c:pt idx="7" formatCode="0,00">
                  <c:v>3.63</c:v>
                </c:pt>
                <c:pt idx="8" formatCode="0,00">
                  <c:v>3.63</c:v>
                </c:pt>
                <c:pt idx="9" formatCode="0,00">
                  <c:v>3.63</c:v>
                </c:pt>
                <c:pt idx="10" formatCode="0,00">
                  <c:v>3.63</c:v>
                </c:pt>
                <c:pt idx="11" formatCode="0,00">
                  <c:v>3.63</c:v>
                </c:pt>
                <c:pt idx="12" formatCode="0,00">
                  <c:v>3.63</c:v>
                </c:pt>
                <c:pt idx="13" formatCode="0,00">
                  <c:v>3.63</c:v>
                </c:pt>
                <c:pt idx="14" formatCode="0,00">
                  <c:v>3.63</c:v>
                </c:pt>
                <c:pt idx="15" formatCode="0,00">
                  <c:v>3.63</c:v>
                </c:pt>
                <c:pt idx="16" formatCode="0,00">
                  <c:v>3.63</c:v>
                </c:pt>
                <c:pt idx="17" formatCode="0,00">
                  <c:v>3.63</c:v>
                </c:pt>
                <c:pt idx="18" formatCode="0,00">
                  <c:v>3.63</c:v>
                </c:pt>
                <c:pt idx="19" formatCode="0,00">
                  <c:v>3.63</c:v>
                </c:pt>
                <c:pt idx="20" formatCode="0,00">
                  <c:v>3.63</c:v>
                </c:pt>
                <c:pt idx="21" formatCode="0,00">
                  <c:v>3.63</c:v>
                </c:pt>
                <c:pt idx="22" formatCode="0,00">
                  <c:v>3.63</c:v>
                </c:pt>
                <c:pt idx="23" formatCode="0,00">
                  <c:v>3.63</c:v>
                </c:pt>
                <c:pt idx="24" formatCode="0,00">
                  <c:v>3.63</c:v>
                </c:pt>
                <c:pt idx="25" formatCode="0,00">
                  <c:v>3.63</c:v>
                </c:pt>
                <c:pt idx="26" formatCode="0,00">
                  <c:v>3.63</c:v>
                </c:pt>
                <c:pt idx="27" formatCode="0,00">
                  <c:v>3.63</c:v>
                </c:pt>
                <c:pt idx="28" formatCode="0,00">
                  <c:v>3.63</c:v>
                </c:pt>
                <c:pt idx="29" formatCode="0,00">
                  <c:v>3.63</c:v>
                </c:pt>
                <c:pt idx="30" formatCode="0,00">
                  <c:v>3.63</c:v>
                </c:pt>
                <c:pt idx="31" formatCode="0,00">
                  <c:v>3.63</c:v>
                </c:pt>
                <c:pt idx="32" formatCode="0,00">
                  <c:v>3.63</c:v>
                </c:pt>
                <c:pt idx="33" formatCode="0,00">
                  <c:v>3.63</c:v>
                </c:pt>
                <c:pt idx="34" formatCode="0,00">
                  <c:v>3.63</c:v>
                </c:pt>
                <c:pt idx="35" formatCode="0,00">
                  <c:v>3.63</c:v>
                </c:pt>
                <c:pt idx="36" formatCode="0,00">
                  <c:v>3.63</c:v>
                </c:pt>
                <c:pt idx="37" formatCode="0,00">
                  <c:v>3.63</c:v>
                </c:pt>
                <c:pt idx="38" formatCode="0,00">
                  <c:v>3.63</c:v>
                </c:pt>
                <c:pt idx="39" formatCode="0,00">
                  <c:v>3.63</c:v>
                </c:pt>
                <c:pt idx="40" formatCode="0,00">
                  <c:v>3.63</c:v>
                </c:pt>
                <c:pt idx="41" formatCode="0,00">
                  <c:v>3.63</c:v>
                </c:pt>
                <c:pt idx="42" formatCode="0,00">
                  <c:v>3.63</c:v>
                </c:pt>
                <c:pt idx="43" formatCode="0,00">
                  <c:v>3.63</c:v>
                </c:pt>
                <c:pt idx="44" formatCode="0,00">
                  <c:v>3.63</c:v>
                </c:pt>
                <c:pt idx="45" formatCode="0,00">
                  <c:v>3.63</c:v>
                </c:pt>
                <c:pt idx="46" formatCode="0,00">
                  <c:v>3.63</c:v>
                </c:pt>
                <c:pt idx="47" formatCode="0,00">
                  <c:v>3.63</c:v>
                </c:pt>
                <c:pt idx="48" formatCode="0,00">
                  <c:v>3.63</c:v>
                </c:pt>
                <c:pt idx="49" formatCode="0,00">
                  <c:v>3.63</c:v>
                </c:pt>
                <c:pt idx="50" formatCode="0,00">
                  <c:v>3.63</c:v>
                </c:pt>
                <c:pt idx="51" formatCode="0,00">
                  <c:v>3.63</c:v>
                </c:pt>
                <c:pt idx="52" formatCode="0,00">
                  <c:v>3.63</c:v>
                </c:pt>
                <c:pt idx="53" formatCode="0,00">
                  <c:v>3.63</c:v>
                </c:pt>
                <c:pt idx="54" formatCode="0,00">
                  <c:v>3.63</c:v>
                </c:pt>
                <c:pt idx="55" formatCode="0,00">
                  <c:v>3.63</c:v>
                </c:pt>
                <c:pt idx="56" formatCode="0,00">
                  <c:v>3.63</c:v>
                </c:pt>
                <c:pt idx="57" formatCode="0,00">
                  <c:v>3.63</c:v>
                </c:pt>
                <c:pt idx="58" formatCode="0,00">
                  <c:v>3.63</c:v>
                </c:pt>
                <c:pt idx="59" formatCode="0,00">
                  <c:v>3.63</c:v>
                </c:pt>
                <c:pt idx="60" formatCode="0,00">
                  <c:v>3.63</c:v>
                </c:pt>
                <c:pt idx="61" formatCode="0,00">
                  <c:v>3.63</c:v>
                </c:pt>
                <c:pt idx="62" formatCode="0,00">
                  <c:v>3.63</c:v>
                </c:pt>
                <c:pt idx="63" formatCode="0,00">
                  <c:v>3.63</c:v>
                </c:pt>
                <c:pt idx="64" formatCode="0,00">
                  <c:v>3.63</c:v>
                </c:pt>
                <c:pt idx="65" formatCode="0,00">
                  <c:v>3.63</c:v>
                </c:pt>
                <c:pt idx="66" formatCode="0,00">
                  <c:v>3.63</c:v>
                </c:pt>
                <c:pt idx="67" formatCode="0,00">
                  <c:v>3.63</c:v>
                </c:pt>
                <c:pt idx="68" formatCode="0,00">
                  <c:v>3.63</c:v>
                </c:pt>
                <c:pt idx="69" formatCode="0,00">
                  <c:v>3.63</c:v>
                </c:pt>
                <c:pt idx="70" formatCode="0,00">
                  <c:v>3.63</c:v>
                </c:pt>
                <c:pt idx="71" formatCode="0,00">
                  <c:v>3.63</c:v>
                </c:pt>
                <c:pt idx="72" formatCode="0,00">
                  <c:v>3.63</c:v>
                </c:pt>
                <c:pt idx="73" formatCode="0,00">
                  <c:v>3.63</c:v>
                </c:pt>
                <c:pt idx="74" formatCode="0,00">
                  <c:v>3.63</c:v>
                </c:pt>
                <c:pt idx="75" formatCode="0,00">
                  <c:v>3.63</c:v>
                </c:pt>
                <c:pt idx="76" formatCode="0,00">
                  <c:v>3.63</c:v>
                </c:pt>
                <c:pt idx="77" formatCode="0,00">
                  <c:v>3.63</c:v>
                </c:pt>
                <c:pt idx="78" formatCode="0,00">
                  <c:v>3.63</c:v>
                </c:pt>
                <c:pt idx="79" formatCode="0,00">
                  <c:v>3.63</c:v>
                </c:pt>
                <c:pt idx="80" formatCode="0,00">
                  <c:v>3.63</c:v>
                </c:pt>
                <c:pt idx="81" formatCode="0,00">
                  <c:v>3.63</c:v>
                </c:pt>
                <c:pt idx="82" formatCode="0,00">
                  <c:v>3.63</c:v>
                </c:pt>
                <c:pt idx="83" formatCode="0,00">
                  <c:v>3.63</c:v>
                </c:pt>
                <c:pt idx="84" formatCode="0,00">
                  <c:v>3.63</c:v>
                </c:pt>
                <c:pt idx="85" formatCode="0,00">
                  <c:v>3.63</c:v>
                </c:pt>
                <c:pt idx="86" formatCode="0,00">
                  <c:v>3.63</c:v>
                </c:pt>
                <c:pt idx="87" formatCode="0,00">
                  <c:v>3.63</c:v>
                </c:pt>
                <c:pt idx="88" formatCode="0,00">
                  <c:v>3.63</c:v>
                </c:pt>
                <c:pt idx="89" formatCode="0,00">
                  <c:v>3.63</c:v>
                </c:pt>
                <c:pt idx="90" formatCode="0,00">
                  <c:v>3.63</c:v>
                </c:pt>
                <c:pt idx="91" formatCode="0,00">
                  <c:v>3.63</c:v>
                </c:pt>
                <c:pt idx="92" formatCode="0,00">
                  <c:v>3.63</c:v>
                </c:pt>
                <c:pt idx="93" formatCode="0,00">
                  <c:v>3.63</c:v>
                </c:pt>
                <c:pt idx="94" formatCode="0,00">
                  <c:v>3.63</c:v>
                </c:pt>
                <c:pt idx="95" formatCode="0,00">
                  <c:v>3.63</c:v>
                </c:pt>
                <c:pt idx="96" formatCode="0,00">
                  <c:v>3.63</c:v>
                </c:pt>
                <c:pt idx="97" formatCode="0,00">
                  <c:v>3.63</c:v>
                </c:pt>
                <c:pt idx="98" formatCode="0,00">
                  <c:v>3.63</c:v>
                </c:pt>
                <c:pt idx="99" formatCode="0,00">
                  <c:v>3.63</c:v>
                </c:pt>
                <c:pt idx="100" formatCode="0,00">
                  <c:v>3.63</c:v>
                </c:pt>
                <c:pt idx="101" formatCode="0,00">
                  <c:v>3.63</c:v>
                </c:pt>
                <c:pt idx="102" formatCode="0,00">
                  <c:v>3.63</c:v>
                </c:pt>
                <c:pt idx="103" formatCode="0,00">
                  <c:v>3.63</c:v>
                </c:pt>
                <c:pt idx="104" formatCode="0,00">
                  <c:v>3.63</c:v>
                </c:pt>
                <c:pt idx="105" formatCode="0,00">
                  <c:v>3.63</c:v>
                </c:pt>
                <c:pt idx="106" formatCode="0,00">
                  <c:v>3.63</c:v>
                </c:pt>
                <c:pt idx="107" formatCode="0,00">
                  <c:v>3.63</c:v>
                </c:pt>
                <c:pt idx="108" formatCode="0,00">
                  <c:v>3.63</c:v>
                </c:pt>
                <c:pt idx="109" formatCode="0,00">
                  <c:v>3.63</c:v>
                </c:pt>
                <c:pt idx="110" formatCode="0,00">
                  <c:v>3.63</c:v>
                </c:pt>
                <c:pt idx="111" formatCode="0,00">
                  <c:v>3.63</c:v>
                </c:pt>
                <c:pt idx="112" formatCode="0,00">
                  <c:v>3.63</c:v>
                </c:pt>
                <c:pt idx="113" formatCode="0,00">
                  <c:v>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'Литерат-9 диаграмма'!$B$5:$B$118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Гимназия № 8</c:v>
                </c:pt>
                <c:pt idx="6">
                  <c:v>МАОУ Лицей № 7 </c:v>
                </c:pt>
                <c:pt idx="7">
                  <c:v>МБОУ СШ № 12</c:v>
                </c:pt>
                <c:pt idx="8">
                  <c:v>МБОУ СШ № 86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46</c:v>
                </c:pt>
                <c:pt idx="12">
                  <c:v>МБОУ СШ № 8 "Созидание"</c:v>
                </c:pt>
                <c:pt idx="13">
                  <c:v>МБОУ СШ № 90</c:v>
                </c:pt>
                <c:pt idx="14">
                  <c:v>МАОУ Гимназия № 4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МБОУ СШ № 81</c:v>
                </c:pt>
                <c:pt idx="19">
                  <c:v>МАОУ Гимназия № 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МБОУ СШ № 88</c:v>
                </c:pt>
                <c:pt idx="27">
                  <c:v>МБОУ СШ № 44</c:v>
                </c:pt>
                <c:pt idx="28">
                  <c:v>МБОУ СШ № 94</c:v>
                </c:pt>
                <c:pt idx="29">
                  <c:v>МБОУ СШ № 148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Гимназия № 7</c:v>
                </c:pt>
                <c:pt idx="33">
                  <c:v>МБОУ СШ № 53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47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ОКТЯБРЬСКИЙ РАЙОН</c:v>
                </c:pt>
                <c:pt idx="41">
                  <c:v>МАОУ Гимназия № 3</c:v>
                </c:pt>
                <c:pt idx="42">
                  <c:v>МАОУ Гимназия № 13 "Академ"</c:v>
                </c:pt>
                <c:pt idx="43">
                  <c:v>МБОУ Лицей № 1</c:v>
                </c:pt>
                <c:pt idx="44">
                  <c:v>МАОУ "КУГ № 1 - Универс"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72</c:v>
                </c:pt>
                <c:pt idx="49">
                  <c:v>МБОУ СШ № 30</c:v>
                </c:pt>
                <c:pt idx="50">
                  <c:v>МБОУ СШ № 82</c:v>
                </c:pt>
                <c:pt idx="51">
                  <c:v>МБОУ СШ № 84</c:v>
                </c:pt>
                <c:pt idx="52">
                  <c:v>МБОУ СШ № 95</c:v>
                </c:pt>
                <c:pt idx="53">
                  <c:v>МБОУ СШ № 133 </c:v>
                </c:pt>
                <c:pt idx="54">
                  <c:v>МБОУ СШ № 21</c:v>
                </c:pt>
                <c:pt idx="55">
                  <c:v>МБОУ СШ № 3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99</c:v>
                </c:pt>
                <c:pt idx="59">
                  <c:v>МБОУ Школа-интернат № 1 </c:v>
                </c:pt>
                <c:pt idx="60">
                  <c:v>СВЕРДЛОВСКИЙ РАЙОН</c:v>
                </c:pt>
                <c:pt idx="61">
                  <c:v>МБОУ СШ № 45</c:v>
                </c:pt>
                <c:pt idx="62">
                  <c:v>МБОУ СШ № 6</c:v>
                </c:pt>
                <c:pt idx="63">
                  <c:v>МАОУ Лицей № 9 "Лидер"</c:v>
                </c:pt>
                <c:pt idx="64">
                  <c:v>МБОУ СШ № 92</c:v>
                </c:pt>
                <c:pt idx="65">
                  <c:v>МБОУ СШ № 17</c:v>
                </c:pt>
                <c:pt idx="66">
                  <c:v>МБОУ СШ № 97</c:v>
                </c:pt>
                <c:pt idx="67">
                  <c:v>МБОУ СШ № 76</c:v>
                </c:pt>
                <c:pt idx="68">
                  <c:v>МАОУ Гимназия № 14</c:v>
                </c:pt>
                <c:pt idx="69">
                  <c:v>МБОУ СШ № 23</c:v>
                </c:pt>
                <c:pt idx="70">
                  <c:v>МБОУ СШ № 137</c:v>
                </c:pt>
                <c:pt idx="71">
                  <c:v>МБОУ СШ № 25</c:v>
                </c:pt>
                <c:pt idx="72">
                  <c:v>МБОУ СШ № 42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СОВЕТСКИЙ РАЙОН</c:v>
                </c:pt>
                <c:pt idx="76">
                  <c:v>МБОУ СШ № 56</c:v>
                </c:pt>
                <c:pt idx="77">
                  <c:v>МБОУ СШ № 91</c:v>
                </c:pt>
                <c:pt idx="78">
                  <c:v>МАОУ СШ № 152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98</c:v>
                </c:pt>
                <c:pt idx="82">
                  <c:v>МБОУ СШ № 70</c:v>
                </c:pt>
                <c:pt idx="83">
                  <c:v>МАОУ СШ № 149</c:v>
                </c:pt>
                <c:pt idx="84">
                  <c:v>МАОУ СШ № 150</c:v>
                </c:pt>
                <c:pt idx="85">
                  <c:v>МБОУ СШ № 145</c:v>
                </c:pt>
                <c:pt idx="86">
                  <c:v>МБОУ СШ № 66</c:v>
                </c:pt>
                <c:pt idx="87">
                  <c:v>МБОУ СШ № 141</c:v>
                </c:pt>
                <c:pt idx="88">
                  <c:v>МБОУ СШ № 147</c:v>
                </c:pt>
                <c:pt idx="89">
                  <c:v>МБОУ СШ № 7</c:v>
                </c:pt>
                <c:pt idx="90">
                  <c:v>МБОУ СШ № 18</c:v>
                </c:pt>
                <c:pt idx="91">
                  <c:v>МБОУ СШ № 1</c:v>
                </c:pt>
                <c:pt idx="92">
                  <c:v>МАОУ СШ № 151</c:v>
                </c:pt>
                <c:pt idx="93">
                  <c:v>МБОУ СШ № 24</c:v>
                </c:pt>
                <c:pt idx="94">
                  <c:v>МБОУ СШ № 22</c:v>
                </c:pt>
                <c:pt idx="95">
                  <c:v>МБОУ СШ № 69</c:v>
                </c:pt>
                <c:pt idx="96">
                  <c:v>МБОУ СШ № 108</c:v>
                </c:pt>
                <c:pt idx="97">
                  <c:v>МАОУ СШ № 143</c:v>
                </c:pt>
                <c:pt idx="98">
                  <c:v>МБОУ СШ № 85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144</c:v>
                </c:pt>
                <c:pt idx="104">
                  <c:v>ЦЕНТРАЛЬНЫЙ РАЙОН</c:v>
                </c:pt>
                <c:pt idx="105">
                  <c:v>МБОУ Гимназия  № 16</c:v>
                </c:pt>
                <c:pt idx="106">
                  <c:v>МБОУ СШ № 27</c:v>
                </c:pt>
                <c:pt idx="107">
                  <c:v>МБОУ СШ № 10 </c:v>
                </c:pt>
                <c:pt idx="108">
                  <c:v>МАОУ Гимназия № 2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Гимназия № 12 "М и Т"</c:v>
                </c:pt>
                <c:pt idx="113">
                  <c:v>МБОУ СШ № 51</c:v>
                </c:pt>
              </c:strCache>
            </c:strRef>
          </c:cat>
          <c:val>
            <c:numRef>
              <c:f>'Литерат-9 диаграмма'!$L$5:$L$118</c:f>
              <c:numCache>
                <c:formatCode>0,00</c:formatCode>
                <c:ptCount val="114"/>
                <c:pt idx="0">
                  <c:v>4</c:v>
                </c:pt>
                <c:pt idx="1">
                  <c:v>4.022222222222223</c:v>
                </c:pt>
                <c:pt idx="2">
                  <c:v>3</c:v>
                </c:pt>
                <c:pt idx="3">
                  <c:v>5</c:v>
                </c:pt>
                <c:pt idx="4">
                  <c:v>3.5</c:v>
                </c:pt>
                <c:pt idx="5">
                  <c:v>3.8333333333333335</c:v>
                </c:pt>
                <c:pt idx="6">
                  <c:v>5</c:v>
                </c:pt>
                <c:pt idx="9">
                  <c:v>3.8</c:v>
                </c:pt>
                <c:pt idx="10">
                  <c:v>3.424074074074074</c:v>
                </c:pt>
                <c:pt idx="11">
                  <c:v>3.6666666666666665</c:v>
                </c:pt>
                <c:pt idx="13">
                  <c:v>3</c:v>
                </c:pt>
                <c:pt idx="14">
                  <c:v>3.4</c:v>
                </c:pt>
                <c:pt idx="15">
                  <c:v>3.5</c:v>
                </c:pt>
                <c:pt idx="16">
                  <c:v>3.75</c:v>
                </c:pt>
                <c:pt idx="17">
                  <c:v>4</c:v>
                </c:pt>
                <c:pt idx="18">
                  <c:v>3</c:v>
                </c:pt>
                <c:pt idx="21">
                  <c:v>3.5</c:v>
                </c:pt>
                <c:pt idx="22">
                  <c:v>3</c:v>
                </c:pt>
                <c:pt idx="23">
                  <c:v>3.5575258075258076</c:v>
                </c:pt>
                <c:pt idx="24">
                  <c:v>3.6923076923076925</c:v>
                </c:pt>
                <c:pt idx="25">
                  <c:v>3.5</c:v>
                </c:pt>
                <c:pt idx="27">
                  <c:v>3.8571428571428572</c:v>
                </c:pt>
                <c:pt idx="28">
                  <c:v>3.5833333333333335</c:v>
                </c:pt>
                <c:pt idx="29">
                  <c:v>3</c:v>
                </c:pt>
                <c:pt idx="31">
                  <c:v>4</c:v>
                </c:pt>
                <c:pt idx="33">
                  <c:v>3.3333333333333335</c:v>
                </c:pt>
                <c:pt idx="34">
                  <c:v>3.5</c:v>
                </c:pt>
                <c:pt idx="36">
                  <c:v>3.6666666666666665</c:v>
                </c:pt>
                <c:pt idx="38">
                  <c:v>3</c:v>
                </c:pt>
                <c:pt idx="39">
                  <c:v>4</c:v>
                </c:pt>
                <c:pt idx="40">
                  <c:v>3.9956641604010024</c:v>
                </c:pt>
                <c:pt idx="41">
                  <c:v>4</c:v>
                </c:pt>
                <c:pt idx="42">
                  <c:v>4.666666666666667</c:v>
                </c:pt>
                <c:pt idx="43">
                  <c:v>3.9285714285714284</c:v>
                </c:pt>
                <c:pt idx="44">
                  <c:v>3.8947368421052633</c:v>
                </c:pt>
                <c:pt idx="47">
                  <c:v>4</c:v>
                </c:pt>
                <c:pt idx="48">
                  <c:v>3.8</c:v>
                </c:pt>
                <c:pt idx="52">
                  <c:v>4</c:v>
                </c:pt>
                <c:pt idx="53">
                  <c:v>4</c:v>
                </c:pt>
                <c:pt idx="58">
                  <c:v>4</c:v>
                </c:pt>
                <c:pt idx="59">
                  <c:v>3.6666666666666665</c:v>
                </c:pt>
                <c:pt idx="60">
                  <c:v>3.4464393939393942</c:v>
                </c:pt>
                <c:pt idx="61">
                  <c:v>3.6666666666666665</c:v>
                </c:pt>
                <c:pt idx="62">
                  <c:v>3.4</c:v>
                </c:pt>
                <c:pt idx="63">
                  <c:v>3.2727272727272729</c:v>
                </c:pt>
                <c:pt idx="64">
                  <c:v>3.25</c:v>
                </c:pt>
                <c:pt idx="66">
                  <c:v>2.6666666666666665</c:v>
                </c:pt>
                <c:pt idx="68">
                  <c:v>3.375</c:v>
                </c:pt>
                <c:pt idx="69">
                  <c:v>4.5</c:v>
                </c:pt>
                <c:pt idx="70">
                  <c:v>3.6666666666666665</c:v>
                </c:pt>
                <c:pt idx="72">
                  <c:v>3.6666666666666665</c:v>
                </c:pt>
                <c:pt idx="73">
                  <c:v>3</c:v>
                </c:pt>
                <c:pt idx="75">
                  <c:v>3.5467532467532465</c:v>
                </c:pt>
                <c:pt idx="77">
                  <c:v>4</c:v>
                </c:pt>
                <c:pt idx="78">
                  <c:v>3.4285714285714284</c:v>
                </c:pt>
                <c:pt idx="80">
                  <c:v>4.25</c:v>
                </c:pt>
                <c:pt idx="81">
                  <c:v>4</c:v>
                </c:pt>
                <c:pt idx="82">
                  <c:v>3</c:v>
                </c:pt>
                <c:pt idx="83">
                  <c:v>3.35</c:v>
                </c:pt>
                <c:pt idx="84">
                  <c:v>3.5833333333333335</c:v>
                </c:pt>
                <c:pt idx="85">
                  <c:v>3</c:v>
                </c:pt>
                <c:pt idx="87">
                  <c:v>3.75</c:v>
                </c:pt>
                <c:pt idx="88">
                  <c:v>3</c:v>
                </c:pt>
                <c:pt idx="89">
                  <c:v>4.333333333333333</c:v>
                </c:pt>
                <c:pt idx="91">
                  <c:v>3.5</c:v>
                </c:pt>
                <c:pt idx="92">
                  <c:v>3.6666666666666665</c:v>
                </c:pt>
                <c:pt idx="93">
                  <c:v>3.3333333333333335</c:v>
                </c:pt>
                <c:pt idx="94">
                  <c:v>4</c:v>
                </c:pt>
                <c:pt idx="97">
                  <c:v>3.5</c:v>
                </c:pt>
                <c:pt idx="98">
                  <c:v>3</c:v>
                </c:pt>
                <c:pt idx="99">
                  <c:v>3</c:v>
                </c:pt>
                <c:pt idx="100">
                  <c:v>2.6666666666666665</c:v>
                </c:pt>
                <c:pt idx="101">
                  <c:v>4</c:v>
                </c:pt>
                <c:pt idx="102">
                  <c:v>3.3333333333333335</c:v>
                </c:pt>
                <c:pt idx="103">
                  <c:v>4.333333333333333</c:v>
                </c:pt>
                <c:pt idx="104">
                  <c:v>3.5620634920634919</c:v>
                </c:pt>
                <c:pt idx="105">
                  <c:v>3.33</c:v>
                </c:pt>
                <c:pt idx="106">
                  <c:v>3.2</c:v>
                </c:pt>
                <c:pt idx="107">
                  <c:v>4.18</c:v>
                </c:pt>
                <c:pt idx="108">
                  <c:v>4</c:v>
                </c:pt>
                <c:pt idx="109">
                  <c:v>3.45</c:v>
                </c:pt>
                <c:pt idx="110">
                  <c:v>3.4444444444444446</c:v>
                </c:pt>
                <c:pt idx="112">
                  <c:v>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'Литерат-9 диаграмма'!$B$5:$B$118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Гимназия № 8</c:v>
                </c:pt>
                <c:pt idx="6">
                  <c:v>МАОУ Лицей № 7 </c:v>
                </c:pt>
                <c:pt idx="7">
                  <c:v>МБОУ СШ № 12</c:v>
                </c:pt>
                <c:pt idx="8">
                  <c:v>МБОУ СШ № 86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46</c:v>
                </c:pt>
                <c:pt idx="12">
                  <c:v>МБОУ СШ № 8 "Созидание"</c:v>
                </c:pt>
                <c:pt idx="13">
                  <c:v>МБОУ СШ № 90</c:v>
                </c:pt>
                <c:pt idx="14">
                  <c:v>МАОУ Гимназия № 4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МБОУ СШ № 81</c:v>
                </c:pt>
                <c:pt idx="19">
                  <c:v>МАОУ Гимназия № 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МБОУ СШ № 88</c:v>
                </c:pt>
                <c:pt idx="27">
                  <c:v>МБОУ СШ № 44</c:v>
                </c:pt>
                <c:pt idx="28">
                  <c:v>МБОУ СШ № 94</c:v>
                </c:pt>
                <c:pt idx="29">
                  <c:v>МБОУ СШ № 148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Гимназия № 7</c:v>
                </c:pt>
                <c:pt idx="33">
                  <c:v>МБОУ СШ № 53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47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ОКТЯБРЬСКИЙ РАЙОН</c:v>
                </c:pt>
                <c:pt idx="41">
                  <c:v>МАОУ Гимназия № 3</c:v>
                </c:pt>
                <c:pt idx="42">
                  <c:v>МАОУ Гимназия № 13 "Академ"</c:v>
                </c:pt>
                <c:pt idx="43">
                  <c:v>МБОУ Лицей № 1</c:v>
                </c:pt>
                <c:pt idx="44">
                  <c:v>МАОУ "КУГ № 1 - Универс"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72</c:v>
                </c:pt>
                <c:pt idx="49">
                  <c:v>МБОУ СШ № 30</c:v>
                </c:pt>
                <c:pt idx="50">
                  <c:v>МБОУ СШ № 82</c:v>
                </c:pt>
                <c:pt idx="51">
                  <c:v>МБОУ СШ № 84</c:v>
                </c:pt>
                <c:pt idx="52">
                  <c:v>МБОУ СШ № 95</c:v>
                </c:pt>
                <c:pt idx="53">
                  <c:v>МБОУ СШ № 133 </c:v>
                </c:pt>
                <c:pt idx="54">
                  <c:v>МБОУ СШ № 21</c:v>
                </c:pt>
                <c:pt idx="55">
                  <c:v>МБОУ СШ № 3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99</c:v>
                </c:pt>
                <c:pt idx="59">
                  <c:v>МБОУ Школа-интернат № 1 </c:v>
                </c:pt>
                <c:pt idx="60">
                  <c:v>СВЕРДЛОВСКИЙ РАЙОН</c:v>
                </c:pt>
                <c:pt idx="61">
                  <c:v>МБОУ СШ № 45</c:v>
                </c:pt>
                <c:pt idx="62">
                  <c:v>МБОУ СШ № 6</c:v>
                </c:pt>
                <c:pt idx="63">
                  <c:v>МАОУ Лицей № 9 "Лидер"</c:v>
                </c:pt>
                <c:pt idx="64">
                  <c:v>МБОУ СШ № 92</c:v>
                </c:pt>
                <c:pt idx="65">
                  <c:v>МБОУ СШ № 17</c:v>
                </c:pt>
                <c:pt idx="66">
                  <c:v>МБОУ СШ № 97</c:v>
                </c:pt>
                <c:pt idx="67">
                  <c:v>МБОУ СШ № 76</c:v>
                </c:pt>
                <c:pt idx="68">
                  <c:v>МАОУ Гимназия № 14</c:v>
                </c:pt>
                <c:pt idx="69">
                  <c:v>МБОУ СШ № 23</c:v>
                </c:pt>
                <c:pt idx="70">
                  <c:v>МБОУ СШ № 137</c:v>
                </c:pt>
                <c:pt idx="71">
                  <c:v>МБОУ СШ № 25</c:v>
                </c:pt>
                <c:pt idx="72">
                  <c:v>МБОУ СШ № 42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СОВЕТСКИЙ РАЙОН</c:v>
                </c:pt>
                <c:pt idx="76">
                  <c:v>МБОУ СШ № 56</c:v>
                </c:pt>
                <c:pt idx="77">
                  <c:v>МБОУ СШ № 91</c:v>
                </c:pt>
                <c:pt idx="78">
                  <c:v>МАОУ СШ № 152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98</c:v>
                </c:pt>
                <c:pt idx="82">
                  <c:v>МБОУ СШ № 70</c:v>
                </c:pt>
                <c:pt idx="83">
                  <c:v>МАОУ СШ № 149</c:v>
                </c:pt>
                <c:pt idx="84">
                  <c:v>МАОУ СШ № 150</c:v>
                </c:pt>
                <c:pt idx="85">
                  <c:v>МБОУ СШ № 145</c:v>
                </c:pt>
                <c:pt idx="86">
                  <c:v>МБОУ СШ № 66</c:v>
                </c:pt>
                <c:pt idx="87">
                  <c:v>МБОУ СШ № 141</c:v>
                </c:pt>
                <c:pt idx="88">
                  <c:v>МБОУ СШ № 147</c:v>
                </c:pt>
                <c:pt idx="89">
                  <c:v>МБОУ СШ № 7</c:v>
                </c:pt>
                <c:pt idx="90">
                  <c:v>МБОУ СШ № 18</c:v>
                </c:pt>
                <c:pt idx="91">
                  <c:v>МБОУ СШ № 1</c:v>
                </c:pt>
                <c:pt idx="92">
                  <c:v>МАОУ СШ № 151</c:v>
                </c:pt>
                <c:pt idx="93">
                  <c:v>МБОУ СШ № 24</c:v>
                </c:pt>
                <c:pt idx="94">
                  <c:v>МБОУ СШ № 22</c:v>
                </c:pt>
                <c:pt idx="95">
                  <c:v>МБОУ СШ № 69</c:v>
                </c:pt>
                <c:pt idx="96">
                  <c:v>МБОУ СШ № 108</c:v>
                </c:pt>
                <c:pt idx="97">
                  <c:v>МАОУ СШ № 143</c:v>
                </c:pt>
                <c:pt idx="98">
                  <c:v>МБОУ СШ № 85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144</c:v>
                </c:pt>
                <c:pt idx="104">
                  <c:v>ЦЕНТРАЛЬНЫЙ РАЙОН</c:v>
                </c:pt>
                <c:pt idx="105">
                  <c:v>МБОУ Гимназия  № 16</c:v>
                </c:pt>
                <c:pt idx="106">
                  <c:v>МБОУ СШ № 27</c:v>
                </c:pt>
                <c:pt idx="107">
                  <c:v>МБОУ СШ № 10 </c:v>
                </c:pt>
                <c:pt idx="108">
                  <c:v>МАОУ Гимназия № 2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Гимназия № 12 "М и Т"</c:v>
                </c:pt>
                <c:pt idx="113">
                  <c:v>МБОУ СШ № 51</c:v>
                </c:pt>
              </c:strCache>
            </c:strRef>
          </c:cat>
          <c:val>
            <c:numRef>
              <c:f>'Литерат-9 диаграмма'!$Q$5:$Q$118</c:f>
              <c:numCache>
                <c:formatCode>Основной</c:formatCode>
                <c:ptCount val="114"/>
                <c:pt idx="0">
                  <c:v>4.13</c:v>
                </c:pt>
                <c:pt idx="1">
                  <c:v>4.13</c:v>
                </c:pt>
                <c:pt idx="2">
                  <c:v>4.13</c:v>
                </c:pt>
                <c:pt idx="3">
                  <c:v>4.13</c:v>
                </c:pt>
                <c:pt idx="4">
                  <c:v>4.13</c:v>
                </c:pt>
                <c:pt idx="5">
                  <c:v>4.13</c:v>
                </c:pt>
                <c:pt idx="6">
                  <c:v>4.13</c:v>
                </c:pt>
                <c:pt idx="7">
                  <c:v>4.13</c:v>
                </c:pt>
                <c:pt idx="8">
                  <c:v>4.13</c:v>
                </c:pt>
                <c:pt idx="9">
                  <c:v>4.13</c:v>
                </c:pt>
                <c:pt idx="10" formatCode="0,00">
                  <c:v>4.13</c:v>
                </c:pt>
                <c:pt idx="11">
                  <c:v>4.13</c:v>
                </c:pt>
                <c:pt idx="12">
                  <c:v>4.13</c:v>
                </c:pt>
                <c:pt idx="13">
                  <c:v>4.13</c:v>
                </c:pt>
                <c:pt idx="14">
                  <c:v>4.13</c:v>
                </c:pt>
                <c:pt idx="15">
                  <c:v>4.13</c:v>
                </c:pt>
                <c:pt idx="16">
                  <c:v>4.13</c:v>
                </c:pt>
                <c:pt idx="17">
                  <c:v>4.13</c:v>
                </c:pt>
                <c:pt idx="18">
                  <c:v>4.13</c:v>
                </c:pt>
                <c:pt idx="19">
                  <c:v>4.13</c:v>
                </c:pt>
                <c:pt idx="20">
                  <c:v>4.13</c:v>
                </c:pt>
                <c:pt idx="21">
                  <c:v>4.13</c:v>
                </c:pt>
                <c:pt idx="22">
                  <c:v>4.13</c:v>
                </c:pt>
                <c:pt idx="23" formatCode="0,00">
                  <c:v>4.13</c:v>
                </c:pt>
                <c:pt idx="24">
                  <c:v>4.13</c:v>
                </c:pt>
                <c:pt idx="25">
                  <c:v>4.13</c:v>
                </c:pt>
                <c:pt idx="26">
                  <c:v>4.13</c:v>
                </c:pt>
                <c:pt idx="27">
                  <c:v>4.13</c:v>
                </c:pt>
                <c:pt idx="28">
                  <c:v>4.13</c:v>
                </c:pt>
                <c:pt idx="29">
                  <c:v>4.13</c:v>
                </c:pt>
                <c:pt idx="30">
                  <c:v>4.13</c:v>
                </c:pt>
                <c:pt idx="31">
                  <c:v>4.13</c:v>
                </c:pt>
                <c:pt idx="32">
                  <c:v>4.13</c:v>
                </c:pt>
                <c:pt idx="33">
                  <c:v>4.13</c:v>
                </c:pt>
                <c:pt idx="34">
                  <c:v>4.13</c:v>
                </c:pt>
                <c:pt idx="35">
                  <c:v>4.13</c:v>
                </c:pt>
                <c:pt idx="36">
                  <c:v>4.13</c:v>
                </c:pt>
                <c:pt idx="37">
                  <c:v>4.13</c:v>
                </c:pt>
                <c:pt idx="38">
                  <c:v>4.13</c:v>
                </c:pt>
                <c:pt idx="39">
                  <c:v>4.13</c:v>
                </c:pt>
                <c:pt idx="40" formatCode="0,00">
                  <c:v>4.13</c:v>
                </c:pt>
                <c:pt idx="41">
                  <c:v>4.13</c:v>
                </c:pt>
                <c:pt idx="42">
                  <c:v>4.13</c:v>
                </c:pt>
                <c:pt idx="43">
                  <c:v>4.13</c:v>
                </c:pt>
                <c:pt idx="44">
                  <c:v>4.13</c:v>
                </c:pt>
                <c:pt idx="45">
                  <c:v>4.13</c:v>
                </c:pt>
                <c:pt idx="46">
                  <c:v>4.13</c:v>
                </c:pt>
                <c:pt idx="47">
                  <c:v>4.13</c:v>
                </c:pt>
                <c:pt idx="48">
                  <c:v>4.13</c:v>
                </c:pt>
                <c:pt idx="49">
                  <c:v>4.13</c:v>
                </c:pt>
                <c:pt idx="50">
                  <c:v>4.13</c:v>
                </c:pt>
                <c:pt idx="51">
                  <c:v>4.13</c:v>
                </c:pt>
                <c:pt idx="52">
                  <c:v>4.13</c:v>
                </c:pt>
                <c:pt idx="53">
                  <c:v>4.13</c:v>
                </c:pt>
                <c:pt idx="54">
                  <c:v>4.13</c:v>
                </c:pt>
                <c:pt idx="55">
                  <c:v>4.13</c:v>
                </c:pt>
                <c:pt idx="56">
                  <c:v>4.13</c:v>
                </c:pt>
                <c:pt idx="57">
                  <c:v>4.13</c:v>
                </c:pt>
                <c:pt idx="58">
                  <c:v>4.13</c:v>
                </c:pt>
                <c:pt idx="59">
                  <c:v>4.13</c:v>
                </c:pt>
                <c:pt idx="60" formatCode="0,00">
                  <c:v>4.13</c:v>
                </c:pt>
                <c:pt idx="61">
                  <c:v>4.13</c:v>
                </c:pt>
                <c:pt idx="62">
                  <c:v>4.13</c:v>
                </c:pt>
                <c:pt idx="63">
                  <c:v>4.13</c:v>
                </c:pt>
                <c:pt idx="64">
                  <c:v>4.13</c:v>
                </c:pt>
                <c:pt idx="65">
                  <c:v>4.13</c:v>
                </c:pt>
                <c:pt idx="66">
                  <c:v>4.13</c:v>
                </c:pt>
                <c:pt idx="67">
                  <c:v>4.13</c:v>
                </c:pt>
                <c:pt idx="68">
                  <c:v>4.13</c:v>
                </c:pt>
                <c:pt idx="69">
                  <c:v>4.13</c:v>
                </c:pt>
                <c:pt idx="70">
                  <c:v>4.13</c:v>
                </c:pt>
                <c:pt idx="71">
                  <c:v>4.13</c:v>
                </c:pt>
                <c:pt idx="72">
                  <c:v>4.13</c:v>
                </c:pt>
                <c:pt idx="73">
                  <c:v>4.13</c:v>
                </c:pt>
                <c:pt idx="74">
                  <c:v>4.13</c:v>
                </c:pt>
                <c:pt idx="75" formatCode="0,00">
                  <c:v>4.13</c:v>
                </c:pt>
                <c:pt idx="76">
                  <c:v>4.13</c:v>
                </c:pt>
                <c:pt idx="77">
                  <c:v>4.13</c:v>
                </c:pt>
                <c:pt idx="78">
                  <c:v>4.13</c:v>
                </c:pt>
                <c:pt idx="79">
                  <c:v>4.13</c:v>
                </c:pt>
                <c:pt idx="80">
                  <c:v>4.13</c:v>
                </c:pt>
                <c:pt idx="81">
                  <c:v>4.13</c:v>
                </c:pt>
                <c:pt idx="82">
                  <c:v>4.13</c:v>
                </c:pt>
                <c:pt idx="83">
                  <c:v>4.13</c:v>
                </c:pt>
                <c:pt idx="84">
                  <c:v>4.13</c:v>
                </c:pt>
                <c:pt idx="85">
                  <c:v>4.13</c:v>
                </c:pt>
                <c:pt idx="86">
                  <c:v>4.13</c:v>
                </c:pt>
                <c:pt idx="87">
                  <c:v>4.13</c:v>
                </c:pt>
                <c:pt idx="88">
                  <c:v>4.13</c:v>
                </c:pt>
                <c:pt idx="89">
                  <c:v>4.13</c:v>
                </c:pt>
                <c:pt idx="90">
                  <c:v>4.13</c:v>
                </c:pt>
                <c:pt idx="91">
                  <c:v>4.13</c:v>
                </c:pt>
                <c:pt idx="92">
                  <c:v>4.13</c:v>
                </c:pt>
                <c:pt idx="93">
                  <c:v>4.13</c:v>
                </c:pt>
                <c:pt idx="94">
                  <c:v>4.13</c:v>
                </c:pt>
                <c:pt idx="95">
                  <c:v>4.13</c:v>
                </c:pt>
                <c:pt idx="96">
                  <c:v>4.13</c:v>
                </c:pt>
                <c:pt idx="97">
                  <c:v>4.13</c:v>
                </c:pt>
                <c:pt idx="98">
                  <c:v>4.13</c:v>
                </c:pt>
                <c:pt idx="99">
                  <c:v>4.13</c:v>
                </c:pt>
                <c:pt idx="100">
                  <c:v>4.13</c:v>
                </c:pt>
                <c:pt idx="101">
                  <c:v>4.13</c:v>
                </c:pt>
                <c:pt idx="102">
                  <c:v>4.13</c:v>
                </c:pt>
                <c:pt idx="103">
                  <c:v>4.13</c:v>
                </c:pt>
                <c:pt idx="104" formatCode="0,00">
                  <c:v>4.13</c:v>
                </c:pt>
                <c:pt idx="105">
                  <c:v>4.13</c:v>
                </c:pt>
                <c:pt idx="106">
                  <c:v>4.13</c:v>
                </c:pt>
                <c:pt idx="107">
                  <c:v>4.13</c:v>
                </c:pt>
                <c:pt idx="108">
                  <c:v>4.13</c:v>
                </c:pt>
                <c:pt idx="109">
                  <c:v>4.13</c:v>
                </c:pt>
                <c:pt idx="110">
                  <c:v>4.13</c:v>
                </c:pt>
                <c:pt idx="111">
                  <c:v>4.13</c:v>
                </c:pt>
                <c:pt idx="112">
                  <c:v>4.13</c:v>
                </c:pt>
                <c:pt idx="113">
                  <c:v>4.13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'Литерат-9 диаграмма'!$B$5:$B$118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Гимназия № 8</c:v>
                </c:pt>
                <c:pt idx="6">
                  <c:v>МАОУ Лицей № 7 </c:v>
                </c:pt>
                <c:pt idx="7">
                  <c:v>МБОУ СШ № 12</c:v>
                </c:pt>
                <c:pt idx="8">
                  <c:v>МБОУ СШ № 86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46</c:v>
                </c:pt>
                <c:pt idx="12">
                  <c:v>МБОУ СШ № 8 "Созидание"</c:v>
                </c:pt>
                <c:pt idx="13">
                  <c:v>МБОУ СШ № 90</c:v>
                </c:pt>
                <c:pt idx="14">
                  <c:v>МАОУ Гимназия № 4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МБОУ СШ № 81</c:v>
                </c:pt>
                <c:pt idx="19">
                  <c:v>МАОУ Гимназия № 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МБОУ СШ № 88</c:v>
                </c:pt>
                <c:pt idx="27">
                  <c:v>МБОУ СШ № 44</c:v>
                </c:pt>
                <c:pt idx="28">
                  <c:v>МБОУ СШ № 94</c:v>
                </c:pt>
                <c:pt idx="29">
                  <c:v>МБОУ СШ № 148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Гимназия № 7</c:v>
                </c:pt>
                <c:pt idx="33">
                  <c:v>МБОУ СШ № 53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47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ОКТЯБРЬСКИЙ РАЙОН</c:v>
                </c:pt>
                <c:pt idx="41">
                  <c:v>МАОУ Гимназия № 3</c:v>
                </c:pt>
                <c:pt idx="42">
                  <c:v>МАОУ Гимназия № 13 "Академ"</c:v>
                </c:pt>
                <c:pt idx="43">
                  <c:v>МБОУ Лицей № 1</c:v>
                </c:pt>
                <c:pt idx="44">
                  <c:v>МАОУ "КУГ № 1 - Универс"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72</c:v>
                </c:pt>
                <c:pt idx="49">
                  <c:v>МБОУ СШ № 30</c:v>
                </c:pt>
                <c:pt idx="50">
                  <c:v>МБОУ СШ № 82</c:v>
                </c:pt>
                <c:pt idx="51">
                  <c:v>МБОУ СШ № 84</c:v>
                </c:pt>
                <c:pt idx="52">
                  <c:v>МБОУ СШ № 95</c:v>
                </c:pt>
                <c:pt idx="53">
                  <c:v>МБОУ СШ № 133 </c:v>
                </c:pt>
                <c:pt idx="54">
                  <c:v>МБОУ СШ № 21</c:v>
                </c:pt>
                <c:pt idx="55">
                  <c:v>МБОУ СШ № 3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99</c:v>
                </c:pt>
                <c:pt idx="59">
                  <c:v>МБОУ Школа-интернат № 1 </c:v>
                </c:pt>
                <c:pt idx="60">
                  <c:v>СВЕРДЛОВСКИЙ РАЙОН</c:v>
                </c:pt>
                <c:pt idx="61">
                  <c:v>МБОУ СШ № 45</c:v>
                </c:pt>
                <c:pt idx="62">
                  <c:v>МБОУ СШ № 6</c:v>
                </c:pt>
                <c:pt idx="63">
                  <c:v>МАОУ Лицей № 9 "Лидер"</c:v>
                </c:pt>
                <c:pt idx="64">
                  <c:v>МБОУ СШ № 92</c:v>
                </c:pt>
                <c:pt idx="65">
                  <c:v>МБОУ СШ № 17</c:v>
                </c:pt>
                <c:pt idx="66">
                  <c:v>МБОУ СШ № 97</c:v>
                </c:pt>
                <c:pt idx="67">
                  <c:v>МБОУ СШ № 76</c:v>
                </c:pt>
                <c:pt idx="68">
                  <c:v>МАОУ Гимназия № 14</c:v>
                </c:pt>
                <c:pt idx="69">
                  <c:v>МБОУ СШ № 23</c:v>
                </c:pt>
                <c:pt idx="70">
                  <c:v>МБОУ СШ № 137</c:v>
                </c:pt>
                <c:pt idx="71">
                  <c:v>МБОУ СШ № 25</c:v>
                </c:pt>
                <c:pt idx="72">
                  <c:v>МБОУ СШ № 42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СОВЕТСКИЙ РАЙОН</c:v>
                </c:pt>
                <c:pt idx="76">
                  <c:v>МБОУ СШ № 56</c:v>
                </c:pt>
                <c:pt idx="77">
                  <c:v>МБОУ СШ № 91</c:v>
                </c:pt>
                <c:pt idx="78">
                  <c:v>МАОУ СШ № 152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98</c:v>
                </c:pt>
                <c:pt idx="82">
                  <c:v>МБОУ СШ № 70</c:v>
                </c:pt>
                <c:pt idx="83">
                  <c:v>МАОУ СШ № 149</c:v>
                </c:pt>
                <c:pt idx="84">
                  <c:v>МАОУ СШ № 150</c:v>
                </c:pt>
                <c:pt idx="85">
                  <c:v>МБОУ СШ № 145</c:v>
                </c:pt>
                <c:pt idx="86">
                  <c:v>МБОУ СШ № 66</c:v>
                </c:pt>
                <c:pt idx="87">
                  <c:v>МБОУ СШ № 141</c:v>
                </c:pt>
                <c:pt idx="88">
                  <c:v>МБОУ СШ № 147</c:v>
                </c:pt>
                <c:pt idx="89">
                  <c:v>МБОУ СШ № 7</c:v>
                </c:pt>
                <c:pt idx="90">
                  <c:v>МБОУ СШ № 18</c:v>
                </c:pt>
                <c:pt idx="91">
                  <c:v>МБОУ СШ № 1</c:v>
                </c:pt>
                <c:pt idx="92">
                  <c:v>МАОУ СШ № 151</c:v>
                </c:pt>
                <c:pt idx="93">
                  <c:v>МБОУ СШ № 24</c:v>
                </c:pt>
                <c:pt idx="94">
                  <c:v>МБОУ СШ № 22</c:v>
                </c:pt>
                <c:pt idx="95">
                  <c:v>МБОУ СШ № 69</c:v>
                </c:pt>
                <c:pt idx="96">
                  <c:v>МБОУ СШ № 108</c:v>
                </c:pt>
                <c:pt idx="97">
                  <c:v>МАОУ СШ № 143</c:v>
                </c:pt>
                <c:pt idx="98">
                  <c:v>МБОУ СШ № 85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144</c:v>
                </c:pt>
                <c:pt idx="104">
                  <c:v>ЦЕНТРАЛЬНЫЙ РАЙОН</c:v>
                </c:pt>
                <c:pt idx="105">
                  <c:v>МБОУ Гимназия  № 16</c:v>
                </c:pt>
                <c:pt idx="106">
                  <c:v>МБОУ СШ № 27</c:v>
                </c:pt>
                <c:pt idx="107">
                  <c:v>МБОУ СШ № 10 </c:v>
                </c:pt>
                <c:pt idx="108">
                  <c:v>МАОУ Гимназия № 2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Гимназия № 12 "М и Т"</c:v>
                </c:pt>
                <c:pt idx="113">
                  <c:v>МБОУ СШ № 51</c:v>
                </c:pt>
              </c:strCache>
            </c:strRef>
          </c:cat>
          <c:val>
            <c:numRef>
              <c:f>'Литерат-9 диаграмма'!$P$5:$P$118</c:f>
              <c:numCache>
                <c:formatCode>0,00</c:formatCode>
                <c:ptCount val="114"/>
                <c:pt idx="0">
                  <c:v>4</c:v>
                </c:pt>
                <c:pt idx="1">
                  <c:v>4.4333333333333336</c:v>
                </c:pt>
                <c:pt idx="2">
                  <c:v>5</c:v>
                </c:pt>
                <c:pt idx="3">
                  <c:v>4</c:v>
                </c:pt>
                <c:pt idx="4">
                  <c:v>3.6</c:v>
                </c:pt>
                <c:pt idx="5">
                  <c:v>5</c:v>
                </c:pt>
                <c:pt idx="6">
                  <c:v>5</c:v>
                </c:pt>
                <c:pt idx="9">
                  <c:v>4</c:v>
                </c:pt>
                <c:pt idx="10">
                  <c:v>3.7385714285714289</c:v>
                </c:pt>
                <c:pt idx="11">
                  <c:v>4</c:v>
                </c:pt>
                <c:pt idx="12">
                  <c:v>3.67</c:v>
                </c:pt>
                <c:pt idx="15">
                  <c:v>4.33</c:v>
                </c:pt>
                <c:pt idx="16">
                  <c:v>4.5</c:v>
                </c:pt>
                <c:pt idx="17">
                  <c:v>4.67</c:v>
                </c:pt>
                <c:pt idx="19">
                  <c:v>2</c:v>
                </c:pt>
                <c:pt idx="20">
                  <c:v>3</c:v>
                </c:pt>
                <c:pt idx="23">
                  <c:v>4.2835714285714284</c:v>
                </c:pt>
                <c:pt idx="24">
                  <c:v>4.3</c:v>
                </c:pt>
                <c:pt idx="25">
                  <c:v>4.75</c:v>
                </c:pt>
                <c:pt idx="27">
                  <c:v>2.67</c:v>
                </c:pt>
                <c:pt idx="28">
                  <c:v>3.58</c:v>
                </c:pt>
                <c:pt idx="29">
                  <c:v>3.67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40">
                  <c:v>4.3086666666666664</c:v>
                </c:pt>
                <c:pt idx="41">
                  <c:v>4.2</c:v>
                </c:pt>
                <c:pt idx="42">
                  <c:v>5</c:v>
                </c:pt>
                <c:pt idx="43">
                  <c:v>4.38</c:v>
                </c:pt>
                <c:pt idx="44">
                  <c:v>4.3</c:v>
                </c:pt>
                <c:pt idx="45">
                  <c:v>4</c:v>
                </c:pt>
                <c:pt idx="46">
                  <c:v>4.75</c:v>
                </c:pt>
                <c:pt idx="47">
                  <c:v>5</c:v>
                </c:pt>
                <c:pt idx="48">
                  <c:v>4</c:v>
                </c:pt>
                <c:pt idx="52">
                  <c:v>3.2</c:v>
                </c:pt>
                <c:pt idx="53">
                  <c:v>3.8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9">
                  <c:v>5</c:v>
                </c:pt>
                <c:pt idx="60">
                  <c:v>4.375</c:v>
                </c:pt>
                <c:pt idx="61">
                  <c:v>5</c:v>
                </c:pt>
                <c:pt idx="62">
                  <c:v>5</c:v>
                </c:pt>
                <c:pt idx="63">
                  <c:v>4</c:v>
                </c:pt>
                <c:pt idx="64">
                  <c:v>3.67</c:v>
                </c:pt>
                <c:pt idx="66">
                  <c:v>4</c:v>
                </c:pt>
                <c:pt idx="67">
                  <c:v>4.5</c:v>
                </c:pt>
                <c:pt idx="68">
                  <c:v>4.5999999999999996</c:v>
                </c:pt>
                <c:pt idx="69">
                  <c:v>5</c:v>
                </c:pt>
                <c:pt idx="70">
                  <c:v>3.8</c:v>
                </c:pt>
                <c:pt idx="71">
                  <c:v>4.33</c:v>
                </c:pt>
                <c:pt idx="73">
                  <c:v>4.5999999999999996</c:v>
                </c:pt>
                <c:pt idx="74">
                  <c:v>4</c:v>
                </c:pt>
                <c:pt idx="75">
                  <c:v>3.9622727272727265</c:v>
                </c:pt>
                <c:pt idx="76">
                  <c:v>4</c:v>
                </c:pt>
                <c:pt idx="77">
                  <c:v>4.33</c:v>
                </c:pt>
                <c:pt idx="78">
                  <c:v>3</c:v>
                </c:pt>
                <c:pt idx="80">
                  <c:v>4.4000000000000004</c:v>
                </c:pt>
                <c:pt idx="81">
                  <c:v>5</c:v>
                </c:pt>
                <c:pt idx="82">
                  <c:v>4.5</c:v>
                </c:pt>
                <c:pt idx="83">
                  <c:v>4</c:v>
                </c:pt>
                <c:pt idx="84">
                  <c:v>3.88</c:v>
                </c:pt>
                <c:pt idx="85">
                  <c:v>3</c:v>
                </c:pt>
                <c:pt idx="88">
                  <c:v>3.5</c:v>
                </c:pt>
                <c:pt idx="89">
                  <c:v>4.08</c:v>
                </c:pt>
                <c:pt idx="90">
                  <c:v>4.2</c:v>
                </c:pt>
                <c:pt idx="91">
                  <c:v>3.33</c:v>
                </c:pt>
                <c:pt idx="92">
                  <c:v>4.5</c:v>
                </c:pt>
                <c:pt idx="93">
                  <c:v>3.75</c:v>
                </c:pt>
                <c:pt idx="94">
                  <c:v>5</c:v>
                </c:pt>
                <c:pt idx="95">
                  <c:v>3.5</c:v>
                </c:pt>
                <c:pt idx="96">
                  <c:v>3.6</c:v>
                </c:pt>
                <c:pt idx="97">
                  <c:v>4.25</c:v>
                </c:pt>
                <c:pt idx="101">
                  <c:v>3.75</c:v>
                </c:pt>
                <c:pt idx="102">
                  <c:v>4</c:v>
                </c:pt>
                <c:pt idx="103">
                  <c:v>3.6</c:v>
                </c:pt>
                <c:pt idx="104">
                  <c:v>4.3224999999999998</c:v>
                </c:pt>
                <c:pt idx="105">
                  <c:v>4.58</c:v>
                </c:pt>
                <c:pt idx="106">
                  <c:v>3.75</c:v>
                </c:pt>
                <c:pt idx="107">
                  <c:v>3.67</c:v>
                </c:pt>
                <c:pt idx="108">
                  <c:v>5</c:v>
                </c:pt>
                <c:pt idx="109">
                  <c:v>4.33</c:v>
                </c:pt>
                <c:pt idx="110">
                  <c:v>4.25</c:v>
                </c:pt>
                <c:pt idx="111">
                  <c:v>4</c:v>
                </c:pt>
                <c:pt idx="112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'Литерат-9 диаграмма'!$B$5:$B$118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Гимназия № 8</c:v>
                </c:pt>
                <c:pt idx="6">
                  <c:v>МАОУ Лицей № 7 </c:v>
                </c:pt>
                <c:pt idx="7">
                  <c:v>МБОУ СШ № 12</c:v>
                </c:pt>
                <c:pt idx="8">
                  <c:v>МБОУ СШ № 86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46</c:v>
                </c:pt>
                <c:pt idx="12">
                  <c:v>МБОУ СШ № 8 "Созидание"</c:v>
                </c:pt>
                <c:pt idx="13">
                  <c:v>МБОУ СШ № 90</c:v>
                </c:pt>
                <c:pt idx="14">
                  <c:v>МАОУ Гимназия № 4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МБОУ СШ № 81</c:v>
                </c:pt>
                <c:pt idx="19">
                  <c:v>МАОУ Гимназия № 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МБОУ СШ № 88</c:v>
                </c:pt>
                <c:pt idx="27">
                  <c:v>МБОУ СШ № 44</c:v>
                </c:pt>
                <c:pt idx="28">
                  <c:v>МБОУ СШ № 94</c:v>
                </c:pt>
                <c:pt idx="29">
                  <c:v>МБОУ СШ № 148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Гимназия № 7</c:v>
                </c:pt>
                <c:pt idx="33">
                  <c:v>МБОУ СШ № 53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47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ОКТЯБРЬСКИЙ РАЙОН</c:v>
                </c:pt>
                <c:pt idx="41">
                  <c:v>МАОУ Гимназия № 3</c:v>
                </c:pt>
                <c:pt idx="42">
                  <c:v>МАОУ Гимназия № 13 "Академ"</c:v>
                </c:pt>
                <c:pt idx="43">
                  <c:v>МБОУ Лицей № 1</c:v>
                </c:pt>
                <c:pt idx="44">
                  <c:v>МАОУ "КУГ № 1 - Универс"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72</c:v>
                </c:pt>
                <c:pt idx="49">
                  <c:v>МБОУ СШ № 30</c:v>
                </c:pt>
                <c:pt idx="50">
                  <c:v>МБОУ СШ № 82</c:v>
                </c:pt>
                <c:pt idx="51">
                  <c:v>МБОУ СШ № 84</c:v>
                </c:pt>
                <c:pt idx="52">
                  <c:v>МБОУ СШ № 95</c:v>
                </c:pt>
                <c:pt idx="53">
                  <c:v>МБОУ СШ № 133 </c:v>
                </c:pt>
                <c:pt idx="54">
                  <c:v>МБОУ СШ № 21</c:v>
                </c:pt>
                <c:pt idx="55">
                  <c:v>МБОУ СШ № 3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99</c:v>
                </c:pt>
                <c:pt idx="59">
                  <c:v>МБОУ Школа-интернат № 1 </c:v>
                </c:pt>
                <c:pt idx="60">
                  <c:v>СВЕРДЛОВСКИЙ РАЙОН</c:v>
                </c:pt>
                <c:pt idx="61">
                  <c:v>МБОУ СШ № 45</c:v>
                </c:pt>
                <c:pt idx="62">
                  <c:v>МБОУ СШ № 6</c:v>
                </c:pt>
                <c:pt idx="63">
                  <c:v>МАОУ Лицей № 9 "Лидер"</c:v>
                </c:pt>
                <c:pt idx="64">
                  <c:v>МБОУ СШ № 92</c:v>
                </c:pt>
                <c:pt idx="65">
                  <c:v>МБОУ СШ № 17</c:v>
                </c:pt>
                <c:pt idx="66">
                  <c:v>МБОУ СШ № 97</c:v>
                </c:pt>
                <c:pt idx="67">
                  <c:v>МБОУ СШ № 76</c:v>
                </c:pt>
                <c:pt idx="68">
                  <c:v>МАОУ Гимназия № 14</c:v>
                </c:pt>
                <c:pt idx="69">
                  <c:v>МБОУ СШ № 23</c:v>
                </c:pt>
                <c:pt idx="70">
                  <c:v>МБОУ СШ № 137</c:v>
                </c:pt>
                <c:pt idx="71">
                  <c:v>МБОУ СШ № 25</c:v>
                </c:pt>
                <c:pt idx="72">
                  <c:v>МБОУ СШ № 42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СОВЕТСКИЙ РАЙОН</c:v>
                </c:pt>
                <c:pt idx="76">
                  <c:v>МБОУ СШ № 56</c:v>
                </c:pt>
                <c:pt idx="77">
                  <c:v>МБОУ СШ № 91</c:v>
                </c:pt>
                <c:pt idx="78">
                  <c:v>МАОУ СШ № 152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98</c:v>
                </c:pt>
                <c:pt idx="82">
                  <c:v>МБОУ СШ № 70</c:v>
                </c:pt>
                <c:pt idx="83">
                  <c:v>МАОУ СШ № 149</c:v>
                </c:pt>
                <c:pt idx="84">
                  <c:v>МАОУ СШ № 150</c:v>
                </c:pt>
                <c:pt idx="85">
                  <c:v>МБОУ СШ № 145</c:v>
                </c:pt>
                <c:pt idx="86">
                  <c:v>МБОУ СШ № 66</c:v>
                </c:pt>
                <c:pt idx="87">
                  <c:v>МБОУ СШ № 141</c:v>
                </c:pt>
                <c:pt idx="88">
                  <c:v>МБОУ СШ № 147</c:v>
                </c:pt>
                <c:pt idx="89">
                  <c:v>МБОУ СШ № 7</c:v>
                </c:pt>
                <c:pt idx="90">
                  <c:v>МБОУ СШ № 18</c:v>
                </c:pt>
                <c:pt idx="91">
                  <c:v>МБОУ СШ № 1</c:v>
                </c:pt>
                <c:pt idx="92">
                  <c:v>МАОУ СШ № 151</c:v>
                </c:pt>
                <c:pt idx="93">
                  <c:v>МБОУ СШ № 24</c:v>
                </c:pt>
                <c:pt idx="94">
                  <c:v>МБОУ СШ № 22</c:v>
                </c:pt>
                <c:pt idx="95">
                  <c:v>МБОУ СШ № 69</c:v>
                </c:pt>
                <c:pt idx="96">
                  <c:v>МБОУ СШ № 108</c:v>
                </c:pt>
                <c:pt idx="97">
                  <c:v>МАОУ СШ № 143</c:v>
                </c:pt>
                <c:pt idx="98">
                  <c:v>МБОУ СШ № 85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144</c:v>
                </c:pt>
                <c:pt idx="104">
                  <c:v>ЦЕНТРАЛЬНЫЙ РАЙОН</c:v>
                </c:pt>
                <c:pt idx="105">
                  <c:v>МБОУ Гимназия  № 16</c:v>
                </c:pt>
                <c:pt idx="106">
                  <c:v>МБОУ СШ № 27</c:v>
                </c:pt>
                <c:pt idx="107">
                  <c:v>МБОУ СШ № 10 </c:v>
                </c:pt>
                <c:pt idx="108">
                  <c:v>МАОУ Гимназия № 2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Гимназия № 12 "М и Т"</c:v>
                </c:pt>
                <c:pt idx="113">
                  <c:v>МБОУ СШ № 51</c:v>
                </c:pt>
              </c:strCache>
            </c:strRef>
          </c:cat>
          <c:val>
            <c:numRef>
              <c:f>'Литерат-9 диаграмма'!$U$5:$U$118</c:f>
              <c:numCache>
                <c:formatCode>Основной</c:formatCode>
                <c:ptCount val="114"/>
                <c:pt idx="0">
                  <c:v>4.28</c:v>
                </c:pt>
                <c:pt idx="1">
                  <c:v>4.28</c:v>
                </c:pt>
                <c:pt idx="2">
                  <c:v>4.28</c:v>
                </c:pt>
                <c:pt idx="3">
                  <c:v>4.28</c:v>
                </c:pt>
                <c:pt idx="4">
                  <c:v>4.28</c:v>
                </c:pt>
                <c:pt idx="5">
                  <c:v>4.28</c:v>
                </c:pt>
                <c:pt idx="6">
                  <c:v>4.28</c:v>
                </c:pt>
                <c:pt idx="7">
                  <c:v>4.28</c:v>
                </c:pt>
                <c:pt idx="8">
                  <c:v>4.28</c:v>
                </c:pt>
                <c:pt idx="9">
                  <c:v>4.28</c:v>
                </c:pt>
                <c:pt idx="10">
                  <c:v>4.28</c:v>
                </c:pt>
                <c:pt idx="11">
                  <c:v>4.28</c:v>
                </c:pt>
                <c:pt idx="12">
                  <c:v>4.28</c:v>
                </c:pt>
                <c:pt idx="13">
                  <c:v>4.28</c:v>
                </c:pt>
                <c:pt idx="14">
                  <c:v>4.28</c:v>
                </c:pt>
                <c:pt idx="15">
                  <c:v>4.28</c:v>
                </c:pt>
                <c:pt idx="16">
                  <c:v>4.28</c:v>
                </c:pt>
                <c:pt idx="17">
                  <c:v>4.28</c:v>
                </c:pt>
                <c:pt idx="18">
                  <c:v>4.28</c:v>
                </c:pt>
                <c:pt idx="19">
                  <c:v>4.28</c:v>
                </c:pt>
                <c:pt idx="20">
                  <c:v>4.28</c:v>
                </c:pt>
                <c:pt idx="21">
                  <c:v>4.28</c:v>
                </c:pt>
                <c:pt idx="22">
                  <c:v>4.28</c:v>
                </c:pt>
                <c:pt idx="23">
                  <c:v>4.28</c:v>
                </c:pt>
                <c:pt idx="24">
                  <c:v>4.28</c:v>
                </c:pt>
                <c:pt idx="25">
                  <c:v>4.28</c:v>
                </c:pt>
                <c:pt idx="26">
                  <c:v>4.28</c:v>
                </c:pt>
                <c:pt idx="27">
                  <c:v>4.28</c:v>
                </c:pt>
                <c:pt idx="28">
                  <c:v>4.28</c:v>
                </c:pt>
                <c:pt idx="29">
                  <c:v>4.28</c:v>
                </c:pt>
                <c:pt idx="30">
                  <c:v>4.28</c:v>
                </c:pt>
                <c:pt idx="31">
                  <c:v>4.28</c:v>
                </c:pt>
                <c:pt idx="32">
                  <c:v>4.28</c:v>
                </c:pt>
                <c:pt idx="33">
                  <c:v>4.28</c:v>
                </c:pt>
                <c:pt idx="34">
                  <c:v>4.28</c:v>
                </c:pt>
                <c:pt idx="35">
                  <c:v>4.28</c:v>
                </c:pt>
                <c:pt idx="36">
                  <c:v>4.28</c:v>
                </c:pt>
                <c:pt idx="37">
                  <c:v>4.28</c:v>
                </c:pt>
                <c:pt idx="38">
                  <c:v>4.28</c:v>
                </c:pt>
                <c:pt idx="39">
                  <c:v>4.28</c:v>
                </c:pt>
                <c:pt idx="40">
                  <c:v>4.28</c:v>
                </c:pt>
                <c:pt idx="41">
                  <c:v>4.28</c:v>
                </c:pt>
                <c:pt idx="42">
                  <c:v>4.28</c:v>
                </c:pt>
                <c:pt idx="43">
                  <c:v>4.28</c:v>
                </c:pt>
                <c:pt idx="44">
                  <c:v>4.28</c:v>
                </c:pt>
                <c:pt idx="45">
                  <c:v>4.28</c:v>
                </c:pt>
                <c:pt idx="46">
                  <c:v>4.28</c:v>
                </c:pt>
                <c:pt idx="47">
                  <c:v>4.28</c:v>
                </c:pt>
                <c:pt idx="48">
                  <c:v>4.28</c:v>
                </c:pt>
                <c:pt idx="49">
                  <c:v>4.28</c:v>
                </c:pt>
                <c:pt idx="50">
                  <c:v>4.28</c:v>
                </c:pt>
                <c:pt idx="51">
                  <c:v>4.28</c:v>
                </c:pt>
                <c:pt idx="52">
                  <c:v>4.28</c:v>
                </c:pt>
                <c:pt idx="53">
                  <c:v>4.28</c:v>
                </c:pt>
                <c:pt idx="54">
                  <c:v>4.28</c:v>
                </c:pt>
                <c:pt idx="55">
                  <c:v>4.28</c:v>
                </c:pt>
                <c:pt idx="56">
                  <c:v>4.28</c:v>
                </c:pt>
                <c:pt idx="57">
                  <c:v>4.28</c:v>
                </c:pt>
                <c:pt idx="58">
                  <c:v>4.28</c:v>
                </c:pt>
                <c:pt idx="59">
                  <c:v>4.28</c:v>
                </c:pt>
                <c:pt idx="60" formatCode="0,00">
                  <c:v>4.28</c:v>
                </c:pt>
                <c:pt idx="61">
                  <c:v>4.28</c:v>
                </c:pt>
                <c:pt idx="62">
                  <c:v>4.28</c:v>
                </c:pt>
                <c:pt idx="63">
                  <c:v>4.28</c:v>
                </c:pt>
                <c:pt idx="64">
                  <c:v>4.28</c:v>
                </c:pt>
                <c:pt idx="65">
                  <c:v>4.28</c:v>
                </c:pt>
                <c:pt idx="66">
                  <c:v>4.28</c:v>
                </c:pt>
                <c:pt idx="67">
                  <c:v>4.28</c:v>
                </c:pt>
                <c:pt idx="68">
                  <c:v>4.28</c:v>
                </c:pt>
                <c:pt idx="69">
                  <c:v>4.28</c:v>
                </c:pt>
                <c:pt idx="70">
                  <c:v>4.28</c:v>
                </c:pt>
                <c:pt idx="71">
                  <c:v>4.28</c:v>
                </c:pt>
                <c:pt idx="72">
                  <c:v>4.28</c:v>
                </c:pt>
                <c:pt idx="73">
                  <c:v>4.28</c:v>
                </c:pt>
                <c:pt idx="74">
                  <c:v>4.28</c:v>
                </c:pt>
                <c:pt idx="75">
                  <c:v>4.28</c:v>
                </c:pt>
                <c:pt idx="76">
                  <c:v>4.28</c:v>
                </c:pt>
                <c:pt idx="77">
                  <c:v>4.28</c:v>
                </c:pt>
                <c:pt idx="78">
                  <c:v>4.28</c:v>
                </c:pt>
                <c:pt idx="79">
                  <c:v>4.28</c:v>
                </c:pt>
                <c:pt idx="80">
                  <c:v>4.28</c:v>
                </c:pt>
                <c:pt idx="81">
                  <c:v>4.28</c:v>
                </c:pt>
                <c:pt idx="82">
                  <c:v>4.28</c:v>
                </c:pt>
                <c:pt idx="83">
                  <c:v>4.28</c:v>
                </c:pt>
                <c:pt idx="84">
                  <c:v>4.28</c:v>
                </c:pt>
                <c:pt idx="85">
                  <c:v>4.28</c:v>
                </c:pt>
                <c:pt idx="86">
                  <c:v>4.28</c:v>
                </c:pt>
                <c:pt idx="87">
                  <c:v>4.28</c:v>
                </c:pt>
                <c:pt idx="88">
                  <c:v>4.28</c:v>
                </c:pt>
                <c:pt idx="89">
                  <c:v>4.28</c:v>
                </c:pt>
                <c:pt idx="90">
                  <c:v>4.28</c:v>
                </c:pt>
                <c:pt idx="91">
                  <c:v>4.28</c:v>
                </c:pt>
                <c:pt idx="92">
                  <c:v>4.28</c:v>
                </c:pt>
                <c:pt idx="93">
                  <c:v>4.28</c:v>
                </c:pt>
                <c:pt idx="94">
                  <c:v>4.28</c:v>
                </c:pt>
                <c:pt idx="95">
                  <c:v>4.28</c:v>
                </c:pt>
                <c:pt idx="96">
                  <c:v>4.28</c:v>
                </c:pt>
                <c:pt idx="97">
                  <c:v>4.28</c:v>
                </c:pt>
                <c:pt idx="98">
                  <c:v>4.28</c:v>
                </c:pt>
                <c:pt idx="99">
                  <c:v>4.28</c:v>
                </c:pt>
                <c:pt idx="100">
                  <c:v>4.28</c:v>
                </c:pt>
                <c:pt idx="101">
                  <c:v>4.28</c:v>
                </c:pt>
                <c:pt idx="102">
                  <c:v>4.28</c:v>
                </c:pt>
                <c:pt idx="103">
                  <c:v>4.28</c:v>
                </c:pt>
                <c:pt idx="104">
                  <c:v>4.28</c:v>
                </c:pt>
                <c:pt idx="105">
                  <c:v>4.28</c:v>
                </c:pt>
                <c:pt idx="106">
                  <c:v>4.28</c:v>
                </c:pt>
                <c:pt idx="107">
                  <c:v>4.28</c:v>
                </c:pt>
                <c:pt idx="108">
                  <c:v>4.28</c:v>
                </c:pt>
                <c:pt idx="109">
                  <c:v>4.28</c:v>
                </c:pt>
                <c:pt idx="110">
                  <c:v>4.28</c:v>
                </c:pt>
                <c:pt idx="111">
                  <c:v>4.28</c:v>
                </c:pt>
                <c:pt idx="112">
                  <c:v>4.28</c:v>
                </c:pt>
                <c:pt idx="113">
                  <c:v>4.28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'Литерат-9 диаграмма'!$B$5:$B$118</c:f>
              <c:strCache>
                <c:ptCount val="11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Гимназия № 8</c:v>
                </c:pt>
                <c:pt idx="6">
                  <c:v>МАОУ Лицей № 7 </c:v>
                </c:pt>
                <c:pt idx="7">
                  <c:v>МБОУ СШ № 12</c:v>
                </c:pt>
                <c:pt idx="8">
                  <c:v>МБОУ СШ № 86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46</c:v>
                </c:pt>
                <c:pt idx="12">
                  <c:v>МБОУ СШ № 8 "Созидание"</c:v>
                </c:pt>
                <c:pt idx="13">
                  <c:v>МБОУ СШ № 90</c:v>
                </c:pt>
                <c:pt idx="14">
                  <c:v>МАОУ Гимназия № 4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МБОУ СШ № 81</c:v>
                </c:pt>
                <c:pt idx="19">
                  <c:v>МАОУ Гимназия № 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МБОУ СШ № 88</c:v>
                </c:pt>
                <c:pt idx="27">
                  <c:v>МБОУ СШ № 44</c:v>
                </c:pt>
                <c:pt idx="28">
                  <c:v>МБОУ СШ № 94</c:v>
                </c:pt>
                <c:pt idx="29">
                  <c:v>МБОУ СШ № 148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Гимназия № 7</c:v>
                </c:pt>
                <c:pt idx="33">
                  <c:v>МБОУ СШ № 53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47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ОКТЯБРЬСКИЙ РАЙОН</c:v>
                </c:pt>
                <c:pt idx="41">
                  <c:v>МАОУ Гимназия № 3</c:v>
                </c:pt>
                <c:pt idx="42">
                  <c:v>МАОУ Гимназия № 13 "Академ"</c:v>
                </c:pt>
                <c:pt idx="43">
                  <c:v>МБОУ Лицей № 1</c:v>
                </c:pt>
                <c:pt idx="44">
                  <c:v>МАОУ "КУГ № 1 - Универс"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СШ № 72</c:v>
                </c:pt>
                <c:pt idx="49">
                  <c:v>МБОУ СШ № 30</c:v>
                </c:pt>
                <c:pt idx="50">
                  <c:v>МБОУ СШ № 82</c:v>
                </c:pt>
                <c:pt idx="51">
                  <c:v>МБОУ СШ № 84</c:v>
                </c:pt>
                <c:pt idx="52">
                  <c:v>МБОУ СШ № 95</c:v>
                </c:pt>
                <c:pt idx="53">
                  <c:v>МБОУ СШ № 133 </c:v>
                </c:pt>
                <c:pt idx="54">
                  <c:v>МБОУ СШ № 21</c:v>
                </c:pt>
                <c:pt idx="55">
                  <c:v>МБОУ СШ № 3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99</c:v>
                </c:pt>
                <c:pt idx="59">
                  <c:v>МБОУ Школа-интернат № 1 </c:v>
                </c:pt>
                <c:pt idx="60">
                  <c:v>СВЕРДЛОВСКИЙ РАЙОН</c:v>
                </c:pt>
                <c:pt idx="61">
                  <c:v>МБОУ СШ № 45</c:v>
                </c:pt>
                <c:pt idx="62">
                  <c:v>МБОУ СШ № 6</c:v>
                </c:pt>
                <c:pt idx="63">
                  <c:v>МАОУ Лицей № 9 "Лидер"</c:v>
                </c:pt>
                <c:pt idx="64">
                  <c:v>МБОУ СШ № 92</c:v>
                </c:pt>
                <c:pt idx="65">
                  <c:v>МБОУ СШ № 17</c:v>
                </c:pt>
                <c:pt idx="66">
                  <c:v>МБОУ СШ № 97</c:v>
                </c:pt>
                <c:pt idx="67">
                  <c:v>МБОУ СШ № 76</c:v>
                </c:pt>
                <c:pt idx="68">
                  <c:v>МАОУ Гимназия № 14</c:v>
                </c:pt>
                <c:pt idx="69">
                  <c:v>МБОУ СШ № 23</c:v>
                </c:pt>
                <c:pt idx="70">
                  <c:v>МБОУ СШ № 137</c:v>
                </c:pt>
                <c:pt idx="71">
                  <c:v>МБОУ СШ № 25</c:v>
                </c:pt>
                <c:pt idx="72">
                  <c:v>МБОУ СШ № 42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СОВЕТСКИЙ РАЙОН</c:v>
                </c:pt>
                <c:pt idx="76">
                  <c:v>МБОУ СШ № 56</c:v>
                </c:pt>
                <c:pt idx="77">
                  <c:v>МБОУ СШ № 91</c:v>
                </c:pt>
                <c:pt idx="78">
                  <c:v>МАОУ СШ № 152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98</c:v>
                </c:pt>
                <c:pt idx="82">
                  <c:v>МБОУ СШ № 70</c:v>
                </c:pt>
                <c:pt idx="83">
                  <c:v>МАОУ СШ № 149</c:v>
                </c:pt>
                <c:pt idx="84">
                  <c:v>МАОУ СШ № 150</c:v>
                </c:pt>
                <c:pt idx="85">
                  <c:v>МБОУ СШ № 145</c:v>
                </c:pt>
                <c:pt idx="86">
                  <c:v>МБОУ СШ № 66</c:v>
                </c:pt>
                <c:pt idx="87">
                  <c:v>МБОУ СШ № 141</c:v>
                </c:pt>
                <c:pt idx="88">
                  <c:v>МБОУ СШ № 147</c:v>
                </c:pt>
                <c:pt idx="89">
                  <c:v>МБОУ СШ № 7</c:v>
                </c:pt>
                <c:pt idx="90">
                  <c:v>МБОУ СШ № 18</c:v>
                </c:pt>
                <c:pt idx="91">
                  <c:v>МБОУ СШ № 1</c:v>
                </c:pt>
                <c:pt idx="92">
                  <c:v>МАОУ СШ № 151</c:v>
                </c:pt>
                <c:pt idx="93">
                  <c:v>МБОУ СШ № 24</c:v>
                </c:pt>
                <c:pt idx="94">
                  <c:v>МБОУ СШ № 22</c:v>
                </c:pt>
                <c:pt idx="95">
                  <c:v>МБОУ СШ № 69</c:v>
                </c:pt>
                <c:pt idx="96">
                  <c:v>МБОУ СШ № 108</c:v>
                </c:pt>
                <c:pt idx="97">
                  <c:v>МАОУ СШ № 143</c:v>
                </c:pt>
                <c:pt idx="98">
                  <c:v>МБОУ СШ № 85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144</c:v>
                </c:pt>
                <c:pt idx="104">
                  <c:v>ЦЕНТРАЛЬНЫЙ РАЙОН</c:v>
                </c:pt>
                <c:pt idx="105">
                  <c:v>МБОУ Гимназия  № 16</c:v>
                </c:pt>
                <c:pt idx="106">
                  <c:v>МБОУ СШ № 27</c:v>
                </c:pt>
                <c:pt idx="107">
                  <c:v>МБОУ СШ № 10 </c:v>
                </c:pt>
                <c:pt idx="108">
                  <c:v>МАОУ Гимназия № 2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Гимназия № 12 "М и Т"</c:v>
                </c:pt>
                <c:pt idx="113">
                  <c:v>МБОУ СШ № 51</c:v>
                </c:pt>
              </c:strCache>
            </c:strRef>
          </c:cat>
          <c:val>
            <c:numRef>
              <c:f>'Литерат-9 диаграмма'!$T$5:$T$118</c:f>
              <c:numCache>
                <c:formatCode>0,00</c:formatCode>
                <c:ptCount val="114"/>
                <c:pt idx="1">
                  <c:v>4.5</c:v>
                </c:pt>
                <c:pt idx="4">
                  <c:v>4.5</c:v>
                </c:pt>
                <c:pt idx="10">
                  <c:v>4</c:v>
                </c:pt>
                <c:pt idx="14">
                  <c:v>3.3</c:v>
                </c:pt>
                <c:pt idx="17">
                  <c:v>4.7</c:v>
                </c:pt>
                <c:pt idx="23">
                  <c:v>0</c:v>
                </c:pt>
                <c:pt idx="40">
                  <c:v>4.7666666666666666</c:v>
                </c:pt>
                <c:pt idx="41">
                  <c:v>5</c:v>
                </c:pt>
                <c:pt idx="42">
                  <c:v>4.8</c:v>
                </c:pt>
                <c:pt idx="43">
                  <c:v>5</c:v>
                </c:pt>
                <c:pt idx="44">
                  <c:v>4.3</c:v>
                </c:pt>
                <c:pt idx="48">
                  <c:v>5</c:v>
                </c:pt>
                <c:pt idx="59">
                  <c:v>4.5</c:v>
                </c:pt>
                <c:pt idx="60">
                  <c:v>4</c:v>
                </c:pt>
                <c:pt idx="62">
                  <c:v>4</c:v>
                </c:pt>
                <c:pt idx="75" formatCode="Основной">
                  <c:v>3.85</c:v>
                </c:pt>
                <c:pt idx="84">
                  <c:v>3.7</c:v>
                </c:pt>
                <c:pt idx="92">
                  <c:v>4</c:v>
                </c:pt>
                <c:pt idx="104">
                  <c:v>5</c:v>
                </c:pt>
                <c:pt idx="10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86304"/>
        <c:axId val="98893824"/>
      </c:lineChart>
      <c:catAx>
        <c:axId val="9318630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893824"/>
        <c:crosses val="autoZero"/>
        <c:auto val="1"/>
        <c:lblAlgn val="ctr"/>
        <c:lblOffset val="100"/>
        <c:noMultiLvlLbl val="0"/>
      </c:catAx>
      <c:valAx>
        <c:axId val="9889382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18630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27337484715794"/>
          <c:y val="1.2057138159376903E-2"/>
          <c:w val="0.73592529872144963"/>
          <c:h val="4.2789527213599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74085</xdr:colOff>
      <xdr:row>0</xdr:row>
      <xdr:rowOff>82021</xdr:rowOff>
    </xdr:from>
    <xdr:to>
      <xdr:col>33</xdr:col>
      <xdr:colOff>10584</xdr:colOff>
      <xdr:row>0</xdr:row>
      <xdr:rowOff>5090583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0.10964</cdr:x>
      <cdr:y>0.0732</cdr:y>
    </cdr:from>
    <cdr:to>
      <cdr:x>0.11075</cdr:x>
      <cdr:y>0.68304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37360" y="366633"/>
          <a:ext cx="21638" cy="30544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0.22067</cdr:x>
      <cdr:y>0.07123</cdr:y>
    </cdr:from>
    <cdr:to>
      <cdr:x>0.2215</cdr:x>
      <cdr:y>0.68516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301825" y="356766"/>
          <a:ext cx="16173" cy="30748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0.36401</cdr:x>
      <cdr:y>0.06951</cdr:y>
    </cdr:from>
    <cdr:to>
      <cdr:x>0.36645</cdr:x>
      <cdr:y>0.68304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7096193" y="348132"/>
          <a:ext cx="47555" cy="30729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0.53358</cdr:x>
      <cdr:y>0.06836</cdr:y>
    </cdr:from>
    <cdr:to>
      <cdr:x>0.53583</cdr:x>
      <cdr:y>0.68516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0401910" y="342408"/>
          <a:ext cx="43838" cy="30892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0.66129</cdr:x>
      <cdr:y>0.06951</cdr:y>
    </cdr:from>
    <cdr:to>
      <cdr:x>0.66287</cdr:x>
      <cdr:y>0.68093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891551" y="348152"/>
          <a:ext cx="30697" cy="3062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0.90721</cdr:x>
      <cdr:y>0.07275</cdr:y>
    </cdr:from>
    <cdr:to>
      <cdr:x>0.90988</cdr:x>
      <cdr:y>0.68093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685669" y="364394"/>
          <a:ext cx="51996" cy="30460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0.03313</cdr:x>
      <cdr:y>0.07449</cdr:y>
    </cdr:from>
    <cdr:to>
      <cdr:x>0.0342</cdr:x>
      <cdr:y>0.68516</cdr:y>
    </cdr:to>
    <cdr:cxnSp macro="">
      <cdr:nvCxnSpPr>
        <cdr:cNvPr id="16" name="Прямая соединительная линия 15"/>
        <cdr:cNvCxnSpPr/>
      </cdr:nvCxnSpPr>
      <cdr:spPr>
        <a:xfrm xmlns:a="http://schemas.openxmlformats.org/drawingml/2006/main">
          <a:off x="645766" y="373071"/>
          <a:ext cx="20982" cy="3058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74085</xdr:colOff>
      <xdr:row>0</xdr:row>
      <xdr:rowOff>82021</xdr:rowOff>
    </xdr:from>
    <xdr:to>
      <xdr:col>33</xdr:col>
      <xdr:colOff>10584</xdr:colOff>
      <xdr:row>0</xdr:row>
      <xdr:rowOff>5090583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0.11181</cdr:x>
      <cdr:y>0.07743</cdr:y>
    </cdr:from>
    <cdr:to>
      <cdr:x>0.11292</cdr:x>
      <cdr:y>0.68516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79693" y="387800"/>
          <a:ext cx="21638" cy="30438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0.22258</cdr:x>
      <cdr:y>0.07334</cdr:y>
    </cdr:from>
    <cdr:to>
      <cdr:x>0.22284</cdr:x>
      <cdr:y>0.67248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4339164" y="367349"/>
          <a:ext cx="4994" cy="30007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0.3651</cdr:x>
      <cdr:y>0.07796</cdr:y>
    </cdr:from>
    <cdr:to>
      <cdr:x>0.36645</cdr:x>
      <cdr:y>0.68304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7117360" y="390465"/>
          <a:ext cx="26389" cy="30305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0.53521</cdr:x>
      <cdr:y>0.07259</cdr:y>
    </cdr:from>
    <cdr:to>
      <cdr:x>0.53583</cdr:x>
      <cdr:y>0.67459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0433659" y="363574"/>
          <a:ext cx="12089" cy="30151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0.66238</cdr:x>
      <cdr:y>0.07796</cdr:y>
    </cdr:from>
    <cdr:to>
      <cdr:x>0.66395</cdr:x>
      <cdr:y>0.67882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912719" y="390486"/>
          <a:ext cx="30696" cy="30094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0.90825</cdr:x>
      <cdr:y>0.07871</cdr:y>
    </cdr:from>
    <cdr:to>
      <cdr:x>0.90879</cdr:x>
      <cdr:y>0.6767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705915" y="394229"/>
          <a:ext cx="10583" cy="29950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0.03571</cdr:x>
      <cdr:y>0.07582</cdr:y>
    </cdr:from>
    <cdr:to>
      <cdr:x>0.03583</cdr:x>
      <cdr:y>0.67882</cdr:y>
    </cdr:to>
    <cdr:cxnSp macro="">
      <cdr:nvCxnSpPr>
        <cdr:cNvPr id="16" name="Прямая соединительная линия 15"/>
        <cdr:cNvCxnSpPr/>
      </cdr:nvCxnSpPr>
      <cdr:spPr>
        <a:xfrm xmlns:a="http://schemas.openxmlformats.org/drawingml/2006/main">
          <a:off x="696206" y="379766"/>
          <a:ext cx="2292" cy="30201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abSelected="1" topLeftCell="A3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3.7109375" customWidth="1"/>
    <col min="3" max="24" width="7.7109375" customWidth="1"/>
  </cols>
  <sheetData>
    <row r="1" spans="1:28" ht="409.5" customHeight="1" thickBot="1" x14ac:dyDescent="0.3"/>
    <row r="2" spans="1:28" ht="15" customHeight="1" x14ac:dyDescent="0.25">
      <c r="A2" s="558" t="s">
        <v>59</v>
      </c>
      <c r="B2" s="560" t="s">
        <v>114</v>
      </c>
      <c r="C2" s="562">
        <v>2019</v>
      </c>
      <c r="D2" s="563"/>
      <c r="E2" s="563"/>
      <c r="F2" s="556"/>
      <c r="G2" s="562">
        <v>2018</v>
      </c>
      <c r="H2" s="563"/>
      <c r="I2" s="563"/>
      <c r="J2" s="556"/>
      <c r="K2" s="562">
        <v>2017</v>
      </c>
      <c r="L2" s="563"/>
      <c r="M2" s="563"/>
      <c r="N2" s="556"/>
      <c r="O2" s="564">
        <v>2016</v>
      </c>
      <c r="P2" s="565"/>
      <c r="Q2" s="565"/>
      <c r="R2" s="566"/>
      <c r="S2" s="564">
        <v>2015</v>
      </c>
      <c r="T2" s="565"/>
      <c r="U2" s="565"/>
      <c r="V2" s="566"/>
      <c r="W2" s="556" t="s">
        <v>105</v>
      </c>
    </row>
    <row r="3" spans="1:28" ht="45" customHeight="1" thickBot="1" x14ac:dyDescent="0.3">
      <c r="A3" s="559"/>
      <c r="B3" s="561"/>
      <c r="C3" s="442" t="s">
        <v>99</v>
      </c>
      <c r="D3" s="147" t="s">
        <v>106</v>
      </c>
      <c r="E3" s="443" t="s">
        <v>107</v>
      </c>
      <c r="F3" s="710" t="s">
        <v>115</v>
      </c>
      <c r="G3" s="442" t="s">
        <v>99</v>
      </c>
      <c r="H3" s="147" t="s">
        <v>106</v>
      </c>
      <c r="I3" s="443" t="s">
        <v>107</v>
      </c>
      <c r="J3" s="148" t="s">
        <v>115</v>
      </c>
      <c r="K3" s="61" t="s">
        <v>99</v>
      </c>
      <c r="L3" s="147" t="s">
        <v>106</v>
      </c>
      <c r="M3" s="147" t="s">
        <v>107</v>
      </c>
      <c r="N3" s="148" t="s">
        <v>115</v>
      </c>
      <c r="O3" s="61" t="s">
        <v>99</v>
      </c>
      <c r="P3" s="147" t="s">
        <v>107</v>
      </c>
      <c r="Q3" s="147" t="s">
        <v>106</v>
      </c>
      <c r="R3" s="148" t="s">
        <v>115</v>
      </c>
      <c r="S3" s="149" t="s">
        <v>99</v>
      </c>
      <c r="T3" s="147" t="s">
        <v>107</v>
      </c>
      <c r="U3" s="147" t="s">
        <v>106</v>
      </c>
      <c r="V3" s="148" t="s">
        <v>115</v>
      </c>
      <c r="W3" s="557"/>
    </row>
    <row r="4" spans="1:28" ht="15" customHeight="1" thickBot="1" x14ac:dyDescent="0.3">
      <c r="A4" s="406"/>
      <c r="B4" s="407" t="s">
        <v>127</v>
      </c>
      <c r="C4" s="434">
        <f>C5+C6+C15+C28+C45+C65+C80+C109</f>
        <v>257</v>
      </c>
      <c r="D4" s="451">
        <f>AVERAGE(D5,D7:D14,D16:D27,D29:D44,D46:D64,D66:D79,D81:D108,D110:D118)</f>
        <v>4.1047368421052637</v>
      </c>
      <c r="E4" s="711">
        <v>4.07</v>
      </c>
      <c r="F4" s="435"/>
      <c r="G4" s="434">
        <f>G5+G6+G15+G28+G45+G65+G80+G109</f>
        <v>349</v>
      </c>
      <c r="H4" s="451">
        <f>AVERAGE(H5,H7:H14,H16:H27,H29:H44,H46:H64,H66:H79,H81:H108,H110:H118)</f>
        <v>3.6612064342583817</v>
      </c>
      <c r="I4" s="188">
        <f>$H$120</f>
        <v>3.68</v>
      </c>
      <c r="J4" s="435"/>
      <c r="K4" s="408">
        <f>K5+K6+K15+K28+K45+K65+K80+K109</f>
        <v>358</v>
      </c>
      <c r="L4" s="459">
        <f>AVERAGE(L5,L7:L14,L16:L27,L29:L44,L46:L64,L66:L79,L81:L108,L110:L118)</f>
        <v>3.6245636223579432</v>
      </c>
      <c r="M4" s="409">
        <f>$L$120</f>
        <v>3.63</v>
      </c>
      <c r="N4" s="410"/>
      <c r="O4" s="408">
        <f>O5+O6+O15+O28+O45+O65+O80+O109</f>
        <v>359</v>
      </c>
      <c r="P4" s="459">
        <f>AVERAGE(P5,P7:P14,P16:P27,P29:P44,P46:P64,P66:P79,P81:P108,P110:P118)</f>
        <v>4.1837647058823526</v>
      </c>
      <c r="Q4" s="459">
        <f>$P$120</f>
        <v>4.13</v>
      </c>
      <c r="R4" s="410"/>
      <c r="S4" s="187">
        <f>S5+S6+S15+S28+S45+S65+S80+S109</f>
        <v>35</v>
      </c>
      <c r="T4" s="459">
        <f>AVERAGE(T5,T7:T14,T16:T27,T29:T44,T46:T64,T66:T79,T81:T108,T110:T118)</f>
        <v>4.4461538461538463</v>
      </c>
      <c r="U4" s="459">
        <f>$T$120</f>
        <v>4.28</v>
      </c>
      <c r="V4" s="410"/>
      <c r="W4" s="411"/>
      <c r="Y4" s="397"/>
      <c r="Z4" s="49" t="s">
        <v>100</v>
      </c>
    </row>
    <row r="5" spans="1:28" ht="15" customHeight="1" thickBot="1" x14ac:dyDescent="0.3">
      <c r="A5" s="444">
        <v>1</v>
      </c>
      <c r="B5" s="318" t="s">
        <v>24</v>
      </c>
      <c r="C5" s="756">
        <v>2</v>
      </c>
      <c r="D5" s="715">
        <v>5</v>
      </c>
      <c r="E5" s="714">
        <v>4.07</v>
      </c>
      <c r="F5" s="761">
        <v>3</v>
      </c>
      <c r="G5" s="756">
        <v>4</v>
      </c>
      <c r="H5" s="715">
        <v>3.75</v>
      </c>
      <c r="I5" s="714">
        <v>3.68</v>
      </c>
      <c r="J5" s="742">
        <v>36</v>
      </c>
      <c r="K5" s="756">
        <v>5</v>
      </c>
      <c r="L5" s="721">
        <v>4</v>
      </c>
      <c r="M5" s="722">
        <v>3.63</v>
      </c>
      <c r="N5" s="742">
        <v>10</v>
      </c>
      <c r="O5" s="750">
        <v>3</v>
      </c>
      <c r="P5" s="723">
        <v>4</v>
      </c>
      <c r="Q5" s="720">
        <v>4.13</v>
      </c>
      <c r="R5" s="742">
        <v>50</v>
      </c>
      <c r="S5" s="741"/>
      <c r="T5" s="724"/>
      <c r="U5" s="720">
        <v>4.28</v>
      </c>
      <c r="V5" s="742">
        <v>14</v>
      </c>
      <c r="W5" s="445">
        <f>V5+R5+N5+J5+F5</f>
        <v>113</v>
      </c>
      <c r="Y5" s="201"/>
      <c r="Z5" s="49" t="s">
        <v>101</v>
      </c>
    </row>
    <row r="6" spans="1:28" ht="15" customHeight="1" thickBot="1" x14ac:dyDescent="0.3">
      <c r="A6" s="412"/>
      <c r="B6" s="413" t="s">
        <v>126</v>
      </c>
      <c r="C6" s="436">
        <f>SUM(C7:C14)</f>
        <v>14</v>
      </c>
      <c r="D6" s="450">
        <f>AVERAGE(D7:D14)</f>
        <v>4.2142857142857144</v>
      </c>
      <c r="E6" s="712">
        <v>4.07</v>
      </c>
      <c r="F6" s="437"/>
      <c r="G6" s="436">
        <f>SUM(G7:G14)</f>
        <v>17</v>
      </c>
      <c r="H6" s="450">
        <f>AVERAGE(H7:H14)</f>
        <v>3.625</v>
      </c>
      <c r="I6" s="184">
        <f>$H$120</f>
        <v>3.68</v>
      </c>
      <c r="J6" s="437"/>
      <c r="K6" s="414">
        <f>SUM(K7:K14)</f>
        <v>23</v>
      </c>
      <c r="L6" s="452">
        <f>AVERAGE(L7:L14)</f>
        <v>4.0222222222222221</v>
      </c>
      <c r="M6" s="415">
        <f>$L$120</f>
        <v>3.63</v>
      </c>
      <c r="N6" s="416"/>
      <c r="O6" s="414">
        <f>SUM(O7:O14)</f>
        <v>25</v>
      </c>
      <c r="P6" s="452">
        <f>AVERAGE(P7:P14)</f>
        <v>4.4333333333333336</v>
      </c>
      <c r="Q6" s="452">
        <f>$P$120</f>
        <v>4.13</v>
      </c>
      <c r="R6" s="416"/>
      <c r="S6" s="417">
        <f>SUM(S7:S14)</f>
        <v>4</v>
      </c>
      <c r="T6" s="452">
        <f>AVERAGE(T7:T14)</f>
        <v>4.5</v>
      </c>
      <c r="U6" s="452">
        <f>$T$120</f>
        <v>4.28</v>
      </c>
      <c r="V6" s="416"/>
      <c r="W6" s="418"/>
      <c r="Y6" s="501"/>
      <c r="Z6" s="49" t="s">
        <v>102</v>
      </c>
    </row>
    <row r="7" spans="1:28" ht="15" customHeight="1" x14ac:dyDescent="0.25">
      <c r="A7" s="464">
        <v>1</v>
      </c>
      <c r="B7" s="103" t="s">
        <v>69</v>
      </c>
      <c r="C7" s="756">
        <v>1</v>
      </c>
      <c r="D7" s="715">
        <v>4</v>
      </c>
      <c r="E7" s="730">
        <v>4.07</v>
      </c>
      <c r="F7" s="770">
        <v>40</v>
      </c>
      <c r="G7" s="756">
        <v>2</v>
      </c>
      <c r="H7" s="715">
        <v>3.5</v>
      </c>
      <c r="I7" s="730">
        <v>3.68</v>
      </c>
      <c r="J7" s="742">
        <v>49</v>
      </c>
      <c r="K7" s="756">
        <v>6</v>
      </c>
      <c r="L7" s="721">
        <v>3.8333333333333335</v>
      </c>
      <c r="M7" s="722">
        <v>3.63</v>
      </c>
      <c r="N7" s="742">
        <v>26</v>
      </c>
      <c r="O7" s="751">
        <v>5</v>
      </c>
      <c r="P7" s="723">
        <v>5</v>
      </c>
      <c r="Q7" s="720">
        <v>4.13</v>
      </c>
      <c r="R7" s="742">
        <v>1</v>
      </c>
      <c r="S7" s="741"/>
      <c r="T7" s="720"/>
      <c r="U7" s="731">
        <v>4.28</v>
      </c>
      <c r="V7" s="742">
        <v>14</v>
      </c>
      <c r="W7" s="151">
        <f>V7+R7+N7+J7+F7</f>
        <v>130</v>
      </c>
      <c r="Y7" s="50"/>
      <c r="Z7" s="49" t="s">
        <v>103</v>
      </c>
    </row>
    <row r="8" spans="1:28" x14ac:dyDescent="0.25">
      <c r="A8" s="152">
        <v>2</v>
      </c>
      <c r="B8" s="103" t="s">
        <v>71</v>
      </c>
      <c r="C8" s="756">
        <v>8</v>
      </c>
      <c r="D8" s="715">
        <v>4.5</v>
      </c>
      <c r="E8" s="730">
        <v>4.07</v>
      </c>
      <c r="F8" s="761">
        <v>20</v>
      </c>
      <c r="G8" s="756">
        <v>7</v>
      </c>
      <c r="H8" s="715">
        <v>4</v>
      </c>
      <c r="I8" s="730">
        <v>3.68</v>
      </c>
      <c r="J8" s="742">
        <v>13</v>
      </c>
      <c r="K8" s="756">
        <v>8</v>
      </c>
      <c r="L8" s="721">
        <v>3.5</v>
      </c>
      <c r="M8" s="722">
        <v>3.63</v>
      </c>
      <c r="N8" s="742">
        <v>42</v>
      </c>
      <c r="O8" s="751">
        <v>15</v>
      </c>
      <c r="P8" s="723">
        <v>3.6</v>
      </c>
      <c r="Q8" s="720">
        <v>4.13</v>
      </c>
      <c r="R8" s="742">
        <v>71</v>
      </c>
      <c r="S8" s="743">
        <v>4</v>
      </c>
      <c r="T8" s="724">
        <v>4.5</v>
      </c>
      <c r="U8" s="720">
        <v>4.28</v>
      </c>
      <c r="V8" s="742">
        <v>7</v>
      </c>
      <c r="W8" s="462">
        <f t="shared" ref="W8:W14" si="0">V8+R8+N8+J8+F8</f>
        <v>153</v>
      </c>
      <c r="AB8" s="136"/>
    </row>
    <row r="9" spans="1:28" x14ac:dyDescent="0.25">
      <c r="A9" s="152">
        <v>3</v>
      </c>
      <c r="B9" s="103" t="s">
        <v>67</v>
      </c>
      <c r="C9" s="756">
        <v>1</v>
      </c>
      <c r="D9" s="715">
        <v>4</v>
      </c>
      <c r="E9" s="730">
        <v>4.07</v>
      </c>
      <c r="F9" s="761">
        <v>41</v>
      </c>
      <c r="G9" s="756">
        <v>4</v>
      </c>
      <c r="H9" s="715">
        <v>3.25</v>
      </c>
      <c r="I9" s="730">
        <v>3.68</v>
      </c>
      <c r="J9" s="742">
        <v>59</v>
      </c>
      <c r="K9" s="756">
        <v>1</v>
      </c>
      <c r="L9" s="721">
        <v>5</v>
      </c>
      <c r="M9" s="722">
        <v>3.63</v>
      </c>
      <c r="N9" s="742">
        <v>1</v>
      </c>
      <c r="O9" s="751">
        <v>1</v>
      </c>
      <c r="P9" s="723">
        <v>5</v>
      </c>
      <c r="Q9" s="720">
        <v>4.13</v>
      </c>
      <c r="R9" s="742">
        <v>12</v>
      </c>
      <c r="S9" s="741"/>
      <c r="T9" s="720"/>
      <c r="U9" s="720">
        <v>4.28</v>
      </c>
      <c r="V9" s="742">
        <v>14</v>
      </c>
      <c r="W9" s="153">
        <f t="shared" si="0"/>
        <v>127</v>
      </c>
      <c r="AB9" s="136"/>
    </row>
    <row r="10" spans="1:28" x14ac:dyDescent="0.25">
      <c r="A10" s="152">
        <v>4</v>
      </c>
      <c r="B10" s="103" t="s">
        <v>68</v>
      </c>
      <c r="C10" s="756">
        <v>1</v>
      </c>
      <c r="D10" s="715">
        <v>5</v>
      </c>
      <c r="E10" s="730">
        <v>4.07</v>
      </c>
      <c r="F10" s="761">
        <v>8</v>
      </c>
      <c r="G10" s="756">
        <v>1</v>
      </c>
      <c r="H10" s="715">
        <v>4</v>
      </c>
      <c r="I10" s="730">
        <v>3.68</v>
      </c>
      <c r="J10" s="742">
        <v>23</v>
      </c>
      <c r="K10" s="756">
        <v>2</v>
      </c>
      <c r="L10" s="721">
        <v>3</v>
      </c>
      <c r="M10" s="722">
        <v>3.63</v>
      </c>
      <c r="N10" s="742">
        <v>65</v>
      </c>
      <c r="O10" s="751">
        <v>1</v>
      </c>
      <c r="P10" s="723">
        <v>5</v>
      </c>
      <c r="Q10" s="720">
        <v>4.13</v>
      </c>
      <c r="R10" s="742">
        <v>13</v>
      </c>
      <c r="S10" s="741"/>
      <c r="T10" s="720"/>
      <c r="U10" s="720">
        <v>4.28</v>
      </c>
      <c r="V10" s="742">
        <v>14</v>
      </c>
      <c r="W10" s="153">
        <f t="shared" si="0"/>
        <v>123</v>
      </c>
      <c r="AB10" s="136"/>
    </row>
    <row r="11" spans="1:28" x14ac:dyDescent="0.25">
      <c r="A11" s="152">
        <v>5</v>
      </c>
      <c r="B11" s="103" t="s">
        <v>144</v>
      </c>
      <c r="C11" s="756">
        <v>1</v>
      </c>
      <c r="D11" s="715">
        <v>4</v>
      </c>
      <c r="E11" s="726">
        <v>4.07</v>
      </c>
      <c r="F11" s="761">
        <v>42</v>
      </c>
      <c r="G11" s="757"/>
      <c r="H11" s="725"/>
      <c r="I11" s="726">
        <v>3.68</v>
      </c>
      <c r="J11" s="761">
        <v>78</v>
      </c>
      <c r="K11" s="757"/>
      <c r="L11" s="728"/>
      <c r="M11" s="729">
        <v>3.63</v>
      </c>
      <c r="N11" s="742">
        <v>77</v>
      </c>
      <c r="O11" s="752"/>
      <c r="P11" s="723"/>
      <c r="Q11" s="720">
        <v>4.13</v>
      </c>
      <c r="R11" s="742">
        <v>86</v>
      </c>
      <c r="S11" s="741"/>
      <c r="T11" s="724"/>
      <c r="U11" s="720">
        <v>4.28</v>
      </c>
      <c r="V11" s="742">
        <v>14</v>
      </c>
      <c r="W11" s="153">
        <f t="shared" si="0"/>
        <v>297</v>
      </c>
      <c r="AB11" s="136"/>
    </row>
    <row r="12" spans="1:28" x14ac:dyDescent="0.25">
      <c r="A12" s="152">
        <v>6</v>
      </c>
      <c r="B12" s="103" t="s">
        <v>70</v>
      </c>
      <c r="C12" s="771"/>
      <c r="D12" s="730"/>
      <c r="E12" s="730">
        <v>4.07</v>
      </c>
      <c r="F12" s="761">
        <v>77</v>
      </c>
      <c r="G12" s="756">
        <v>1</v>
      </c>
      <c r="H12" s="715">
        <v>4</v>
      </c>
      <c r="I12" s="730">
        <v>3.68</v>
      </c>
      <c r="J12" s="742">
        <v>24</v>
      </c>
      <c r="K12" s="756">
        <v>5</v>
      </c>
      <c r="L12" s="721">
        <v>3.8</v>
      </c>
      <c r="M12" s="722">
        <v>3.63</v>
      </c>
      <c r="N12" s="742">
        <v>27</v>
      </c>
      <c r="O12" s="751">
        <v>2</v>
      </c>
      <c r="P12" s="723">
        <v>4</v>
      </c>
      <c r="Q12" s="720">
        <v>4.13</v>
      </c>
      <c r="R12" s="742">
        <v>51</v>
      </c>
      <c r="S12" s="741"/>
      <c r="T12" s="720"/>
      <c r="U12" s="720">
        <v>4.28</v>
      </c>
      <c r="V12" s="742">
        <v>14</v>
      </c>
      <c r="W12" s="153">
        <f t="shared" si="0"/>
        <v>193</v>
      </c>
      <c r="AB12" s="136"/>
    </row>
    <row r="13" spans="1:28" x14ac:dyDescent="0.25">
      <c r="A13" s="152">
        <v>7</v>
      </c>
      <c r="B13" s="103" t="s">
        <v>72</v>
      </c>
      <c r="C13" s="756">
        <v>1</v>
      </c>
      <c r="D13" s="715">
        <v>5</v>
      </c>
      <c r="E13" s="730">
        <v>4.07</v>
      </c>
      <c r="F13" s="761">
        <v>9</v>
      </c>
      <c r="G13" s="756">
        <v>2</v>
      </c>
      <c r="H13" s="715">
        <v>3</v>
      </c>
      <c r="I13" s="730">
        <v>3.68</v>
      </c>
      <c r="J13" s="742">
        <v>64</v>
      </c>
      <c r="K13" s="756">
        <v>1</v>
      </c>
      <c r="L13" s="721">
        <v>5</v>
      </c>
      <c r="M13" s="722">
        <v>3.63</v>
      </c>
      <c r="N13" s="742">
        <v>2</v>
      </c>
      <c r="O13" s="751">
        <v>1</v>
      </c>
      <c r="P13" s="723">
        <v>4</v>
      </c>
      <c r="Q13" s="720">
        <v>4.13</v>
      </c>
      <c r="R13" s="742">
        <v>52</v>
      </c>
      <c r="S13" s="741"/>
      <c r="T13" s="720"/>
      <c r="U13" s="720">
        <v>4.28</v>
      </c>
      <c r="V13" s="742">
        <v>14</v>
      </c>
      <c r="W13" s="153">
        <f t="shared" si="0"/>
        <v>141</v>
      </c>
      <c r="AB13" s="136"/>
    </row>
    <row r="14" spans="1:28" ht="15.75" thickBot="1" x14ac:dyDescent="0.3">
      <c r="A14" s="152">
        <v>8</v>
      </c>
      <c r="B14" s="105" t="s">
        <v>143</v>
      </c>
      <c r="C14" s="756">
        <v>1</v>
      </c>
      <c r="D14" s="715">
        <v>3</v>
      </c>
      <c r="E14" s="726">
        <v>4.07</v>
      </c>
      <c r="F14" s="761">
        <v>68</v>
      </c>
      <c r="G14" s="757"/>
      <c r="H14" s="725"/>
      <c r="I14" s="726">
        <v>3.68</v>
      </c>
      <c r="J14" s="761">
        <v>78</v>
      </c>
      <c r="K14" s="757"/>
      <c r="L14" s="728"/>
      <c r="M14" s="729">
        <v>3.63</v>
      </c>
      <c r="N14" s="742">
        <v>77</v>
      </c>
      <c r="O14" s="752"/>
      <c r="P14" s="723"/>
      <c r="Q14" s="720">
        <v>4.13</v>
      </c>
      <c r="R14" s="742">
        <v>86</v>
      </c>
      <c r="S14" s="741"/>
      <c r="T14" s="724"/>
      <c r="U14" s="720">
        <v>4.28</v>
      </c>
      <c r="V14" s="742">
        <v>14</v>
      </c>
      <c r="W14" s="153">
        <f t="shared" si="0"/>
        <v>323</v>
      </c>
      <c r="Y14" s="139"/>
      <c r="Z14" s="136"/>
      <c r="AB14" s="136"/>
    </row>
    <row r="15" spans="1:28" ht="15.75" thickBot="1" x14ac:dyDescent="0.3">
      <c r="A15" s="412"/>
      <c r="B15" s="419" t="s">
        <v>125</v>
      </c>
      <c r="C15" s="438">
        <f>SUM(C16:C27)</f>
        <v>20</v>
      </c>
      <c r="D15" s="449">
        <f>AVERAGE(D16:D27)</f>
        <v>4.3174999999999999</v>
      </c>
      <c r="E15" s="713">
        <v>4.07</v>
      </c>
      <c r="F15" s="439"/>
      <c r="G15" s="438">
        <f>SUM(G16:G27)</f>
        <v>24</v>
      </c>
      <c r="H15" s="449">
        <f>AVERAGE(H16:H27)</f>
        <v>3.7023809523809526</v>
      </c>
      <c r="I15" s="175">
        <f>$H$120</f>
        <v>3.68</v>
      </c>
      <c r="J15" s="439"/>
      <c r="K15" s="420">
        <f>SUM(K16:K27)</f>
        <v>27</v>
      </c>
      <c r="L15" s="453">
        <f>AVERAGE(L16:L27)</f>
        <v>3.424074074074074</v>
      </c>
      <c r="M15" s="421">
        <f>$L$120</f>
        <v>3.63</v>
      </c>
      <c r="N15" s="422"/>
      <c r="O15" s="455">
        <f>SUM(O16:O27)</f>
        <v>22</v>
      </c>
      <c r="P15" s="423">
        <f>AVERAGE(P16:P27)</f>
        <v>3.7385714285714289</v>
      </c>
      <c r="Q15" s="424">
        <f>$P$120</f>
        <v>4.13</v>
      </c>
      <c r="R15" s="422"/>
      <c r="S15" s="425">
        <f>SUM(S16:S27)</f>
        <v>9</v>
      </c>
      <c r="T15" s="429">
        <f>AVERAGE(T16:T27)</f>
        <v>4</v>
      </c>
      <c r="U15" s="429">
        <f>$T$120</f>
        <v>4.28</v>
      </c>
      <c r="V15" s="422"/>
      <c r="W15" s="427"/>
      <c r="Y15" s="139"/>
      <c r="Z15" s="136"/>
      <c r="AB15" s="136"/>
    </row>
    <row r="16" spans="1:28" x14ac:dyDescent="0.25">
      <c r="A16" s="134">
        <v>1</v>
      </c>
      <c r="B16" s="105" t="s">
        <v>52</v>
      </c>
      <c r="C16" s="756">
        <v>3</v>
      </c>
      <c r="D16" s="715">
        <v>4.67</v>
      </c>
      <c r="E16" s="714">
        <v>4.07</v>
      </c>
      <c r="F16" s="761">
        <v>18</v>
      </c>
      <c r="G16" s="756">
        <v>1</v>
      </c>
      <c r="H16" s="715">
        <v>4</v>
      </c>
      <c r="I16" s="714">
        <v>3.68</v>
      </c>
      <c r="J16" s="742">
        <v>25</v>
      </c>
      <c r="K16" s="756">
        <v>5</v>
      </c>
      <c r="L16" s="721">
        <v>3.4</v>
      </c>
      <c r="M16" s="722">
        <v>3.63</v>
      </c>
      <c r="N16" s="742">
        <v>51</v>
      </c>
      <c r="O16" s="753"/>
      <c r="P16" s="723"/>
      <c r="Q16" s="720">
        <v>4.13</v>
      </c>
      <c r="R16" s="742">
        <v>86</v>
      </c>
      <c r="S16" s="743">
        <v>6</v>
      </c>
      <c r="T16" s="724">
        <v>3.3</v>
      </c>
      <c r="U16" s="720">
        <v>4.28</v>
      </c>
      <c r="V16" s="742">
        <v>13</v>
      </c>
      <c r="W16" s="138">
        <f t="shared" ref="W16:W79" si="1">V16+R16+N16+J16+F16</f>
        <v>193</v>
      </c>
      <c r="Y16" s="136"/>
      <c r="Z16" s="136"/>
      <c r="AB16" s="136"/>
    </row>
    <row r="17" spans="1:28" x14ac:dyDescent="0.25">
      <c r="A17" s="137">
        <v>2</v>
      </c>
      <c r="B17" s="105" t="s">
        <v>50</v>
      </c>
      <c r="C17" s="763"/>
      <c r="D17" s="714"/>
      <c r="E17" s="714">
        <v>4.07</v>
      </c>
      <c r="F17" s="761">
        <v>77</v>
      </c>
      <c r="G17" s="763"/>
      <c r="H17" s="714"/>
      <c r="I17" s="714">
        <v>3.68</v>
      </c>
      <c r="J17" s="761">
        <v>78</v>
      </c>
      <c r="K17" s="756"/>
      <c r="L17" s="721"/>
      <c r="M17" s="722">
        <v>3.63</v>
      </c>
      <c r="N17" s="742">
        <v>77</v>
      </c>
      <c r="O17" s="753">
        <v>1</v>
      </c>
      <c r="P17" s="723">
        <v>2</v>
      </c>
      <c r="Q17" s="720">
        <v>4.13</v>
      </c>
      <c r="R17" s="742">
        <v>85</v>
      </c>
      <c r="S17" s="741"/>
      <c r="T17" s="720"/>
      <c r="U17" s="720">
        <v>4.28</v>
      </c>
      <c r="V17" s="742">
        <v>14</v>
      </c>
      <c r="W17" s="138">
        <f t="shared" si="1"/>
        <v>331</v>
      </c>
      <c r="Y17" s="136"/>
      <c r="Z17" s="136"/>
      <c r="AB17" s="136"/>
    </row>
    <row r="18" spans="1:28" x14ac:dyDescent="0.25">
      <c r="A18" s="137">
        <v>3</v>
      </c>
      <c r="B18" s="105" t="s">
        <v>53</v>
      </c>
      <c r="C18" s="756">
        <v>3</v>
      </c>
      <c r="D18" s="715">
        <v>3.67</v>
      </c>
      <c r="E18" s="714">
        <v>4.07</v>
      </c>
      <c r="F18" s="761">
        <v>59</v>
      </c>
      <c r="G18" s="756">
        <v>8</v>
      </c>
      <c r="H18" s="715">
        <v>3.75</v>
      </c>
      <c r="I18" s="714">
        <v>3.68</v>
      </c>
      <c r="J18" s="742">
        <v>34</v>
      </c>
      <c r="K18" s="756">
        <v>1</v>
      </c>
      <c r="L18" s="721">
        <v>4</v>
      </c>
      <c r="M18" s="722">
        <v>3.63</v>
      </c>
      <c r="N18" s="742">
        <v>16</v>
      </c>
      <c r="O18" s="753">
        <v>3</v>
      </c>
      <c r="P18" s="723">
        <v>4.67</v>
      </c>
      <c r="Q18" s="720">
        <v>4.13</v>
      </c>
      <c r="R18" s="742">
        <v>24</v>
      </c>
      <c r="S18" s="743">
        <v>3</v>
      </c>
      <c r="T18" s="724">
        <v>4.7</v>
      </c>
      <c r="U18" s="720">
        <v>4.28</v>
      </c>
      <c r="V18" s="742">
        <v>6</v>
      </c>
      <c r="W18" s="140">
        <f t="shared" si="1"/>
        <v>139</v>
      </c>
      <c r="Y18" s="136"/>
      <c r="Z18" s="136"/>
      <c r="AB18" s="136"/>
    </row>
    <row r="19" spans="1:28" x14ac:dyDescent="0.25">
      <c r="A19" s="137">
        <v>4</v>
      </c>
      <c r="B19" s="105" t="s">
        <v>54</v>
      </c>
      <c r="C19" s="756">
        <v>5</v>
      </c>
      <c r="D19" s="715">
        <v>4.2</v>
      </c>
      <c r="E19" s="714">
        <v>4.07</v>
      </c>
      <c r="F19" s="761">
        <v>30</v>
      </c>
      <c r="G19" s="756">
        <v>4</v>
      </c>
      <c r="H19" s="715">
        <v>4.5</v>
      </c>
      <c r="I19" s="714">
        <v>3.68</v>
      </c>
      <c r="J19" s="742">
        <v>5</v>
      </c>
      <c r="K19" s="756">
        <v>6</v>
      </c>
      <c r="L19" s="721">
        <v>3.5</v>
      </c>
      <c r="M19" s="722">
        <v>3.63</v>
      </c>
      <c r="N19" s="742">
        <v>43</v>
      </c>
      <c r="O19" s="753">
        <v>6</v>
      </c>
      <c r="P19" s="723">
        <v>4.33</v>
      </c>
      <c r="Q19" s="720">
        <v>4.13</v>
      </c>
      <c r="R19" s="742">
        <v>35</v>
      </c>
      <c r="S19" s="741"/>
      <c r="T19" s="720"/>
      <c r="U19" s="720">
        <v>4.28</v>
      </c>
      <c r="V19" s="742">
        <v>14</v>
      </c>
      <c r="W19" s="138">
        <f t="shared" si="1"/>
        <v>127</v>
      </c>
      <c r="Y19" s="136"/>
      <c r="Z19" s="136"/>
      <c r="AB19" s="136"/>
    </row>
    <row r="20" spans="1:28" x14ac:dyDescent="0.25">
      <c r="A20" s="137">
        <v>5</v>
      </c>
      <c r="B20" s="105" t="s">
        <v>55</v>
      </c>
      <c r="C20" s="756">
        <v>3</v>
      </c>
      <c r="D20" s="715">
        <v>4</v>
      </c>
      <c r="E20" s="714">
        <v>4.07</v>
      </c>
      <c r="F20" s="761">
        <v>37</v>
      </c>
      <c r="G20" s="756">
        <v>3</v>
      </c>
      <c r="H20" s="715">
        <v>4.666666666666667</v>
      </c>
      <c r="I20" s="714">
        <v>3.68</v>
      </c>
      <c r="J20" s="742">
        <v>3</v>
      </c>
      <c r="K20" s="756">
        <v>4</v>
      </c>
      <c r="L20" s="721">
        <v>3.75</v>
      </c>
      <c r="M20" s="722">
        <v>3.63</v>
      </c>
      <c r="N20" s="742">
        <v>30</v>
      </c>
      <c r="O20" s="753">
        <v>2</v>
      </c>
      <c r="P20" s="723">
        <v>4.5</v>
      </c>
      <c r="Q20" s="720">
        <v>4.13</v>
      </c>
      <c r="R20" s="742">
        <v>30</v>
      </c>
      <c r="S20" s="741"/>
      <c r="T20" s="720"/>
      <c r="U20" s="720">
        <v>4.28</v>
      </c>
      <c r="V20" s="742">
        <v>14</v>
      </c>
      <c r="W20" s="138">
        <f t="shared" si="1"/>
        <v>114</v>
      </c>
      <c r="Y20" s="136"/>
      <c r="Z20" s="136"/>
      <c r="AB20" s="136"/>
    </row>
    <row r="21" spans="1:28" x14ac:dyDescent="0.25">
      <c r="A21" s="137">
        <v>6</v>
      </c>
      <c r="B21" s="108" t="s">
        <v>89</v>
      </c>
      <c r="C21" s="756">
        <v>1</v>
      </c>
      <c r="D21" s="715">
        <v>5</v>
      </c>
      <c r="E21" s="733">
        <v>4.07</v>
      </c>
      <c r="F21" s="761">
        <v>10</v>
      </c>
      <c r="G21" s="762"/>
      <c r="H21" s="733"/>
      <c r="I21" s="733">
        <v>3.68</v>
      </c>
      <c r="J21" s="761">
        <v>78</v>
      </c>
      <c r="K21" s="756"/>
      <c r="L21" s="721"/>
      <c r="M21" s="722">
        <v>3.63</v>
      </c>
      <c r="N21" s="742">
        <v>77</v>
      </c>
      <c r="O21" s="753">
        <v>3</v>
      </c>
      <c r="P21" s="723">
        <v>3.67</v>
      </c>
      <c r="Q21" s="720">
        <v>4.13</v>
      </c>
      <c r="R21" s="742">
        <v>69</v>
      </c>
      <c r="S21" s="741"/>
      <c r="T21" s="720"/>
      <c r="U21" s="720">
        <v>4.28</v>
      </c>
      <c r="V21" s="742">
        <v>14</v>
      </c>
      <c r="W21" s="138">
        <f t="shared" si="1"/>
        <v>248</v>
      </c>
      <c r="Y21" s="136"/>
      <c r="Z21" s="136"/>
      <c r="AB21" s="136"/>
    </row>
    <row r="22" spans="1:28" x14ac:dyDescent="0.25">
      <c r="A22" s="137">
        <v>7</v>
      </c>
      <c r="B22" s="105" t="s">
        <v>57</v>
      </c>
      <c r="C22" s="756">
        <v>3</v>
      </c>
      <c r="D22" s="715">
        <v>5</v>
      </c>
      <c r="E22" s="714">
        <v>4.07</v>
      </c>
      <c r="F22" s="761">
        <v>1</v>
      </c>
      <c r="G22" s="756">
        <v>6</v>
      </c>
      <c r="H22" s="715">
        <v>3</v>
      </c>
      <c r="I22" s="714">
        <v>3.68</v>
      </c>
      <c r="J22" s="742">
        <v>62</v>
      </c>
      <c r="K22" s="756">
        <v>6</v>
      </c>
      <c r="L22" s="721">
        <v>3.6666666666666665</v>
      </c>
      <c r="M22" s="722">
        <v>3.63</v>
      </c>
      <c r="N22" s="742">
        <v>32</v>
      </c>
      <c r="O22" s="753">
        <v>6</v>
      </c>
      <c r="P22" s="723">
        <v>4</v>
      </c>
      <c r="Q22" s="720">
        <v>4.13</v>
      </c>
      <c r="R22" s="742">
        <v>47</v>
      </c>
      <c r="S22" s="741"/>
      <c r="T22" s="720"/>
      <c r="U22" s="720">
        <v>4.28</v>
      </c>
      <c r="V22" s="742">
        <v>14</v>
      </c>
      <c r="W22" s="138">
        <f t="shared" si="1"/>
        <v>156</v>
      </c>
      <c r="Y22" s="136"/>
      <c r="Z22" s="136"/>
      <c r="AB22" s="136"/>
    </row>
    <row r="23" spans="1:28" x14ac:dyDescent="0.25">
      <c r="A23" s="137">
        <v>8</v>
      </c>
      <c r="B23" s="316" t="s">
        <v>51</v>
      </c>
      <c r="C23" s="772"/>
      <c r="D23" s="717"/>
      <c r="E23" s="717">
        <v>4.07</v>
      </c>
      <c r="F23" s="761">
        <v>77</v>
      </c>
      <c r="G23" s="756">
        <v>1</v>
      </c>
      <c r="H23" s="715">
        <v>3</v>
      </c>
      <c r="I23" s="714">
        <v>3.68</v>
      </c>
      <c r="J23" s="742">
        <v>68</v>
      </c>
      <c r="K23" s="756"/>
      <c r="L23" s="721"/>
      <c r="M23" s="722">
        <v>3.63</v>
      </c>
      <c r="N23" s="742">
        <v>77</v>
      </c>
      <c r="O23" s="753">
        <v>1</v>
      </c>
      <c r="P23" s="723">
        <v>3</v>
      </c>
      <c r="Q23" s="720">
        <v>4.13</v>
      </c>
      <c r="R23" s="742">
        <v>82</v>
      </c>
      <c r="S23" s="741"/>
      <c r="T23" s="720"/>
      <c r="U23" s="720">
        <v>4.28</v>
      </c>
      <c r="V23" s="742">
        <v>14</v>
      </c>
      <c r="W23" s="138">
        <f t="shared" si="1"/>
        <v>318</v>
      </c>
      <c r="Y23" s="136"/>
      <c r="Z23" s="136"/>
      <c r="AB23" s="136"/>
    </row>
    <row r="24" spans="1:28" x14ac:dyDescent="0.25">
      <c r="A24" s="137">
        <v>9</v>
      </c>
      <c r="B24" s="105" t="s">
        <v>49</v>
      </c>
      <c r="C24" s="763"/>
      <c r="D24" s="714"/>
      <c r="E24" s="714">
        <v>4.07</v>
      </c>
      <c r="F24" s="761">
        <v>77</v>
      </c>
      <c r="G24" s="756">
        <v>1</v>
      </c>
      <c r="H24" s="715">
        <v>3</v>
      </c>
      <c r="I24" s="714">
        <v>3.68</v>
      </c>
      <c r="J24" s="742">
        <v>69</v>
      </c>
      <c r="K24" s="756">
        <v>2</v>
      </c>
      <c r="L24" s="721">
        <v>3.5</v>
      </c>
      <c r="M24" s="722">
        <v>3.63</v>
      </c>
      <c r="N24" s="742">
        <v>44</v>
      </c>
      <c r="O24" s="753"/>
      <c r="P24" s="723"/>
      <c r="Q24" s="720">
        <v>4.13</v>
      </c>
      <c r="R24" s="742">
        <v>86</v>
      </c>
      <c r="S24" s="741"/>
      <c r="T24" s="720"/>
      <c r="U24" s="720">
        <v>4.28</v>
      </c>
      <c r="V24" s="742">
        <v>14</v>
      </c>
      <c r="W24" s="138">
        <f t="shared" si="1"/>
        <v>290</v>
      </c>
      <c r="Y24" s="136"/>
      <c r="Z24" s="136"/>
      <c r="AB24" s="136"/>
    </row>
    <row r="25" spans="1:28" x14ac:dyDescent="0.25">
      <c r="A25" s="137">
        <v>10</v>
      </c>
      <c r="B25" s="105" t="s">
        <v>47</v>
      </c>
      <c r="C25" s="763"/>
      <c r="D25" s="714"/>
      <c r="E25" s="714">
        <v>4.07</v>
      </c>
      <c r="F25" s="761">
        <v>77</v>
      </c>
      <c r="G25" s="763"/>
      <c r="H25" s="714"/>
      <c r="I25" s="714">
        <v>3.68</v>
      </c>
      <c r="J25" s="761">
        <v>78</v>
      </c>
      <c r="K25" s="756">
        <v>1</v>
      </c>
      <c r="L25" s="721">
        <v>3</v>
      </c>
      <c r="M25" s="722">
        <v>3.63</v>
      </c>
      <c r="N25" s="742">
        <v>67</v>
      </c>
      <c r="O25" s="753"/>
      <c r="P25" s="723"/>
      <c r="Q25" s="720">
        <v>4.13</v>
      </c>
      <c r="R25" s="742">
        <v>86</v>
      </c>
      <c r="S25" s="741"/>
      <c r="T25" s="720"/>
      <c r="U25" s="720">
        <v>4.28</v>
      </c>
      <c r="V25" s="742">
        <v>14</v>
      </c>
      <c r="W25" s="138">
        <f t="shared" si="1"/>
        <v>322</v>
      </c>
      <c r="Y25" s="136"/>
      <c r="Z25" s="136"/>
      <c r="AB25" s="136"/>
    </row>
    <row r="26" spans="1:28" x14ac:dyDescent="0.25">
      <c r="A26" s="137">
        <v>11</v>
      </c>
      <c r="B26" s="105" t="s">
        <v>48</v>
      </c>
      <c r="C26" s="756">
        <v>1</v>
      </c>
      <c r="D26" s="715">
        <v>3</v>
      </c>
      <c r="E26" s="714">
        <v>4.07</v>
      </c>
      <c r="F26" s="761">
        <v>69</v>
      </c>
      <c r="G26" s="763"/>
      <c r="H26" s="714"/>
      <c r="I26" s="714">
        <v>3.68</v>
      </c>
      <c r="J26" s="761">
        <v>78</v>
      </c>
      <c r="K26" s="756">
        <v>1</v>
      </c>
      <c r="L26" s="721">
        <v>3</v>
      </c>
      <c r="M26" s="722">
        <v>3.63</v>
      </c>
      <c r="N26" s="742">
        <v>68</v>
      </c>
      <c r="O26" s="753"/>
      <c r="P26" s="723"/>
      <c r="Q26" s="720">
        <v>4.13</v>
      </c>
      <c r="R26" s="742">
        <v>86</v>
      </c>
      <c r="S26" s="741"/>
      <c r="T26" s="720"/>
      <c r="U26" s="720">
        <v>4.28</v>
      </c>
      <c r="V26" s="742">
        <v>14</v>
      </c>
      <c r="W26" s="138">
        <f t="shared" si="1"/>
        <v>315</v>
      </c>
      <c r="Y26" s="136"/>
      <c r="Z26" s="136"/>
      <c r="AB26" s="136"/>
    </row>
    <row r="27" spans="1:28" ht="15.75" thickBot="1" x14ac:dyDescent="0.3">
      <c r="A27" s="141">
        <v>12</v>
      </c>
      <c r="B27" s="105" t="s">
        <v>62</v>
      </c>
      <c r="C27" s="756">
        <v>1</v>
      </c>
      <c r="D27" s="715">
        <v>5</v>
      </c>
      <c r="E27" s="714">
        <v>4.07</v>
      </c>
      <c r="F27" s="761">
        <v>11</v>
      </c>
      <c r="G27" s="763"/>
      <c r="H27" s="714"/>
      <c r="I27" s="714">
        <v>3.68</v>
      </c>
      <c r="J27" s="761">
        <v>78</v>
      </c>
      <c r="K27" s="756">
        <v>1</v>
      </c>
      <c r="L27" s="721">
        <v>3</v>
      </c>
      <c r="M27" s="722">
        <v>3.63</v>
      </c>
      <c r="N27" s="742">
        <v>69</v>
      </c>
      <c r="O27" s="753"/>
      <c r="P27" s="723"/>
      <c r="Q27" s="720">
        <v>4.13</v>
      </c>
      <c r="R27" s="742">
        <v>86</v>
      </c>
      <c r="S27" s="741"/>
      <c r="T27" s="720"/>
      <c r="U27" s="720">
        <v>4.28</v>
      </c>
      <c r="V27" s="742">
        <v>14</v>
      </c>
      <c r="W27" s="142">
        <f t="shared" si="1"/>
        <v>258</v>
      </c>
      <c r="Y27" s="136"/>
      <c r="Z27" s="136"/>
      <c r="AB27" s="136"/>
    </row>
    <row r="28" spans="1:28" ht="15.75" thickBot="1" x14ac:dyDescent="0.3">
      <c r="A28" s="412"/>
      <c r="B28" s="428" t="s">
        <v>124</v>
      </c>
      <c r="C28" s="440">
        <f>SUM(C29:C44)</f>
        <v>37</v>
      </c>
      <c r="D28" s="448">
        <f>AVERAGE(D30:D44)</f>
        <v>4.2977777777777781</v>
      </c>
      <c r="E28" s="180">
        <v>4.07</v>
      </c>
      <c r="F28" s="441"/>
      <c r="G28" s="440">
        <f>SUM(G29:G44)</f>
        <v>35</v>
      </c>
      <c r="H28" s="448">
        <f>AVERAGE(H30:H44)</f>
        <v>3.3644781144781142</v>
      </c>
      <c r="I28" s="176">
        <f>$H$120</f>
        <v>3.68</v>
      </c>
      <c r="J28" s="441"/>
      <c r="K28" s="420">
        <f>SUM(K29:K44)</f>
        <v>47</v>
      </c>
      <c r="L28" s="453">
        <f>AVERAGE(L30:L44)</f>
        <v>3.557525807525808</v>
      </c>
      <c r="M28" s="421">
        <f>$L$120</f>
        <v>3.63</v>
      </c>
      <c r="N28" s="422"/>
      <c r="O28" s="456">
        <f>SUM(O29:O44)</f>
        <v>51</v>
      </c>
      <c r="P28" s="423">
        <f>AVERAGE(P30:P44)</f>
        <v>4.2284615384615387</v>
      </c>
      <c r="Q28" s="424">
        <f>$P$120</f>
        <v>4.13</v>
      </c>
      <c r="R28" s="422"/>
      <c r="S28" s="425">
        <f>SUM(S29:S44)</f>
        <v>0</v>
      </c>
      <c r="T28" s="429">
        <v>0</v>
      </c>
      <c r="U28" s="429">
        <f>$T$120</f>
        <v>4.28</v>
      </c>
      <c r="V28" s="422"/>
      <c r="W28" s="427"/>
      <c r="Y28" s="136"/>
      <c r="Z28" s="136"/>
      <c r="AB28" s="136"/>
    </row>
    <row r="29" spans="1:28" x14ac:dyDescent="0.25">
      <c r="A29" s="134">
        <v>1</v>
      </c>
      <c r="B29" s="325" t="s">
        <v>73</v>
      </c>
      <c r="C29" s="756">
        <v>10</v>
      </c>
      <c r="D29" s="716">
        <v>3.7</v>
      </c>
      <c r="E29" s="717">
        <v>4.07</v>
      </c>
      <c r="F29" s="761">
        <v>58</v>
      </c>
      <c r="G29" s="764">
        <v>8</v>
      </c>
      <c r="H29" s="716">
        <v>3.5</v>
      </c>
      <c r="I29" s="714">
        <v>3.68</v>
      </c>
      <c r="J29" s="742">
        <v>47</v>
      </c>
      <c r="K29" s="756"/>
      <c r="L29" s="721"/>
      <c r="M29" s="722">
        <v>3.63</v>
      </c>
      <c r="N29" s="742">
        <v>77</v>
      </c>
      <c r="O29" s="751">
        <v>3</v>
      </c>
      <c r="P29" s="723">
        <v>5</v>
      </c>
      <c r="Q29" s="720">
        <v>4.13</v>
      </c>
      <c r="R29" s="742">
        <v>3</v>
      </c>
      <c r="S29" s="741"/>
      <c r="T29" s="720"/>
      <c r="U29" s="720">
        <v>4.28</v>
      </c>
      <c r="V29" s="742">
        <v>14</v>
      </c>
      <c r="W29" s="135">
        <f t="shared" si="1"/>
        <v>199</v>
      </c>
      <c r="Y29" s="136"/>
      <c r="Z29" s="136"/>
      <c r="AB29" s="136"/>
    </row>
    <row r="30" spans="1:28" x14ac:dyDescent="0.25">
      <c r="A30" s="137">
        <v>2</v>
      </c>
      <c r="B30" s="319" t="s">
        <v>128</v>
      </c>
      <c r="C30" s="764">
        <v>1</v>
      </c>
      <c r="D30" s="715">
        <v>5</v>
      </c>
      <c r="E30" s="732">
        <v>4.07</v>
      </c>
      <c r="F30" s="761">
        <v>12</v>
      </c>
      <c r="G30" s="756">
        <v>3</v>
      </c>
      <c r="H30" s="715">
        <v>3.6666666666666665</v>
      </c>
      <c r="I30" s="733">
        <v>3.68</v>
      </c>
      <c r="J30" s="742">
        <v>40</v>
      </c>
      <c r="K30" s="756">
        <v>13</v>
      </c>
      <c r="L30" s="721">
        <v>3.6923076923076925</v>
      </c>
      <c r="M30" s="722">
        <v>3.63</v>
      </c>
      <c r="N30" s="742">
        <v>31</v>
      </c>
      <c r="O30" s="751">
        <v>10</v>
      </c>
      <c r="P30" s="723">
        <v>4.3</v>
      </c>
      <c r="Q30" s="720">
        <v>4.13</v>
      </c>
      <c r="R30" s="742">
        <v>38</v>
      </c>
      <c r="S30" s="741"/>
      <c r="T30" s="720"/>
      <c r="U30" s="720">
        <v>4.28</v>
      </c>
      <c r="V30" s="742">
        <v>14</v>
      </c>
      <c r="W30" s="140">
        <f t="shared" si="1"/>
        <v>135</v>
      </c>
      <c r="Y30" s="136"/>
      <c r="Z30" s="136"/>
      <c r="AB30" s="136"/>
    </row>
    <row r="31" spans="1:28" x14ac:dyDescent="0.25">
      <c r="A31" s="137">
        <v>3</v>
      </c>
      <c r="B31" s="105" t="s">
        <v>66</v>
      </c>
      <c r="C31" s="764">
        <v>1</v>
      </c>
      <c r="D31" s="715">
        <v>5</v>
      </c>
      <c r="E31" s="714">
        <v>4.07</v>
      </c>
      <c r="F31" s="761">
        <v>13</v>
      </c>
      <c r="G31" s="756">
        <v>4</v>
      </c>
      <c r="H31" s="715">
        <v>3.75</v>
      </c>
      <c r="I31" s="714">
        <v>3.68</v>
      </c>
      <c r="J31" s="742">
        <v>35</v>
      </c>
      <c r="K31" s="756">
        <v>2</v>
      </c>
      <c r="L31" s="721">
        <v>3.5</v>
      </c>
      <c r="M31" s="722">
        <v>3.63</v>
      </c>
      <c r="N31" s="742">
        <v>45</v>
      </c>
      <c r="O31" s="751">
        <v>4</v>
      </c>
      <c r="P31" s="723">
        <v>4.75</v>
      </c>
      <c r="Q31" s="720">
        <v>4.13</v>
      </c>
      <c r="R31" s="742">
        <v>22</v>
      </c>
      <c r="S31" s="741"/>
      <c r="T31" s="720"/>
      <c r="U31" s="720">
        <v>4.28</v>
      </c>
      <c r="V31" s="742">
        <v>14</v>
      </c>
      <c r="W31" s="138">
        <f t="shared" si="1"/>
        <v>129</v>
      </c>
      <c r="Y31" s="136"/>
      <c r="Z31" s="136"/>
      <c r="AB31" s="136"/>
    </row>
    <row r="32" spans="1:28" x14ac:dyDescent="0.25">
      <c r="A32" s="137">
        <v>4</v>
      </c>
      <c r="B32" s="325" t="s">
        <v>65</v>
      </c>
      <c r="C32" s="764">
        <v>2</v>
      </c>
      <c r="D32" s="716">
        <v>4</v>
      </c>
      <c r="E32" s="717">
        <v>4.07</v>
      </c>
      <c r="F32" s="761">
        <v>38</v>
      </c>
      <c r="G32" s="764">
        <v>1</v>
      </c>
      <c r="H32" s="716">
        <v>3</v>
      </c>
      <c r="I32" s="714">
        <v>3.68</v>
      </c>
      <c r="J32" s="742">
        <v>70</v>
      </c>
      <c r="K32" s="756"/>
      <c r="L32" s="721"/>
      <c r="M32" s="722">
        <v>3.63</v>
      </c>
      <c r="N32" s="742">
        <v>77</v>
      </c>
      <c r="O32" s="751">
        <v>1</v>
      </c>
      <c r="P32" s="723">
        <v>5</v>
      </c>
      <c r="Q32" s="720">
        <v>4.13</v>
      </c>
      <c r="R32" s="742">
        <v>14</v>
      </c>
      <c r="S32" s="741"/>
      <c r="T32" s="720"/>
      <c r="U32" s="720">
        <v>4.28</v>
      </c>
      <c r="V32" s="742">
        <v>14</v>
      </c>
      <c r="W32" s="138">
        <f t="shared" si="1"/>
        <v>213</v>
      </c>
      <c r="Y32" s="136"/>
      <c r="Z32" s="136"/>
      <c r="AB32" s="136"/>
    </row>
    <row r="33" spans="1:28" x14ac:dyDescent="0.25">
      <c r="A33" s="137">
        <v>5</v>
      </c>
      <c r="B33" s="163" t="s">
        <v>113</v>
      </c>
      <c r="C33" s="764">
        <v>1</v>
      </c>
      <c r="D33" s="715">
        <v>4</v>
      </c>
      <c r="E33" s="718">
        <v>4.07</v>
      </c>
      <c r="F33" s="761">
        <v>43</v>
      </c>
      <c r="G33" s="756">
        <v>1</v>
      </c>
      <c r="H33" s="715">
        <v>3</v>
      </c>
      <c r="I33" s="718">
        <v>3.68</v>
      </c>
      <c r="J33" s="742">
        <v>71</v>
      </c>
      <c r="K33" s="756">
        <v>2</v>
      </c>
      <c r="L33" s="721">
        <v>4</v>
      </c>
      <c r="M33" s="722">
        <v>3.63</v>
      </c>
      <c r="N33" s="742">
        <v>13</v>
      </c>
      <c r="O33" s="751">
        <v>2</v>
      </c>
      <c r="P33" s="723">
        <v>5</v>
      </c>
      <c r="Q33" s="720">
        <v>4.13</v>
      </c>
      <c r="R33" s="742">
        <v>7</v>
      </c>
      <c r="S33" s="741"/>
      <c r="T33" s="720"/>
      <c r="U33" s="720">
        <v>4.28</v>
      </c>
      <c r="V33" s="742">
        <v>14</v>
      </c>
      <c r="W33" s="138">
        <f t="shared" si="1"/>
        <v>148</v>
      </c>
      <c r="Y33" s="136"/>
      <c r="Z33" s="136"/>
      <c r="AB33" s="136"/>
    </row>
    <row r="34" spans="1:28" ht="15" customHeight="1" x14ac:dyDescent="0.25">
      <c r="A34" s="137">
        <v>6</v>
      </c>
      <c r="B34" s="316" t="s">
        <v>40</v>
      </c>
      <c r="C34" s="772"/>
      <c r="D34" s="717"/>
      <c r="E34" s="717">
        <v>4.07</v>
      </c>
      <c r="F34" s="761">
        <v>77</v>
      </c>
      <c r="G34" s="764">
        <v>2</v>
      </c>
      <c r="H34" s="716">
        <v>4</v>
      </c>
      <c r="I34" s="714">
        <v>3.68</v>
      </c>
      <c r="J34" s="742">
        <v>19</v>
      </c>
      <c r="K34" s="756">
        <v>2</v>
      </c>
      <c r="L34" s="721">
        <v>3.5</v>
      </c>
      <c r="M34" s="722">
        <v>3.63</v>
      </c>
      <c r="N34" s="742">
        <v>46</v>
      </c>
      <c r="O34" s="751">
        <v>2</v>
      </c>
      <c r="P34" s="723">
        <v>3</v>
      </c>
      <c r="Q34" s="720">
        <v>4.13</v>
      </c>
      <c r="R34" s="742">
        <v>80</v>
      </c>
      <c r="S34" s="741"/>
      <c r="T34" s="720"/>
      <c r="U34" s="720">
        <v>4.28</v>
      </c>
      <c r="V34" s="742">
        <v>14</v>
      </c>
      <c r="W34" s="138">
        <f t="shared" si="1"/>
        <v>236</v>
      </c>
      <c r="Y34" s="136"/>
      <c r="Z34" s="136"/>
      <c r="AB34" s="136"/>
    </row>
    <row r="35" spans="1:28" ht="15" customHeight="1" x14ac:dyDescent="0.25">
      <c r="A35" s="137">
        <v>7</v>
      </c>
      <c r="B35" s="105" t="s">
        <v>41</v>
      </c>
      <c r="C35" s="763"/>
      <c r="D35" s="714"/>
      <c r="E35" s="714">
        <v>4.07</v>
      </c>
      <c r="F35" s="761">
        <v>77</v>
      </c>
      <c r="G35" s="763"/>
      <c r="H35" s="714"/>
      <c r="I35" s="714">
        <v>3.68</v>
      </c>
      <c r="J35" s="761">
        <v>78</v>
      </c>
      <c r="K35" s="756"/>
      <c r="L35" s="721"/>
      <c r="M35" s="722">
        <v>3.63</v>
      </c>
      <c r="N35" s="742">
        <v>77</v>
      </c>
      <c r="O35" s="751">
        <v>6</v>
      </c>
      <c r="P35" s="723">
        <v>3</v>
      </c>
      <c r="Q35" s="720">
        <v>4.13</v>
      </c>
      <c r="R35" s="742">
        <v>79</v>
      </c>
      <c r="S35" s="741"/>
      <c r="T35" s="720"/>
      <c r="U35" s="720">
        <v>4.28</v>
      </c>
      <c r="V35" s="742">
        <v>14</v>
      </c>
      <c r="W35" s="138">
        <f t="shared" si="1"/>
        <v>325</v>
      </c>
      <c r="Y35" s="136"/>
      <c r="Z35" s="136"/>
      <c r="AB35" s="136"/>
    </row>
    <row r="36" spans="1:28" ht="15" customHeight="1" x14ac:dyDescent="0.25">
      <c r="A36" s="137">
        <v>8</v>
      </c>
      <c r="B36" s="316" t="s">
        <v>42</v>
      </c>
      <c r="C36" s="756">
        <v>3</v>
      </c>
      <c r="D36" s="716">
        <v>4.33</v>
      </c>
      <c r="E36" s="717">
        <v>4.07</v>
      </c>
      <c r="F36" s="761">
        <v>24</v>
      </c>
      <c r="G36" s="764">
        <v>2</v>
      </c>
      <c r="H36" s="716">
        <v>3.5</v>
      </c>
      <c r="I36" s="714">
        <v>3.68</v>
      </c>
      <c r="J36" s="761">
        <v>50</v>
      </c>
      <c r="K36" s="756">
        <v>7</v>
      </c>
      <c r="L36" s="721">
        <v>3.8571428571428572</v>
      </c>
      <c r="M36" s="722">
        <v>3.63</v>
      </c>
      <c r="N36" s="742">
        <v>25</v>
      </c>
      <c r="O36" s="751">
        <v>3</v>
      </c>
      <c r="P36" s="723">
        <v>2.67</v>
      </c>
      <c r="Q36" s="720">
        <v>4.13</v>
      </c>
      <c r="R36" s="742">
        <v>84</v>
      </c>
      <c r="S36" s="741"/>
      <c r="T36" s="720"/>
      <c r="U36" s="720">
        <v>4.28</v>
      </c>
      <c r="V36" s="742">
        <v>14</v>
      </c>
      <c r="W36" s="138">
        <f t="shared" si="1"/>
        <v>197</v>
      </c>
      <c r="Y36" s="136"/>
      <c r="Z36" s="136"/>
      <c r="AB36" s="136"/>
    </row>
    <row r="37" spans="1:28" ht="15" customHeight="1" x14ac:dyDescent="0.25">
      <c r="A37" s="137">
        <v>9</v>
      </c>
      <c r="B37" s="105" t="s">
        <v>39</v>
      </c>
      <c r="C37" s="763"/>
      <c r="D37" s="714"/>
      <c r="E37" s="714">
        <v>4.07</v>
      </c>
      <c r="F37" s="761">
        <v>77</v>
      </c>
      <c r="G37" s="756">
        <v>1</v>
      </c>
      <c r="H37" s="715">
        <v>3</v>
      </c>
      <c r="I37" s="714">
        <v>3.68</v>
      </c>
      <c r="J37" s="761">
        <v>72</v>
      </c>
      <c r="K37" s="756">
        <v>3</v>
      </c>
      <c r="L37" s="721">
        <v>3.6666666666666665</v>
      </c>
      <c r="M37" s="722">
        <v>3.63</v>
      </c>
      <c r="N37" s="742">
        <v>34</v>
      </c>
      <c r="O37" s="751">
        <v>1</v>
      </c>
      <c r="P37" s="723">
        <v>5</v>
      </c>
      <c r="Q37" s="720">
        <v>4.13</v>
      </c>
      <c r="R37" s="742">
        <v>15</v>
      </c>
      <c r="S37" s="741"/>
      <c r="T37" s="720"/>
      <c r="U37" s="720">
        <v>4.28</v>
      </c>
      <c r="V37" s="742">
        <v>14</v>
      </c>
      <c r="W37" s="138">
        <f t="shared" si="1"/>
        <v>212</v>
      </c>
      <c r="Y37" s="136"/>
      <c r="Z37" s="136"/>
      <c r="AB37" s="136"/>
    </row>
    <row r="38" spans="1:28" ht="15" customHeight="1" x14ac:dyDescent="0.25">
      <c r="A38" s="137">
        <v>10</v>
      </c>
      <c r="B38" s="105" t="s">
        <v>44</v>
      </c>
      <c r="C38" s="756">
        <v>5</v>
      </c>
      <c r="D38" s="715">
        <v>3.6</v>
      </c>
      <c r="E38" s="714">
        <v>4.07</v>
      </c>
      <c r="F38" s="761">
        <v>64</v>
      </c>
      <c r="G38" s="763"/>
      <c r="H38" s="714"/>
      <c r="I38" s="714">
        <v>3.68</v>
      </c>
      <c r="J38" s="761">
        <v>78</v>
      </c>
      <c r="K38" s="756">
        <v>3</v>
      </c>
      <c r="L38" s="721">
        <v>3.3333333333333335</v>
      </c>
      <c r="M38" s="722">
        <v>3.63</v>
      </c>
      <c r="N38" s="742">
        <v>55</v>
      </c>
      <c r="O38" s="751">
        <v>2</v>
      </c>
      <c r="P38" s="723">
        <v>5</v>
      </c>
      <c r="Q38" s="720">
        <v>4.13</v>
      </c>
      <c r="R38" s="742">
        <v>8</v>
      </c>
      <c r="S38" s="741"/>
      <c r="T38" s="720"/>
      <c r="U38" s="720">
        <v>4.28</v>
      </c>
      <c r="V38" s="742">
        <v>14</v>
      </c>
      <c r="W38" s="138">
        <f t="shared" si="1"/>
        <v>219</v>
      </c>
      <c r="Y38" s="136"/>
      <c r="Z38" s="136"/>
      <c r="AB38" s="136"/>
    </row>
    <row r="39" spans="1:28" ht="15" customHeight="1" x14ac:dyDescent="0.25">
      <c r="A39" s="137">
        <v>11</v>
      </c>
      <c r="B39" s="105" t="s">
        <v>45</v>
      </c>
      <c r="C39" s="763"/>
      <c r="D39" s="714"/>
      <c r="E39" s="714">
        <v>4.07</v>
      </c>
      <c r="F39" s="761">
        <v>77</v>
      </c>
      <c r="G39" s="756">
        <v>2</v>
      </c>
      <c r="H39" s="715">
        <v>3</v>
      </c>
      <c r="I39" s="714">
        <v>3.68</v>
      </c>
      <c r="J39" s="761">
        <v>65</v>
      </c>
      <c r="K39" s="756"/>
      <c r="L39" s="721"/>
      <c r="M39" s="722">
        <v>3.63</v>
      </c>
      <c r="N39" s="742">
        <v>77</v>
      </c>
      <c r="O39" s="751">
        <v>1</v>
      </c>
      <c r="P39" s="723">
        <v>5</v>
      </c>
      <c r="Q39" s="720">
        <v>4.13</v>
      </c>
      <c r="R39" s="742">
        <v>16</v>
      </c>
      <c r="S39" s="741"/>
      <c r="T39" s="720"/>
      <c r="U39" s="720">
        <v>4.28</v>
      </c>
      <c r="V39" s="742">
        <v>14</v>
      </c>
      <c r="W39" s="138">
        <f t="shared" si="1"/>
        <v>249</v>
      </c>
      <c r="Y39" s="136"/>
      <c r="Z39" s="136"/>
      <c r="AB39" s="136"/>
    </row>
    <row r="40" spans="1:28" ht="15" customHeight="1" x14ac:dyDescent="0.25">
      <c r="A40" s="137">
        <v>12</v>
      </c>
      <c r="B40" s="105" t="s">
        <v>63</v>
      </c>
      <c r="C40" s="763"/>
      <c r="D40" s="714"/>
      <c r="E40" s="714">
        <v>4.07</v>
      </c>
      <c r="F40" s="761">
        <v>77</v>
      </c>
      <c r="G40" s="763"/>
      <c r="H40" s="714"/>
      <c r="I40" s="714">
        <v>3.68</v>
      </c>
      <c r="J40" s="761">
        <v>78</v>
      </c>
      <c r="K40" s="756">
        <v>1</v>
      </c>
      <c r="L40" s="721">
        <v>3</v>
      </c>
      <c r="M40" s="722">
        <v>3.63</v>
      </c>
      <c r="N40" s="742">
        <v>70</v>
      </c>
      <c r="O40" s="751">
        <v>1</v>
      </c>
      <c r="P40" s="723">
        <v>5</v>
      </c>
      <c r="Q40" s="720">
        <v>4.13</v>
      </c>
      <c r="R40" s="742">
        <v>17</v>
      </c>
      <c r="S40" s="741"/>
      <c r="T40" s="720"/>
      <c r="U40" s="720">
        <v>4.28</v>
      </c>
      <c r="V40" s="742">
        <v>14</v>
      </c>
      <c r="W40" s="138">
        <f t="shared" si="1"/>
        <v>256</v>
      </c>
      <c r="Y40" s="136"/>
      <c r="Z40" s="136"/>
      <c r="AB40" s="136"/>
    </row>
    <row r="41" spans="1:28" ht="15" customHeight="1" x14ac:dyDescent="0.25">
      <c r="A41" s="137">
        <v>13</v>
      </c>
      <c r="B41" s="105" t="s">
        <v>64</v>
      </c>
      <c r="C41" s="763"/>
      <c r="D41" s="714"/>
      <c r="E41" s="714">
        <v>4.07</v>
      </c>
      <c r="F41" s="761">
        <v>77</v>
      </c>
      <c r="G41" s="763"/>
      <c r="H41" s="714"/>
      <c r="I41" s="714">
        <v>3.68</v>
      </c>
      <c r="J41" s="761">
        <v>78</v>
      </c>
      <c r="K41" s="756">
        <v>1</v>
      </c>
      <c r="L41" s="721">
        <v>4</v>
      </c>
      <c r="M41" s="722">
        <v>3.63</v>
      </c>
      <c r="N41" s="742">
        <v>17</v>
      </c>
      <c r="O41" s="751"/>
      <c r="P41" s="723"/>
      <c r="Q41" s="720">
        <v>4.13</v>
      </c>
      <c r="R41" s="742">
        <v>86</v>
      </c>
      <c r="S41" s="741"/>
      <c r="T41" s="720"/>
      <c r="U41" s="720">
        <v>4.28</v>
      </c>
      <c r="V41" s="742">
        <v>14</v>
      </c>
      <c r="W41" s="138">
        <f t="shared" si="1"/>
        <v>272</v>
      </c>
      <c r="Y41" s="136"/>
      <c r="Z41" s="136"/>
      <c r="AB41" s="136"/>
    </row>
    <row r="42" spans="1:28" ht="15" customHeight="1" x14ac:dyDescent="0.25">
      <c r="A42" s="137">
        <v>14</v>
      </c>
      <c r="B42" s="105" t="s">
        <v>146</v>
      </c>
      <c r="C42" s="756">
        <v>2</v>
      </c>
      <c r="D42" s="715">
        <v>4.5</v>
      </c>
      <c r="E42" s="726">
        <v>4.07</v>
      </c>
      <c r="F42" s="761">
        <v>21</v>
      </c>
      <c r="G42" s="757"/>
      <c r="H42" s="725"/>
      <c r="I42" s="726">
        <v>3.68</v>
      </c>
      <c r="J42" s="761">
        <v>78</v>
      </c>
      <c r="K42" s="757"/>
      <c r="L42" s="728"/>
      <c r="M42" s="729">
        <v>3.63</v>
      </c>
      <c r="N42" s="742">
        <v>77</v>
      </c>
      <c r="O42" s="752"/>
      <c r="P42" s="723"/>
      <c r="Q42" s="720">
        <v>4.13</v>
      </c>
      <c r="R42" s="742">
        <v>86</v>
      </c>
      <c r="S42" s="741"/>
      <c r="T42" s="724"/>
      <c r="U42" s="720">
        <v>4.28</v>
      </c>
      <c r="V42" s="742">
        <v>14</v>
      </c>
      <c r="W42" s="138">
        <f t="shared" si="1"/>
        <v>276</v>
      </c>
      <c r="Y42" s="136"/>
      <c r="Z42" s="136"/>
      <c r="AB42" s="136"/>
    </row>
    <row r="43" spans="1:28" ht="15" customHeight="1" x14ac:dyDescent="0.25">
      <c r="A43" s="137">
        <v>15</v>
      </c>
      <c r="B43" s="105" t="s">
        <v>37</v>
      </c>
      <c r="C43" s="756">
        <v>8</v>
      </c>
      <c r="D43" s="715">
        <v>4.25</v>
      </c>
      <c r="E43" s="714">
        <v>4.07</v>
      </c>
      <c r="F43" s="761">
        <v>27</v>
      </c>
      <c r="G43" s="756">
        <v>11</v>
      </c>
      <c r="H43" s="715">
        <v>3.3636363636363638</v>
      </c>
      <c r="I43" s="714">
        <v>3.68</v>
      </c>
      <c r="J43" s="742">
        <v>56</v>
      </c>
      <c r="K43" s="756">
        <v>12</v>
      </c>
      <c r="L43" s="721">
        <v>3.5833333333333335</v>
      </c>
      <c r="M43" s="722">
        <v>3.63</v>
      </c>
      <c r="N43" s="742">
        <v>39</v>
      </c>
      <c r="O43" s="751">
        <v>12</v>
      </c>
      <c r="P43" s="723">
        <v>3.58</v>
      </c>
      <c r="Q43" s="720">
        <v>4.13</v>
      </c>
      <c r="R43" s="742">
        <v>74</v>
      </c>
      <c r="S43" s="741"/>
      <c r="T43" s="720"/>
      <c r="U43" s="720">
        <v>4.28</v>
      </c>
      <c r="V43" s="742">
        <v>14</v>
      </c>
      <c r="W43" s="138">
        <f t="shared" si="1"/>
        <v>210</v>
      </c>
      <c r="Y43" s="136"/>
      <c r="Z43" s="136"/>
      <c r="AB43" s="136"/>
    </row>
    <row r="44" spans="1:28" ht="15" customHeight="1" thickBot="1" x14ac:dyDescent="0.3">
      <c r="A44" s="141">
        <v>16</v>
      </c>
      <c r="B44" s="105" t="s">
        <v>43</v>
      </c>
      <c r="C44" s="756">
        <v>4</v>
      </c>
      <c r="D44" s="716">
        <v>4</v>
      </c>
      <c r="E44" s="726">
        <v>4.07</v>
      </c>
      <c r="F44" s="761">
        <v>36</v>
      </c>
      <c r="G44" s="763"/>
      <c r="H44" s="714"/>
      <c r="I44" s="714">
        <v>3.68</v>
      </c>
      <c r="J44" s="761">
        <v>78</v>
      </c>
      <c r="K44" s="756">
        <v>1</v>
      </c>
      <c r="L44" s="721">
        <v>3</v>
      </c>
      <c r="M44" s="722">
        <v>3.63</v>
      </c>
      <c r="N44" s="742">
        <v>71</v>
      </c>
      <c r="O44" s="751">
        <v>3</v>
      </c>
      <c r="P44" s="723">
        <v>3.67</v>
      </c>
      <c r="Q44" s="720">
        <v>4.13</v>
      </c>
      <c r="R44" s="742">
        <v>70</v>
      </c>
      <c r="S44" s="741"/>
      <c r="T44" s="720"/>
      <c r="U44" s="720">
        <v>4.28</v>
      </c>
      <c r="V44" s="742">
        <v>14</v>
      </c>
      <c r="W44" s="140">
        <f t="shared" si="1"/>
        <v>269</v>
      </c>
      <c r="Y44" s="136"/>
      <c r="Z44" s="136"/>
      <c r="AB44" s="136"/>
    </row>
    <row r="45" spans="1:28" ht="15" customHeight="1" thickBot="1" x14ac:dyDescent="0.3">
      <c r="A45" s="412"/>
      <c r="B45" s="428" t="s">
        <v>123</v>
      </c>
      <c r="C45" s="440">
        <f>SUM(C46:C64)</f>
        <v>47</v>
      </c>
      <c r="D45" s="448">
        <f>AVERAGE(D46:D64)</f>
        <v>3.7408333333333341</v>
      </c>
      <c r="E45" s="180">
        <v>4.07</v>
      </c>
      <c r="F45" s="441"/>
      <c r="G45" s="440">
        <f>SUM(G46:G64)</f>
        <v>70</v>
      </c>
      <c r="H45" s="448">
        <f>AVERAGE(H46:H64)</f>
        <v>3.7318131868131865</v>
      </c>
      <c r="I45" s="176">
        <f>$H$120</f>
        <v>3.68</v>
      </c>
      <c r="J45" s="441"/>
      <c r="K45" s="420">
        <f>SUM(K46:K64)</f>
        <v>60</v>
      </c>
      <c r="L45" s="453">
        <f>AVERAGE(L46:L64)</f>
        <v>3.9956641604010033</v>
      </c>
      <c r="M45" s="421">
        <f>$L$120</f>
        <v>3.63</v>
      </c>
      <c r="N45" s="422"/>
      <c r="O45" s="455">
        <f>SUM(O46:O64)</f>
        <v>58</v>
      </c>
      <c r="P45" s="423">
        <f>AVERAGE(P46:P64)</f>
        <v>4.3086666666666664</v>
      </c>
      <c r="Q45" s="424">
        <f>$P$120</f>
        <v>4.13</v>
      </c>
      <c r="R45" s="422"/>
      <c r="S45" s="425">
        <f>SUM(S46:S64)</f>
        <v>14</v>
      </c>
      <c r="T45" s="429">
        <f>AVERAGE(T46:T64)</f>
        <v>4.7666666666666666</v>
      </c>
      <c r="U45" s="470">
        <f>$T$120</f>
        <v>4.28</v>
      </c>
      <c r="V45" s="422"/>
      <c r="W45" s="427"/>
      <c r="Y45" s="136"/>
      <c r="Z45" s="136"/>
      <c r="AB45" s="136"/>
    </row>
    <row r="46" spans="1:28" ht="15" customHeight="1" x14ac:dyDescent="0.25">
      <c r="A46" s="134">
        <v>1</v>
      </c>
      <c r="B46" s="105" t="s">
        <v>77</v>
      </c>
      <c r="C46" s="756">
        <v>6</v>
      </c>
      <c r="D46" s="719">
        <v>4.17</v>
      </c>
      <c r="E46" s="714">
        <v>4.07</v>
      </c>
      <c r="F46" s="761">
        <v>32</v>
      </c>
      <c r="G46" s="756">
        <v>15</v>
      </c>
      <c r="H46" s="719">
        <v>3.7333333333333334</v>
      </c>
      <c r="I46" s="714">
        <v>3.68</v>
      </c>
      <c r="J46" s="742">
        <v>38</v>
      </c>
      <c r="K46" s="756">
        <v>19</v>
      </c>
      <c r="L46" s="721">
        <v>3.8947368421052633</v>
      </c>
      <c r="M46" s="722">
        <v>3.63</v>
      </c>
      <c r="N46" s="742">
        <v>24</v>
      </c>
      <c r="O46" s="751">
        <v>10</v>
      </c>
      <c r="P46" s="723">
        <v>4.3</v>
      </c>
      <c r="Q46" s="720">
        <v>4.13</v>
      </c>
      <c r="R46" s="742">
        <v>39</v>
      </c>
      <c r="S46" s="741">
        <v>3</v>
      </c>
      <c r="T46" s="724">
        <v>4.3</v>
      </c>
      <c r="U46" s="720">
        <v>4.28</v>
      </c>
      <c r="V46" s="742">
        <v>9</v>
      </c>
      <c r="W46" s="135">
        <f t="shared" si="1"/>
        <v>142</v>
      </c>
      <c r="Y46" s="136"/>
      <c r="Z46" s="136"/>
      <c r="AB46" s="136"/>
    </row>
    <row r="47" spans="1:28" ht="15" customHeight="1" x14ac:dyDescent="0.25">
      <c r="A47" s="137">
        <v>2</v>
      </c>
      <c r="B47" s="316" t="s">
        <v>131</v>
      </c>
      <c r="C47" s="756">
        <v>2</v>
      </c>
      <c r="D47" s="719">
        <v>5</v>
      </c>
      <c r="E47" s="717">
        <v>4.07</v>
      </c>
      <c r="F47" s="761">
        <v>2</v>
      </c>
      <c r="G47" s="756">
        <v>10</v>
      </c>
      <c r="H47" s="719">
        <v>4</v>
      </c>
      <c r="I47" s="718">
        <v>3.68</v>
      </c>
      <c r="J47" s="742">
        <v>12</v>
      </c>
      <c r="K47" s="756">
        <v>3</v>
      </c>
      <c r="L47" s="721">
        <v>4</v>
      </c>
      <c r="M47" s="722">
        <v>3.63</v>
      </c>
      <c r="N47" s="742">
        <v>11</v>
      </c>
      <c r="O47" s="751">
        <v>5</v>
      </c>
      <c r="P47" s="723">
        <v>4.2</v>
      </c>
      <c r="Q47" s="720">
        <v>4.13</v>
      </c>
      <c r="R47" s="742">
        <v>42</v>
      </c>
      <c r="S47" s="741">
        <v>1</v>
      </c>
      <c r="T47" s="724">
        <v>5</v>
      </c>
      <c r="U47" s="720">
        <v>4.28</v>
      </c>
      <c r="V47" s="742">
        <v>2</v>
      </c>
      <c r="W47" s="138">
        <f t="shared" si="1"/>
        <v>69</v>
      </c>
      <c r="Y47" s="136"/>
      <c r="Z47" s="136"/>
      <c r="AB47" s="136"/>
    </row>
    <row r="48" spans="1:28" ht="15" customHeight="1" x14ac:dyDescent="0.25">
      <c r="A48" s="137">
        <v>3</v>
      </c>
      <c r="B48" s="105" t="s">
        <v>78</v>
      </c>
      <c r="C48" s="756">
        <v>11</v>
      </c>
      <c r="D48" s="719">
        <v>4.45</v>
      </c>
      <c r="E48" s="714">
        <v>4.07</v>
      </c>
      <c r="F48" s="761">
        <v>22</v>
      </c>
      <c r="G48" s="756">
        <v>13</v>
      </c>
      <c r="H48" s="719">
        <v>3.6153846153846154</v>
      </c>
      <c r="I48" s="714">
        <v>3.68</v>
      </c>
      <c r="J48" s="742">
        <v>44</v>
      </c>
      <c r="K48" s="756">
        <v>3</v>
      </c>
      <c r="L48" s="721">
        <v>4.666666666666667</v>
      </c>
      <c r="M48" s="722">
        <v>3.63</v>
      </c>
      <c r="N48" s="742">
        <v>3</v>
      </c>
      <c r="O48" s="751">
        <v>4</v>
      </c>
      <c r="P48" s="723">
        <v>5</v>
      </c>
      <c r="Q48" s="720">
        <v>4.13</v>
      </c>
      <c r="R48" s="742">
        <v>2</v>
      </c>
      <c r="S48" s="741">
        <v>5</v>
      </c>
      <c r="T48" s="724">
        <v>4.8</v>
      </c>
      <c r="U48" s="720">
        <v>4.28</v>
      </c>
      <c r="V48" s="742">
        <v>5</v>
      </c>
      <c r="W48" s="138">
        <f t="shared" si="1"/>
        <v>76</v>
      </c>
      <c r="Y48" s="136"/>
      <c r="Z48" s="136"/>
      <c r="AB48" s="136"/>
    </row>
    <row r="49" spans="1:28" ht="15" customHeight="1" x14ac:dyDescent="0.25">
      <c r="A49" s="137">
        <v>4</v>
      </c>
      <c r="B49" s="105" t="s">
        <v>35</v>
      </c>
      <c r="C49" s="756">
        <v>12</v>
      </c>
      <c r="D49" s="719">
        <v>4.33</v>
      </c>
      <c r="E49" s="714">
        <v>4.07</v>
      </c>
      <c r="F49" s="761">
        <v>23</v>
      </c>
      <c r="G49" s="756">
        <v>3</v>
      </c>
      <c r="H49" s="719">
        <v>3</v>
      </c>
      <c r="I49" s="714">
        <v>3.68</v>
      </c>
      <c r="J49" s="742">
        <v>63</v>
      </c>
      <c r="K49" s="756">
        <v>14</v>
      </c>
      <c r="L49" s="721">
        <v>3.9285714285714284</v>
      </c>
      <c r="M49" s="722">
        <v>3.63</v>
      </c>
      <c r="N49" s="742">
        <v>23</v>
      </c>
      <c r="O49" s="751">
        <v>13</v>
      </c>
      <c r="P49" s="723">
        <v>4.38</v>
      </c>
      <c r="Q49" s="720">
        <v>4.13</v>
      </c>
      <c r="R49" s="742">
        <v>33</v>
      </c>
      <c r="S49" s="741">
        <v>1</v>
      </c>
      <c r="T49" s="724">
        <v>5</v>
      </c>
      <c r="U49" s="720">
        <v>4.28</v>
      </c>
      <c r="V49" s="742">
        <v>3</v>
      </c>
      <c r="W49" s="138">
        <f t="shared" si="1"/>
        <v>145</v>
      </c>
      <c r="Y49" s="136"/>
      <c r="Z49" s="136"/>
      <c r="AB49" s="136"/>
    </row>
    <row r="50" spans="1:28" ht="15" customHeight="1" x14ac:dyDescent="0.25">
      <c r="A50" s="137">
        <v>5</v>
      </c>
      <c r="B50" s="316" t="s">
        <v>33</v>
      </c>
      <c r="C50" s="756">
        <v>3</v>
      </c>
      <c r="D50" s="719">
        <v>3.67</v>
      </c>
      <c r="E50" s="717">
        <v>4.07</v>
      </c>
      <c r="F50" s="761">
        <v>60</v>
      </c>
      <c r="G50" s="756">
        <v>2</v>
      </c>
      <c r="H50" s="719">
        <v>5</v>
      </c>
      <c r="I50" s="714">
        <v>3.68</v>
      </c>
      <c r="J50" s="742">
        <v>1</v>
      </c>
      <c r="K50" s="756"/>
      <c r="L50" s="721"/>
      <c r="M50" s="722">
        <v>3.63</v>
      </c>
      <c r="N50" s="742">
        <v>77</v>
      </c>
      <c r="O50" s="751">
        <v>4</v>
      </c>
      <c r="P50" s="723">
        <v>4.75</v>
      </c>
      <c r="Q50" s="720">
        <v>4.13</v>
      </c>
      <c r="R50" s="742">
        <v>23</v>
      </c>
      <c r="S50" s="741"/>
      <c r="T50" s="720"/>
      <c r="U50" s="720">
        <v>4.28</v>
      </c>
      <c r="V50" s="742">
        <v>14</v>
      </c>
      <c r="W50" s="138">
        <f t="shared" si="1"/>
        <v>175</v>
      </c>
      <c r="Y50" s="136"/>
      <c r="Z50" s="136"/>
      <c r="AB50" s="136"/>
    </row>
    <row r="51" spans="1:28" ht="15" customHeight="1" x14ac:dyDescent="0.25">
      <c r="A51" s="137">
        <v>6</v>
      </c>
      <c r="B51" s="105" t="s">
        <v>32</v>
      </c>
      <c r="C51" s="756">
        <v>3</v>
      </c>
      <c r="D51" s="719">
        <v>3.67</v>
      </c>
      <c r="E51" s="714">
        <v>4.07</v>
      </c>
      <c r="F51" s="761">
        <v>61</v>
      </c>
      <c r="G51" s="756">
        <v>6</v>
      </c>
      <c r="H51" s="719">
        <v>3.5</v>
      </c>
      <c r="I51" s="714">
        <v>3.68</v>
      </c>
      <c r="J51" s="742">
        <v>48</v>
      </c>
      <c r="K51" s="756">
        <v>8</v>
      </c>
      <c r="L51" s="721">
        <v>4</v>
      </c>
      <c r="M51" s="722">
        <v>3.63</v>
      </c>
      <c r="N51" s="742">
        <v>9</v>
      </c>
      <c r="O51" s="751">
        <v>3</v>
      </c>
      <c r="P51" s="723">
        <v>5</v>
      </c>
      <c r="Q51" s="720">
        <v>4.13</v>
      </c>
      <c r="R51" s="742">
        <v>4</v>
      </c>
      <c r="S51" s="741"/>
      <c r="T51" s="720"/>
      <c r="U51" s="720">
        <v>4.28</v>
      </c>
      <c r="V51" s="742">
        <v>14</v>
      </c>
      <c r="W51" s="138">
        <f t="shared" si="1"/>
        <v>136</v>
      </c>
      <c r="Y51" s="136"/>
      <c r="Z51" s="136"/>
      <c r="AB51" s="136"/>
    </row>
    <row r="52" spans="1:28" ht="15" customHeight="1" x14ac:dyDescent="0.25">
      <c r="A52" s="137">
        <v>7</v>
      </c>
      <c r="B52" s="319" t="s">
        <v>129</v>
      </c>
      <c r="C52" s="774"/>
      <c r="D52" s="732"/>
      <c r="E52" s="732">
        <v>4.07</v>
      </c>
      <c r="F52" s="761">
        <v>77</v>
      </c>
      <c r="G52" s="762"/>
      <c r="H52" s="733"/>
      <c r="I52" s="733">
        <v>3.68</v>
      </c>
      <c r="J52" s="761">
        <v>78</v>
      </c>
      <c r="K52" s="756">
        <v>3</v>
      </c>
      <c r="L52" s="721">
        <v>3.6666666666666665</v>
      </c>
      <c r="M52" s="722">
        <v>3.63</v>
      </c>
      <c r="N52" s="742">
        <v>35</v>
      </c>
      <c r="O52" s="751">
        <v>1</v>
      </c>
      <c r="P52" s="738">
        <v>5</v>
      </c>
      <c r="Q52" s="720">
        <v>4.13</v>
      </c>
      <c r="R52" s="742">
        <v>18</v>
      </c>
      <c r="S52" s="741">
        <v>2</v>
      </c>
      <c r="T52" s="724">
        <v>4.5</v>
      </c>
      <c r="U52" s="720">
        <v>4.28</v>
      </c>
      <c r="V52" s="742">
        <v>8</v>
      </c>
      <c r="W52" s="138">
        <f t="shared" si="1"/>
        <v>216</v>
      </c>
      <c r="Y52" s="136"/>
      <c r="Z52" s="136"/>
      <c r="AB52" s="136"/>
    </row>
    <row r="53" spans="1:28" ht="15" customHeight="1" x14ac:dyDescent="0.25">
      <c r="A53" s="137">
        <v>8</v>
      </c>
      <c r="B53" s="317" t="s">
        <v>36</v>
      </c>
      <c r="C53" s="773"/>
      <c r="D53" s="734"/>
      <c r="E53" s="734">
        <v>4.07</v>
      </c>
      <c r="F53" s="761">
        <v>77</v>
      </c>
      <c r="G53" s="756">
        <v>2</v>
      </c>
      <c r="H53" s="719">
        <v>3.5</v>
      </c>
      <c r="I53" s="714">
        <v>3.68</v>
      </c>
      <c r="J53" s="742">
        <v>51</v>
      </c>
      <c r="K53" s="756"/>
      <c r="L53" s="721"/>
      <c r="M53" s="722">
        <v>3.63</v>
      </c>
      <c r="N53" s="742">
        <v>77</v>
      </c>
      <c r="O53" s="751">
        <v>1</v>
      </c>
      <c r="P53" s="723">
        <v>4</v>
      </c>
      <c r="Q53" s="720">
        <v>4.13</v>
      </c>
      <c r="R53" s="742">
        <v>53</v>
      </c>
      <c r="S53" s="741"/>
      <c r="T53" s="720"/>
      <c r="U53" s="720">
        <v>4.28</v>
      </c>
      <c r="V53" s="742">
        <v>14</v>
      </c>
      <c r="W53" s="138">
        <f t="shared" si="1"/>
        <v>272</v>
      </c>
      <c r="Y53" s="136"/>
      <c r="Z53" s="136"/>
      <c r="AB53" s="136"/>
    </row>
    <row r="54" spans="1:28" ht="15" customHeight="1" x14ac:dyDescent="0.25">
      <c r="A54" s="137">
        <v>9</v>
      </c>
      <c r="B54" s="317" t="s">
        <v>74</v>
      </c>
      <c r="C54" s="773"/>
      <c r="D54" s="734"/>
      <c r="E54" s="734">
        <v>4.07</v>
      </c>
      <c r="F54" s="761">
        <v>77</v>
      </c>
      <c r="G54" s="756">
        <v>3</v>
      </c>
      <c r="H54" s="719">
        <v>4.33</v>
      </c>
      <c r="I54" s="714">
        <v>3.68</v>
      </c>
      <c r="J54" s="742">
        <v>9</v>
      </c>
      <c r="K54" s="756"/>
      <c r="L54" s="721"/>
      <c r="M54" s="722">
        <v>3.63</v>
      </c>
      <c r="N54" s="742">
        <v>77</v>
      </c>
      <c r="O54" s="751">
        <v>1</v>
      </c>
      <c r="P54" s="723">
        <v>4</v>
      </c>
      <c r="Q54" s="720">
        <v>4.13</v>
      </c>
      <c r="R54" s="742">
        <v>54</v>
      </c>
      <c r="S54" s="741"/>
      <c r="T54" s="720"/>
      <c r="U54" s="720">
        <v>4.28</v>
      </c>
      <c r="V54" s="742">
        <v>14</v>
      </c>
      <c r="W54" s="138">
        <f t="shared" si="1"/>
        <v>231</v>
      </c>
      <c r="Y54" s="136"/>
      <c r="Z54" s="136"/>
      <c r="AB54" s="136"/>
    </row>
    <row r="55" spans="1:28" ht="15" customHeight="1" x14ac:dyDescent="0.25">
      <c r="A55" s="137">
        <v>10</v>
      </c>
      <c r="B55" s="317" t="s">
        <v>148</v>
      </c>
      <c r="C55" s="756">
        <v>1</v>
      </c>
      <c r="D55" s="719">
        <v>3</v>
      </c>
      <c r="E55" s="726">
        <v>4.07</v>
      </c>
      <c r="F55" s="761">
        <v>70</v>
      </c>
      <c r="G55" s="757"/>
      <c r="H55" s="725"/>
      <c r="I55" s="726">
        <v>3.68</v>
      </c>
      <c r="J55" s="761">
        <v>78</v>
      </c>
      <c r="K55" s="757"/>
      <c r="L55" s="728"/>
      <c r="M55" s="729">
        <v>3.63</v>
      </c>
      <c r="N55" s="742">
        <v>77</v>
      </c>
      <c r="O55" s="752"/>
      <c r="P55" s="723"/>
      <c r="Q55" s="720">
        <v>4.13</v>
      </c>
      <c r="R55" s="742">
        <v>86</v>
      </c>
      <c r="S55" s="741"/>
      <c r="T55" s="724"/>
      <c r="U55" s="720">
        <v>4.28</v>
      </c>
      <c r="V55" s="742">
        <v>14</v>
      </c>
      <c r="W55" s="138">
        <f t="shared" si="1"/>
        <v>325</v>
      </c>
      <c r="Y55" s="136"/>
      <c r="Z55" s="136"/>
      <c r="AB55" s="136"/>
    </row>
    <row r="56" spans="1:28" ht="15" customHeight="1" x14ac:dyDescent="0.25">
      <c r="A56" s="137">
        <v>11</v>
      </c>
      <c r="B56" s="317" t="s">
        <v>61</v>
      </c>
      <c r="C56" s="773"/>
      <c r="D56" s="734"/>
      <c r="E56" s="734">
        <v>4.07</v>
      </c>
      <c r="F56" s="761">
        <v>77</v>
      </c>
      <c r="G56" s="756">
        <v>1</v>
      </c>
      <c r="H56" s="719">
        <v>5</v>
      </c>
      <c r="I56" s="714">
        <v>3.68</v>
      </c>
      <c r="J56" s="742">
        <v>2</v>
      </c>
      <c r="K56" s="756"/>
      <c r="L56" s="721"/>
      <c r="M56" s="722">
        <v>3.63</v>
      </c>
      <c r="N56" s="742">
        <v>77</v>
      </c>
      <c r="O56" s="751">
        <v>1</v>
      </c>
      <c r="P56" s="723">
        <v>4</v>
      </c>
      <c r="Q56" s="720">
        <v>4.13</v>
      </c>
      <c r="R56" s="742">
        <v>55</v>
      </c>
      <c r="S56" s="741"/>
      <c r="T56" s="720"/>
      <c r="U56" s="720">
        <v>4.28</v>
      </c>
      <c r="V56" s="742">
        <v>14</v>
      </c>
      <c r="W56" s="138">
        <f t="shared" si="1"/>
        <v>225</v>
      </c>
      <c r="Y56" s="136"/>
      <c r="Z56" s="136"/>
      <c r="AB56" s="136"/>
    </row>
    <row r="57" spans="1:28" ht="15" customHeight="1" x14ac:dyDescent="0.25">
      <c r="A57" s="137">
        <v>12</v>
      </c>
      <c r="B57" s="317" t="s">
        <v>31</v>
      </c>
      <c r="C57" s="773"/>
      <c r="D57" s="734"/>
      <c r="E57" s="734">
        <v>4.07</v>
      </c>
      <c r="F57" s="761">
        <v>77</v>
      </c>
      <c r="G57" s="756">
        <v>1</v>
      </c>
      <c r="H57" s="719">
        <v>3</v>
      </c>
      <c r="I57" s="714">
        <v>3.68</v>
      </c>
      <c r="J57" s="742">
        <v>73</v>
      </c>
      <c r="K57" s="756"/>
      <c r="L57" s="721"/>
      <c r="M57" s="722">
        <v>3.63</v>
      </c>
      <c r="N57" s="742">
        <v>77</v>
      </c>
      <c r="O57" s="751">
        <v>1</v>
      </c>
      <c r="P57" s="723">
        <v>5</v>
      </c>
      <c r="Q57" s="720">
        <v>4.13</v>
      </c>
      <c r="R57" s="742">
        <v>19</v>
      </c>
      <c r="S57" s="741"/>
      <c r="T57" s="720"/>
      <c r="U57" s="720">
        <v>4.28</v>
      </c>
      <c r="V57" s="742">
        <v>14</v>
      </c>
      <c r="W57" s="138">
        <f t="shared" si="1"/>
        <v>260</v>
      </c>
      <c r="Y57" s="136"/>
      <c r="Z57" s="136"/>
      <c r="AB57" s="136"/>
    </row>
    <row r="58" spans="1:28" ht="15" customHeight="1" x14ac:dyDescent="0.25">
      <c r="A58" s="137">
        <v>13</v>
      </c>
      <c r="B58" s="317" t="s">
        <v>130</v>
      </c>
      <c r="C58" s="756">
        <v>5</v>
      </c>
      <c r="D58" s="719">
        <v>3.6</v>
      </c>
      <c r="E58" s="734">
        <v>4.07</v>
      </c>
      <c r="F58" s="761">
        <v>65</v>
      </c>
      <c r="G58" s="756">
        <v>2</v>
      </c>
      <c r="H58" s="735">
        <v>4.5</v>
      </c>
      <c r="I58" s="736">
        <v>3.68</v>
      </c>
      <c r="J58" s="742">
        <v>6</v>
      </c>
      <c r="K58" s="756">
        <v>5</v>
      </c>
      <c r="L58" s="721">
        <v>3.8</v>
      </c>
      <c r="M58" s="722">
        <v>3.63</v>
      </c>
      <c r="N58" s="742">
        <v>28</v>
      </c>
      <c r="O58" s="751">
        <v>3</v>
      </c>
      <c r="P58" s="723">
        <v>4</v>
      </c>
      <c r="Q58" s="720">
        <v>4.13</v>
      </c>
      <c r="R58" s="742">
        <v>49</v>
      </c>
      <c r="S58" s="744">
        <v>2</v>
      </c>
      <c r="T58" s="724">
        <v>5</v>
      </c>
      <c r="U58" s="720">
        <v>4.28</v>
      </c>
      <c r="V58" s="742">
        <v>1</v>
      </c>
      <c r="W58" s="138">
        <f t="shared" si="1"/>
        <v>149</v>
      </c>
      <c r="Y58" s="136"/>
      <c r="Z58" s="136"/>
      <c r="AB58" s="136"/>
    </row>
    <row r="59" spans="1:28" ht="15" customHeight="1" x14ac:dyDescent="0.25">
      <c r="A59" s="137">
        <v>14</v>
      </c>
      <c r="B59" s="105" t="s">
        <v>75</v>
      </c>
      <c r="C59" s="756">
        <v>1</v>
      </c>
      <c r="D59" s="719">
        <v>4</v>
      </c>
      <c r="E59" s="714">
        <v>4.07</v>
      </c>
      <c r="F59" s="761">
        <v>44</v>
      </c>
      <c r="G59" s="763"/>
      <c r="H59" s="714"/>
      <c r="I59" s="714">
        <v>3.68</v>
      </c>
      <c r="J59" s="761">
        <v>78</v>
      </c>
      <c r="K59" s="756"/>
      <c r="L59" s="721"/>
      <c r="M59" s="722">
        <v>3.63</v>
      </c>
      <c r="N59" s="742">
        <v>77</v>
      </c>
      <c r="O59" s="750">
        <v>1</v>
      </c>
      <c r="P59" s="723">
        <v>4</v>
      </c>
      <c r="Q59" s="720">
        <v>4.13</v>
      </c>
      <c r="R59" s="742">
        <v>56</v>
      </c>
      <c r="S59" s="741"/>
      <c r="T59" s="724"/>
      <c r="U59" s="720">
        <v>4.28</v>
      </c>
      <c r="V59" s="742">
        <v>14</v>
      </c>
      <c r="W59" s="138">
        <f t="shared" si="1"/>
        <v>269</v>
      </c>
      <c r="Y59" s="136"/>
      <c r="Z59" s="136"/>
      <c r="AB59" s="136"/>
    </row>
    <row r="60" spans="1:28" ht="15" customHeight="1" x14ac:dyDescent="0.25">
      <c r="A60" s="137">
        <v>15</v>
      </c>
      <c r="B60" s="317" t="s">
        <v>149</v>
      </c>
      <c r="C60" s="756">
        <v>1</v>
      </c>
      <c r="D60" s="719">
        <v>3</v>
      </c>
      <c r="E60" s="726">
        <v>4.07</v>
      </c>
      <c r="F60" s="761">
        <v>71</v>
      </c>
      <c r="G60" s="757"/>
      <c r="H60" s="725"/>
      <c r="I60" s="726">
        <v>3.68</v>
      </c>
      <c r="J60" s="761">
        <v>78</v>
      </c>
      <c r="K60" s="757"/>
      <c r="L60" s="728"/>
      <c r="M60" s="729">
        <v>3.63</v>
      </c>
      <c r="N60" s="742">
        <v>77</v>
      </c>
      <c r="O60" s="752"/>
      <c r="P60" s="723"/>
      <c r="Q60" s="720">
        <v>4.13</v>
      </c>
      <c r="R60" s="742">
        <v>86</v>
      </c>
      <c r="S60" s="741"/>
      <c r="T60" s="724"/>
      <c r="U60" s="720">
        <v>4.28</v>
      </c>
      <c r="V60" s="742">
        <v>14</v>
      </c>
      <c r="W60" s="138">
        <f t="shared" si="1"/>
        <v>326</v>
      </c>
      <c r="Y60" s="136"/>
      <c r="Z60" s="136"/>
      <c r="AB60" s="136"/>
    </row>
    <row r="61" spans="1:28" ht="15" customHeight="1" x14ac:dyDescent="0.25">
      <c r="A61" s="159">
        <v>16</v>
      </c>
      <c r="B61" s="317" t="s">
        <v>117</v>
      </c>
      <c r="C61" s="756">
        <v>1</v>
      </c>
      <c r="D61" s="735">
        <v>3</v>
      </c>
      <c r="E61" s="734">
        <v>4.07</v>
      </c>
      <c r="F61" s="761">
        <v>72</v>
      </c>
      <c r="G61" s="756">
        <v>1</v>
      </c>
      <c r="H61" s="735">
        <v>2</v>
      </c>
      <c r="I61" s="714">
        <v>3.68</v>
      </c>
      <c r="J61" s="742">
        <v>77</v>
      </c>
      <c r="K61" s="756"/>
      <c r="L61" s="721"/>
      <c r="M61" s="722">
        <v>3.63</v>
      </c>
      <c r="N61" s="742">
        <v>77</v>
      </c>
      <c r="O61" s="750"/>
      <c r="P61" s="723"/>
      <c r="Q61" s="720">
        <v>4.13</v>
      </c>
      <c r="R61" s="742">
        <v>86</v>
      </c>
      <c r="S61" s="741"/>
      <c r="T61" s="724"/>
      <c r="U61" s="720">
        <v>4.28</v>
      </c>
      <c r="V61" s="742">
        <v>14</v>
      </c>
      <c r="W61" s="138">
        <f t="shared" si="1"/>
        <v>326</v>
      </c>
      <c r="Y61" s="136"/>
      <c r="Z61" s="136"/>
      <c r="AB61" s="136"/>
    </row>
    <row r="62" spans="1:28" ht="15" customHeight="1" x14ac:dyDescent="0.25">
      <c r="A62" s="159">
        <v>17</v>
      </c>
      <c r="B62" s="105" t="s">
        <v>76</v>
      </c>
      <c r="C62" s="756">
        <v>1</v>
      </c>
      <c r="D62" s="719">
        <v>3</v>
      </c>
      <c r="E62" s="714">
        <v>4.07</v>
      </c>
      <c r="F62" s="761">
        <v>73</v>
      </c>
      <c r="G62" s="756">
        <v>5</v>
      </c>
      <c r="H62" s="719">
        <v>3.4</v>
      </c>
      <c r="I62" s="714">
        <v>3.68</v>
      </c>
      <c r="J62" s="742">
        <v>54</v>
      </c>
      <c r="K62" s="756">
        <v>1</v>
      </c>
      <c r="L62" s="721">
        <v>4</v>
      </c>
      <c r="M62" s="722">
        <v>3.63</v>
      </c>
      <c r="N62" s="742">
        <v>18</v>
      </c>
      <c r="O62" s="751">
        <v>5</v>
      </c>
      <c r="P62" s="723">
        <v>3.2</v>
      </c>
      <c r="Q62" s="720">
        <v>4.13</v>
      </c>
      <c r="R62" s="742">
        <v>78</v>
      </c>
      <c r="S62" s="741"/>
      <c r="T62" s="724"/>
      <c r="U62" s="720">
        <v>4.28</v>
      </c>
      <c r="V62" s="742">
        <v>14</v>
      </c>
      <c r="W62" s="138">
        <f t="shared" si="1"/>
        <v>237</v>
      </c>
      <c r="Y62" s="136"/>
      <c r="Z62" s="136"/>
      <c r="AB62" s="136"/>
    </row>
    <row r="63" spans="1:28" ht="15" customHeight="1" x14ac:dyDescent="0.25">
      <c r="A63" s="159">
        <v>18</v>
      </c>
      <c r="B63" s="105" t="s">
        <v>34</v>
      </c>
      <c r="C63" s="763"/>
      <c r="D63" s="714"/>
      <c r="E63" s="714">
        <v>4.07</v>
      </c>
      <c r="F63" s="761">
        <v>77</v>
      </c>
      <c r="G63" s="756">
        <v>6</v>
      </c>
      <c r="H63" s="719">
        <v>3.6666666666666665</v>
      </c>
      <c r="I63" s="714">
        <v>3.68</v>
      </c>
      <c r="J63" s="742">
        <v>39</v>
      </c>
      <c r="K63" s="756">
        <v>3</v>
      </c>
      <c r="L63" s="721">
        <v>4</v>
      </c>
      <c r="M63" s="722">
        <v>3.63</v>
      </c>
      <c r="N63" s="742">
        <v>12</v>
      </c>
      <c r="O63" s="751"/>
      <c r="P63" s="723"/>
      <c r="Q63" s="720">
        <v>4.13</v>
      </c>
      <c r="R63" s="742">
        <v>86</v>
      </c>
      <c r="S63" s="741"/>
      <c r="T63" s="724"/>
      <c r="U63" s="720">
        <v>4.28</v>
      </c>
      <c r="V63" s="742">
        <v>14</v>
      </c>
      <c r="W63" s="140">
        <f t="shared" si="1"/>
        <v>228</v>
      </c>
      <c r="Y63" s="136"/>
      <c r="Z63" s="136"/>
      <c r="AB63" s="136"/>
    </row>
    <row r="64" spans="1:28" ht="15" customHeight="1" thickBot="1" x14ac:dyDescent="0.3">
      <c r="A64" s="141">
        <v>19</v>
      </c>
      <c r="B64" s="109" t="s">
        <v>29</v>
      </c>
      <c r="C64" s="765"/>
      <c r="D64" s="739"/>
      <c r="E64" s="739">
        <v>4.07</v>
      </c>
      <c r="F64" s="761">
        <v>77</v>
      </c>
      <c r="G64" s="765"/>
      <c r="H64" s="739"/>
      <c r="I64" s="739">
        <v>3.68</v>
      </c>
      <c r="J64" s="761">
        <v>78</v>
      </c>
      <c r="K64" s="756">
        <v>1</v>
      </c>
      <c r="L64" s="721">
        <v>4</v>
      </c>
      <c r="M64" s="722">
        <v>3.63</v>
      </c>
      <c r="N64" s="742">
        <v>19</v>
      </c>
      <c r="O64" s="751">
        <v>5</v>
      </c>
      <c r="P64" s="723">
        <v>3.8</v>
      </c>
      <c r="Q64" s="720">
        <v>4.13</v>
      </c>
      <c r="R64" s="742">
        <v>62</v>
      </c>
      <c r="S64" s="741"/>
      <c r="T64" s="720"/>
      <c r="U64" s="720">
        <v>4.28</v>
      </c>
      <c r="V64" s="742">
        <v>14</v>
      </c>
      <c r="W64" s="140">
        <f t="shared" si="1"/>
        <v>250</v>
      </c>
      <c r="Y64" s="136"/>
      <c r="Z64" s="136"/>
      <c r="AB64" s="136"/>
    </row>
    <row r="65" spans="1:28" ht="15" customHeight="1" thickBot="1" x14ac:dyDescent="0.3">
      <c r="A65" s="412"/>
      <c r="B65" s="428" t="s">
        <v>122</v>
      </c>
      <c r="C65" s="440">
        <f>SUM(C66:C79)</f>
        <v>34</v>
      </c>
      <c r="D65" s="448">
        <f>AVERAGE(D66:D79)</f>
        <v>4.083333333333333</v>
      </c>
      <c r="E65" s="180">
        <v>4.07</v>
      </c>
      <c r="F65" s="441"/>
      <c r="G65" s="440">
        <f>SUM(G66:G79)</f>
        <v>36</v>
      </c>
      <c r="H65" s="448">
        <f>AVERAGE(H66:H79)</f>
        <v>3.8121693121693121</v>
      </c>
      <c r="I65" s="176">
        <f>$H$120</f>
        <v>3.68</v>
      </c>
      <c r="J65" s="441"/>
      <c r="K65" s="420">
        <f>SUM(K66:K79)</f>
        <v>49</v>
      </c>
      <c r="L65" s="453">
        <f>AVERAGE(L66:L79)</f>
        <v>3.4464393939393942</v>
      </c>
      <c r="M65" s="421">
        <f>$L$120</f>
        <v>3.63</v>
      </c>
      <c r="N65" s="422"/>
      <c r="O65" s="457">
        <f>SUM(O66:O79)</f>
        <v>43</v>
      </c>
      <c r="P65" s="423">
        <f>AVERAGE(P66:P79)</f>
        <v>4.375</v>
      </c>
      <c r="Q65" s="424">
        <f>$P$120</f>
        <v>4.13</v>
      </c>
      <c r="R65" s="422"/>
      <c r="S65" s="425">
        <f>SUM(S66:S79)</f>
        <v>2</v>
      </c>
      <c r="T65" s="429">
        <f>AVERAGE(T66:T79)</f>
        <v>4</v>
      </c>
      <c r="U65" s="429">
        <f>$T$120</f>
        <v>4.28</v>
      </c>
      <c r="V65" s="422"/>
      <c r="W65" s="427"/>
      <c r="Y65" s="136"/>
      <c r="Z65" s="136"/>
      <c r="AB65" s="136"/>
    </row>
    <row r="66" spans="1:28" ht="15" customHeight="1" x14ac:dyDescent="0.25">
      <c r="A66" s="144">
        <v>1</v>
      </c>
      <c r="B66" s="318" t="s">
        <v>81</v>
      </c>
      <c r="C66" s="756">
        <v>3</v>
      </c>
      <c r="D66" s="715">
        <v>3.67</v>
      </c>
      <c r="E66" s="714">
        <v>4.07</v>
      </c>
      <c r="F66" s="761">
        <v>62</v>
      </c>
      <c r="G66" s="756">
        <v>2</v>
      </c>
      <c r="H66" s="715">
        <v>4.5</v>
      </c>
      <c r="I66" s="714">
        <v>3.68</v>
      </c>
      <c r="J66" s="742">
        <v>7</v>
      </c>
      <c r="K66" s="756">
        <v>8</v>
      </c>
      <c r="L66" s="721">
        <v>3.375</v>
      </c>
      <c r="M66" s="722">
        <v>3.63</v>
      </c>
      <c r="N66" s="742">
        <v>53</v>
      </c>
      <c r="O66" s="751">
        <v>5</v>
      </c>
      <c r="P66" s="723">
        <v>4.5999999999999996</v>
      </c>
      <c r="Q66" s="720">
        <v>4.13</v>
      </c>
      <c r="R66" s="742">
        <v>25</v>
      </c>
      <c r="S66" s="741"/>
      <c r="T66" s="724"/>
      <c r="U66" s="720">
        <v>4.28</v>
      </c>
      <c r="V66" s="742">
        <v>14</v>
      </c>
      <c r="W66" s="466">
        <f t="shared" si="1"/>
        <v>161</v>
      </c>
      <c r="Y66" s="136"/>
      <c r="Z66" s="136"/>
      <c r="AB66" s="136"/>
    </row>
    <row r="67" spans="1:28" ht="15" customHeight="1" x14ac:dyDescent="0.25">
      <c r="A67" s="137">
        <v>2</v>
      </c>
      <c r="B67" s="327" t="s">
        <v>116</v>
      </c>
      <c r="C67" s="756">
        <v>3</v>
      </c>
      <c r="D67" s="715">
        <v>4.33</v>
      </c>
      <c r="E67" s="718">
        <v>4.07</v>
      </c>
      <c r="F67" s="761">
        <v>25</v>
      </c>
      <c r="G67" s="756">
        <v>7</v>
      </c>
      <c r="H67" s="715">
        <v>3.2857142857142856</v>
      </c>
      <c r="I67" s="718">
        <v>3.68</v>
      </c>
      <c r="J67" s="742">
        <v>58</v>
      </c>
      <c r="K67" s="756">
        <v>11</v>
      </c>
      <c r="L67" s="721">
        <v>3.2727272727272729</v>
      </c>
      <c r="M67" s="722">
        <v>3.63</v>
      </c>
      <c r="N67" s="742">
        <v>60</v>
      </c>
      <c r="O67" s="751">
        <v>9</v>
      </c>
      <c r="P67" s="723">
        <v>4</v>
      </c>
      <c r="Q67" s="720">
        <v>4.13</v>
      </c>
      <c r="R67" s="742">
        <v>46</v>
      </c>
      <c r="S67" s="741"/>
      <c r="T67" s="724"/>
      <c r="U67" s="720">
        <v>4.28</v>
      </c>
      <c r="V67" s="742">
        <v>14</v>
      </c>
      <c r="W67" s="465">
        <f t="shared" si="1"/>
        <v>203</v>
      </c>
      <c r="Y67" s="136"/>
      <c r="Z67" s="136"/>
      <c r="AB67" s="136"/>
    </row>
    <row r="68" spans="1:28" ht="15" customHeight="1" x14ac:dyDescent="0.25">
      <c r="A68" s="137">
        <v>3</v>
      </c>
      <c r="B68" s="105" t="s">
        <v>28</v>
      </c>
      <c r="C68" s="756">
        <v>3</v>
      </c>
      <c r="D68" s="715">
        <v>4.67</v>
      </c>
      <c r="E68" s="714">
        <v>4.07</v>
      </c>
      <c r="F68" s="761">
        <v>19</v>
      </c>
      <c r="G68" s="763"/>
      <c r="H68" s="714"/>
      <c r="I68" s="714">
        <v>3.68</v>
      </c>
      <c r="J68" s="761">
        <v>78</v>
      </c>
      <c r="K68" s="756">
        <v>5</v>
      </c>
      <c r="L68" s="721">
        <v>3.4</v>
      </c>
      <c r="M68" s="722">
        <v>3.63</v>
      </c>
      <c r="N68" s="742">
        <v>52</v>
      </c>
      <c r="O68" s="751">
        <v>1</v>
      </c>
      <c r="P68" s="723">
        <v>5</v>
      </c>
      <c r="Q68" s="720">
        <v>4.13</v>
      </c>
      <c r="R68" s="742">
        <v>20</v>
      </c>
      <c r="S68" s="741">
        <v>2</v>
      </c>
      <c r="T68" s="724">
        <v>4</v>
      </c>
      <c r="U68" s="720">
        <v>4.28</v>
      </c>
      <c r="V68" s="742">
        <v>10</v>
      </c>
      <c r="W68" s="138">
        <f t="shared" si="1"/>
        <v>179</v>
      </c>
      <c r="Y68" s="136"/>
      <c r="Z68" s="136"/>
      <c r="AB68" s="136"/>
    </row>
    <row r="69" spans="1:28" ht="15" customHeight="1" x14ac:dyDescent="0.25">
      <c r="A69" s="137">
        <v>4</v>
      </c>
      <c r="B69" s="105" t="s">
        <v>150</v>
      </c>
      <c r="C69" s="756">
        <v>5</v>
      </c>
      <c r="D69" s="715">
        <v>4</v>
      </c>
      <c r="E69" s="726">
        <v>4.07</v>
      </c>
      <c r="F69" s="761">
        <v>35</v>
      </c>
      <c r="G69" s="757"/>
      <c r="H69" s="725"/>
      <c r="I69" s="726">
        <v>3.68</v>
      </c>
      <c r="J69" s="761">
        <v>78</v>
      </c>
      <c r="K69" s="757"/>
      <c r="L69" s="728"/>
      <c r="M69" s="729">
        <v>3.63</v>
      </c>
      <c r="N69" s="742">
        <v>77</v>
      </c>
      <c r="O69" s="752"/>
      <c r="P69" s="723"/>
      <c r="Q69" s="720">
        <v>4.13</v>
      </c>
      <c r="R69" s="742">
        <v>86</v>
      </c>
      <c r="S69" s="741"/>
      <c r="T69" s="724"/>
      <c r="U69" s="720">
        <v>4.28</v>
      </c>
      <c r="V69" s="742">
        <v>14</v>
      </c>
      <c r="W69" s="138">
        <f t="shared" si="1"/>
        <v>290</v>
      </c>
      <c r="Y69" s="136"/>
      <c r="Z69" s="136"/>
      <c r="AB69" s="136"/>
    </row>
    <row r="70" spans="1:28" ht="15" customHeight="1" x14ac:dyDescent="0.25">
      <c r="A70" s="137">
        <v>5</v>
      </c>
      <c r="B70" s="318" t="s">
        <v>26</v>
      </c>
      <c r="C70" s="756">
        <v>4</v>
      </c>
      <c r="D70" s="715">
        <v>3.25</v>
      </c>
      <c r="E70" s="714">
        <v>4.07</v>
      </c>
      <c r="F70" s="761">
        <v>67</v>
      </c>
      <c r="G70" s="756">
        <v>2</v>
      </c>
      <c r="H70" s="715">
        <v>4.5</v>
      </c>
      <c r="I70" s="714">
        <v>3.68</v>
      </c>
      <c r="J70" s="742">
        <v>8</v>
      </c>
      <c r="K70" s="756">
        <v>6</v>
      </c>
      <c r="L70" s="721">
        <v>4.5</v>
      </c>
      <c r="M70" s="722">
        <v>3.63</v>
      </c>
      <c r="N70" s="742">
        <v>4</v>
      </c>
      <c r="O70" s="751">
        <v>2</v>
      </c>
      <c r="P70" s="723">
        <v>5</v>
      </c>
      <c r="Q70" s="720">
        <v>4.13</v>
      </c>
      <c r="R70" s="742">
        <v>9</v>
      </c>
      <c r="S70" s="741"/>
      <c r="T70" s="720"/>
      <c r="U70" s="720">
        <v>4.28</v>
      </c>
      <c r="V70" s="742">
        <v>14</v>
      </c>
      <c r="W70" s="138">
        <f t="shared" si="1"/>
        <v>102</v>
      </c>
      <c r="Y70" s="136"/>
      <c r="Z70" s="136"/>
      <c r="AB70" s="136"/>
    </row>
    <row r="71" spans="1:28" ht="15" customHeight="1" x14ac:dyDescent="0.25">
      <c r="A71" s="137">
        <v>6</v>
      </c>
      <c r="B71" s="163" t="s">
        <v>112</v>
      </c>
      <c r="C71" s="766"/>
      <c r="D71" s="718"/>
      <c r="E71" s="718">
        <v>4.07</v>
      </c>
      <c r="F71" s="761">
        <v>77</v>
      </c>
      <c r="G71" s="766"/>
      <c r="H71" s="718"/>
      <c r="I71" s="718">
        <v>3.68</v>
      </c>
      <c r="J71" s="761">
        <v>78</v>
      </c>
      <c r="K71" s="756"/>
      <c r="L71" s="721"/>
      <c r="M71" s="722">
        <v>3.63</v>
      </c>
      <c r="N71" s="742">
        <v>77</v>
      </c>
      <c r="O71" s="751">
        <v>3</v>
      </c>
      <c r="P71" s="723">
        <v>4.33</v>
      </c>
      <c r="Q71" s="720">
        <v>4.13</v>
      </c>
      <c r="R71" s="742">
        <v>36</v>
      </c>
      <c r="S71" s="741"/>
      <c r="T71" s="720"/>
      <c r="U71" s="720">
        <v>4.28</v>
      </c>
      <c r="V71" s="742">
        <v>14</v>
      </c>
      <c r="W71" s="138">
        <f t="shared" si="1"/>
        <v>282</v>
      </c>
      <c r="Y71" s="136"/>
      <c r="Z71" s="136"/>
      <c r="AB71" s="136"/>
    </row>
    <row r="72" spans="1:28" ht="15" customHeight="1" x14ac:dyDescent="0.25">
      <c r="A72" s="137">
        <v>7</v>
      </c>
      <c r="B72" s="105" t="s">
        <v>82</v>
      </c>
      <c r="C72" s="763"/>
      <c r="D72" s="714"/>
      <c r="E72" s="714">
        <v>4.07</v>
      </c>
      <c r="F72" s="761">
        <v>77</v>
      </c>
      <c r="G72" s="763"/>
      <c r="H72" s="714"/>
      <c r="I72" s="714">
        <v>3.68</v>
      </c>
      <c r="J72" s="761">
        <v>78</v>
      </c>
      <c r="K72" s="756">
        <v>3</v>
      </c>
      <c r="L72" s="721">
        <v>3.6666666666666665</v>
      </c>
      <c r="M72" s="722">
        <v>3.63</v>
      </c>
      <c r="N72" s="742">
        <v>36</v>
      </c>
      <c r="O72" s="751"/>
      <c r="P72" s="723"/>
      <c r="Q72" s="720">
        <v>4.13</v>
      </c>
      <c r="R72" s="742">
        <v>86</v>
      </c>
      <c r="S72" s="741"/>
      <c r="T72" s="720"/>
      <c r="U72" s="720">
        <v>4.28</v>
      </c>
      <c r="V72" s="742">
        <v>14</v>
      </c>
      <c r="W72" s="138">
        <f t="shared" si="1"/>
        <v>291</v>
      </c>
      <c r="Y72" s="136"/>
      <c r="Z72" s="136"/>
      <c r="AB72" s="136"/>
    </row>
    <row r="73" spans="1:28" ht="15" customHeight="1" x14ac:dyDescent="0.25">
      <c r="A73" s="137">
        <v>8</v>
      </c>
      <c r="B73" s="105" t="s">
        <v>83</v>
      </c>
      <c r="C73" s="756">
        <v>1</v>
      </c>
      <c r="D73" s="715">
        <v>5</v>
      </c>
      <c r="E73" s="714">
        <v>4.07</v>
      </c>
      <c r="F73" s="761">
        <v>14</v>
      </c>
      <c r="G73" s="756">
        <v>1</v>
      </c>
      <c r="H73" s="715">
        <v>3</v>
      </c>
      <c r="I73" s="714">
        <v>3.68</v>
      </c>
      <c r="J73" s="761">
        <v>74</v>
      </c>
      <c r="K73" s="756">
        <v>3</v>
      </c>
      <c r="L73" s="721">
        <v>3.6666666666666665</v>
      </c>
      <c r="M73" s="722">
        <v>3.63</v>
      </c>
      <c r="N73" s="742">
        <v>37</v>
      </c>
      <c r="O73" s="751">
        <v>1</v>
      </c>
      <c r="P73" s="723">
        <v>5</v>
      </c>
      <c r="Q73" s="720">
        <v>4.13</v>
      </c>
      <c r="R73" s="742">
        <v>21</v>
      </c>
      <c r="S73" s="741"/>
      <c r="T73" s="720"/>
      <c r="U73" s="720">
        <v>4.28</v>
      </c>
      <c r="V73" s="742">
        <v>14</v>
      </c>
      <c r="W73" s="138">
        <f t="shared" si="1"/>
        <v>160</v>
      </c>
      <c r="Y73" s="136"/>
      <c r="Z73" s="136"/>
      <c r="AB73" s="136"/>
    </row>
    <row r="74" spans="1:28" ht="15" customHeight="1" x14ac:dyDescent="0.25">
      <c r="A74" s="137">
        <v>9</v>
      </c>
      <c r="B74" s="316" t="s">
        <v>90</v>
      </c>
      <c r="C74" s="756">
        <v>6</v>
      </c>
      <c r="D74" s="715">
        <v>3.83</v>
      </c>
      <c r="E74" s="717">
        <v>4.07</v>
      </c>
      <c r="F74" s="761">
        <v>51</v>
      </c>
      <c r="G74" s="756">
        <v>3</v>
      </c>
      <c r="H74" s="715">
        <v>4.666666666666667</v>
      </c>
      <c r="I74" s="714">
        <v>3.68</v>
      </c>
      <c r="J74" s="742">
        <v>4</v>
      </c>
      <c r="K74" s="756"/>
      <c r="L74" s="721"/>
      <c r="M74" s="722">
        <v>3.63</v>
      </c>
      <c r="N74" s="742">
        <v>77</v>
      </c>
      <c r="O74" s="751">
        <v>4</v>
      </c>
      <c r="P74" s="723">
        <v>4.5</v>
      </c>
      <c r="Q74" s="720">
        <v>4.13</v>
      </c>
      <c r="R74" s="742">
        <v>29</v>
      </c>
      <c r="S74" s="741"/>
      <c r="T74" s="720"/>
      <c r="U74" s="720">
        <v>4.28</v>
      </c>
      <c r="V74" s="742">
        <v>14</v>
      </c>
      <c r="W74" s="138">
        <f t="shared" si="1"/>
        <v>175</v>
      </c>
      <c r="Y74" s="136"/>
      <c r="Z74" s="136"/>
      <c r="AB74" s="136"/>
    </row>
    <row r="75" spans="1:28" ht="15" customHeight="1" x14ac:dyDescent="0.25">
      <c r="A75" s="137">
        <v>10</v>
      </c>
      <c r="B75" s="105" t="s">
        <v>93</v>
      </c>
      <c r="C75" s="763"/>
      <c r="D75" s="714"/>
      <c r="E75" s="714">
        <v>4.07</v>
      </c>
      <c r="F75" s="761">
        <v>77</v>
      </c>
      <c r="G75" s="756">
        <v>2</v>
      </c>
      <c r="H75" s="715">
        <v>3</v>
      </c>
      <c r="I75" s="714">
        <v>3.68</v>
      </c>
      <c r="J75" s="742">
        <v>66</v>
      </c>
      <c r="K75" s="756">
        <v>3</v>
      </c>
      <c r="L75" s="721">
        <v>3</v>
      </c>
      <c r="M75" s="722">
        <v>3.63</v>
      </c>
      <c r="N75" s="742">
        <v>64</v>
      </c>
      <c r="O75" s="751">
        <v>5</v>
      </c>
      <c r="P75" s="723">
        <v>4.5999999999999996</v>
      </c>
      <c r="Q75" s="720">
        <v>4.13</v>
      </c>
      <c r="R75" s="742">
        <v>26</v>
      </c>
      <c r="S75" s="741"/>
      <c r="T75" s="720"/>
      <c r="U75" s="720">
        <v>4.28</v>
      </c>
      <c r="V75" s="742">
        <v>14</v>
      </c>
      <c r="W75" s="138">
        <f t="shared" si="1"/>
        <v>247</v>
      </c>
      <c r="Y75" s="136"/>
      <c r="Z75" s="136"/>
      <c r="AB75" s="136"/>
    </row>
    <row r="76" spans="1:28" ht="15" customHeight="1" x14ac:dyDescent="0.25">
      <c r="A76" s="137">
        <v>11</v>
      </c>
      <c r="B76" s="105" t="s">
        <v>80</v>
      </c>
      <c r="C76" s="756">
        <v>8</v>
      </c>
      <c r="D76" s="715">
        <v>4</v>
      </c>
      <c r="E76" s="714">
        <v>4.07</v>
      </c>
      <c r="F76" s="761">
        <v>34</v>
      </c>
      <c r="G76" s="756">
        <v>1</v>
      </c>
      <c r="H76" s="715">
        <v>4</v>
      </c>
      <c r="I76" s="714">
        <v>3.68</v>
      </c>
      <c r="J76" s="742">
        <v>26</v>
      </c>
      <c r="K76" s="756">
        <v>4</v>
      </c>
      <c r="L76" s="721">
        <v>3.25</v>
      </c>
      <c r="M76" s="722">
        <v>3.63</v>
      </c>
      <c r="N76" s="742">
        <v>61</v>
      </c>
      <c r="O76" s="751">
        <v>6</v>
      </c>
      <c r="P76" s="723">
        <v>3.67</v>
      </c>
      <c r="Q76" s="720">
        <v>4.13</v>
      </c>
      <c r="R76" s="742">
        <v>67</v>
      </c>
      <c r="S76" s="741"/>
      <c r="T76" s="724"/>
      <c r="U76" s="720">
        <v>4.28</v>
      </c>
      <c r="V76" s="742">
        <v>14</v>
      </c>
      <c r="W76" s="138">
        <f t="shared" si="1"/>
        <v>202</v>
      </c>
      <c r="Y76" s="136"/>
      <c r="Z76" s="136"/>
      <c r="AB76" s="136"/>
    </row>
    <row r="77" spans="1:28" ht="15" customHeight="1" x14ac:dyDescent="0.25">
      <c r="A77" s="137">
        <v>12</v>
      </c>
      <c r="B77" s="105" t="s">
        <v>79</v>
      </c>
      <c r="C77" s="763"/>
      <c r="D77" s="714"/>
      <c r="E77" s="714">
        <v>4.07</v>
      </c>
      <c r="F77" s="761">
        <v>77</v>
      </c>
      <c r="G77" s="763"/>
      <c r="H77" s="714"/>
      <c r="I77" s="714">
        <v>3.68</v>
      </c>
      <c r="J77" s="761">
        <v>78</v>
      </c>
      <c r="K77" s="756"/>
      <c r="L77" s="721"/>
      <c r="M77" s="722">
        <v>3.63</v>
      </c>
      <c r="N77" s="742">
        <v>77</v>
      </c>
      <c r="O77" s="751">
        <v>1</v>
      </c>
      <c r="P77" s="723">
        <v>4</v>
      </c>
      <c r="Q77" s="720">
        <v>4.13</v>
      </c>
      <c r="R77" s="742">
        <v>57</v>
      </c>
      <c r="S77" s="741"/>
      <c r="T77" s="720"/>
      <c r="U77" s="720">
        <v>4.28</v>
      </c>
      <c r="V77" s="742">
        <v>14</v>
      </c>
      <c r="W77" s="138">
        <f t="shared" si="1"/>
        <v>303</v>
      </c>
      <c r="Y77" s="136"/>
      <c r="Z77" s="136"/>
      <c r="AB77" s="136"/>
    </row>
    <row r="78" spans="1:28" ht="15" customHeight="1" x14ac:dyDescent="0.25">
      <c r="A78" s="137">
        <v>13</v>
      </c>
      <c r="B78" s="105" t="s">
        <v>25</v>
      </c>
      <c r="C78" s="756">
        <v>1</v>
      </c>
      <c r="D78" s="715">
        <v>4</v>
      </c>
      <c r="E78" s="714">
        <v>4.07</v>
      </c>
      <c r="F78" s="761">
        <v>45</v>
      </c>
      <c r="G78" s="756">
        <v>14</v>
      </c>
      <c r="H78" s="715">
        <v>3.3571428571428572</v>
      </c>
      <c r="I78" s="714">
        <v>3.68</v>
      </c>
      <c r="J78" s="742">
        <v>55</v>
      </c>
      <c r="K78" s="756">
        <v>3</v>
      </c>
      <c r="L78" s="721">
        <v>2.6666666666666665</v>
      </c>
      <c r="M78" s="722">
        <v>3.63</v>
      </c>
      <c r="N78" s="742">
        <v>75</v>
      </c>
      <c r="O78" s="751">
        <v>1</v>
      </c>
      <c r="P78" s="723">
        <v>4</v>
      </c>
      <c r="Q78" s="720">
        <v>4.13</v>
      </c>
      <c r="R78" s="742">
        <v>58</v>
      </c>
      <c r="S78" s="741"/>
      <c r="T78" s="720"/>
      <c r="U78" s="720">
        <v>4.28</v>
      </c>
      <c r="V78" s="742">
        <v>14</v>
      </c>
      <c r="W78" s="138">
        <f t="shared" si="1"/>
        <v>247</v>
      </c>
      <c r="Y78" s="136"/>
      <c r="Z78" s="136"/>
      <c r="AB78" s="136"/>
    </row>
    <row r="79" spans="1:28" ht="15" customHeight="1" thickBot="1" x14ac:dyDescent="0.3">
      <c r="A79" s="137">
        <v>14</v>
      </c>
      <c r="B79" s="318" t="s">
        <v>27</v>
      </c>
      <c r="C79" s="763"/>
      <c r="D79" s="714"/>
      <c r="E79" s="714">
        <v>4.07</v>
      </c>
      <c r="F79" s="761">
        <v>77</v>
      </c>
      <c r="G79" s="756">
        <v>4</v>
      </c>
      <c r="H79" s="715">
        <v>4</v>
      </c>
      <c r="I79" s="714">
        <v>3.68</v>
      </c>
      <c r="J79" s="742">
        <v>14</v>
      </c>
      <c r="K79" s="756">
        <v>3</v>
      </c>
      <c r="L79" s="721">
        <v>3.6666666666666665</v>
      </c>
      <c r="M79" s="722">
        <v>3.63</v>
      </c>
      <c r="N79" s="742">
        <v>38</v>
      </c>
      <c r="O79" s="751">
        <v>5</v>
      </c>
      <c r="P79" s="723">
        <v>3.8</v>
      </c>
      <c r="Q79" s="720">
        <v>4.13</v>
      </c>
      <c r="R79" s="742">
        <v>63</v>
      </c>
      <c r="S79" s="741"/>
      <c r="T79" s="720"/>
      <c r="U79" s="720">
        <v>4.28</v>
      </c>
      <c r="V79" s="742">
        <v>14</v>
      </c>
      <c r="W79" s="138">
        <f t="shared" si="1"/>
        <v>206</v>
      </c>
      <c r="Y79" s="136"/>
      <c r="Z79" s="136"/>
      <c r="AB79" s="136"/>
    </row>
    <row r="80" spans="1:28" ht="15" customHeight="1" thickBot="1" x14ac:dyDescent="0.3">
      <c r="A80" s="740"/>
      <c r="B80" s="428" t="s">
        <v>121</v>
      </c>
      <c r="C80" s="440">
        <f>SUM(C81:C108)</f>
        <v>80</v>
      </c>
      <c r="D80" s="448">
        <f>AVERAGE(D81:D108)</f>
        <v>4.0586363636363636</v>
      </c>
      <c r="E80" s="180">
        <v>4.07</v>
      </c>
      <c r="F80" s="441"/>
      <c r="G80" s="440">
        <f>SUM(G81:G108)</f>
        <v>111</v>
      </c>
      <c r="H80" s="448">
        <f>AVERAGE(H81:H108)</f>
        <v>3.6437116058544632</v>
      </c>
      <c r="I80" s="176">
        <f>$H$120</f>
        <v>3.68</v>
      </c>
      <c r="J80" s="441"/>
      <c r="K80" s="420">
        <f>SUM(K81:K108)</f>
        <v>103</v>
      </c>
      <c r="L80" s="453">
        <f>AVERAGE(L81:L108)</f>
        <v>3.5467532467532465</v>
      </c>
      <c r="M80" s="421">
        <f>$L$120</f>
        <v>3.63</v>
      </c>
      <c r="N80" s="422"/>
      <c r="O80" s="455">
        <f>SUM(O81:O108)</f>
        <v>106</v>
      </c>
      <c r="P80" s="423">
        <f>AVERAGE(P81:P108)</f>
        <v>3.9622727272727274</v>
      </c>
      <c r="Q80" s="424">
        <f>$P$120</f>
        <v>4.13</v>
      </c>
      <c r="R80" s="422"/>
      <c r="S80" s="425">
        <f>SUM(S81:S108)</f>
        <v>5</v>
      </c>
      <c r="T80" s="426">
        <f>AVERAGE(T81:T108)</f>
        <v>3.85</v>
      </c>
      <c r="U80" s="429">
        <f>$T$120</f>
        <v>4.28</v>
      </c>
      <c r="V80" s="422"/>
      <c r="W80" s="427"/>
      <c r="Y80" s="136"/>
      <c r="Z80" s="136"/>
      <c r="AB80" s="136"/>
    </row>
    <row r="81" spans="1:28" ht="15" customHeight="1" x14ac:dyDescent="0.25">
      <c r="A81" s="134">
        <v>1</v>
      </c>
      <c r="B81" s="105" t="s">
        <v>6</v>
      </c>
      <c r="C81" s="756">
        <v>5</v>
      </c>
      <c r="D81" s="715">
        <v>3.8</v>
      </c>
      <c r="E81" s="714">
        <v>4.07</v>
      </c>
      <c r="F81" s="761">
        <v>54</v>
      </c>
      <c r="G81" s="756">
        <v>4</v>
      </c>
      <c r="H81" s="715">
        <v>3.25</v>
      </c>
      <c r="I81" s="714">
        <v>3.68</v>
      </c>
      <c r="J81" s="742">
        <v>60</v>
      </c>
      <c r="K81" s="756">
        <v>2</v>
      </c>
      <c r="L81" s="721">
        <v>3.5</v>
      </c>
      <c r="M81" s="722">
        <v>3.63</v>
      </c>
      <c r="N81" s="742">
        <v>47</v>
      </c>
      <c r="O81" s="751">
        <v>3</v>
      </c>
      <c r="P81" s="723">
        <v>3.33</v>
      </c>
      <c r="Q81" s="720">
        <v>4.13</v>
      </c>
      <c r="R81" s="742">
        <v>77</v>
      </c>
      <c r="S81" s="743"/>
      <c r="T81" s="720"/>
      <c r="U81" s="720">
        <v>4.28</v>
      </c>
      <c r="V81" s="742">
        <v>14</v>
      </c>
      <c r="W81" s="138">
        <f t="shared" ref="W81:W118" si="2">V81+R81+N81+J81+F81</f>
        <v>252</v>
      </c>
      <c r="Y81" s="136"/>
      <c r="Z81" s="136"/>
      <c r="AB81" s="136"/>
    </row>
    <row r="82" spans="1:28" ht="15" customHeight="1" x14ac:dyDescent="0.25">
      <c r="A82" s="137">
        <v>2</v>
      </c>
      <c r="B82" s="316" t="s">
        <v>151</v>
      </c>
      <c r="C82" s="756">
        <v>1</v>
      </c>
      <c r="D82" s="715">
        <v>5</v>
      </c>
      <c r="E82" s="726">
        <v>4.07</v>
      </c>
      <c r="F82" s="761">
        <v>15</v>
      </c>
      <c r="G82" s="757"/>
      <c r="H82" s="725"/>
      <c r="I82" s="726">
        <v>3.68</v>
      </c>
      <c r="J82" s="761">
        <v>78</v>
      </c>
      <c r="K82" s="757"/>
      <c r="L82" s="728"/>
      <c r="M82" s="729">
        <v>3.63</v>
      </c>
      <c r="N82" s="742">
        <v>77</v>
      </c>
      <c r="O82" s="752"/>
      <c r="P82" s="723"/>
      <c r="Q82" s="720">
        <v>4.13</v>
      </c>
      <c r="R82" s="742">
        <v>86</v>
      </c>
      <c r="S82" s="741"/>
      <c r="T82" s="724"/>
      <c r="U82" s="720">
        <v>4.28</v>
      </c>
      <c r="V82" s="742">
        <v>14</v>
      </c>
      <c r="W82" s="138">
        <f t="shared" si="2"/>
        <v>270</v>
      </c>
      <c r="Y82" s="136"/>
      <c r="Z82" s="136"/>
      <c r="AB82" s="136"/>
    </row>
    <row r="83" spans="1:28" ht="15" customHeight="1" x14ac:dyDescent="0.25">
      <c r="A83" s="137">
        <v>3</v>
      </c>
      <c r="B83" s="105" t="s">
        <v>8</v>
      </c>
      <c r="C83" s="756">
        <v>1</v>
      </c>
      <c r="D83" s="715">
        <v>5</v>
      </c>
      <c r="E83" s="714">
        <v>4.07</v>
      </c>
      <c r="F83" s="761">
        <v>16</v>
      </c>
      <c r="G83" s="756">
        <v>3</v>
      </c>
      <c r="H83" s="715">
        <v>3.6666666666666665</v>
      </c>
      <c r="I83" s="714">
        <v>3.68</v>
      </c>
      <c r="J83" s="761">
        <v>41</v>
      </c>
      <c r="K83" s="756">
        <v>4</v>
      </c>
      <c r="L83" s="721">
        <v>4.25</v>
      </c>
      <c r="M83" s="722">
        <v>3.63</v>
      </c>
      <c r="N83" s="742">
        <v>7</v>
      </c>
      <c r="O83" s="751">
        <v>5</v>
      </c>
      <c r="P83" s="723">
        <v>4.4000000000000004</v>
      </c>
      <c r="Q83" s="720">
        <v>4.13</v>
      </c>
      <c r="R83" s="742">
        <v>32</v>
      </c>
      <c r="S83" s="743"/>
      <c r="T83" s="720"/>
      <c r="U83" s="720">
        <v>4.28</v>
      </c>
      <c r="V83" s="742">
        <v>14</v>
      </c>
      <c r="W83" s="138">
        <f t="shared" si="2"/>
        <v>110</v>
      </c>
      <c r="Y83" s="136"/>
      <c r="Z83" s="136"/>
      <c r="AB83" s="136"/>
    </row>
    <row r="84" spans="1:28" ht="15" customHeight="1" x14ac:dyDescent="0.25">
      <c r="A84" s="137">
        <v>4</v>
      </c>
      <c r="B84" s="105" t="s">
        <v>19</v>
      </c>
      <c r="C84" s="756">
        <v>6</v>
      </c>
      <c r="D84" s="715">
        <v>3.83</v>
      </c>
      <c r="E84" s="714">
        <v>4.07</v>
      </c>
      <c r="F84" s="761">
        <v>52</v>
      </c>
      <c r="G84" s="756">
        <v>3</v>
      </c>
      <c r="H84" s="715">
        <v>3.6666666666666665</v>
      </c>
      <c r="I84" s="714">
        <v>3.68</v>
      </c>
      <c r="J84" s="761">
        <v>42</v>
      </c>
      <c r="K84" s="756">
        <v>3</v>
      </c>
      <c r="L84" s="721">
        <v>4.333333333333333</v>
      </c>
      <c r="M84" s="722">
        <v>3.63</v>
      </c>
      <c r="N84" s="742">
        <v>5</v>
      </c>
      <c r="O84" s="751">
        <v>12</v>
      </c>
      <c r="P84" s="723">
        <v>4.08</v>
      </c>
      <c r="Q84" s="720">
        <v>4.13</v>
      </c>
      <c r="R84" s="742">
        <v>44</v>
      </c>
      <c r="S84" s="743"/>
      <c r="T84" s="720"/>
      <c r="U84" s="720">
        <v>4.28</v>
      </c>
      <c r="V84" s="742">
        <v>14</v>
      </c>
      <c r="W84" s="138">
        <f t="shared" si="2"/>
        <v>157</v>
      </c>
      <c r="Y84" s="136"/>
      <c r="Z84" s="136"/>
      <c r="AB84" s="136"/>
    </row>
    <row r="85" spans="1:28" ht="15" customHeight="1" x14ac:dyDescent="0.25">
      <c r="A85" s="137">
        <v>5</v>
      </c>
      <c r="B85" s="316" t="s">
        <v>11</v>
      </c>
      <c r="C85" s="756">
        <v>6</v>
      </c>
      <c r="D85" s="715">
        <v>3.83</v>
      </c>
      <c r="E85" s="717">
        <v>4.07</v>
      </c>
      <c r="F85" s="761">
        <v>53</v>
      </c>
      <c r="G85" s="756">
        <v>2</v>
      </c>
      <c r="H85" s="715">
        <v>4</v>
      </c>
      <c r="I85" s="714">
        <v>3.68</v>
      </c>
      <c r="J85" s="761">
        <v>20</v>
      </c>
      <c r="K85" s="756"/>
      <c r="L85" s="721"/>
      <c r="M85" s="722">
        <v>3.63</v>
      </c>
      <c r="N85" s="742">
        <v>77</v>
      </c>
      <c r="O85" s="751">
        <v>5</v>
      </c>
      <c r="P85" s="723">
        <v>4.2</v>
      </c>
      <c r="Q85" s="720">
        <v>4.13</v>
      </c>
      <c r="R85" s="742">
        <v>43</v>
      </c>
      <c r="S85" s="743"/>
      <c r="T85" s="720"/>
      <c r="U85" s="720">
        <v>4.28</v>
      </c>
      <c r="V85" s="742">
        <v>14</v>
      </c>
      <c r="W85" s="138">
        <f t="shared" si="2"/>
        <v>207</v>
      </c>
      <c r="Y85" s="136"/>
      <c r="Z85" s="136"/>
      <c r="AB85" s="136"/>
    </row>
    <row r="86" spans="1:28" ht="15" customHeight="1" x14ac:dyDescent="0.25">
      <c r="A86" s="137">
        <v>6</v>
      </c>
      <c r="B86" s="105" t="s">
        <v>13</v>
      </c>
      <c r="C86" s="756">
        <v>2</v>
      </c>
      <c r="D86" s="715">
        <v>3.5</v>
      </c>
      <c r="E86" s="714">
        <v>4.07</v>
      </c>
      <c r="F86" s="761">
        <v>66</v>
      </c>
      <c r="G86" s="763"/>
      <c r="H86" s="714"/>
      <c r="I86" s="714">
        <v>3.68</v>
      </c>
      <c r="J86" s="761">
        <v>78</v>
      </c>
      <c r="K86" s="756">
        <v>2</v>
      </c>
      <c r="L86" s="721">
        <v>4</v>
      </c>
      <c r="M86" s="722">
        <v>3.63</v>
      </c>
      <c r="N86" s="742">
        <v>14</v>
      </c>
      <c r="O86" s="751">
        <v>3</v>
      </c>
      <c r="P86" s="723">
        <v>5</v>
      </c>
      <c r="Q86" s="720">
        <v>4.13</v>
      </c>
      <c r="R86" s="742">
        <v>5</v>
      </c>
      <c r="S86" s="743"/>
      <c r="T86" s="720"/>
      <c r="U86" s="720">
        <v>4.28</v>
      </c>
      <c r="V86" s="742">
        <v>14</v>
      </c>
      <c r="W86" s="138">
        <f t="shared" si="2"/>
        <v>177</v>
      </c>
      <c r="Y86" s="136"/>
      <c r="Z86" s="136"/>
      <c r="AB86" s="136"/>
    </row>
    <row r="87" spans="1:28" ht="15" customHeight="1" x14ac:dyDescent="0.25">
      <c r="A87" s="137">
        <v>7</v>
      </c>
      <c r="B87" s="105" t="s">
        <v>17</v>
      </c>
      <c r="C87" s="756">
        <v>13</v>
      </c>
      <c r="D87" s="715">
        <v>3.62</v>
      </c>
      <c r="E87" s="714">
        <v>4.07</v>
      </c>
      <c r="F87" s="761">
        <v>63</v>
      </c>
      <c r="G87" s="756">
        <v>3</v>
      </c>
      <c r="H87" s="715">
        <v>2.67</v>
      </c>
      <c r="I87" s="714">
        <v>3.68</v>
      </c>
      <c r="J87" s="761">
        <v>75</v>
      </c>
      <c r="K87" s="756">
        <v>3</v>
      </c>
      <c r="L87" s="721">
        <v>3.3333333333333335</v>
      </c>
      <c r="M87" s="722">
        <v>3.63</v>
      </c>
      <c r="N87" s="742">
        <v>56</v>
      </c>
      <c r="O87" s="751">
        <v>8</v>
      </c>
      <c r="P87" s="723">
        <v>3.75</v>
      </c>
      <c r="Q87" s="720">
        <v>4.13</v>
      </c>
      <c r="R87" s="742">
        <v>64</v>
      </c>
      <c r="S87" s="743"/>
      <c r="T87" s="720"/>
      <c r="U87" s="720">
        <v>4.28</v>
      </c>
      <c r="V87" s="742">
        <v>14</v>
      </c>
      <c r="W87" s="138">
        <f t="shared" si="2"/>
        <v>272</v>
      </c>
      <c r="Y87" s="136"/>
      <c r="Z87" s="136"/>
      <c r="AB87" s="136"/>
    </row>
    <row r="88" spans="1:28" ht="15" customHeight="1" x14ac:dyDescent="0.25">
      <c r="A88" s="137">
        <v>8</v>
      </c>
      <c r="B88" s="105" t="s">
        <v>21</v>
      </c>
      <c r="C88" s="756">
        <v>2</v>
      </c>
      <c r="D88" s="715">
        <v>5</v>
      </c>
      <c r="E88" s="714">
        <v>4.07</v>
      </c>
      <c r="F88" s="761">
        <v>4</v>
      </c>
      <c r="G88" s="763"/>
      <c r="H88" s="714"/>
      <c r="I88" s="714">
        <v>3.68</v>
      </c>
      <c r="J88" s="761">
        <v>78</v>
      </c>
      <c r="K88" s="756"/>
      <c r="L88" s="721"/>
      <c r="M88" s="722">
        <v>3.63</v>
      </c>
      <c r="N88" s="742">
        <v>77</v>
      </c>
      <c r="O88" s="751">
        <v>1</v>
      </c>
      <c r="P88" s="723">
        <v>4</v>
      </c>
      <c r="Q88" s="720">
        <v>4.13</v>
      </c>
      <c r="R88" s="742">
        <v>59</v>
      </c>
      <c r="S88" s="743"/>
      <c r="T88" s="720"/>
      <c r="U88" s="720">
        <v>4.28</v>
      </c>
      <c r="V88" s="742">
        <v>14</v>
      </c>
      <c r="W88" s="138">
        <f t="shared" si="2"/>
        <v>232</v>
      </c>
      <c r="Y88" s="136"/>
      <c r="Z88" s="136"/>
      <c r="AB88" s="136"/>
    </row>
    <row r="89" spans="1:28" ht="15" customHeight="1" x14ac:dyDescent="0.25">
      <c r="A89" s="137">
        <v>9</v>
      </c>
      <c r="B89" s="316" t="s">
        <v>152</v>
      </c>
      <c r="C89" s="756">
        <v>1</v>
      </c>
      <c r="D89" s="715">
        <v>4</v>
      </c>
      <c r="E89" s="726">
        <v>4.07</v>
      </c>
      <c r="F89" s="761">
        <v>46</v>
      </c>
      <c r="G89" s="757"/>
      <c r="H89" s="725"/>
      <c r="I89" s="726">
        <v>3.68</v>
      </c>
      <c r="J89" s="761">
        <v>78</v>
      </c>
      <c r="K89" s="757"/>
      <c r="L89" s="728"/>
      <c r="M89" s="729">
        <v>3.63</v>
      </c>
      <c r="N89" s="742">
        <v>77</v>
      </c>
      <c r="O89" s="752"/>
      <c r="P89" s="723"/>
      <c r="Q89" s="720">
        <v>4.13</v>
      </c>
      <c r="R89" s="742">
        <v>86</v>
      </c>
      <c r="S89" s="741"/>
      <c r="T89" s="724"/>
      <c r="U89" s="720">
        <v>4.28</v>
      </c>
      <c r="V89" s="742">
        <v>14</v>
      </c>
      <c r="W89" s="138">
        <f t="shared" si="2"/>
        <v>301</v>
      </c>
      <c r="Y89" s="136"/>
      <c r="Z89" s="136"/>
      <c r="AB89" s="136"/>
    </row>
    <row r="90" spans="1:28" ht="15" customHeight="1" x14ac:dyDescent="0.25">
      <c r="A90" s="137">
        <v>10</v>
      </c>
      <c r="B90" s="316" t="s">
        <v>4</v>
      </c>
      <c r="C90" s="756">
        <v>1</v>
      </c>
      <c r="D90" s="715">
        <v>3</v>
      </c>
      <c r="E90" s="717">
        <v>4.07</v>
      </c>
      <c r="F90" s="761">
        <v>74</v>
      </c>
      <c r="G90" s="756">
        <v>3</v>
      </c>
      <c r="H90" s="715">
        <v>4</v>
      </c>
      <c r="I90" s="714">
        <v>3.68</v>
      </c>
      <c r="J90" s="761">
        <v>15</v>
      </c>
      <c r="K90" s="756"/>
      <c r="L90" s="721"/>
      <c r="M90" s="722">
        <v>3.63</v>
      </c>
      <c r="N90" s="742">
        <v>77</v>
      </c>
      <c r="O90" s="751">
        <v>2</v>
      </c>
      <c r="P90" s="723">
        <v>3.5</v>
      </c>
      <c r="Q90" s="720">
        <v>4.13</v>
      </c>
      <c r="R90" s="742">
        <v>75</v>
      </c>
      <c r="S90" s="743"/>
      <c r="T90" s="720"/>
      <c r="U90" s="720">
        <v>4.28</v>
      </c>
      <c r="V90" s="742">
        <v>14</v>
      </c>
      <c r="W90" s="138">
        <f t="shared" si="2"/>
        <v>255</v>
      </c>
      <c r="Y90" s="136"/>
      <c r="Z90" s="136"/>
      <c r="AB90" s="136"/>
    </row>
    <row r="91" spans="1:28" ht="15" customHeight="1" x14ac:dyDescent="0.25">
      <c r="A91" s="137">
        <v>11</v>
      </c>
      <c r="B91" s="105" t="s">
        <v>1</v>
      </c>
      <c r="C91" s="756">
        <v>4</v>
      </c>
      <c r="D91" s="715">
        <v>4.25</v>
      </c>
      <c r="E91" s="714">
        <v>4.07</v>
      </c>
      <c r="F91" s="761">
        <v>28</v>
      </c>
      <c r="G91" s="756">
        <v>3</v>
      </c>
      <c r="H91" s="715">
        <v>3.3333333333333335</v>
      </c>
      <c r="I91" s="714">
        <v>3.68</v>
      </c>
      <c r="J91" s="761">
        <v>57</v>
      </c>
      <c r="K91" s="756">
        <v>7</v>
      </c>
      <c r="L91" s="721">
        <v>3</v>
      </c>
      <c r="M91" s="722">
        <v>3.63</v>
      </c>
      <c r="N91" s="742">
        <v>63</v>
      </c>
      <c r="O91" s="751">
        <v>2</v>
      </c>
      <c r="P91" s="723">
        <v>4.5</v>
      </c>
      <c r="Q91" s="720">
        <v>4.13</v>
      </c>
      <c r="R91" s="742">
        <v>31</v>
      </c>
      <c r="S91" s="743"/>
      <c r="T91" s="720"/>
      <c r="U91" s="720">
        <v>4.28</v>
      </c>
      <c r="V91" s="742">
        <v>14</v>
      </c>
      <c r="W91" s="138">
        <f t="shared" si="2"/>
        <v>193</v>
      </c>
      <c r="Y91" s="136"/>
      <c r="Z91" s="136"/>
      <c r="AB91" s="136"/>
    </row>
    <row r="92" spans="1:28" ht="15" customHeight="1" x14ac:dyDescent="0.25">
      <c r="A92" s="137">
        <v>12</v>
      </c>
      <c r="B92" s="105" t="s">
        <v>18</v>
      </c>
      <c r="C92" s="763"/>
      <c r="D92" s="714"/>
      <c r="E92" s="714">
        <v>4.07</v>
      </c>
      <c r="F92" s="761">
        <v>77</v>
      </c>
      <c r="G92" s="756">
        <v>3</v>
      </c>
      <c r="H92" s="715">
        <v>4</v>
      </c>
      <c r="I92" s="714">
        <v>3.68</v>
      </c>
      <c r="J92" s="761">
        <v>16</v>
      </c>
      <c r="K92" s="756">
        <v>1</v>
      </c>
      <c r="L92" s="721">
        <v>3</v>
      </c>
      <c r="M92" s="722">
        <v>3.63</v>
      </c>
      <c r="N92" s="742">
        <v>72</v>
      </c>
      <c r="O92" s="751"/>
      <c r="P92" s="723"/>
      <c r="Q92" s="720">
        <v>4.13</v>
      </c>
      <c r="R92" s="742">
        <v>86</v>
      </c>
      <c r="S92" s="743"/>
      <c r="T92" s="720"/>
      <c r="U92" s="720">
        <v>4.28</v>
      </c>
      <c r="V92" s="742">
        <v>14</v>
      </c>
      <c r="W92" s="445">
        <f t="shared" si="2"/>
        <v>265</v>
      </c>
      <c r="Y92" s="136"/>
      <c r="Z92" s="136"/>
      <c r="AB92" s="136"/>
    </row>
    <row r="93" spans="1:28" ht="15" customHeight="1" x14ac:dyDescent="0.25">
      <c r="A93" s="468">
        <v>13</v>
      </c>
      <c r="B93" s="105" t="s">
        <v>15</v>
      </c>
      <c r="C93" s="756">
        <v>2</v>
      </c>
      <c r="D93" s="715">
        <v>5</v>
      </c>
      <c r="E93" s="714">
        <v>4.07</v>
      </c>
      <c r="F93" s="761">
        <v>5</v>
      </c>
      <c r="G93" s="756">
        <v>3</v>
      </c>
      <c r="H93" s="715">
        <v>4</v>
      </c>
      <c r="I93" s="714">
        <v>3.68</v>
      </c>
      <c r="J93" s="761">
        <v>17</v>
      </c>
      <c r="K93" s="756">
        <v>1</v>
      </c>
      <c r="L93" s="721">
        <v>4</v>
      </c>
      <c r="M93" s="722">
        <v>3.63</v>
      </c>
      <c r="N93" s="742">
        <v>20</v>
      </c>
      <c r="O93" s="751">
        <v>3</v>
      </c>
      <c r="P93" s="723">
        <v>4.33</v>
      </c>
      <c r="Q93" s="720">
        <v>4.13</v>
      </c>
      <c r="R93" s="742">
        <v>37</v>
      </c>
      <c r="S93" s="743"/>
      <c r="T93" s="720"/>
      <c r="U93" s="720">
        <v>4.28</v>
      </c>
      <c r="V93" s="742">
        <v>14</v>
      </c>
      <c r="W93" s="140">
        <f t="shared" si="2"/>
        <v>93</v>
      </c>
      <c r="Y93" s="136"/>
      <c r="Z93" s="136"/>
      <c r="AB93" s="136"/>
    </row>
    <row r="94" spans="1:28" ht="15" customHeight="1" x14ac:dyDescent="0.25">
      <c r="A94" s="468">
        <v>14</v>
      </c>
      <c r="B94" s="105" t="s">
        <v>5</v>
      </c>
      <c r="C94" s="756">
        <v>3</v>
      </c>
      <c r="D94" s="715">
        <v>4.33</v>
      </c>
      <c r="E94" s="714">
        <v>4.07</v>
      </c>
      <c r="F94" s="761">
        <v>26</v>
      </c>
      <c r="G94" s="756">
        <v>3</v>
      </c>
      <c r="H94" s="715">
        <v>4</v>
      </c>
      <c r="I94" s="714">
        <v>3.68</v>
      </c>
      <c r="J94" s="761">
        <v>18</v>
      </c>
      <c r="K94" s="756">
        <v>1</v>
      </c>
      <c r="L94" s="721">
        <v>4</v>
      </c>
      <c r="M94" s="722">
        <v>3.63</v>
      </c>
      <c r="N94" s="742">
        <v>21</v>
      </c>
      <c r="O94" s="751">
        <v>2</v>
      </c>
      <c r="P94" s="723">
        <v>5</v>
      </c>
      <c r="Q94" s="720">
        <v>4.13</v>
      </c>
      <c r="R94" s="742">
        <v>10</v>
      </c>
      <c r="S94" s="743"/>
      <c r="T94" s="720"/>
      <c r="U94" s="720">
        <v>4.28</v>
      </c>
      <c r="V94" s="742">
        <v>14</v>
      </c>
      <c r="W94" s="138">
        <f t="shared" si="2"/>
        <v>89</v>
      </c>
      <c r="Y94" s="136"/>
      <c r="Z94" s="136"/>
      <c r="AB94" s="136"/>
    </row>
    <row r="95" spans="1:28" ht="15" customHeight="1" x14ac:dyDescent="0.25">
      <c r="A95" s="137">
        <v>15</v>
      </c>
      <c r="B95" s="316" t="s">
        <v>12</v>
      </c>
      <c r="C95" s="756">
        <v>1</v>
      </c>
      <c r="D95" s="715">
        <v>3</v>
      </c>
      <c r="E95" s="717">
        <v>4.07</v>
      </c>
      <c r="F95" s="761">
        <v>75</v>
      </c>
      <c r="G95" s="756">
        <v>2</v>
      </c>
      <c r="H95" s="715">
        <v>2.5</v>
      </c>
      <c r="I95" s="714">
        <v>3.68</v>
      </c>
      <c r="J95" s="742">
        <v>76</v>
      </c>
      <c r="K95" s="756"/>
      <c r="L95" s="721"/>
      <c r="M95" s="722">
        <v>3.63</v>
      </c>
      <c r="N95" s="742">
        <v>77</v>
      </c>
      <c r="O95" s="752">
        <v>5</v>
      </c>
      <c r="P95" s="723">
        <v>3.6</v>
      </c>
      <c r="Q95" s="720">
        <v>4.13</v>
      </c>
      <c r="R95" s="742">
        <v>72</v>
      </c>
      <c r="S95" s="743"/>
      <c r="T95" s="720"/>
      <c r="U95" s="720">
        <v>4.28</v>
      </c>
      <c r="V95" s="742">
        <v>14</v>
      </c>
      <c r="W95" s="138">
        <f t="shared" si="2"/>
        <v>314</v>
      </c>
      <c r="Y95" s="136"/>
      <c r="Z95" s="136"/>
      <c r="AB95" s="136"/>
    </row>
    <row r="96" spans="1:28" ht="15" customHeight="1" x14ac:dyDescent="0.25">
      <c r="A96" s="137">
        <v>16</v>
      </c>
      <c r="B96" s="105" t="s">
        <v>9</v>
      </c>
      <c r="C96" s="763"/>
      <c r="D96" s="714"/>
      <c r="E96" s="714">
        <v>4.07</v>
      </c>
      <c r="F96" s="761">
        <v>77</v>
      </c>
      <c r="G96" s="763"/>
      <c r="H96" s="714"/>
      <c r="I96" s="714">
        <v>3.68</v>
      </c>
      <c r="J96" s="761">
        <v>78</v>
      </c>
      <c r="K96" s="756">
        <v>1</v>
      </c>
      <c r="L96" s="721">
        <v>3</v>
      </c>
      <c r="M96" s="722">
        <v>3.63</v>
      </c>
      <c r="N96" s="742">
        <v>73</v>
      </c>
      <c r="O96" s="751"/>
      <c r="P96" s="723"/>
      <c r="Q96" s="720">
        <v>4.13</v>
      </c>
      <c r="R96" s="742">
        <v>86</v>
      </c>
      <c r="S96" s="743"/>
      <c r="T96" s="720"/>
      <c r="U96" s="720">
        <v>4.28</v>
      </c>
      <c r="V96" s="742">
        <v>14</v>
      </c>
      <c r="W96" s="138">
        <f t="shared" si="2"/>
        <v>328</v>
      </c>
      <c r="Y96" s="136"/>
      <c r="Z96" s="136"/>
      <c r="AB96" s="136"/>
    </row>
    <row r="97" spans="1:28" ht="15" customHeight="1" x14ac:dyDescent="0.25">
      <c r="A97" s="137">
        <v>17</v>
      </c>
      <c r="B97" s="105" t="s">
        <v>20</v>
      </c>
      <c r="C97" s="763"/>
      <c r="D97" s="714"/>
      <c r="E97" s="714">
        <v>4.07</v>
      </c>
      <c r="F97" s="761">
        <v>77</v>
      </c>
      <c r="G97" s="756">
        <v>2</v>
      </c>
      <c r="H97" s="715">
        <v>3</v>
      </c>
      <c r="I97" s="714">
        <v>3.68</v>
      </c>
      <c r="J97" s="742">
        <v>67</v>
      </c>
      <c r="K97" s="756">
        <v>3</v>
      </c>
      <c r="L97" s="721">
        <v>2.6666666666666665</v>
      </c>
      <c r="M97" s="729">
        <v>3.63</v>
      </c>
      <c r="N97" s="742">
        <v>76</v>
      </c>
      <c r="O97" s="751"/>
      <c r="P97" s="723"/>
      <c r="Q97" s="720">
        <v>4.13</v>
      </c>
      <c r="R97" s="742">
        <v>86</v>
      </c>
      <c r="S97" s="743"/>
      <c r="T97" s="720"/>
      <c r="U97" s="720">
        <v>4.28</v>
      </c>
      <c r="V97" s="742">
        <v>14</v>
      </c>
      <c r="W97" s="138">
        <f t="shared" si="2"/>
        <v>320</v>
      </c>
      <c r="Y97" s="136"/>
      <c r="Z97" s="136"/>
      <c r="AB97" s="136"/>
    </row>
    <row r="98" spans="1:28" ht="15" customHeight="1" x14ac:dyDescent="0.25">
      <c r="A98" s="137">
        <v>18</v>
      </c>
      <c r="B98" s="105" t="s">
        <v>10</v>
      </c>
      <c r="C98" s="763"/>
      <c r="D98" s="714"/>
      <c r="E98" s="714">
        <v>4.07</v>
      </c>
      <c r="F98" s="761">
        <v>77</v>
      </c>
      <c r="G98" s="756">
        <v>3</v>
      </c>
      <c r="H98" s="715">
        <v>4.333333333333333</v>
      </c>
      <c r="I98" s="714">
        <v>3.68</v>
      </c>
      <c r="J98" s="742">
        <v>10</v>
      </c>
      <c r="K98" s="756">
        <v>1</v>
      </c>
      <c r="L98" s="721">
        <v>4</v>
      </c>
      <c r="M98" s="729">
        <v>3.63</v>
      </c>
      <c r="N98" s="742">
        <v>22</v>
      </c>
      <c r="O98" s="751">
        <v>4</v>
      </c>
      <c r="P98" s="723">
        <v>3.75</v>
      </c>
      <c r="Q98" s="720">
        <v>4.13</v>
      </c>
      <c r="R98" s="742">
        <v>65</v>
      </c>
      <c r="S98" s="743"/>
      <c r="T98" s="720"/>
      <c r="U98" s="720">
        <v>4.28</v>
      </c>
      <c r="V98" s="742">
        <v>14</v>
      </c>
      <c r="W98" s="138">
        <f t="shared" si="2"/>
        <v>188</v>
      </c>
      <c r="Y98" s="136"/>
      <c r="Z98" s="136"/>
      <c r="AB98" s="136"/>
    </row>
    <row r="99" spans="1:28" ht="15" customHeight="1" x14ac:dyDescent="0.25">
      <c r="A99" s="137">
        <v>19</v>
      </c>
      <c r="B99" s="105" t="s">
        <v>7</v>
      </c>
      <c r="C99" s="763"/>
      <c r="D99" s="714"/>
      <c r="E99" s="714">
        <v>4.07</v>
      </c>
      <c r="F99" s="761">
        <v>77</v>
      </c>
      <c r="G99" s="756">
        <v>2</v>
      </c>
      <c r="H99" s="715">
        <v>4</v>
      </c>
      <c r="I99" s="714">
        <v>3.68</v>
      </c>
      <c r="J99" s="742">
        <v>21</v>
      </c>
      <c r="K99" s="756">
        <v>3</v>
      </c>
      <c r="L99" s="721">
        <v>3.3333333333333335</v>
      </c>
      <c r="M99" s="729">
        <v>3.63</v>
      </c>
      <c r="N99" s="742">
        <v>57</v>
      </c>
      <c r="O99" s="751">
        <v>1</v>
      </c>
      <c r="P99" s="723">
        <v>4</v>
      </c>
      <c r="Q99" s="720">
        <v>4.13</v>
      </c>
      <c r="R99" s="742">
        <v>60</v>
      </c>
      <c r="S99" s="743"/>
      <c r="T99" s="720"/>
      <c r="U99" s="720">
        <v>4.28</v>
      </c>
      <c r="V99" s="742">
        <v>14</v>
      </c>
      <c r="W99" s="140">
        <f t="shared" si="2"/>
        <v>229</v>
      </c>
      <c r="Y99" s="136"/>
      <c r="Z99" s="136"/>
      <c r="AB99" s="136"/>
    </row>
    <row r="100" spans="1:28" ht="15" customHeight="1" x14ac:dyDescent="0.25">
      <c r="A100" s="137">
        <v>20</v>
      </c>
      <c r="B100" s="105" t="s">
        <v>22</v>
      </c>
      <c r="C100" s="756">
        <v>1</v>
      </c>
      <c r="D100" s="715">
        <v>4</v>
      </c>
      <c r="E100" s="714">
        <v>4.07</v>
      </c>
      <c r="F100" s="761">
        <v>47</v>
      </c>
      <c r="G100" s="756">
        <v>2</v>
      </c>
      <c r="H100" s="715">
        <v>3.5</v>
      </c>
      <c r="I100" s="714">
        <v>3.68</v>
      </c>
      <c r="J100" s="742">
        <v>52</v>
      </c>
      <c r="K100" s="756">
        <v>8</v>
      </c>
      <c r="L100" s="721">
        <v>3.75</v>
      </c>
      <c r="M100" s="729">
        <v>3.63</v>
      </c>
      <c r="N100" s="742">
        <v>29</v>
      </c>
      <c r="O100" s="751"/>
      <c r="P100" s="723"/>
      <c r="Q100" s="720">
        <v>4.13</v>
      </c>
      <c r="R100" s="742">
        <v>86</v>
      </c>
      <c r="S100" s="743"/>
      <c r="T100" s="720"/>
      <c r="U100" s="720">
        <v>4.28</v>
      </c>
      <c r="V100" s="742">
        <v>14</v>
      </c>
      <c r="W100" s="138">
        <f t="shared" si="2"/>
        <v>228</v>
      </c>
      <c r="Y100" s="136"/>
      <c r="Z100" s="136"/>
      <c r="AB100" s="136"/>
    </row>
    <row r="101" spans="1:28" ht="15" customHeight="1" x14ac:dyDescent="0.25">
      <c r="A101" s="137">
        <v>21</v>
      </c>
      <c r="B101" s="316" t="s">
        <v>135</v>
      </c>
      <c r="C101" s="756">
        <v>1</v>
      </c>
      <c r="D101" s="715">
        <v>3</v>
      </c>
      <c r="E101" s="717">
        <v>4.07</v>
      </c>
      <c r="F101" s="761">
        <v>76</v>
      </c>
      <c r="G101" s="756">
        <v>14</v>
      </c>
      <c r="H101" s="715">
        <v>3.5714285714285716</v>
      </c>
      <c r="I101" s="714">
        <v>3.68</v>
      </c>
      <c r="J101" s="742">
        <v>45</v>
      </c>
      <c r="K101" s="756">
        <v>12</v>
      </c>
      <c r="L101" s="721">
        <v>3.5</v>
      </c>
      <c r="M101" s="729">
        <v>3.63</v>
      </c>
      <c r="N101" s="742">
        <v>41</v>
      </c>
      <c r="O101" s="751">
        <v>12</v>
      </c>
      <c r="P101" s="723">
        <v>4.25</v>
      </c>
      <c r="Q101" s="720">
        <v>4.13</v>
      </c>
      <c r="R101" s="742">
        <v>40</v>
      </c>
      <c r="S101" s="743"/>
      <c r="T101" s="720"/>
      <c r="U101" s="720">
        <v>4.28</v>
      </c>
      <c r="V101" s="742">
        <v>14</v>
      </c>
      <c r="W101" s="138">
        <f t="shared" si="2"/>
        <v>216</v>
      </c>
      <c r="Y101" s="136"/>
      <c r="Z101" s="136"/>
      <c r="AB101" s="136"/>
    </row>
    <row r="102" spans="1:28" ht="15" customHeight="1" x14ac:dyDescent="0.25">
      <c r="A102" s="137">
        <v>22</v>
      </c>
      <c r="B102" s="105" t="s">
        <v>16</v>
      </c>
      <c r="C102" s="763"/>
      <c r="D102" s="714"/>
      <c r="E102" s="714">
        <v>4.07</v>
      </c>
      <c r="F102" s="761">
        <v>77</v>
      </c>
      <c r="G102" s="756">
        <v>2</v>
      </c>
      <c r="H102" s="715">
        <v>3.5</v>
      </c>
      <c r="I102" s="714">
        <v>3.68</v>
      </c>
      <c r="J102" s="742">
        <v>53</v>
      </c>
      <c r="K102" s="756">
        <v>3</v>
      </c>
      <c r="L102" s="721">
        <v>4.333333333333333</v>
      </c>
      <c r="M102" s="729">
        <v>3.63</v>
      </c>
      <c r="N102" s="742">
        <v>6</v>
      </c>
      <c r="O102" s="751">
        <v>5</v>
      </c>
      <c r="P102" s="723">
        <v>3.6</v>
      </c>
      <c r="Q102" s="720">
        <v>4.13</v>
      </c>
      <c r="R102" s="742">
        <v>73</v>
      </c>
      <c r="S102" s="743"/>
      <c r="T102" s="720"/>
      <c r="U102" s="720">
        <v>4.28</v>
      </c>
      <c r="V102" s="742">
        <v>14</v>
      </c>
      <c r="W102" s="138">
        <f t="shared" si="2"/>
        <v>223</v>
      </c>
      <c r="Y102" s="136"/>
      <c r="Z102" s="136"/>
      <c r="AB102" s="136"/>
    </row>
    <row r="103" spans="1:28" ht="15" customHeight="1" x14ac:dyDescent="0.25">
      <c r="A103" s="137">
        <v>23</v>
      </c>
      <c r="B103" s="821" t="s">
        <v>136</v>
      </c>
      <c r="C103" s="756">
        <v>2</v>
      </c>
      <c r="D103" s="715">
        <v>4</v>
      </c>
      <c r="E103" s="726">
        <v>4.07</v>
      </c>
      <c r="F103" s="761">
        <v>39</v>
      </c>
      <c r="G103" s="757"/>
      <c r="H103" s="725"/>
      <c r="I103" s="726">
        <v>3.68</v>
      </c>
      <c r="J103" s="761">
        <v>78</v>
      </c>
      <c r="K103" s="756">
        <v>1</v>
      </c>
      <c r="L103" s="721">
        <v>3</v>
      </c>
      <c r="M103" s="729">
        <v>3.63</v>
      </c>
      <c r="N103" s="742">
        <v>74</v>
      </c>
      <c r="O103" s="751">
        <v>2</v>
      </c>
      <c r="P103" s="723">
        <v>3</v>
      </c>
      <c r="Q103" s="720">
        <v>4.13</v>
      </c>
      <c r="R103" s="742">
        <v>81</v>
      </c>
      <c r="S103" s="741"/>
      <c r="T103" s="724"/>
      <c r="U103" s="720">
        <v>4.28</v>
      </c>
      <c r="V103" s="742">
        <v>14</v>
      </c>
      <c r="W103" s="138">
        <f t="shared" si="2"/>
        <v>286</v>
      </c>
      <c r="Y103" s="136"/>
      <c r="Z103" s="136"/>
      <c r="AB103" s="136"/>
    </row>
    <row r="104" spans="1:28" ht="15" customHeight="1" x14ac:dyDescent="0.25">
      <c r="A104" s="137">
        <v>24</v>
      </c>
      <c r="B104" s="105" t="s">
        <v>3</v>
      </c>
      <c r="C104" s="756">
        <v>1</v>
      </c>
      <c r="D104" s="715">
        <v>4</v>
      </c>
      <c r="E104" s="714">
        <v>4.07</v>
      </c>
      <c r="F104" s="761">
        <v>48</v>
      </c>
      <c r="G104" s="763"/>
      <c r="H104" s="714"/>
      <c r="I104" s="714">
        <v>3.68</v>
      </c>
      <c r="J104" s="761">
        <v>78</v>
      </c>
      <c r="K104" s="756">
        <v>2</v>
      </c>
      <c r="L104" s="721">
        <v>3</v>
      </c>
      <c r="M104" s="729">
        <v>3.63</v>
      </c>
      <c r="N104" s="742">
        <v>66</v>
      </c>
      <c r="O104" s="751">
        <v>2</v>
      </c>
      <c r="P104" s="723">
        <v>3.5</v>
      </c>
      <c r="Q104" s="720">
        <v>4.13</v>
      </c>
      <c r="R104" s="742">
        <v>76</v>
      </c>
      <c r="S104" s="743"/>
      <c r="T104" s="720"/>
      <c r="U104" s="720">
        <v>4.28</v>
      </c>
      <c r="V104" s="742">
        <v>14</v>
      </c>
      <c r="W104" s="138">
        <f t="shared" si="2"/>
        <v>282</v>
      </c>
      <c r="Y104" s="136"/>
      <c r="Z104" s="136"/>
      <c r="AB104" s="136"/>
    </row>
    <row r="105" spans="1:28" ht="15" customHeight="1" x14ac:dyDescent="0.25">
      <c r="A105" s="137">
        <v>25</v>
      </c>
      <c r="B105" s="316" t="s">
        <v>137</v>
      </c>
      <c r="C105" s="756">
        <v>5</v>
      </c>
      <c r="D105" s="715">
        <v>4.2</v>
      </c>
      <c r="E105" s="717">
        <v>4.07</v>
      </c>
      <c r="F105" s="761">
        <v>31</v>
      </c>
      <c r="G105" s="756">
        <v>11</v>
      </c>
      <c r="H105" s="715">
        <v>3.8181818181818183</v>
      </c>
      <c r="I105" s="714">
        <v>3.68</v>
      </c>
      <c r="J105" s="742">
        <v>32</v>
      </c>
      <c r="K105" s="756">
        <v>20</v>
      </c>
      <c r="L105" s="721">
        <v>3.35</v>
      </c>
      <c r="M105" s="729">
        <v>3.63</v>
      </c>
      <c r="N105" s="742">
        <v>54</v>
      </c>
      <c r="O105" s="751">
        <v>14</v>
      </c>
      <c r="P105" s="723">
        <v>4</v>
      </c>
      <c r="Q105" s="720">
        <v>4.13</v>
      </c>
      <c r="R105" s="742">
        <v>45</v>
      </c>
      <c r="S105" s="743"/>
      <c r="T105" s="720"/>
      <c r="U105" s="720">
        <v>4.28</v>
      </c>
      <c r="V105" s="742">
        <v>14</v>
      </c>
      <c r="W105" s="138">
        <f t="shared" si="2"/>
        <v>176</v>
      </c>
      <c r="Y105" s="136"/>
      <c r="Z105" s="136"/>
      <c r="AB105" s="136"/>
    </row>
    <row r="106" spans="1:28" ht="15" customHeight="1" x14ac:dyDescent="0.25">
      <c r="A106" s="137">
        <v>26</v>
      </c>
      <c r="B106" s="316" t="s">
        <v>138</v>
      </c>
      <c r="C106" s="756">
        <v>15</v>
      </c>
      <c r="D106" s="715">
        <v>4.13</v>
      </c>
      <c r="E106" s="717">
        <v>4.07</v>
      </c>
      <c r="F106" s="761">
        <v>33</v>
      </c>
      <c r="G106" s="756">
        <v>20</v>
      </c>
      <c r="H106" s="715">
        <v>3.95</v>
      </c>
      <c r="I106" s="714">
        <v>3.68</v>
      </c>
      <c r="J106" s="742">
        <v>28</v>
      </c>
      <c r="K106" s="756">
        <v>12</v>
      </c>
      <c r="L106" s="721">
        <v>3.5833333333333335</v>
      </c>
      <c r="M106" s="729">
        <v>3.63</v>
      </c>
      <c r="N106" s="742">
        <v>40</v>
      </c>
      <c r="O106" s="751">
        <v>8</v>
      </c>
      <c r="P106" s="723">
        <v>3.88</v>
      </c>
      <c r="Q106" s="720">
        <v>4.13</v>
      </c>
      <c r="R106" s="742">
        <v>61</v>
      </c>
      <c r="S106" s="743">
        <v>3</v>
      </c>
      <c r="T106" s="724">
        <v>3.7</v>
      </c>
      <c r="U106" s="720">
        <v>4.28</v>
      </c>
      <c r="V106" s="742">
        <v>12</v>
      </c>
      <c r="W106" s="138">
        <f t="shared" si="2"/>
        <v>174</v>
      </c>
      <c r="Y106" s="136"/>
      <c r="Z106" s="136"/>
      <c r="AB106" s="136"/>
    </row>
    <row r="107" spans="1:28" ht="15" customHeight="1" x14ac:dyDescent="0.25">
      <c r="A107" s="137">
        <v>27</v>
      </c>
      <c r="B107" s="105" t="s">
        <v>14</v>
      </c>
      <c r="C107" s="756">
        <v>5</v>
      </c>
      <c r="D107" s="715">
        <v>3.8</v>
      </c>
      <c r="E107" s="714">
        <v>4.07</v>
      </c>
      <c r="F107" s="761">
        <v>55</v>
      </c>
      <c r="G107" s="756">
        <v>15</v>
      </c>
      <c r="H107" s="715">
        <v>4.1333333333333337</v>
      </c>
      <c r="I107" s="714">
        <v>3.68</v>
      </c>
      <c r="J107" s="742">
        <v>11</v>
      </c>
      <c r="K107" s="756">
        <v>6</v>
      </c>
      <c r="L107" s="721">
        <v>3.6666666666666665</v>
      </c>
      <c r="M107" s="729">
        <v>3.63</v>
      </c>
      <c r="N107" s="742">
        <v>33</v>
      </c>
      <c r="O107" s="751">
        <v>6</v>
      </c>
      <c r="P107" s="723">
        <v>4.5</v>
      </c>
      <c r="Q107" s="720">
        <v>4.13</v>
      </c>
      <c r="R107" s="742">
        <v>28</v>
      </c>
      <c r="S107" s="743">
        <v>2</v>
      </c>
      <c r="T107" s="724">
        <v>4</v>
      </c>
      <c r="U107" s="720">
        <v>4.28</v>
      </c>
      <c r="V107" s="742">
        <v>11</v>
      </c>
      <c r="W107" s="138">
        <f t="shared" si="2"/>
        <v>138</v>
      </c>
      <c r="Y107" s="136"/>
      <c r="Z107" s="136"/>
      <c r="AB107" s="136"/>
    </row>
    <row r="108" spans="1:28" ht="15" customHeight="1" thickBot="1" x14ac:dyDescent="0.3">
      <c r="A108" s="159">
        <v>28</v>
      </c>
      <c r="B108" s="325" t="s">
        <v>139</v>
      </c>
      <c r="C108" s="757">
        <v>2</v>
      </c>
      <c r="D108" s="715">
        <v>5</v>
      </c>
      <c r="E108" s="717">
        <v>4.07</v>
      </c>
      <c r="F108" s="761">
        <v>6</v>
      </c>
      <c r="G108" s="756">
        <v>8</v>
      </c>
      <c r="H108" s="715">
        <v>3.625</v>
      </c>
      <c r="I108" s="714">
        <v>3.68</v>
      </c>
      <c r="J108" s="742">
        <v>43</v>
      </c>
      <c r="K108" s="756">
        <v>7</v>
      </c>
      <c r="L108" s="721">
        <v>3.4285714285714284</v>
      </c>
      <c r="M108" s="729">
        <v>3.63</v>
      </c>
      <c r="N108" s="742">
        <v>50</v>
      </c>
      <c r="O108" s="751">
        <v>1</v>
      </c>
      <c r="P108" s="723">
        <v>3</v>
      </c>
      <c r="Q108" s="720">
        <v>4.13</v>
      </c>
      <c r="R108" s="742">
        <v>83</v>
      </c>
      <c r="S108" s="743"/>
      <c r="T108" s="724"/>
      <c r="U108" s="720">
        <v>4.28</v>
      </c>
      <c r="V108" s="742">
        <v>14</v>
      </c>
      <c r="W108" s="138">
        <f t="shared" si="2"/>
        <v>196</v>
      </c>
      <c r="Y108" s="136"/>
      <c r="Z108" s="136"/>
      <c r="AB108" s="136"/>
    </row>
    <row r="109" spans="1:28" ht="15" customHeight="1" thickBot="1" x14ac:dyDescent="0.3">
      <c r="A109" s="412"/>
      <c r="B109" s="428" t="s">
        <v>120</v>
      </c>
      <c r="C109" s="440">
        <f>SUM(C110:C118)</f>
        <v>23</v>
      </c>
      <c r="D109" s="176">
        <f>AVERAGE(D110:D118)</f>
        <v>4.2299999999999995</v>
      </c>
      <c r="E109" s="180">
        <v>4.07</v>
      </c>
      <c r="F109" s="441"/>
      <c r="G109" s="440">
        <f>SUM(G110:G118)</f>
        <v>52</v>
      </c>
      <c r="H109" s="448">
        <f>AVERAGE(H110:H118)</f>
        <v>3.7381192881192882</v>
      </c>
      <c r="I109" s="176">
        <f>$H$120</f>
        <v>3.68</v>
      </c>
      <c r="J109" s="441"/>
      <c r="K109" s="420">
        <f>SUM(K110:K118)</f>
        <v>44</v>
      </c>
      <c r="L109" s="453">
        <f>AVERAGE(L110:L118)</f>
        <v>3.5620634920634919</v>
      </c>
      <c r="M109" s="421">
        <f>$L$120</f>
        <v>3.63</v>
      </c>
      <c r="N109" s="422"/>
      <c r="O109" s="455">
        <f>SUM(O110:O118)</f>
        <v>51</v>
      </c>
      <c r="P109" s="423">
        <f>AVERAGE(P110:P118)</f>
        <v>4.3224999999999998</v>
      </c>
      <c r="Q109" s="424">
        <f>$P$120</f>
        <v>4.13</v>
      </c>
      <c r="R109" s="422"/>
      <c r="S109" s="417">
        <f>SUM(S110:S118)</f>
        <v>1</v>
      </c>
      <c r="T109" s="429">
        <f>AVERAGE(T110:T118)</f>
        <v>5</v>
      </c>
      <c r="U109" s="470">
        <f>$T$120</f>
        <v>4.28</v>
      </c>
      <c r="V109" s="422"/>
      <c r="W109" s="427"/>
      <c r="Y109" s="136"/>
      <c r="Z109" s="136"/>
      <c r="AB109" s="136"/>
    </row>
    <row r="110" spans="1:28" ht="15" customHeight="1" x14ac:dyDescent="0.25">
      <c r="A110" s="134">
        <v>1</v>
      </c>
      <c r="B110" s="469" t="s">
        <v>85</v>
      </c>
      <c r="C110" s="819">
        <v>1</v>
      </c>
      <c r="D110" s="777">
        <v>4</v>
      </c>
      <c r="E110" s="778">
        <v>4.07</v>
      </c>
      <c r="F110" s="779">
        <v>49</v>
      </c>
      <c r="G110" s="776">
        <v>7</v>
      </c>
      <c r="H110" s="777">
        <v>3.8571428571428572</v>
      </c>
      <c r="I110" s="778">
        <v>3.68</v>
      </c>
      <c r="J110" s="779">
        <v>29</v>
      </c>
      <c r="K110" s="776">
        <v>2</v>
      </c>
      <c r="L110" s="780">
        <v>4</v>
      </c>
      <c r="M110" s="781">
        <v>3.63</v>
      </c>
      <c r="N110" s="782">
        <v>15</v>
      </c>
      <c r="O110" s="783">
        <v>2</v>
      </c>
      <c r="P110" s="784">
        <v>5</v>
      </c>
      <c r="Q110" s="785">
        <v>4.13</v>
      </c>
      <c r="R110" s="782">
        <v>11</v>
      </c>
      <c r="S110" s="786"/>
      <c r="T110" s="787"/>
      <c r="U110" s="785">
        <v>4.28</v>
      </c>
      <c r="V110" s="782">
        <v>14</v>
      </c>
      <c r="W110" s="135">
        <f t="shared" si="2"/>
        <v>118</v>
      </c>
      <c r="Y110" s="136"/>
      <c r="Z110" s="136"/>
      <c r="AB110" s="136"/>
    </row>
    <row r="111" spans="1:28" ht="15" customHeight="1" x14ac:dyDescent="0.25">
      <c r="A111" s="467">
        <v>2</v>
      </c>
      <c r="B111" s="107" t="s">
        <v>132</v>
      </c>
      <c r="C111" s="757"/>
      <c r="D111" s="727"/>
      <c r="E111" s="727">
        <v>4.07</v>
      </c>
      <c r="F111" s="761">
        <v>77</v>
      </c>
      <c r="G111" s="757">
        <v>9</v>
      </c>
      <c r="H111" s="725">
        <v>3</v>
      </c>
      <c r="I111" s="727">
        <v>3.68</v>
      </c>
      <c r="J111" s="761">
        <v>61</v>
      </c>
      <c r="K111" s="757">
        <v>3</v>
      </c>
      <c r="L111" s="728">
        <v>3.33</v>
      </c>
      <c r="M111" s="729">
        <v>3.63</v>
      </c>
      <c r="N111" s="742">
        <v>58</v>
      </c>
      <c r="O111" s="752">
        <v>3</v>
      </c>
      <c r="P111" s="723">
        <v>5</v>
      </c>
      <c r="Q111" s="720">
        <v>4.13</v>
      </c>
      <c r="R111" s="742">
        <v>6</v>
      </c>
      <c r="S111" s="741"/>
      <c r="T111" s="724"/>
      <c r="U111" s="720">
        <v>4.28</v>
      </c>
      <c r="V111" s="742">
        <v>14</v>
      </c>
      <c r="W111" s="138">
        <f t="shared" si="2"/>
        <v>216</v>
      </c>
      <c r="Y111" s="136"/>
      <c r="Z111" s="136"/>
      <c r="AB111" s="136"/>
    </row>
    <row r="112" spans="1:28" ht="15" customHeight="1" x14ac:dyDescent="0.25">
      <c r="A112" s="144">
        <v>3</v>
      </c>
      <c r="B112" s="106" t="s">
        <v>88</v>
      </c>
      <c r="C112" s="757">
        <v>2</v>
      </c>
      <c r="D112" s="725">
        <v>5</v>
      </c>
      <c r="E112" s="726">
        <v>4.07</v>
      </c>
      <c r="F112" s="761">
        <v>7</v>
      </c>
      <c r="G112" s="757">
        <v>6</v>
      </c>
      <c r="H112" s="725">
        <v>3.8333333333333335</v>
      </c>
      <c r="I112" s="726">
        <v>3.68</v>
      </c>
      <c r="J112" s="761">
        <v>31</v>
      </c>
      <c r="K112" s="757">
        <v>3</v>
      </c>
      <c r="L112" s="728">
        <v>3.33</v>
      </c>
      <c r="M112" s="729">
        <v>3.63</v>
      </c>
      <c r="N112" s="742">
        <v>59</v>
      </c>
      <c r="O112" s="751">
        <v>12</v>
      </c>
      <c r="P112" s="723">
        <v>4.58</v>
      </c>
      <c r="Q112" s="720">
        <v>4.13</v>
      </c>
      <c r="R112" s="742">
        <v>27</v>
      </c>
      <c r="S112" s="741"/>
      <c r="T112" s="720"/>
      <c r="U112" s="720">
        <v>4.28</v>
      </c>
      <c r="V112" s="742">
        <v>14</v>
      </c>
      <c r="W112" s="138">
        <f t="shared" si="2"/>
        <v>138</v>
      </c>
      <c r="Y112" s="136"/>
      <c r="Z112" s="136"/>
      <c r="AB112" s="136"/>
    </row>
    <row r="113" spans="1:28" ht="15" customHeight="1" x14ac:dyDescent="0.25">
      <c r="A113" s="144">
        <v>4</v>
      </c>
      <c r="B113" s="106" t="s">
        <v>84</v>
      </c>
      <c r="C113" s="757">
        <v>7</v>
      </c>
      <c r="D113" s="725">
        <v>3.86</v>
      </c>
      <c r="E113" s="726">
        <v>4.07</v>
      </c>
      <c r="F113" s="761">
        <v>50</v>
      </c>
      <c r="G113" s="757">
        <v>4</v>
      </c>
      <c r="H113" s="725">
        <v>3.75</v>
      </c>
      <c r="I113" s="726">
        <v>3.68</v>
      </c>
      <c r="J113" s="761">
        <v>37</v>
      </c>
      <c r="K113" s="757">
        <v>11</v>
      </c>
      <c r="L113" s="728">
        <v>3.45</v>
      </c>
      <c r="M113" s="729">
        <v>3.63</v>
      </c>
      <c r="N113" s="742">
        <v>48</v>
      </c>
      <c r="O113" s="752">
        <v>15</v>
      </c>
      <c r="P113" s="723">
        <v>4.33</v>
      </c>
      <c r="Q113" s="720">
        <v>4.13</v>
      </c>
      <c r="R113" s="742">
        <v>34</v>
      </c>
      <c r="S113" s="741"/>
      <c r="T113" s="724"/>
      <c r="U113" s="720">
        <v>4.28</v>
      </c>
      <c r="V113" s="742">
        <v>14</v>
      </c>
      <c r="W113" s="138">
        <f t="shared" si="2"/>
        <v>183</v>
      </c>
      <c r="Y113" s="136"/>
      <c r="Z113" s="136"/>
      <c r="AB113" s="136"/>
    </row>
    <row r="114" spans="1:28" ht="15" customHeight="1" x14ac:dyDescent="0.25">
      <c r="A114" s="144">
        <v>5</v>
      </c>
      <c r="B114" s="107" t="s">
        <v>60</v>
      </c>
      <c r="C114" s="757">
        <v>4</v>
      </c>
      <c r="D114" s="725">
        <v>3.75</v>
      </c>
      <c r="E114" s="727">
        <v>4.07</v>
      </c>
      <c r="F114" s="761">
        <v>56</v>
      </c>
      <c r="G114" s="757">
        <v>2</v>
      </c>
      <c r="H114" s="725">
        <v>4</v>
      </c>
      <c r="I114" s="726">
        <v>3.68</v>
      </c>
      <c r="J114" s="761">
        <v>22</v>
      </c>
      <c r="K114" s="757"/>
      <c r="L114" s="728"/>
      <c r="M114" s="729">
        <v>3.63</v>
      </c>
      <c r="N114" s="742">
        <v>77</v>
      </c>
      <c r="O114" s="752">
        <v>5</v>
      </c>
      <c r="P114" s="723">
        <v>4</v>
      </c>
      <c r="Q114" s="720">
        <v>4.13</v>
      </c>
      <c r="R114" s="742">
        <v>48</v>
      </c>
      <c r="S114" s="741"/>
      <c r="T114" s="724"/>
      <c r="U114" s="720">
        <v>4.28</v>
      </c>
      <c r="V114" s="742">
        <v>14</v>
      </c>
      <c r="W114" s="138">
        <f t="shared" si="2"/>
        <v>217</v>
      </c>
      <c r="Y114" s="136"/>
      <c r="Z114" s="136"/>
      <c r="AB114" s="136"/>
    </row>
    <row r="115" spans="1:28" ht="15" customHeight="1" x14ac:dyDescent="0.25">
      <c r="A115" s="144">
        <v>6</v>
      </c>
      <c r="B115" s="107" t="s">
        <v>133</v>
      </c>
      <c r="C115" s="757">
        <v>4</v>
      </c>
      <c r="D115" s="725">
        <v>4.25</v>
      </c>
      <c r="E115" s="727">
        <v>4.07</v>
      </c>
      <c r="F115" s="761">
        <v>29</v>
      </c>
      <c r="G115" s="757">
        <v>7</v>
      </c>
      <c r="H115" s="725">
        <v>3.8571428571428572</v>
      </c>
      <c r="I115" s="727">
        <v>3.68</v>
      </c>
      <c r="J115" s="761">
        <v>30</v>
      </c>
      <c r="K115" s="757">
        <v>11</v>
      </c>
      <c r="L115" s="728">
        <v>4.18</v>
      </c>
      <c r="M115" s="729">
        <v>3.63</v>
      </c>
      <c r="N115" s="742">
        <v>8</v>
      </c>
      <c r="O115" s="751">
        <v>6</v>
      </c>
      <c r="P115" s="723">
        <v>3.67</v>
      </c>
      <c r="Q115" s="720">
        <v>4.13</v>
      </c>
      <c r="R115" s="742">
        <v>68</v>
      </c>
      <c r="S115" s="745">
        <v>1</v>
      </c>
      <c r="T115" s="724">
        <v>5</v>
      </c>
      <c r="U115" s="720">
        <v>4.28</v>
      </c>
      <c r="V115" s="742">
        <v>4</v>
      </c>
      <c r="W115" s="138">
        <f t="shared" si="2"/>
        <v>139</v>
      </c>
      <c r="Y115" s="136"/>
      <c r="Z115" s="136"/>
      <c r="AB115" s="136"/>
    </row>
    <row r="116" spans="1:28" ht="15" customHeight="1" x14ac:dyDescent="0.25">
      <c r="A116" s="137">
        <v>7</v>
      </c>
      <c r="B116" s="106" t="s">
        <v>86</v>
      </c>
      <c r="C116" s="757">
        <v>1</v>
      </c>
      <c r="D116" s="725">
        <v>5</v>
      </c>
      <c r="E116" s="726">
        <v>4.07</v>
      </c>
      <c r="F116" s="761">
        <v>17</v>
      </c>
      <c r="G116" s="757">
        <v>11</v>
      </c>
      <c r="H116" s="725">
        <v>3.5454545454545454</v>
      </c>
      <c r="I116" s="726">
        <v>3.68</v>
      </c>
      <c r="J116" s="761">
        <v>46</v>
      </c>
      <c r="K116" s="757">
        <v>5</v>
      </c>
      <c r="L116" s="728">
        <v>3.2</v>
      </c>
      <c r="M116" s="729">
        <v>3.63</v>
      </c>
      <c r="N116" s="742">
        <v>62</v>
      </c>
      <c r="O116" s="751">
        <v>4</v>
      </c>
      <c r="P116" s="723">
        <v>3.75</v>
      </c>
      <c r="Q116" s="720">
        <v>4.13</v>
      </c>
      <c r="R116" s="742">
        <v>66</v>
      </c>
      <c r="S116" s="741"/>
      <c r="T116" s="720"/>
      <c r="U116" s="720">
        <v>4.28</v>
      </c>
      <c r="V116" s="742">
        <v>14</v>
      </c>
      <c r="W116" s="138">
        <f t="shared" si="2"/>
        <v>205</v>
      </c>
      <c r="Y116" s="136"/>
      <c r="Z116" s="136"/>
      <c r="AB116" s="136"/>
    </row>
    <row r="117" spans="1:28" ht="15" customHeight="1" x14ac:dyDescent="0.25">
      <c r="A117" s="137">
        <v>8</v>
      </c>
      <c r="B117" s="106" t="s">
        <v>134</v>
      </c>
      <c r="C117" s="820"/>
      <c r="D117" s="726"/>
      <c r="E117" s="726">
        <v>4.07</v>
      </c>
      <c r="F117" s="761">
        <v>77</v>
      </c>
      <c r="G117" s="757">
        <v>1</v>
      </c>
      <c r="H117" s="725">
        <v>4</v>
      </c>
      <c r="I117" s="726">
        <v>3.68</v>
      </c>
      <c r="J117" s="761">
        <v>27</v>
      </c>
      <c r="K117" s="757"/>
      <c r="L117" s="728"/>
      <c r="M117" s="729">
        <v>3.63</v>
      </c>
      <c r="N117" s="742">
        <v>77</v>
      </c>
      <c r="O117" s="752"/>
      <c r="P117" s="723"/>
      <c r="Q117" s="720">
        <v>4.13</v>
      </c>
      <c r="R117" s="742">
        <v>86</v>
      </c>
      <c r="S117" s="741"/>
      <c r="T117" s="724"/>
      <c r="U117" s="720">
        <v>4.28</v>
      </c>
      <c r="V117" s="742">
        <v>14</v>
      </c>
      <c r="W117" s="140">
        <f t="shared" si="2"/>
        <v>281</v>
      </c>
      <c r="Y117" s="136"/>
      <c r="Z117" s="136"/>
      <c r="AB117" s="136"/>
    </row>
    <row r="118" spans="1:28" ht="15" customHeight="1" thickBot="1" x14ac:dyDescent="0.3">
      <c r="A118" s="143">
        <v>9</v>
      </c>
      <c r="B118" s="818" t="s">
        <v>145</v>
      </c>
      <c r="C118" s="758">
        <v>4</v>
      </c>
      <c r="D118" s="788">
        <v>3.75</v>
      </c>
      <c r="E118" s="789">
        <v>4.07</v>
      </c>
      <c r="F118" s="769">
        <v>57</v>
      </c>
      <c r="G118" s="817">
        <v>5</v>
      </c>
      <c r="H118" s="788">
        <v>3.8</v>
      </c>
      <c r="I118" s="790">
        <v>3.68</v>
      </c>
      <c r="J118" s="769">
        <v>33</v>
      </c>
      <c r="K118" s="817">
        <v>9</v>
      </c>
      <c r="L118" s="791">
        <v>3.4444444444444446</v>
      </c>
      <c r="M118" s="792">
        <v>3.63</v>
      </c>
      <c r="N118" s="749">
        <v>49</v>
      </c>
      <c r="O118" s="816">
        <v>4</v>
      </c>
      <c r="P118" s="755">
        <v>4.25</v>
      </c>
      <c r="Q118" s="748">
        <v>4.13</v>
      </c>
      <c r="R118" s="749">
        <v>41</v>
      </c>
      <c r="S118" s="815"/>
      <c r="T118" s="748"/>
      <c r="U118" s="748">
        <v>4.28</v>
      </c>
      <c r="V118" s="749">
        <v>14</v>
      </c>
      <c r="W118" s="447">
        <f t="shared" si="2"/>
        <v>194</v>
      </c>
      <c r="Y118" s="136"/>
      <c r="Z118" s="136"/>
      <c r="AB118" s="136"/>
    </row>
    <row r="119" spans="1:28" x14ac:dyDescent="0.25">
      <c r="A119" s="314" t="s">
        <v>141</v>
      </c>
      <c r="B119" s="145"/>
      <c r="C119" s="145"/>
      <c r="D119" s="460">
        <f>$D$4</f>
        <v>4.1047368421052637</v>
      </c>
      <c r="E119" s="145"/>
      <c r="F119" s="145"/>
      <c r="G119" s="145"/>
      <c r="H119" s="460">
        <f>$H$4</f>
        <v>3.6612064342583817</v>
      </c>
      <c r="I119" s="145"/>
      <c r="J119" s="145"/>
      <c r="K119" s="158"/>
      <c r="L119" s="460">
        <f>$L$4</f>
        <v>3.6245636223579432</v>
      </c>
      <c r="M119" s="430"/>
      <c r="N119" s="430"/>
      <c r="O119" s="431"/>
      <c r="P119" s="430">
        <f>$P$4</f>
        <v>4.1837647058823526</v>
      </c>
      <c r="Q119" s="430"/>
      <c r="R119" s="430"/>
      <c r="S119" s="431"/>
      <c r="T119" s="430">
        <f>$T$4</f>
        <v>4.4461538461538463</v>
      </c>
      <c r="U119" s="430"/>
      <c r="V119" s="432"/>
    </row>
    <row r="120" spans="1:28" x14ac:dyDescent="0.25">
      <c r="A120" s="315" t="s">
        <v>142</v>
      </c>
      <c r="D120" s="446">
        <v>4.07</v>
      </c>
      <c r="H120" s="446">
        <v>3.68</v>
      </c>
      <c r="L120" s="298">
        <v>3.63</v>
      </c>
      <c r="M120" s="433"/>
      <c r="N120" s="433"/>
      <c r="O120" s="433"/>
      <c r="P120" s="433">
        <v>4.13</v>
      </c>
      <c r="Q120" s="433"/>
      <c r="R120" s="433"/>
      <c r="S120" s="433"/>
      <c r="T120" s="433">
        <v>4.28</v>
      </c>
      <c r="U120" s="433"/>
      <c r="V120" s="432"/>
    </row>
  </sheetData>
  <mergeCells count="8">
    <mergeCell ref="W2:W3"/>
    <mergeCell ref="A2:A3"/>
    <mergeCell ref="B2:B3"/>
    <mergeCell ref="G2:J2"/>
    <mergeCell ref="K2:N2"/>
    <mergeCell ref="O2:R2"/>
    <mergeCell ref="S2:V2"/>
    <mergeCell ref="C2:F2"/>
  </mergeCells>
  <conditionalFormatting sqref="T81:T108">
    <cfRule type="cellIs" dxfId="101" priority="31" stopIfTrue="1" operator="equal">
      <formula>$T$119</formula>
    </cfRule>
  </conditionalFormatting>
  <conditionalFormatting sqref="T4:T120">
    <cfRule type="cellIs" dxfId="100" priority="36" stopIfTrue="1" operator="greaterThanOrEqual">
      <formula>4.5</formula>
    </cfRule>
    <cfRule type="cellIs" dxfId="99" priority="35" stopIfTrue="1" operator="between">
      <formula>$T$119</formula>
      <formula>3.5</formula>
    </cfRule>
    <cfRule type="cellIs" dxfId="98" priority="34" stopIfTrue="1" operator="lessThan">
      <formula>3.5</formula>
    </cfRule>
    <cfRule type="containsBlanks" dxfId="97" priority="33" stopIfTrue="1">
      <formula>LEN(TRIM(T4))=0</formula>
    </cfRule>
    <cfRule type="cellIs" dxfId="96" priority="32" stopIfTrue="1" operator="between">
      <formula>4.499</formula>
      <formula>$T$119</formula>
    </cfRule>
  </conditionalFormatting>
  <conditionalFormatting sqref="P4:P120">
    <cfRule type="cellIs" dxfId="95" priority="12" stopIfTrue="1" operator="greaterThanOrEqual">
      <formula>4.5</formula>
    </cfRule>
    <cfRule type="cellIs" dxfId="94" priority="11" stopIfTrue="1" operator="between">
      <formula>4.499</formula>
      <formula>$P$119</formula>
    </cfRule>
    <cfRule type="cellIs" dxfId="93" priority="10" stopIfTrue="1" operator="between">
      <formula>$P$119</formula>
      <formula>3.5</formula>
    </cfRule>
    <cfRule type="cellIs" dxfId="92" priority="9" stopIfTrue="1" operator="lessThan">
      <formula>3.5</formula>
    </cfRule>
    <cfRule type="containsBlanks" dxfId="91" priority="8" stopIfTrue="1">
      <formula>LEN(TRIM(P4))=0</formula>
    </cfRule>
    <cfRule type="cellIs" dxfId="90" priority="7" stopIfTrue="1" operator="equal">
      <formula>$P$119</formula>
    </cfRule>
  </conditionalFormatting>
  <conditionalFormatting sqref="L4:L120">
    <cfRule type="cellIs" dxfId="89" priority="6" stopIfTrue="1" operator="greaterThanOrEqual">
      <formula>4.5</formula>
    </cfRule>
    <cfRule type="cellIs" dxfId="88" priority="5" stopIfTrue="1" operator="between">
      <formula>4.499</formula>
      <formula>$L$119</formula>
    </cfRule>
    <cfRule type="cellIs" dxfId="87" priority="4" stopIfTrue="1" operator="between">
      <formula>$L$119</formula>
      <formula>3.5</formula>
    </cfRule>
    <cfRule type="cellIs" dxfId="86" priority="3" stopIfTrue="1" operator="lessThan">
      <formula>3.5</formula>
    </cfRule>
    <cfRule type="containsBlanks" dxfId="85" priority="2" stopIfTrue="1">
      <formula>LEN(TRIM(L4))=0</formula>
    </cfRule>
    <cfRule type="cellIs" dxfId="84" priority="1" stopIfTrue="1" operator="equal">
      <formula>$L$119</formula>
    </cfRule>
  </conditionalFormatting>
  <conditionalFormatting sqref="H4:H120">
    <cfRule type="cellIs" dxfId="83" priority="24" stopIfTrue="1" operator="greaterThanOrEqual">
      <formula>4.5</formula>
    </cfRule>
    <cfRule type="cellIs" dxfId="82" priority="23" stopIfTrue="1" operator="between">
      <formula>4.499</formula>
      <formula>$H$119</formula>
    </cfRule>
    <cfRule type="cellIs" dxfId="81" priority="22" stopIfTrue="1" operator="between">
      <formula>$H$119</formula>
      <formula>3.5</formula>
    </cfRule>
    <cfRule type="cellIs" dxfId="80" priority="21" stopIfTrue="1" operator="lessThan">
      <formula>3.5</formula>
    </cfRule>
    <cfRule type="containsBlanks" dxfId="79" priority="20" stopIfTrue="1">
      <formula>LEN(TRIM(H4))=0</formula>
    </cfRule>
    <cfRule type="cellIs" dxfId="78" priority="19" stopIfTrue="1" operator="equal">
      <formula>$H$119</formula>
    </cfRule>
  </conditionalFormatting>
  <conditionalFormatting sqref="D4:D120">
    <cfRule type="cellIs" dxfId="77" priority="18" stopIfTrue="1" operator="greaterThanOrEqual">
      <formula>4.5</formula>
    </cfRule>
    <cfRule type="cellIs" dxfId="74" priority="17" stopIfTrue="1" operator="between">
      <formula>4.499</formula>
      <formula>$D$119</formula>
    </cfRule>
    <cfRule type="cellIs" dxfId="73" priority="16" stopIfTrue="1" operator="between">
      <formula>$D$119</formula>
      <formula>3.5</formula>
    </cfRule>
    <cfRule type="cellIs" dxfId="76" priority="15" stopIfTrue="1" operator="lessThan">
      <formula>3.5</formula>
    </cfRule>
    <cfRule type="cellIs" dxfId="72" priority="14" stopIfTrue="1" operator="equal">
      <formula>$D$119</formula>
    </cfRule>
    <cfRule type="containsBlanks" dxfId="75" priority="13" stopIfTrue="1">
      <formula>LEN(TRIM(D4))=0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zoomScale="90" zoomScaleNormal="90" workbookViewId="0">
      <selection activeCell="S2" sqref="S2:V118"/>
    </sheetView>
  </sheetViews>
  <sheetFormatPr defaultRowHeight="15" x14ac:dyDescent="0.25"/>
  <cols>
    <col min="1" max="1" width="5.7109375" customWidth="1"/>
    <col min="2" max="2" width="33.7109375" customWidth="1"/>
    <col min="3" max="24" width="7.7109375" customWidth="1"/>
  </cols>
  <sheetData>
    <row r="1" spans="1:28" ht="409.5" customHeight="1" thickBot="1" x14ac:dyDescent="0.3"/>
    <row r="2" spans="1:28" ht="15" customHeight="1" x14ac:dyDescent="0.25">
      <c r="A2" s="558" t="s">
        <v>59</v>
      </c>
      <c r="B2" s="560" t="s">
        <v>114</v>
      </c>
      <c r="C2" s="562">
        <v>2019</v>
      </c>
      <c r="D2" s="563"/>
      <c r="E2" s="563"/>
      <c r="F2" s="556"/>
      <c r="G2" s="562">
        <v>2018</v>
      </c>
      <c r="H2" s="563"/>
      <c r="I2" s="563"/>
      <c r="J2" s="556"/>
      <c r="K2" s="562">
        <v>2017</v>
      </c>
      <c r="L2" s="563"/>
      <c r="M2" s="563"/>
      <c r="N2" s="556"/>
      <c r="O2" s="564">
        <v>2016</v>
      </c>
      <c r="P2" s="565"/>
      <c r="Q2" s="565"/>
      <c r="R2" s="566"/>
      <c r="S2" s="564">
        <v>2015</v>
      </c>
      <c r="T2" s="565"/>
      <c r="U2" s="565"/>
      <c r="V2" s="566"/>
      <c r="W2" s="556" t="s">
        <v>105</v>
      </c>
    </row>
    <row r="3" spans="1:28" ht="45" customHeight="1" thickBot="1" x14ac:dyDescent="0.3">
      <c r="A3" s="559"/>
      <c r="B3" s="561"/>
      <c r="C3" s="442" t="s">
        <v>99</v>
      </c>
      <c r="D3" s="147" t="s">
        <v>106</v>
      </c>
      <c r="E3" s="443" t="s">
        <v>107</v>
      </c>
      <c r="F3" s="710" t="s">
        <v>115</v>
      </c>
      <c r="G3" s="442" t="s">
        <v>99</v>
      </c>
      <c r="H3" s="147" t="s">
        <v>106</v>
      </c>
      <c r="I3" s="443" t="s">
        <v>107</v>
      </c>
      <c r="J3" s="148" t="s">
        <v>115</v>
      </c>
      <c r="K3" s="61" t="s">
        <v>99</v>
      </c>
      <c r="L3" s="147" t="s">
        <v>106</v>
      </c>
      <c r="M3" s="147" t="s">
        <v>107</v>
      </c>
      <c r="N3" s="148" t="s">
        <v>115</v>
      </c>
      <c r="O3" s="61" t="s">
        <v>99</v>
      </c>
      <c r="P3" s="147" t="s">
        <v>107</v>
      </c>
      <c r="Q3" s="147" t="s">
        <v>106</v>
      </c>
      <c r="R3" s="148" t="s">
        <v>115</v>
      </c>
      <c r="S3" s="149" t="s">
        <v>99</v>
      </c>
      <c r="T3" s="147" t="s">
        <v>107</v>
      </c>
      <c r="U3" s="147" t="s">
        <v>106</v>
      </c>
      <c r="V3" s="148" t="s">
        <v>115</v>
      </c>
      <c r="W3" s="557"/>
    </row>
    <row r="4" spans="1:28" ht="15" customHeight="1" thickBot="1" x14ac:dyDescent="0.3">
      <c r="A4" s="406"/>
      <c r="B4" s="407" t="s">
        <v>127</v>
      </c>
      <c r="C4" s="434">
        <f>C5+C6+C15+C28+C45+C65+C80+C109</f>
        <v>257</v>
      </c>
      <c r="D4" s="451">
        <f>AVERAGE(D5,D7:D14,D16:D27,D29:D44,D46:D64,D66:D79,D81:D108,D110:D118)</f>
        <v>4.1047368421052637</v>
      </c>
      <c r="E4" s="711">
        <v>4.07</v>
      </c>
      <c r="F4" s="435"/>
      <c r="G4" s="434">
        <f>G5+G6+G15+G28+G45+G65+G80+G109</f>
        <v>349</v>
      </c>
      <c r="H4" s="451">
        <f>AVERAGE(H5,H7:H14,H16:H27,H29:H44,H46:H64,H66:H79,H81:H108,H110:H118)</f>
        <v>3.6612064342583817</v>
      </c>
      <c r="I4" s="188">
        <v>3.68</v>
      </c>
      <c r="J4" s="435"/>
      <c r="K4" s="408">
        <f>K5+K6+K15+K28+K45+K65+K80+K109</f>
        <v>358</v>
      </c>
      <c r="L4" s="458">
        <f>AVERAGE(L5,L7:L14,L16:L27,L29:L44,L46:L64,L66:L79,L81:L108,L110:L118)</f>
        <v>3.6245636223579432</v>
      </c>
      <c r="M4" s="409">
        <v>3.63</v>
      </c>
      <c r="N4" s="410"/>
      <c r="O4" s="408">
        <f>O5+O6+O15+O28+O45+O65+O80+O109</f>
        <v>359</v>
      </c>
      <c r="P4" s="459">
        <f>AVERAGE(P5,P7:P14,P16:P27,P29:P44,P46:P64,P66:P79,P81:P108,P110:P118)</f>
        <v>4.1837647058823526</v>
      </c>
      <c r="Q4" s="409">
        <v>4.13</v>
      </c>
      <c r="R4" s="410"/>
      <c r="S4" s="187">
        <f>S5+S6+S15+S28+S45+S65+S80+S109</f>
        <v>35</v>
      </c>
      <c r="T4" s="459">
        <f>AVERAGE(T5,T7:T14,T16:T27,T29:T44,T46:T64,T66:T79,T81:T108,T110:T118)</f>
        <v>4.4461538461538463</v>
      </c>
      <c r="U4" s="409">
        <v>4.28</v>
      </c>
      <c r="V4" s="410"/>
      <c r="W4" s="411"/>
      <c r="Y4" s="397"/>
      <c r="Z4" s="49" t="s">
        <v>100</v>
      </c>
    </row>
    <row r="5" spans="1:28" ht="15" customHeight="1" thickBot="1" x14ac:dyDescent="0.3">
      <c r="A5" s="444">
        <v>1</v>
      </c>
      <c r="B5" s="318" t="s">
        <v>24</v>
      </c>
      <c r="C5" s="756">
        <v>2</v>
      </c>
      <c r="D5" s="715">
        <v>5</v>
      </c>
      <c r="E5" s="714">
        <v>4.07</v>
      </c>
      <c r="F5" s="761">
        <v>3</v>
      </c>
      <c r="G5" s="756">
        <v>4</v>
      </c>
      <c r="H5" s="715">
        <v>3.75</v>
      </c>
      <c r="I5" s="714">
        <v>3.68</v>
      </c>
      <c r="J5" s="742">
        <v>36</v>
      </c>
      <c r="K5" s="756">
        <v>5</v>
      </c>
      <c r="L5" s="721">
        <v>4</v>
      </c>
      <c r="M5" s="722">
        <v>3.63</v>
      </c>
      <c r="N5" s="742">
        <v>10</v>
      </c>
      <c r="O5" s="750">
        <v>3</v>
      </c>
      <c r="P5" s="723">
        <v>4</v>
      </c>
      <c r="Q5" s="720">
        <v>4.13</v>
      </c>
      <c r="R5" s="742">
        <v>50</v>
      </c>
      <c r="S5" s="741"/>
      <c r="T5" s="724"/>
      <c r="U5" s="720">
        <v>4.28</v>
      </c>
      <c r="V5" s="742">
        <v>14</v>
      </c>
      <c r="W5" s="445">
        <f>V5+R5+N5+J5+F5</f>
        <v>113</v>
      </c>
      <c r="Y5" s="201"/>
      <c r="Z5" s="49" t="s">
        <v>101</v>
      </c>
    </row>
    <row r="6" spans="1:28" ht="15" customHeight="1" thickBot="1" x14ac:dyDescent="0.3">
      <c r="A6" s="412"/>
      <c r="B6" s="413" t="s">
        <v>126</v>
      </c>
      <c r="C6" s="436">
        <f>SUM(C7:C14)</f>
        <v>14</v>
      </c>
      <c r="D6" s="450">
        <f>AVERAGE(D7:D14)</f>
        <v>4.2142857142857144</v>
      </c>
      <c r="E6" s="712">
        <v>4.07</v>
      </c>
      <c r="F6" s="437"/>
      <c r="G6" s="436">
        <f>SUM(G7:G14)</f>
        <v>17</v>
      </c>
      <c r="H6" s="450">
        <f>AVERAGE(H7:H14)</f>
        <v>3.625</v>
      </c>
      <c r="I6" s="184">
        <v>3.68</v>
      </c>
      <c r="J6" s="437"/>
      <c r="K6" s="414">
        <f>SUM(K7:K14)</f>
        <v>23</v>
      </c>
      <c r="L6" s="452">
        <f>AVERAGE(L7:L14)</f>
        <v>4.022222222222223</v>
      </c>
      <c r="M6" s="415">
        <v>3.63</v>
      </c>
      <c r="N6" s="416"/>
      <c r="O6" s="414">
        <f>SUM(O7:O14)</f>
        <v>25</v>
      </c>
      <c r="P6" s="452">
        <f>AVERAGE(P7:P14)</f>
        <v>4.4333333333333336</v>
      </c>
      <c r="Q6" s="415">
        <v>4.13</v>
      </c>
      <c r="R6" s="416"/>
      <c r="S6" s="417">
        <f>SUM(S7:S14)</f>
        <v>4</v>
      </c>
      <c r="T6" s="452">
        <f>AVERAGE(T7:T14)</f>
        <v>4.5</v>
      </c>
      <c r="U6" s="415">
        <v>4.28</v>
      </c>
      <c r="V6" s="416"/>
      <c r="W6" s="418"/>
      <c r="Y6" s="501"/>
      <c r="Z6" s="49" t="s">
        <v>102</v>
      </c>
    </row>
    <row r="7" spans="1:28" ht="15.75" thickBot="1" x14ac:dyDescent="0.3">
      <c r="A7" s="150">
        <v>1</v>
      </c>
      <c r="B7" s="103" t="s">
        <v>68</v>
      </c>
      <c r="C7" s="756">
        <v>1</v>
      </c>
      <c r="D7" s="715">
        <v>5</v>
      </c>
      <c r="E7" s="730">
        <v>4.07</v>
      </c>
      <c r="F7" s="761">
        <v>8</v>
      </c>
      <c r="G7" s="756">
        <v>1</v>
      </c>
      <c r="H7" s="715">
        <v>4</v>
      </c>
      <c r="I7" s="730">
        <v>3.68</v>
      </c>
      <c r="J7" s="742">
        <v>23</v>
      </c>
      <c r="K7" s="756">
        <v>2</v>
      </c>
      <c r="L7" s="721">
        <v>3</v>
      </c>
      <c r="M7" s="722">
        <v>3.63</v>
      </c>
      <c r="N7" s="742">
        <v>65</v>
      </c>
      <c r="O7" s="751">
        <v>1</v>
      </c>
      <c r="P7" s="723">
        <v>5</v>
      </c>
      <c r="Q7" s="720">
        <v>4.13</v>
      </c>
      <c r="R7" s="742">
        <v>13</v>
      </c>
      <c r="S7" s="741"/>
      <c r="T7" s="720"/>
      <c r="U7" s="720">
        <v>4.28</v>
      </c>
      <c r="V7" s="742">
        <v>14</v>
      </c>
      <c r="W7" s="153">
        <f t="shared" ref="W7:W14" si="0">V7+R7+N7+J7+F7</f>
        <v>123</v>
      </c>
      <c r="Y7" s="50"/>
      <c r="Z7" s="49" t="s">
        <v>103</v>
      </c>
      <c r="AB7" s="136"/>
    </row>
    <row r="8" spans="1:28" x14ac:dyDescent="0.25">
      <c r="A8" s="152">
        <v>2</v>
      </c>
      <c r="B8" s="103" t="s">
        <v>72</v>
      </c>
      <c r="C8" s="756">
        <v>1</v>
      </c>
      <c r="D8" s="715">
        <v>5</v>
      </c>
      <c r="E8" s="730">
        <v>4.07</v>
      </c>
      <c r="F8" s="761">
        <v>9</v>
      </c>
      <c r="G8" s="756">
        <v>2</v>
      </c>
      <c r="H8" s="715">
        <v>3</v>
      </c>
      <c r="I8" s="730">
        <v>3.68</v>
      </c>
      <c r="J8" s="742">
        <v>64</v>
      </c>
      <c r="K8" s="756">
        <v>1</v>
      </c>
      <c r="L8" s="721">
        <v>5</v>
      </c>
      <c r="M8" s="722">
        <v>3.63</v>
      </c>
      <c r="N8" s="742">
        <v>2</v>
      </c>
      <c r="O8" s="751">
        <v>1</v>
      </c>
      <c r="P8" s="723">
        <v>4</v>
      </c>
      <c r="Q8" s="720">
        <v>4.13</v>
      </c>
      <c r="R8" s="742">
        <v>52</v>
      </c>
      <c r="S8" s="741"/>
      <c r="T8" s="720"/>
      <c r="U8" s="720">
        <v>4.28</v>
      </c>
      <c r="V8" s="742">
        <v>14</v>
      </c>
      <c r="W8" s="151">
        <f>V8+R8+N8+J8+F8</f>
        <v>141</v>
      </c>
      <c r="AB8" s="136"/>
    </row>
    <row r="9" spans="1:28" x14ac:dyDescent="0.25">
      <c r="A9" s="152">
        <v>3</v>
      </c>
      <c r="B9" s="103" t="s">
        <v>71</v>
      </c>
      <c r="C9" s="756">
        <v>8</v>
      </c>
      <c r="D9" s="715">
        <v>4.5</v>
      </c>
      <c r="E9" s="730">
        <v>4.07</v>
      </c>
      <c r="F9" s="761">
        <v>20</v>
      </c>
      <c r="G9" s="756">
        <v>7</v>
      </c>
      <c r="H9" s="715">
        <v>4</v>
      </c>
      <c r="I9" s="730">
        <v>3.68</v>
      </c>
      <c r="J9" s="742">
        <v>13</v>
      </c>
      <c r="K9" s="756">
        <v>8</v>
      </c>
      <c r="L9" s="721">
        <v>3.5</v>
      </c>
      <c r="M9" s="722">
        <v>3.63</v>
      </c>
      <c r="N9" s="742">
        <v>42</v>
      </c>
      <c r="O9" s="751">
        <v>15</v>
      </c>
      <c r="P9" s="723">
        <v>3.6</v>
      </c>
      <c r="Q9" s="720">
        <v>4.13</v>
      </c>
      <c r="R9" s="742">
        <v>71</v>
      </c>
      <c r="S9" s="743">
        <v>4</v>
      </c>
      <c r="T9" s="724">
        <v>4.5</v>
      </c>
      <c r="U9" s="720">
        <v>4.28</v>
      </c>
      <c r="V9" s="742">
        <v>7</v>
      </c>
      <c r="W9" s="153">
        <f t="shared" si="0"/>
        <v>153</v>
      </c>
      <c r="AB9" s="136"/>
    </row>
    <row r="10" spans="1:28" x14ac:dyDescent="0.25">
      <c r="A10" s="152">
        <v>4</v>
      </c>
      <c r="B10" s="103" t="s">
        <v>69</v>
      </c>
      <c r="C10" s="756">
        <v>1</v>
      </c>
      <c r="D10" s="715">
        <v>4</v>
      </c>
      <c r="E10" s="730">
        <v>4.07</v>
      </c>
      <c r="F10" s="770">
        <v>40</v>
      </c>
      <c r="G10" s="756">
        <v>2</v>
      </c>
      <c r="H10" s="715">
        <v>3.5</v>
      </c>
      <c r="I10" s="730">
        <v>3.68</v>
      </c>
      <c r="J10" s="742">
        <v>49</v>
      </c>
      <c r="K10" s="756">
        <v>6</v>
      </c>
      <c r="L10" s="721">
        <v>3.8333333333333335</v>
      </c>
      <c r="M10" s="722">
        <v>3.63</v>
      </c>
      <c r="N10" s="742">
        <v>26</v>
      </c>
      <c r="O10" s="751">
        <v>5</v>
      </c>
      <c r="P10" s="723">
        <v>5</v>
      </c>
      <c r="Q10" s="720">
        <v>4.13</v>
      </c>
      <c r="R10" s="742">
        <v>1</v>
      </c>
      <c r="S10" s="741"/>
      <c r="T10" s="720"/>
      <c r="U10" s="731">
        <v>4.28</v>
      </c>
      <c r="V10" s="742">
        <v>14</v>
      </c>
      <c r="W10" s="153">
        <f t="shared" si="0"/>
        <v>130</v>
      </c>
      <c r="AB10" s="136"/>
    </row>
    <row r="11" spans="1:28" x14ac:dyDescent="0.25">
      <c r="A11" s="152">
        <v>5</v>
      </c>
      <c r="B11" s="103" t="s">
        <v>67</v>
      </c>
      <c r="C11" s="756">
        <v>1</v>
      </c>
      <c r="D11" s="715">
        <v>4</v>
      </c>
      <c r="E11" s="730">
        <v>4.07</v>
      </c>
      <c r="F11" s="761">
        <v>41</v>
      </c>
      <c r="G11" s="756">
        <v>4</v>
      </c>
      <c r="H11" s="715">
        <v>3.25</v>
      </c>
      <c r="I11" s="730">
        <v>3.68</v>
      </c>
      <c r="J11" s="742">
        <v>59</v>
      </c>
      <c r="K11" s="756">
        <v>1</v>
      </c>
      <c r="L11" s="721">
        <v>5</v>
      </c>
      <c r="M11" s="722">
        <v>3.63</v>
      </c>
      <c r="N11" s="742">
        <v>1</v>
      </c>
      <c r="O11" s="751">
        <v>1</v>
      </c>
      <c r="P11" s="723">
        <v>5</v>
      </c>
      <c r="Q11" s="720">
        <v>4.13</v>
      </c>
      <c r="R11" s="742">
        <v>12</v>
      </c>
      <c r="S11" s="741"/>
      <c r="T11" s="720"/>
      <c r="U11" s="720">
        <v>4.28</v>
      </c>
      <c r="V11" s="742">
        <v>14</v>
      </c>
      <c r="W11" s="153">
        <f>V11+R11+N11+J11+F11</f>
        <v>127</v>
      </c>
      <c r="Y11" s="139"/>
      <c r="Z11" s="136"/>
      <c r="AB11" s="136"/>
    </row>
    <row r="12" spans="1:28" x14ac:dyDescent="0.25">
      <c r="A12" s="152">
        <v>6</v>
      </c>
      <c r="B12" s="103" t="s">
        <v>144</v>
      </c>
      <c r="C12" s="756">
        <v>1</v>
      </c>
      <c r="D12" s="715">
        <v>4</v>
      </c>
      <c r="E12" s="726">
        <v>4.07</v>
      </c>
      <c r="F12" s="761">
        <v>42</v>
      </c>
      <c r="G12" s="757"/>
      <c r="H12" s="725"/>
      <c r="I12" s="726">
        <v>3.68</v>
      </c>
      <c r="J12" s="761">
        <v>78</v>
      </c>
      <c r="K12" s="757"/>
      <c r="L12" s="728"/>
      <c r="M12" s="729">
        <v>3.63</v>
      </c>
      <c r="N12" s="742">
        <v>77</v>
      </c>
      <c r="O12" s="752"/>
      <c r="P12" s="723"/>
      <c r="Q12" s="720">
        <v>4.13</v>
      </c>
      <c r="R12" s="742">
        <v>86</v>
      </c>
      <c r="S12" s="741"/>
      <c r="T12" s="724"/>
      <c r="U12" s="720">
        <v>4.28</v>
      </c>
      <c r="V12" s="742">
        <v>14</v>
      </c>
      <c r="W12" s="153">
        <f t="shared" si="0"/>
        <v>297</v>
      </c>
      <c r="Y12" s="139"/>
      <c r="Z12" s="136"/>
      <c r="AB12" s="136"/>
    </row>
    <row r="13" spans="1:28" x14ac:dyDescent="0.25">
      <c r="A13" s="152">
        <v>7</v>
      </c>
      <c r="B13" s="105" t="s">
        <v>143</v>
      </c>
      <c r="C13" s="756">
        <v>1</v>
      </c>
      <c r="D13" s="715">
        <v>3</v>
      </c>
      <c r="E13" s="726">
        <v>4.07</v>
      </c>
      <c r="F13" s="761">
        <v>68</v>
      </c>
      <c r="G13" s="757"/>
      <c r="H13" s="725"/>
      <c r="I13" s="726">
        <v>3.68</v>
      </c>
      <c r="J13" s="761">
        <v>78</v>
      </c>
      <c r="K13" s="757"/>
      <c r="L13" s="728"/>
      <c r="M13" s="729">
        <v>3.63</v>
      </c>
      <c r="N13" s="742">
        <v>77</v>
      </c>
      <c r="O13" s="752"/>
      <c r="P13" s="723"/>
      <c r="Q13" s="720">
        <v>4.13</v>
      </c>
      <c r="R13" s="742">
        <v>86</v>
      </c>
      <c r="S13" s="741"/>
      <c r="T13" s="724"/>
      <c r="U13" s="720">
        <v>4.28</v>
      </c>
      <c r="V13" s="742">
        <v>14</v>
      </c>
      <c r="W13" s="153">
        <f t="shared" si="0"/>
        <v>323</v>
      </c>
      <c r="Y13" s="139"/>
      <c r="Z13" s="136"/>
      <c r="AB13" s="136"/>
    </row>
    <row r="14" spans="1:28" ht="15.75" thickBot="1" x14ac:dyDescent="0.3">
      <c r="A14" s="152">
        <v>8</v>
      </c>
      <c r="B14" s="103" t="s">
        <v>70</v>
      </c>
      <c r="C14" s="771"/>
      <c r="D14" s="730"/>
      <c r="E14" s="730">
        <v>4.07</v>
      </c>
      <c r="F14" s="761">
        <v>77</v>
      </c>
      <c r="G14" s="756">
        <v>1</v>
      </c>
      <c r="H14" s="715">
        <v>4</v>
      </c>
      <c r="I14" s="730">
        <v>3.68</v>
      </c>
      <c r="J14" s="742">
        <v>24</v>
      </c>
      <c r="K14" s="756">
        <v>5</v>
      </c>
      <c r="L14" s="721">
        <v>3.8</v>
      </c>
      <c r="M14" s="722">
        <v>3.63</v>
      </c>
      <c r="N14" s="742">
        <v>27</v>
      </c>
      <c r="O14" s="751">
        <v>2</v>
      </c>
      <c r="P14" s="723">
        <v>4</v>
      </c>
      <c r="Q14" s="720">
        <v>4.13</v>
      </c>
      <c r="R14" s="742">
        <v>51</v>
      </c>
      <c r="S14" s="741"/>
      <c r="T14" s="720"/>
      <c r="U14" s="720">
        <v>4.28</v>
      </c>
      <c r="V14" s="742">
        <v>14</v>
      </c>
      <c r="W14" s="153">
        <f t="shared" si="0"/>
        <v>193</v>
      </c>
      <c r="Y14" s="139"/>
      <c r="Z14" s="136"/>
      <c r="AB14" s="136"/>
    </row>
    <row r="15" spans="1:28" ht="15.75" thickBot="1" x14ac:dyDescent="0.3">
      <c r="A15" s="412"/>
      <c r="B15" s="419" t="s">
        <v>125</v>
      </c>
      <c r="C15" s="438">
        <f>SUM(C16:C27)</f>
        <v>20</v>
      </c>
      <c r="D15" s="449">
        <f>AVERAGE(D16:D27)</f>
        <v>4.3174999999999999</v>
      </c>
      <c r="E15" s="713">
        <v>4.07</v>
      </c>
      <c r="F15" s="439"/>
      <c r="G15" s="438">
        <f>SUM(G16:G27)</f>
        <v>24</v>
      </c>
      <c r="H15" s="449">
        <f>AVERAGE(H16:H27)</f>
        <v>3.7023809523809526</v>
      </c>
      <c r="I15" s="175">
        <v>3.68</v>
      </c>
      <c r="J15" s="439"/>
      <c r="K15" s="420">
        <f>SUM(K16:K27)</f>
        <v>27</v>
      </c>
      <c r="L15" s="453">
        <f>AVERAGE(L16:L27)</f>
        <v>3.424074074074074</v>
      </c>
      <c r="M15" s="421">
        <v>3.63</v>
      </c>
      <c r="N15" s="422"/>
      <c r="O15" s="455">
        <f>SUM(O16:O27)</f>
        <v>22</v>
      </c>
      <c r="P15" s="423">
        <f>AVERAGE(P16:P27)</f>
        <v>3.7385714285714289</v>
      </c>
      <c r="Q15" s="424">
        <v>4.13</v>
      </c>
      <c r="R15" s="422"/>
      <c r="S15" s="425">
        <f>SUM(S16:S27)</f>
        <v>9</v>
      </c>
      <c r="T15" s="429">
        <f>AVERAGE(T16:T27)</f>
        <v>4</v>
      </c>
      <c r="U15" s="426">
        <v>4.28</v>
      </c>
      <c r="V15" s="422"/>
      <c r="W15" s="427"/>
      <c r="Y15" s="139"/>
      <c r="Z15" s="136"/>
      <c r="AB15" s="136"/>
    </row>
    <row r="16" spans="1:28" x14ac:dyDescent="0.25">
      <c r="A16" s="134">
        <v>1</v>
      </c>
      <c r="B16" s="105" t="s">
        <v>57</v>
      </c>
      <c r="C16" s="756">
        <v>3</v>
      </c>
      <c r="D16" s="715">
        <v>5</v>
      </c>
      <c r="E16" s="714">
        <v>4.07</v>
      </c>
      <c r="F16" s="761">
        <v>1</v>
      </c>
      <c r="G16" s="756">
        <v>6</v>
      </c>
      <c r="H16" s="715">
        <v>3</v>
      </c>
      <c r="I16" s="714">
        <v>3.68</v>
      </c>
      <c r="J16" s="742">
        <v>62</v>
      </c>
      <c r="K16" s="756">
        <v>6</v>
      </c>
      <c r="L16" s="721">
        <v>3.6666666666666665</v>
      </c>
      <c r="M16" s="722">
        <v>3.63</v>
      </c>
      <c r="N16" s="742">
        <v>32</v>
      </c>
      <c r="O16" s="753">
        <v>6</v>
      </c>
      <c r="P16" s="723">
        <v>4</v>
      </c>
      <c r="Q16" s="720">
        <v>4.13</v>
      </c>
      <c r="R16" s="742">
        <v>47</v>
      </c>
      <c r="S16" s="741"/>
      <c r="T16" s="720"/>
      <c r="U16" s="720">
        <v>4.28</v>
      </c>
      <c r="V16" s="742">
        <v>14</v>
      </c>
      <c r="W16" s="135">
        <f t="shared" ref="W16:W79" si="1">V16+R16+N16+J16+F16</f>
        <v>156</v>
      </c>
      <c r="Y16" s="136"/>
      <c r="Z16" s="136"/>
      <c r="AB16" s="136"/>
    </row>
    <row r="17" spans="1:28" x14ac:dyDescent="0.25">
      <c r="A17" s="137">
        <v>2</v>
      </c>
      <c r="B17" s="108" t="s">
        <v>89</v>
      </c>
      <c r="C17" s="756">
        <v>1</v>
      </c>
      <c r="D17" s="715">
        <v>5</v>
      </c>
      <c r="E17" s="733">
        <v>4.07</v>
      </c>
      <c r="F17" s="761">
        <v>10</v>
      </c>
      <c r="G17" s="762"/>
      <c r="H17" s="733"/>
      <c r="I17" s="733">
        <v>3.68</v>
      </c>
      <c r="J17" s="761">
        <v>78</v>
      </c>
      <c r="K17" s="756"/>
      <c r="L17" s="721"/>
      <c r="M17" s="722">
        <v>3.63</v>
      </c>
      <c r="N17" s="742">
        <v>77</v>
      </c>
      <c r="O17" s="753">
        <v>3</v>
      </c>
      <c r="P17" s="723">
        <v>3.67</v>
      </c>
      <c r="Q17" s="720">
        <v>4.13</v>
      </c>
      <c r="R17" s="742">
        <v>69</v>
      </c>
      <c r="S17" s="741"/>
      <c r="T17" s="720"/>
      <c r="U17" s="720">
        <v>4.28</v>
      </c>
      <c r="V17" s="742">
        <v>14</v>
      </c>
      <c r="W17" s="138">
        <f t="shared" si="1"/>
        <v>248</v>
      </c>
      <c r="Y17" s="136"/>
      <c r="Z17" s="136"/>
      <c r="AB17" s="136"/>
    </row>
    <row r="18" spans="1:28" x14ac:dyDescent="0.25">
      <c r="A18" s="137">
        <v>3</v>
      </c>
      <c r="B18" s="105" t="s">
        <v>62</v>
      </c>
      <c r="C18" s="756">
        <v>1</v>
      </c>
      <c r="D18" s="715">
        <v>5</v>
      </c>
      <c r="E18" s="714">
        <v>4.07</v>
      </c>
      <c r="F18" s="761">
        <v>11</v>
      </c>
      <c r="G18" s="763"/>
      <c r="H18" s="714"/>
      <c r="I18" s="714">
        <v>3.68</v>
      </c>
      <c r="J18" s="761">
        <v>78</v>
      </c>
      <c r="K18" s="756">
        <v>1</v>
      </c>
      <c r="L18" s="721">
        <v>3</v>
      </c>
      <c r="M18" s="722">
        <v>3.63</v>
      </c>
      <c r="N18" s="742">
        <v>69</v>
      </c>
      <c r="O18" s="753"/>
      <c r="P18" s="723"/>
      <c r="Q18" s="720">
        <v>4.13</v>
      </c>
      <c r="R18" s="742">
        <v>86</v>
      </c>
      <c r="S18" s="741"/>
      <c r="T18" s="720"/>
      <c r="U18" s="720">
        <v>4.28</v>
      </c>
      <c r="V18" s="742">
        <v>14</v>
      </c>
      <c r="W18" s="138">
        <f t="shared" si="1"/>
        <v>258</v>
      </c>
      <c r="Y18" s="136"/>
      <c r="Z18" s="136"/>
      <c r="AB18" s="136"/>
    </row>
    <row r="19" spans="1:28" x14ac:dyDescent="0.25">
      <c r="A19" s="137">
        <v>4</v>
      </c>
      <c r="B19" s="105" t="s">
        <v>52</v>
      </c>
      <c r="C19" s="756">
        <v>3</v>
      </c>
      <c r="D19" s="715">
        <v>4.67</v>
      </c>
      <c r="E19" s="714">
        <v>4.07</v>
      </c>
      <c r="F19" s="761">
        <v>18</v>
      </c>
      <c r="G19" s="756">
        <v>1</v>
      </c>
      <c r="H19" s="715">
        <v>4</v>
      </c>
      <c r="I19" s="714">
        <v>3.68</v>
      </c>
      <c r="J19" s="742">
        <v>25</v>
      </c>
      <c r="K19" s="756">
        <v>5</v>
      </c>
      <c r="L19" s="721">
        <v>3.4</v>
      </c>
      <c r="M19" s="722">
        <v>3.63</v>
      </c>
      <c r="N19" s="742">
        <v>51</v>
      </c>
      <c r="O19" s="753"/>
      <c r="P19" s="723"/>
      <c r="Q19" s="720">
        <v>4.13</v>
      </c>
      <c r="R19" s="742">
        <v>86</v>
      </c>
      <c r="S19" s="743">
        <v>6</v>
      </c>
      <c r="T19" s="724">
        <v>3.3</v>
      </c>
      <c r="U19" s="720">
        <v>4.28</v>
      </c>
      <c r="V19" s="742">
        <v>13</v>
      </c>
      <c r="W19" s="138">
        <f t="shared" si="1"/>
        <v>193</v>
      </c>
      <c r="Y19" s="136"/>
      <c r="Z19" s="136"/>
      <c r="AB19" s="136"/>
    </row>
    <row r="20" spans="1:28" x14ac:dyDescent="0.25">
      <c r="A20" s="137">
        <v>5</v>
      </c>
      <c r="B20" s="105" t="s">
        <v>54</v>
      </c>
      <c r="C20" s="756">
        <v>5</v>
      </c>
      <c r="D20" s="715">
        <v>4.2</v>
      </c>
      <c r="E20" s="714">
        <v>4.07</v>
      </c>
      <c r="F20" s="761">
        <v>30</v>
      </c>
      <c r="G20" s="756">
        <v>4</v>
      </c>
      <c r="H20" s="715">
        <v>4.5</v>
      </c>
      <c r="I20" s="714">
        <v>3.68</v>
      </c>
      <c r="J20" s="742">
        <v>5</v>
      </c>
      <c r="K20" s="756">
        <v>6</v>
      </c>
      <c r="L20" s="721">
        <v>3.5</v>
      </c>
      <c r="M20" s="722">
        <v>3.63</v>
      </c>
      <c r="N20" s="742">
        <v>43</v>
      </c>
      <c r="O20" s="753">
        <v>6</v>
      </c>
      <c r="P20" s="723">
        <v>4.33</v>
      </c>
      <c r="Q20" s="720">
        <v>4.13</v>
      </c>
      <c r="R20" s="742">
        <v>35</v>
      </c>
      <c r="S20" s="741"/>
      <c r="T20" s="720"/>
      <c r="U20" s="720">
        <v>4.28</v>
      </c>
      <c r="V20" s="742">
        <v>14</v>
      </c>
      <c r="W20" s="138">
        <f t="shared" si="1"/>
        <v>127</v>
      </c>
      <c r="Y20" s="136"/>
      <c r="Z20" s="136"/>
      <c r="AB20" s="136"/>
    </row>
    <row r="21" spans="1:28" x14ac:dyDescent="0.25">
      <c r="A21" s="137">
        <v>6</v>
      </c>
      <c r="B21" s="105" t="s">
        <v>55</v>
      </c>
      <c r="C21" s="756">
        <v>3</v>
      </c>
      <c r="D21" s="715">
        <v>4</v>
      </c>
      <c r="E21" s="714">
        <v>4.07</v>
      </c>
      <c r="F21" s="761">
        <v>37</v>
      </c>
      <c r="G21" s="756">
        <v>3</v>
      </c>
      <c r="H21" s="715">
        <v>4.666666666666667</v>
      </c>
      <c r="I21" s="714">
        <v>3.68</v>
      </c>
      <c r="J21" s="742">
        <v>3</v>
      </c>
      <c r="K21" s="756">
        <v>4</v>
      </c>
      <c r="L21" s="721">
        <v>3.75</v>
      </c>
      <c r="M21" s="722">
        <v>3.63</v>
      </c>
      <c r="N21" s="742">
        <v>30</v>
      </c>
      <c r="O21" s="753">
        <v>2</v>
      </c>
      <c r="P21" s="723">
        <v>4.5</v>
      </c>
      <c r="Q21" s="720">
        <v>4.13</v>
      </c>
      <c r="R21" s="742">
        <v>30</v>
      </c>
      <c r="S21" s="741"/>
      <c r="T21" s="720"/>
      <c r="U21" s="720">
        <v>4.28</v>
      </c>
      <c r="V21" s="742">
        <v>14</v>
      </c>
      <c r="W21" s="138">
        <f t="shared" si="1"/>
        <v>114</v>
      </c>
      <c r="Y21" s="136"/>
      <c r="Z21" s="136"/>
      <c r="AB21" s="136"/>
    </row>
    <row r="22" spans="1:28" x14ac:dyDescent="0.25">
      <c r="A22" s="137">
        <v>7</v>
      </c>
      <c r="B22" s="105" t="s">
        <v>53</v>
      </c>
      <c r="C22" s="756">
        <v>3</v>
      </c>
      <c r="D22" s="715">
        <v>3.67</v>
      </c>
      <c r="E22" s="714">
        <v>4.07</v>
      </c>
      <c r="F22" s="761">
        <v>59</v>
      </c>
      <c r="G22" s="756">
        <v>8</v>
      </c>
      <c r="H22" s="715">
        <v>3.75</v>
      </c>
      <c r="I22" s="714">
        <v>3.68</v>
      </c>
      <c r="J22" s="742">
        <v>34</v>
      </c>
      <c r="K22" s="756">
        <v>1</v>
      </c>
      <c r="L22" s="721">
        <v>4</v>
      </c>
      <c r="M22" s="722">
        <v>3.63</v>
      </c>
      <c r="N22" s="742">
        <v>16</v>
      </c>
      <c r="O22" s="753">
        <v>3</v>
      </c>
      <c r="P22" s="723">
        <v>4.67</v>
      </c>
      <c r="Q22" s="720">
        <v>4.13</v>
      </c>
      <c r="R22" s="742">
        <v>24</v>
      </c>
      <c r="S22" s="743">
        <v>3</v>
      </c>
      <c r="T22" s="724">
        <v>4.7</v>
      </c>
      <c r="U22" s="720">
        <v>4.28</v>
      </c>
      <c r="V22" s="742">
        <v>6</v>
      </c>
      <c r="W22" s="138">
        <f t="shared" si="1"/>
        <v>139</v>
      </c>
      <c r="Y22" s="136"/>
      <c r="Z22" s="136"/>
      <c r="AB22" s="136"/>
    </row>
    <row r="23" spans="1:28" x14ac:dyDescent="0.25">
      <c r="A23" s="137">
        <v>8</v>
      </c>
      <c r="B23" s="105" t="s">
        <v>48</v>
      </c>
      <c r="C23" s="756">
        <v>1</v>
      </c>
      <c r="D23" s="715">
        <v>3</v>
      </c>
      <c r="E23" s="714">
        <v>4.07</v>
      </c>
      <c r="F23" s="761">
        <v>69</v>
      </c>
      <c r="G23" s="763"/>
      <c r="H23" s="714"/>
      <c r="I23" s="714">
        <v>3.68</v>
      </c>
      <c r="J23" s="761">
        <v>78</v>
      </c>
      <c r="K23" s="756">
        <v>1</v>
      </c>
      <c r="L23" s="721">
        <v>3</v>
      </c>
      <c r="M23" s="722">
        <v>3.63</v>
      </c>
      <c r="N23" s="742">
        <v>68</v>
      </c>
      <c r="O23" s="753"/>
      <c r="P23" s="723"/>
      <c r="Q23" s="720">
        <v>4.13</v>
      </c>
      <c r="R23" s="742">
        <v>86</v>
      </c>
      <c r="S23" s="741"/>
      <c r="T23" s="720"/>
      <c r="U23" s="720">
        <v>4.28</v>
      </c>
      <c r="V23" s="742">
        <v>14</v>
      </c>
      <c r="W23" s="138">
        <f t="shared" si="1"/>
        <v>315</v>
      </c>
      <c r="Y23" s="136"/>
      <c r="Z23" s="136"/>
      <c r="AB23" s="136"/>
    </row>
    <row r="24" spans="1:28" x14ac:dyDescent="0.25">
      <c r="A24" s="137">
        <v>9</v>
      </c>
      <c r="B24" s="105" t="s">
        <v>50</v>
      </c>
      <c r="C24" s="763"/>
      <c r="D24" s="714"/>
      <c r="E24" s="714">
        <v>4.07</v>
      </c>
      <c r="F24" s="761">
        <v>77</v>
      </c>
      <c r="G24" s="763"/>
      <c r="H24" s="714"/>
      <c r="I24" s="714">
        <v>3.68</v>
      </c>
      <c r="J24" s="761">
        <v>78</v>
      </c>
      <c r="K24" s="756"/>
      <c r="L24" s="721"/>
      <c r="M24" s="722">
        <v>3.63</v>
      </c>
      <c r="N24" s="742">
        <v>77</v>
      </c>
      <c r="O24" s="753">
        <v>1</v>
      </c>
      <c r="P24" s="723">
        <v>2</v>
      </c>
      <c r="Q24" s="720">
        <v>4.13</v>
      </c>
      <c r="R24" s="742">
        <v>85</v>
      </c>
      <c r="S24" s="741"/>
      <c r="T24" s="720"/>
      <c r="U24" s="720">
        <v>4.28</v>
      </c>
      <c r="V24" s="742">
        <v>14</v>
      </c>
      <c r="W24" s="138">
        <f t="shared" si="1"/>
        <v>331</v>
      </c>
      <c r="Y24" s="136"/>
      <c r="Z24" s="136"/>
      <c r="AB24" s="136"/>
    </row>
    <row r="25" spans="1:28" x14ac:dyDescent="0.25">
      <c r="A25" s="137">
        <v>10</v>
      </c>
      <c r="B25" s="316" t="s">
        <v>51</v>
      </c>
      <c r="C25" s="772"/>
      <c r="D25" s="717"/>
      <c r="E25" s="717">
        <v>4.07</v>
      </c>
      <c r="F25" s="761">
        <v>77</v>
      </c>
      <c r="G25" s="756">
        <v>1</v>
      </c>
      <c r="H25" s="715">
        <v>3</v>
      </c>
      <c r="I25" s="714">
        <v>3.68</v>
      </c>
      <c r="J25" s="742">
        <v>68</v>
      </c>
      <c r="K25" s="756"/>
      <c r="L25" s="721"/>
      <c r="M25" s="722">
        <v>3.63</v>
      </c>
      <c r="N25" s="742">
        <v>77</v>
      </c>
      <c r="O25" s="753">
        <v>1</v>
      </c>
      <c r="P25" s="723">
        <v>3</v>
      </c>
      <c r="Q25" s="720">
        <v>4.13</v>
      </c>
      <c r="R25" s="742">
        <v>82</v>
      </c>
      <c r="S25" s="741"/>
      <c r="T25" s="720"/>
      <c r="U25" s="720">
        <v>4.28</v>
      </c>
      <c r="V25" s="742">
        <v>14</v>
      </c>
      <c r="W25" s="138">
        <f t="shared" si="1"/>
        <v>318</v>
      </c>
      <c r="Y25" s="136"/>
      <c r="Z25" s="136"/>
      <c r="AB25" s="136"/>
    </row>
    <row r="26" spans="1:28" x14ac:dyDescent="0.25">
      <c r="A26" s="137">
        <v>11</v>
      </c>
      <c r="B26" s="105" t="s">
        <v>49</v>
      </c>
      <c r="C26" s="763"/>
      <c r="D26" s="714"/>
      <c r="E26" s="714">
        <v>4.07</v>
      </c>
      <c r="F26" s="761">
        <v>77</v>
      </c>
      <c r="G26" s="756">
        <v>1</v>
      </c>
      <c r="H26" s="715">
        <v>3</v>
      </c>
      <c r="I26" s="714">
        <v>3.68</v>
      </c>
      <c r="J26" s="742">
        <v>69</v>
      </c>
      <c r="K26" s="756">
        <v>2</v>
      </c>
      <c r="L26" s="721">
        <v>3.5</v>
      </c>
      <c r="M26" s="722">
        <v>3.63</v>
      </c>
      <c r="N26" s="742">
        <v>44</v>
      </c>
      <c r="O26" s="753"/>
      <c r="P26" s="723"/>
      <c r="Q26" s="720">
        <v>4.13</v>
      </c>
      <c r="R26" s="742">
        <v>86</v>
      </c>
      <c r="S26" s="741"/>
      <c r="T26" s="720"/>
      <c r="U26" s="720">
        <v>4.28</v>
      </c>
      <c r="V26" s="742">
        <v>14</v>
      </c>
      <c r="W26" s="138">
        <f t="shared" si="1"/>
        <v>290</v>
      </c>
      <c r="Y26" s="136"/>
      <c r="Z26" s="136"/>
      <c r="AB26" s="136"/>
    </row>
    <row r="27" spans="1:28" ht="15.75" thickBot="1" x14ac:dyDescent="0.3">
      <c r="A27" s="137">
        <v>12</v>
      </c>
      <c r="B27" s="105" t="s">
        <v>47</v>
      </c>
      <c r="C27" s="763"/>
      <c r="D27" s="714"/>
      <c r="E27" s="714">
        <v>4.07</v>
      </c>
      <c r="F27" s="761">
        <v>77</v>
      </c>
      <c r="G27" s="763"/>
      <c r="H27" s="714"/>
      <c r="I27" s="714">
        <v>3.68</v>
      </c>
      <c r="J27" s="761">
        <v>78</v>
      </c>
      <c r="K27" s="756">
        <v>1</v>
      </c>
      <c r="L27" s="721">
        <v>3</v>
      </c>
      <c r="M27" s="722">
        <v>3.63</v>
      </c>
      <c r="N27" s="742">
        <v>67</v>
      </c>
      <c r="O27" s="753"/>
      <c r="P27" s="723"/>
      <c r="Q27" s="720">
        <v>4.13</v>
      </c>
      <c r="R27" s="742">
        <v>86</v>
      </c>
      <c r="S27" s="741"/>
      <c r="T27" s="720"/>
      <c r="U27" s="720">
        <v>4.28</v>
      </c>
      <c r="V27" s="742">
        <v>14</v>
      </c>
      <c r="W27" s="138">
        <f t="shared" si="1"/>
        <v>322</v>
      </c>
      <c r="Y27" s="136"/>
      <c r="Z27" s="136"/>
      <c r="AB27" s="136"/>
    </row>
    <row r="28" spans="1:28" ht="15.75" thickBot="1" x14ac:dyDescent="0.3">
      <c r="A28" s="412"/>
      <c r="B28" s="428" t="s">
        <v>124</v>
      </c>
      <c r="C28" s="440">
        <f>SUM(C29:C44)</f>
        <v>37</v>
      </c>
      <c r="D28" s="448">
        <f>AVERAGE(D29:D44)</f>
        <v>4.2380000000000004</v>
      </c>
      <c r="E28" s="180">
        <v>4.07</v>
      </c>
      <c r="F28" s="441"/>
      <c r="G28" s="440">
        <f>SUM(G29:G44)</f>
        <v>35</v>
      </c>
      <c r="H28" s="448">
        <f>AVERAGE(H29:H44)</f>
        <v>3.3780303030303029</v>
      </c>
      <c r="I28" s="176">
        <v>3.68</v>
      </c>
      <c r="J28" s="441"/>
      <c r="K28" s="420">
        <f>SUM(K29:K44)</f>
        <v>47</v>
      </c>
      <c r="L28" s="453">
        <f>AVERAGE(L29:L44)</f>
        <v>3.5575258075258076</v>
      </c>
      <c r="M28" s="421">
        <v>3.63</v>
      </c>
      <c r="N28" s="422"/>
      <c r="O28" s="456">
        <f>SUM(O29:O44)</f>
        <v>51</v>
      </c>
      <c r="P28" s="423">
        <f>AVERAGE(P29:P44)</f>
        <v>4.2835714285714284</v>
      </c>
      <c r="Q28" s="424">
        <v>4.13</v>
      </c>
      <c r="R28" s="422"/>
      <c r="S28" s="425">
        <f>SUM(S29:S44)</f>
        <v>0</v>
      </c>
      <c r="T28" s="429">
        <v>0</v>
      </c>
      <c r="U28" s="426">
        <v>4.28</v>
      </c>
      <c r="V28" s="422"/>
      <c r="W28" s="427"/>
      <c r="Y28" s="136"/>
      <c r="Z28" s="136"/>
      <c r="AB28" s="136"/>
    </row>
    <row r="29" spans="1:28" x14ac:dyDescent="0.25">
      <c r="A29" s="134">
        <v>1</v>
      </c>
      <c r="B29" s="319" t="s">
        <v>128</v>
      </c>
      <c r="C29" s="764">
        <v>1</v>
      </c>
      <c r="D29" s="715">
        <v>5</v>
      </c>
      <c r="E29" s="732">
        <v>4.07</v>
      </c>
      <c r="F29" s="761">
        <v>12</v>
      </c>
      <c r="G29" s="756">
        <v>3</v>
      </c>
      <c r="H29" s="715">
        <v>3.6666666666666665</v>
      </c>
      <c r="I29" s="733">
        <v>3.68</v>
      </c>
      <c r="J29" s="742">
        <v>40</v>
      </c>
      <c r="K29" s="756">
        <v>13</v>
      </c>
      <c r="L29" s="721">
        <v>3.6923076923076925</v>
      </c>
      <c r="M29" s="722">
        <v>3.63</v>
      </c>
      <c r="N29" s="742">
        <v>31</v>
      </c>
      <c r="O29" s="751">
        <v>10</v>
      </c>
      <c r="P29" s="723">
        <v>4.3</v>
      </c>
      <c r="Q29" s="720">
        <v>4.13</v>
      </c>
      <c r="R29" s="742">
        <v>38</v>
      </c>
      <c r="S29" s="741"/>
      <c r="T29" s="720"/>
      <c r="U29" s="720">
        <v>4.28</v>
      </c>
      <c r="V29" s="742">
        <v>14</v>
      </c>
      <c r="W29" s="135">
        <f t="shared" si="1"/>
        <v>135</v>
      </c>
      <c r="Y29" s="136"/>
      <c r="Z29" s="136"/>
      <c r="AB29" s="136"/>
    </row>
    <row r="30" spans="1:28" x14ac:dyDescent="0.25">
      <c r="A30" s="137">
        <v>2</v>
      </c>
      <c r="B30" s="105" t="s">
        <v>66</v>
      </c>
      <c r="C30" s="764">
        <v>1</v>
      </c>
      <c r="D30" s="715">
        <v>5</v>
      </c>
      <c r="E30" s="714">
        <v>4.07</v>
      </c>
      <c r="F30" s="761">
        <v>13</v>
      </c>
      <c r="G30" s="756">
        <v>4</v>
      </c>
      <c r="H30" s="715">
        <v>3.75</v>
      </c>
      <c r="I30" s="714">
        <v>3.68</v>
      </c>
      <c r="J30" s="742">
        <v>35</v>
      </c>
      <c r="K30" s="756">
        <v>2</v>
      </c>
      <c r="L30" s="721">
        <v>3.5</v>
      </c>
      <c r="M30" s="722">
        <v>3.63</v>
      </c>
      <c r="N30" s="742">
        <v>45</v>
      </c>
      <c r="O30" s="751">
        <v>4</v>
      </c>
      <c r="P30" s="723">
        <v>4.75</v>
      </c>
      <c r="Q30" s="720">
        <v>4.13</v>
      </c>
      <c r="R30" s="742">
        <v>22</v>
      </c>
      <c r="S30" s="741"/>
      <c r="T30" s="720"/>
      <c r="U30" s="720">
        <v>4.28</v>
      </c>
      <c r="V30" s="742">
        <v>14</v>
      </c>
      <c r="W30" s="138">
        <f t="shared" si="1"/>
        <v>129</v>
      </c>
      <c r="Y30" s="136"/>
      <c r="Z30" s="136"/>
      <c r="AB30" s="136"/>
    </row>
    <row r="31" spans="1:28" x14ac:dyDescent="0.25">
      <c r="A31" s="137">
        <v>3</v>
      </c>
      <c r="B31" s="105" t="s">
        <v>146</v>
      </c>
      <c r="C31" s="756">
        <v>2</v>
      </c>
      <c r="D31" s="715">
        <v>4.5</v>
      </c>
      <c r="E31" s="726">
        <v>4.07</v>
      </c>
      <c r="F31" s="761">
        <v>21</v>
      </c>
      <c r="G31" s="757"/>
      <c r="H31" s="725"/>
      <c r="I31" s="726">
        <v>3.68</v>
      </c>
      <c r="J31" s="761">
        <v>78</v>
      </c>
      <c r="K31" s="757"/>
      <c r="L31" s="728"/>
      <c r="M31" s="729">
        <v>3.63</v>
      </c>
      <c r="N31" s="742">
        <v>77</v>
      </c>
      <c r="O31" s="752"/>
      <c r="P31" s="723"/>
      <c r="Q31" s="720">
        <v>4.13</v>
      </c>
      <c r="R31" s="742">
        <v>86</v>
      </c>
      <c r="S31" s="741"/>
      <c r="T31" s="724"/>
      <c r="U31" s="720">
        <v>4.28</v>
      </c>
      <c r="V31" s="742">
        <v>14</v>
      </c>
      <c r="W31" s="138">
        <f t="shared" si="1"/>
        <v>276</v>
      </c>
      <c r="Y31" s="136"/>
      <c r="Z31" s="136"/>
      <c r="AB31" s="136"/>
    </row>
    <row r="32" spans="1:28" ht="15" customHeight="1" x14ac:dyDescent="0.25">
      <c r="A32" s="137">
        <v>4</v>
      </c>
      <c r="B32" s="316" t="s">
        <v>42</v>
      </c>
      <c r="C32" s="756">
        <v>3</v>
      </c>
      <c r="D32" s="716">
        <v>4.33</v>
      </c>
      <c r="E32" s="717">
        <v>4.07</v>
      </c>
      <c r="F32" s="761">
        <v>24</v>
      </c>
      <c r="G32" s="764">
        <v>2</v>
      </c>
      <c r="H32" s="716">
        <v>3.5</v>
      </c>
      <c r="I32" s="714">
        <v>3.68</v>
      </c>
      <c r="J32" s="761">
        <v>50</v>
      </c>
      <c r="K32" s="756">
        <v>7</v>
      </c>
      <c r="L32" s="721">
        <v>3.8571428571428572</v>
      </c>
      <c r="M32" s="722">
        <v>3.63</v>
      </c>
      <c r="N32" s="742">
        <v>25</v>
      </c>
      <c r="O32" s="751">
        <v>3</v>
      </c>
      <c r="P32" s="723">
        <v>2.67</v>
      </c>
      <c r="Q32" s="720">
        <v>4.13</v>
      </c>
      <c r="R32" s="742">
        <v>84</v>
      </c>
      <c r="S32" s="741"/>
      <c r="T32" s="720"/>
      <c r="U32" s="720">
        <v>4.28</v>
      </c>
      <c r="V32" s="742">
        <v>14</v>
      </c>
      <c r="W32" s="138">
        <f t="shared" si="1"/>
        <v>197</v>
      </c>
      <c r="Y32" s="136"/>
      <c r="Z32" s="136"/>
      <c r="AB32" s="136"/>
    </row>
    <row r="33" spans="1:28" ht="15" customHeight="1" x14ac:dyDescent="0.25">
      <c r="A33" s="137">
        <v>5</v>
      </c>
      <c r="B33" s="105" t="s">
        <v>37</v>
      </c>
      <c r="C33" s="756">
        <v>8</v>
      </c>
      <c r="D33" s="715">
        <v>4.25</v>
      </c>
      <c r="E33" s="714">
        <v>4.07</v>
      </c>
      <c r="F33" s="761">
        <v>27</v>
      </c>
      <c r="G33" s="756">
        <v>11</v>
      </c>
      <c r="H33" s="715">
        <v>3.3636363636363638</v>
      </c>
      <c r="I33" s="714">
        <v>3.68</v>
      </c>
      <c r="J33" s="742">
        <v>56</v>
      </c>
      <c r="K33" s="756">
        <v>12</v>
      </c>
      <c r="L33" s="721">
        <v>3.5833333333333335</v>
      </c>
      <c r="M33" s="722">
        <v>3.63</v>
      </c>
      <c r="N33" s="742">
        <v>39</v>
      </c>
      <c r="O33" s="751">
        <v>12</v>
      </c>
      <c r="P33" s="723">
        <v>3.58</v>
      </c>
      <c r="Q33" s="720">
        <v>4.13</v>
      </c>
      <c r="R33" s="742">
        <v>74</v>
      </c>
      <c r="S33" s="741"/>
      <c r="T33" s="720"/>
      <c r="U33" s="720">
        <v>4.28</v>
      </c>
      <c r="V33" s="742">
        <v>14</v>
      </c>
      <c r="W33" s="138">
        <f t="shared" si="1"/>
        <v>210</v>
      </c>
      <c r="Y33" s="136"/>
      <c r="Z33" s="136"/>
      <c r="AB33" s="136"/>
    </row>
    <row r="34" spans="1:28" ht="15" customHeight="1" x14ac:dyDescent="0.25">
      <c r="A34" s="137">
        <v>6</v>
      </c>
      <c r="B34" s="105" t="s">
        <v>147</v>
      </c>
      <c r="C34" s="756">
        <v>4</v>
      </c>
      <c r="D34" s="716">
        <v>4</v>
      </c>
      <c r="E34" s="726">
        <v>4.07</v>
      </c>
      <c r="F34" s="761">
        <v>36</v>
      </c>
      <c r="G34" s="757"/>
      <c r="H34" s="725"/>
      <c r="I34" s="726">
        <v>3.68</v>
      </c>
      <c r="J34" s="761">
        <v>78</v>
      </c>
      <c r="K34" s="756">
        <v>1</v>
      </c>
      <c r="L34" s="721">
        <v>3</v>
      </c>
      <c r="M34" s="722">
        <v>3.63</v>
      </c>
      <c r="N34" s="742">
        <v>71</v>
      </c>
      <c r="O34" s="751">
        <v>3</v>
      </c>
      <c r="P34" s="723">
        <v>3.67</v>
      </c>
      <c r="Q34" s="720">
        <v>4.13</v>
      </c>
      <c r="R34" s="742">
        <v>70</v>
      </c>
      <c r="S34" s="741"/>
      <c r="T34" s="724"/>
      <c r="U34" s="720">
        <v>4.28</v>
      </c>
      <c r="V34" s="742">
        <v>14</v>
      </c>
      <c r="W34" s="138">
        <f t="shared" si="1"/>
        <v>269</v>
      </c>
      <c r="Y34" s="136"/>
      <c r="Z34" s="136"/>
      <c r="AB34" s="136"/>
    </row>
    <row r="35" spans="1:28" ht="15" customHeight="1" x14ac:dyDescent="0.25">
      <c r="A35" s="137">
        <v>7</v>
      </c>
      <c r="B35" s="325" t="s">
        <v>65</v>
      </c>
      <c r="C35" s="764">
        <v>2</v>
      </c>
      <c r="D35" s="716">
        <v>4</v>
      </c>
      <c r="E35" s="717">
        <v>4.07</v>
      </c>
      <c r="F35" s="761">
        <v>38</v>
      </c>
      <c r="G35" s="764">
        <v>1</v>
      </c>
      <c r="H35" s="716">
        <v>3</v>
      </c>
      <c r="I35" s="714">
        <v>3.68</v>
      </c>
      <c r="J35" s="742">
        <v>70</v>
      </c>
      <c r="K35" s="756"/>
      <c r="L35" s="721"/>
      <c r="M35" s="722">
        <v>3.63</v>
      </c>
      <c r="N35" s="742">
        <v>77</v>
      </c>
      <c r="O35" s="751">
        <v>1</v>
      </c>
      <c r="P35" s="723">
        <v>5</v>
      </c>
      <c r="Q35" s="720">
        <v>4.13</v>
      </c>
      <c r="R35" s="742">
        <v>14</v>
      </c>
      <c r="S35" s="741"/>
      <c r="T35" s="720"/>
      <c r="U35" s="720">
        <v>4.28</v>
      </c>
      <c r="V35" s="742">
        <v>14</v>
      </c>
      <c r="W35" s="138">
        <f>V35+R35+N35+J35+F35</f>
        <v>213</v>
      </c>
      <c r="Y35" s="136"/>
      <c r="Z35" s="136"/>
      <c r="AB35" s="136"/>
    </row>
    <row r="36" spans="1:28" ht="15" customHeight="1" x14ac:dyDescent="0.25">
      <c r="A36" s="137">
        <v>8</v>
      </c>
      <c r="B36" s="163" t="s">
        <v>113</v>
      </c>
      <c r="C36" s="764">
        <v>1</v>
      </c>
      <c r="D36" s="715">
        <v>4</v>
      </c>
      <c r="E36" s="718">
        <v>4.07</v>
      </c>
      <c r="F36" s="761">
        <v>43</v>
      </c>
      <c r="G36" s="756">
        <v>1</v>
      </c>
      <c r="H36" s="715">
        <v>3</v>
      </c>
      <c r="I36" s="718">
        <v>3.68</v>
      </c>
      <c r="J36" s="742">
        <v>71</v>
      </c>
      <c r="K36" s="756">
        <v>2</v>
      </c>
      <c r="L36" s="721">
        <v>4</v>
      </c>
      <c r="M36" s="722">
        <v>3.63</v>
      </c>
      <c r="N36" s="742">
        <v>13</v>
      </c>
      <c r="O36" s="751">
        <v>2</v>
      </c>
      <c r="P36" s="723">
        <v>5</v>
      </c>
      <c r="Q36" s="720">
        <v>4.13</v>
      </c>
      <c r="R36" s="742">
        <v>7</v>
      </c>
      <c r="S36" s="741"/>
      <c r="T36" s="720"/>
      <c r="U36" s="720">
        <v>4.28</v>
      </c>
      <c r="V36" s="742">
        <v>14</v>
      </c>
      <c r="W36" s="138">
        <f>V36+R36+N36+J36+F36</f>
        <v>148</v>
      </c>
      <c r="Y36" s="136"/>
      <c r="Z36" s="136"/>
      <c r="AB36" s="136"/>
    </row>
    <row r="37" spans="1:28" ht="15" customHeight="1" x14ac:dyDescent="0.25">
      <c r="A37" s="137">
        <v>9</v>
      </c>
      <c r="B37" s="325" t="s">
        <v>73</v>
      </c>
      <c r="C37" s="756">
        <v>10</v>
      </c>
      <c r="D37" s="716">
        <v>3.7</v>
      </c>
      <c r="E37" s="717">
        <v>4.07</v>
      </c>
      <c r="F37" s="761">
        <v>58</v>
      </c>
      <c r="G37" s="764">
        <v>8</v>
      </c>
      <c r="H37" s="716">
        <v>3.5</v>
      </c>
      <c r="I37" s="714">
        <v>3.68</v>
      </c>
      <c r="J37" s="742">
        <v>47</v>
      </c>
      <c r="K37" s="756"/>
      <c r="L37" s="721"/>
      <c r="M37" s="722">
        <v>3.63</v>
      </c>
      <c r="N37" s="742">
        <v>77</v>
      </c>
      <c r="O37" s="751">
        <v>3</v>
      </c>
      <c r="P37" s="723">
        <v>5</v>
      </c>
      <c r="Q37" s="720">
        <v>4.13</v>
      </c>
      <c r="R37" s="742">
        <v>3</v>
      </c>
      <c r="S37" s="741"/>
      <c r="T37" s="720"/>
      <c r="U37" s="720">
        <v>4.28</v>
      </c>
      <c r="V37" s="742">
        <v>14</v>
      </c>
      <c r="W37" s="138">
        <f t="shared" si="1"/>
        <v>199</v>
      </c>
      <c r="Y37" s="136"/>
      <c r="Z37" s="136"/>
      <c r="AB37" s="136"/>
    </row>
    <row r="38" spans="1:28" ht="15" customHeight="1" x14ac:dyDescent="0.25">
      <c r="A38" s="137">
        <v>10</v>
      </c>
      <c r="B38" s="105" t="s">
        <v>44</v>
      </c>
      <c r="C38" s="756">
        <v>5</v>
      </c>
      <c r="D38" s="715">
        <v>3.6</v>
      </c>
      <c r="E38" s="714">
        <v>4.07</v>
      </c>
      <c r="F38" s="761">
        <v>64</v>
      </c>
      <c r="G38" s="763"/>
      <c r="H38" s="714"/>
      <c r="I38" s="714">
        <v>3.68</v>
      </c>
      <c r="J38" s="761">
        <v>78</v>
      </c>
      <c r="K38" s="756">
        <v>3</v>
      </c>
      <c r="L38" s="721">
        <v>3.3333333333333335</v>
      </c>
      <c r="M38" s="722">
        <v>3.63</v>
      </c>
      <c r="N38" s="742">
        <v>55</v>
      </c>
      <c r="O38" s="751">
        <v>2</v>
      </c>
      <c r="P38" s="723">
        <v>5</v>
      </c>
      <c r="Q38" s="720">
        <v>4.13</v>
      </c>
      <c r="R38" s="742">
        <v>8</v>
      </c>
      <c r="S38" s="741"/>
      <c r="T38" s="720"/>
      <c r="U38" s="720">
        <v>4.28</v>
      </c>
      <c r="V38" s="742">
        <v>14</v>
      </c>
      <c r="W38" s="138">
        <f t="shared" si="1"/>
        <v>219</v>
      </c>
      <c r="Y38" s="136"/>
      <c r="Z38" s="136"/>
      <c r="AB38" s="136"/>
    </row>
    <row r="39" spans="1:28" ht="15" customHeight="1" x14ac:dyDescent="0.25">
      <c r="A39" s="137">
        <v>11</v>
      </c>
      <c r="B39" s="316" t="s">
        <v>40</v>
      </c>
      <c r="C39" s="772"/>
      <c r="D39" s="717"/>
      <c r="E39" s="717">
        <v>4.07</v>
      </c>
      <c r="F39" s="761">
        <v>77</v>
      </c>
      <c r="G39" s="764">
        <v>2</v>
      </c>
      <c r="H39" s="716">
        <v>4</v>
      </c>
      <c r="I39" s="714">
        <v>3.68</v>
      </c>
      <c r="J39" s="742">
        <v>19</v>
      </c>
      <c r="K39" s="756">
        <v>2</v>
      </c>
      <c r="L39" s="721">
        <v>3.5</v>
      </c>
      <c r="M39" s="722">
        <v>3.63</v>
      </c>
      <c r="N39" s="742">
        <v>46</v>
      </c>
      <c r="O39" s="751">
        <v>2</v>
      </c>
      <c r="P39" s="723">
        <v>3</v>
      </c>
      <c r="Q39" s="720">
        <v>4.13</v>
      </c>
      <c r="R39" s="742">
        <v>80</v>
      </c>
      <c r="S39" s="741"/>
      <c r="T39" s="720"/>
      <c r="U39" s="720">
        <v>4.28</v>
      </c>
      <c r="V39" s="742">
        <v>14</v>
      </c>
      <c r="W39" s="138">
        <f t="shared" si="1"/>
        <v>236</v>
      </c>
      <c r="Y39" s="136"/>
      <c r="Z39" s="136"/>
      <c r="AB39" s="136"/>
    </row>
    <row r="40" spans="1:28" ht="15" customHeight="1" x14ac:dyDescent="0.25">
      <c r="A40" s="137">
        <v>12</v>
      </c>
      <c r="B40" s="105" t="s">
        <v>41</v>
      </c>
      <c r="C40" s="763"/>
      <c r="D40" s="714"/>
      <c r="E40" s="714">
        <v>4.07</v>
      </c>
      <c r="F40" s="761">
        <v>77</v>
      </c>
      <c r="G40" s="763"/>
      <c r="H40" s="714"/>
      <c r="I40" s="714">
        <v>3.68</v>
      </c>
      <c r="J40" s="761">
        <v>78</v>
      </c>
      <c r="K40" s="756"/>
      <c r="L40" s="721"/>
      <c r="M40" s="722">
        <v>3.63</v>
      </c>
      <c r="N40" s="742">
        <v>77</v>
      </c>
      <c r="O40" s="751">
        <v>6</v>
      </c>
      <c r="P40" s="723">
        <v>3</v>
      </c>
      <c r="Q40" s="720">
        <v>4.13</v>
      </c>
      <c r="R40" s="742">
        <v>79</v>
      </c>
      <c r="S40" s="741"/>
      <c r="T40" s="720"/>
      <c r="U40" s="720">
        <v>4.28</v>
      </c>
      <c r="V40" s="742">
        <v>14</v>
      </c>
      <c r="W40" s="138">
        <f t="shared" si="1"/>
        <v>325</v>
      </c>
      <c r="Y40" s="136"/>
      <c r="Z40" s="136"/>
      <c r="AB40" s="136"/>
    </row>
    <row r="41" spans="1:28" ht="15" customHeight="1" x14ac:dyDescent="0.25">
      <c r="A41" s="137">
        <v>13</v>
      </c>
      <c r="B41" s="105" t="s">
        <v>39</v>
      </c>
      <c r="C41" s="763"/>
      <c r="D41" s="714"/>
      <c r="E41" s="714">
        <v>4.07</v>
      </c>
      <c r="F41" s="761">
        <v>77</v>
      </c>
      <c r="G41" s="756">
        <v>1</v>
      </c>
      <c r="H41" s="715">
        <v>3</v>
      </c>
      <c r="I41" s="714">
        <v>3.68</v>
      </c>
      <c r="J41" s="761">
        <v>72</v>
      </c>
      <c r="K41" s="756">
        <v>3</v>
      </c>
      <c r="L41" s="721">
        <v>3.6666666666666665</v>
      </c>
      <c r="M41" s="722">
        <v>3.63</v>
      </c>
      <c r="N41" s="742">
        <v>34</v>
      </c>
      <c r="O41" s="751">
        <v>1</v>
      </c>
      <c r="P41" s="723">
        <v>5</v>
      </c>
      <c r="Q41" s="720">
        <v>4.13</v>
      </c>
      <c r="R41" s="742">
        <v>15</v>
      </c>
      <c r="S41" s="741"/>
      <c r="T41" s="720"/>
      <c r="U41" s="720">
        <v>4.28</v>
      </c>
      <c r="V41" s="742">
        <v>14</v>
      </c>
      <c r="W41" s="138">
        <f t="shared" si="1"/>
        <v>212</v>
      </c>
      <c r="Y41" s="136"/>
      <c r="Z41" s="136"/>
      <c r="AB41" s="136"/>
    </row>
    <row r="42" spans="1:28" ht="15" customHeight="1" x14ac:dyDescent="0.25">
      <c r="A42" s="137">
        <v>14</v>
      </c>
      <c r="B42" s="105" t="s">
        <v>45</v>
      </c>
      <c r="C42" s="763"/>
      <c r="D42" s="714"/>
      <c r="E42" s="714">
        <v>4.07</v>
      </c>
      <c r="F42" s="761">
        <v>77</v>
      </c>
      <c r="G42" s="756">
        <v>2</v>
      </c>
      <c r="H42" s="715">
        <v>3</v>
      </c>
      <c r="I42" s="714">
        <v>3.68</v>
      </c>
      <c r="J42" s="761">
        <v>65</v>
      </c>
      <c r="K42" s="756"/>
      <c r="L42" s="721"/>
      <c r="M42" s="722">
        <v>3.63</v>
      </c>
      <c r="N42" s="742">
        <v>77</v>
      </c>
      <c r="O42" s="751">
        <v>1</v>
      </c>
      <c r="P42" s="723">
        <v>5</v>
      </c>
      <c r="Q42" s="720">
        <v>4.13</v>
      </c>
      <c r="R42" s="742">
        <v>16</v>
      </c>
      <c r="S42" s="741"/>
      <c r="T42" s="720"/>
      <c r="U42" s="720">
        <v>4.28</v>
      </c>
      <c r="V42" s="742">
        <v>14</v>
      </c>
      <c r="W42" s="138">
        <f t="shared" si="1"/>
        <v>249</v>
      </c>
      <c r="Y42" s="136"/>
      <c r="Z42" s="136"/>
      <c r="AB42" s="136"/>
    </row>
    <row r="43" spans="1:28" ht="15" customHeight="1" x14ac:dyDescent="0.25">
      <c r="A43" s="137">
        <v>15</v>
      </c>
      <c r="B43" s="105" t="s">
        <v>63</v>
      </c>
      <c r="C43" s="763"/>
      <c r="D43" s="714"/>
      <c r="E43" s="714">
        <v>4.07</v>
      </c>
      <c r="F43" s="761">
        <v>77</v>
      </c>
      <c r="G43" s="763"/>
      <c r="H43" s="714"/>
      <c r="I43" s="714">
        <v>3.68</v>
      </c>
      <c r="J43" s="761">
        <v>78</v>
      </c>
      <c r="K43" s="756">
        <v>1</v>
      </c>
      <c r="L43" s="721">
        <v>3</v>
      </c>
      <c r="M43" s="722">
        <v>3.63</v>
      </c>
      <c r="N43" s="742">
        <v>70</v>
      </c>
      <c r="O43" s="751">
        <v>1</v>
      </c>
      <c r="P43" s="723">
        <v>5</v>
      </c>
      <c r="Q43" s="720">
        <v>4.13</v>
      </c>
      <c r="R43" s="742">
        <v>17</v>
      </c>
      <c r="S43" s="741"/>
      <c r="T43" s="720"/>
      <c r="U43" s="720">
        <v>4.28</v>
      </c>
      <c r="V43" s="742">
        <v>14</v>
      </c>
      <c r="W43" s="138">
        <f t="shared" si="1"/>
        <v>256</v>
      </c>
      <c r="Y43" s="136"/>
      <c r="Z43" s="136"/>
      <c r="AB43" s="136"/>
    </row>
    <row r="44" spans="1:28" ht="15" customHeight="1" thickBot="1" x14ac:dyDescent="0.3">
      <c r="A44" s="141">
        <v>16</v>
      </c>
      <c r="B44" s="105" t="s">
        <v>64</v>
      </c>
      <c r="C44" s="763"/>
      <c r="D44" s="714"/>
      <c r="E44" s="714">
        <v>4.07</v>
      </c>
      <c r="F44" s="761">
        <v>77</v>
      </c>
      <c r="G44" s="763"/>
      <c r="H44" s="714"/>
      <c r="I44" s="714">
        <v>3.68</v>
      </c>
      <c r="J44" s="761">
        <v>78</v>
      </c>
      <c r="K44" s="756">
        <v>1</v>
      </c>
      <c r="L44" s="721">
        <v>4</v>
      </c>
      <c r="M44" s="722">
        <v>3.63</v>
      </c>
      <c r="N44" s="742">
        <v>17</v>
      </c>
      <c r="O44" s="751"/>
      <c r="P44" s="723"/>
      <c r="Q44" s="720">
        <v>4.13</v>
      </c>
      <c r="R44" s="742">
        <v>86</v>
      </c>
      <c r="S44" s="741"/>
      <c r="T44" s="720"/>
      <c r="U44" s="720">
        <v>4.28</v>
      </c>
      <c r="V44" s="742">
        <v>14</v>
      </c>
      <c r="W44" s="142">
        <f t="shared" si="1"/>
        <v>272</v>
      </c>
      <c r="Y44" s="136"/>
      <c r="Z44" s="136"/>
      <c r="AB44" s="136"/>
    </row>
    <row r="45" spans="1:28" ht="15" customHeight="1" thickBot="1" x14ac:dyDescent="0.3">
      <c r="A45" s="412"/>
      <c r="B45" s="428" t="s">
        <v>123</v>
      </c>
      <c r="C45" s="440">
        <f>SUM(C46:C64)</f>
        <v>47</v>
      </c>
      <c r="D45" s="448">
        <f>AVERAGE(D46:D64)</f>
        <v>3.7408333333333332</v>
      </c>
      <c r="E45" s="180">
        <v>4.07</v>
      </c>
      <c r="F45" s="441"/>
      <c r="G45" s="440">
        <f>SUM(G46:G64)</f>
        <v>70</v>
      </c>
      <c r="H45" s="448">
        <f>AVERAGE(H46:H64)</f>
        <v>3.7318131868131865</v>
      </c>
      <c r="I45" s="176">
        <v>3.68</v>
      </c>
      <c r="J45" s="441"/>
      <c r="K45" s="420">
        <f>SUM(K46:K64)</f>
        <v>60</v>
      </c>
      <c r="L45" s="453">
        <f>AVERAGE(L46:L64)</f>
        <v>3.9956641604010024</v>
      </c>
      <c r="M45" s="421">
        <v>3.63</v>
      </c>
      <c r="N45" s="422"/>
      <c r="O45" s="455">
        <f>SUM(O46:O64)</f>
        <v>58</v>
      </c>
      <c r="P45" s="423">
        <f>AVERAGE(P46:P64)</f>
        <v>4.3086666666666664</v>
      </c>
      <c r="Q45" s="424">
        <v>4.13</v>
      </c>
      <c r="R45" s="422"/>
      <c r="S45" s="425">
        <f>SUM(S46:S64)</f>
        <v>14</v>
      </c>
      <c r="T45" s="429">
        <f>AVERAGE(T46:T64)</f>
        <v>4.7666666666666666</v>
      </c>
      <c r="U45" s="185">
        <v>4.28</v>
      </c>
      <c r="V45" s="422"/>
      <c r="W45" s="427"/>
      <c r="Y45" s="136"/>
      <c r="Z45" s="136"/>
      <c r="AB45" s="136"/>
    </row>
    <row r="46" spans="1:28" ht="15" customHeight="1" x14ac:dyDescent="0.25">
      <c r="A46" s="134">
        <v>1</v>
      </c>
      <c r="B46" s="316" t="s">
        <v>131</v>
      </c>
      <c r="C46" s="756">
        <v>2</v>
      </c>
      <c r="D46" s="719">
        <v>5</v>
      </c>
      <c r="E46" s="717">
        <v>4.07</v>
      </c>
      <c r="F46" s="761">
        <v>2</v>
      </c>
      <c r="G46" s="756">
        <v>10</v>
      </c>
      <c r="H46" s="719">
        <v>4</v>
      </c>
      <c r="I46" s="718">
        <v>3.68</v>
      </c>
      <c r="J46" s="742">
        <v>12</v>
      </c>
      <c r="K46" s="756">
        <v>3</v>
      </c>
      <c r="L46" s="721">
        <v>4</v>
      </c>
      <c r="M46" s="722">
        <v>3.63</v>
      </c>
      <c r="N46" s="742">
        <v>11</v>
      </c>
      <c r="O46" s="751">
        <v>5</v>
      </c>
      <c r="P46" s="723">
        <v>4.2</v>
      </c>
      <c r="Q46" s="720">
        <v>4.13</v>
      </c>
      <c r="R46" s="742">
        <v>42</v>
      </c>
      <c r="S46" s="741">
        <v>1</v>
      </c>
      <c r="T46" s="724">
        <v>5</v>
      </c>
      <c r="U46" s="720">
        <v>4.28</v>
      </c>
      <c r="V46" s="742">
        <v>2</v>
      </c>
      <c r="W46" s="135">
        <f t="shared" si="1"/>
        <v>69</v>
      </c>
      <c r="Y46" s="136"/>
      <c r="Z46" s="136"/>
      <c r="AB46" s="136"/>
    </row>
    <row r="47" spans="1:28" ht="15" customHeight="1" x14ac:dyDescent="0.25">
      <c r="A47" s="137">
        <v>2</v>
      </c>
      <c r="B47" s="105" t="s">
        <v>78</v>
      </c>
      <c r="C47" s="756">
        <v>11</v>
      </c>
      <c r="D47" s="719">
        <v>4.45</v>
      </c>
      <c r="E47" s="714">
        <v>4.07</v>
      </c>
      <c r="F47" s="761">
        <v>22</v>
      </c>
      <c r="G47" s="756">
        <v>13</v>
      </c>
      <c r="H47" s="719">
        <v>3.6153846153846154</v>
      </c>
      <c r="I47" s="714">
        <v>3.68</v>
      </c>
      <c r="J47" s="742">
        <v>44</v>
      </c>
      <c r="K47" s="756">
        <v>3</v>
      </c>
      <c r="L47" s="721">
        <v>4.666666666666667</v>
      </c>
      <c r="M47" s="722">
        <v>3.63</v>
      </c>
      <c r="N47" s="742">
        <v>3</v>
      </c>
      <c r="O47" s="751">
        <v>4</v>
      </c>
      <c r="P47" s="723">
        <v>5</v>
      </c>
      <c r="Q47" s="720">
        <v>4.13</v>
      </c>
      <c r="R47" s="742">
        <v>2</v>
      </c>
      <c r="S47" s="741">
        <v>5</v>
      </c>
      <c r="T47" s="724">
        <v>4.8</v>
      </c>
      <c r="U47" s="720">
        <v>4.28</v>
      </c>
      <c r="V47" s="742">
        <v>5</v>
      </c>
      <c r="W47" s="138">
        <f t="shared" si="1"/>
        <v>76</v>
      </c>
      <c r="Y47" s="136"/>
      <c r="Z47" s="136"/>
      <c r="AB47" s="136"/>
    </row>
    <row r="48" spans="1:28" ht="15" customHeight="1" x14ac:dyDescent="0.25">
      <c r="A48" s="137">
        <v>3</v>
      </c>
      <c r="B48" s="105" t="s">
        <v>35</v>
      </c>
      <c r="C48" s="756">
        <v>12</v>
      </c>
      <c r="D48" s="719">
        <v>4.33</v>
      </c>
      <c r="E48" s="714">
        <v>4.07</v>
      </c>
      <c r="F48" s="761">
        <v>23</v>
      </c>
      <c r="G48" s="756">
        <v>3</v>
      </c>
      <c r="H48" s="719">
        <v>3</v>
      </c>
      <c r="I48" s="714">
        <v>3.68</v>
      </c>
      <c r="J48" s="742">
        <v>63</v>
      </c>
      <c r="K48" s="756">
        <v>14</v>
      </c>
      <c r="L48" s="721">
        <v>3.9285714285714284</v>
      </c>
      <c r="M48" s="722">
        <v>3.63</v>
      </c>
      <c r="N48" s="742">
        <v>23</v>
      </c>
      <c r="O48" s="751">
        <v>13</v>
      </c>
      <c r="P48" s="723">
        <v>4.38</v>
      </c>
      <c r="Q48" s="720">
        <v>4.13</v>
      </c>
      <c r="R48" s="742">
        <v>33</v>
      </c>
      <c r="S48" s="741">
        <v>1</v>
      </c>
      <c r="T48" s="724">
        <v>5</v>
      </c>
      <c r="U48" s="720">
        <v>4.28</v>
      </c>
      <c r="V48" s="742">
        <v>3</v>
      </c>
      <c r="W48" s="138">
        <f t="shared" si="1"/>
        <v>145</v>
      </c>
      <c r="Y48" s="136"/>
      <c r="Z48" s="136"/>
      <c r="AB48" s="136"/>
    </row>
    <row r="49" spans="1:28" ht="15" customHeight="1" x14ac:dyDescent="0.25">
      <c r="A49" s="137">
        <v>4</v>
      </c>
      <c r="B49" s="105" t="s">
        <v>77</v>
      </c>
      <c r="C49" s="756">
        <v>6</v>
      </c>
      <c r="D49" s="719">
        <v>4.17</v>
      </c>
      <c r="E49" s="714">
        <v>4.07</v>
      </c>
      <c r="F49" s="761">
        <v>32</v>
      </c>
      <c r="G49" s="756">
        <v>15</v>
      </c>
      <c r="H49" s="719">
        <v>3.7333333333333334</v>
      </c>
      <c r="I49" s="714">
        <v>3.68</v>
      </c>
      <c r="J49" s="742">
        <v>38</v>
      </c>
      <c r="K49" s="756">
        <v>19</v>
      </c>
      <c r="L49" s="721">
        <v>3.8947368421052633</v>
      </c>
      <c r="M49" s="722">
        <v>3.63</v>
      </c>
      <c r="N49" s="742">
        <v>24</v>
      </c>
      <c r="O49" s="751">
        <v>10</v>
      </c>
      <c r="P49" s="723">
        <v>4.3</v>
      </c>
      <c r="Q49" s="720">
        <v>4.13</v>
      </c>
      <c r="R49" s="742">
        <v>39</v>
      </c>
      <c r="S49" s="741">
        <v>3</v>
      </c>
      <c r="T49" s="724">
        <v>4.3</v>
      </c>
      <c r="U49" s="720">
        <v>4.28</v>
      </c>
      <c r="V49" s="742">
        <v>9</v>
      </c>
      <c r="W49" s="138">
        <f t="shared" si="1"/>
        <v>142</v>
      </c>
      <c r="Y49" s="136"/>
      <c r="Z49" s="136"/>
      <c r="AB49" s="136"/>
    </row>
    <row r="50" spans="1:28" ht="15" customHeight="1" x14ac:dyDescent="0.25">
      <c r="A50" s="137">
        <v>5</v>
      </c>
      <c r="B50" s="105" t="s">
        <v>75</v>
      </c>
      <c r="C50" s="756">
        <v>1</v>
      </c>
      <c r="D50" s="719">
        <v>4</v>
      </c>
      <c r="E50" s="714">
        <v>4.07</v>
      </c>
      <c r="F50" s="761">
        <v>44</v>
      </c>
      <c r="G50" s="763"/>
      <c r="H50" s="714"/>
      <c r="I50" s="714">
        <v>3.68</v>
      </c>
      <c r="J50" s="761">
        <v>78</v>
      </c>
      <c r="K50" s="756"/>
      <c r="L50" s="721"/>
      <c r="M50" s="722">
        <v>3.63</v>
      </c>
      <c r="N50" s="742">
        <v>77</v>
      </c>
      <c r="O50" s="750">
        <v>1</v>
      </c>
      <c r="P50" s="723">
        <v>4</v>
      </c>
      <c r="Q50" s="720">
        <v>4.13</v>
      </c>
      <c r="R50" s="742">
        <v>56</v>
      </c>
      <c r="S50" s="741"/>
      <c r="T50" s="724"/>
      <c r="U50" s="720">
        <v>4.28</v>
      </c>
      <c r="V50" s="742">
        <v>14</v>
      </c>
      <c r="W50" s="138">
        <f t="shared" si="1"/>
        <v>269</v>
      </c>
      <c r="Y50" s="136"/>
      <c r="Z50" s="136"/>
      <c r="AB50" s="136"/>
    </row>
    <row r="51" spans="1:28" ht="15" customHeight="1" x14ac:dyDescent="0.25">
      <c r="A51" s="137">
        <v>6</v>
      </c>
      <c r="B51" s="316" t="s">
        <v>33</v>
      </c>
      <c r="C51" s="756">
        <v>3</v>
      </c>
      <c r="D51" s="719">
        <v>3.67</v>
      </c>
      <c r="E51" s="717">
        <v>4.07</v>
      </c>
      <c r="F51" s="761">
        <v>60</v>
      </c>
      <c r="G51" s="756">
        <v>2</v>
      </c>
      <c r="H51" s="719">
        <v>5</v>
      </c>
      <c r="I51" s="714">
        <v>3.68</v>
      </c>
      <c r="J51" s="742">
        <v>1</v>
      </c>
      <c r="K51" s="756"/>
      <c r="L51" s="721"/>
      <c r="M51" s="722">
        <v>3.63</v>
      </c>
      <c r="N51" s="742">
        <v>77</v>
      </c>
      <c r="O51" s="751">
        <v>4</v>
      </c>
      <c r="P51" s="723">
        <v>4.75</v>
      </c>
      <c r="Q51" s="720">
        <v>4.13</v>
      </c>
      <c r="R51" s="742">
        <v>23</v>
      </c>
      <c r="S51" s="741"/>
      <c r="T51" s="720"/>
      <c r="U51" s="720">
        <v>4.28</v>
      </c>
      <c r="V51" s="742">
        <v>14</v>
      </c>
      <c r="W51" s="138">
        <f>V51+R51+N51+J51+F51</f>
        <v>175</v>
      </c>
      <c r="Y51" s="136"/>
      <c r="Z51" s="136"/>
      <c r="AB51" s="136"/>
    </row>
    <row r="52" spans="1:28" ht="15" customHeight="1" x14ac:dyDescent="0.25">
      <c r="A52" s="137">
        <v>7</v>
      </c>
      <c r="B52" s="105" t="s">
        <v>32</v>
      </c>
      <c r="C52" s="756">
        <v>3</v>
      </c>
      <c r="D52" s="719">
        <v>3.67</v>
      </c>
      <c r="E52" s="714">
        <v>4.07</v>
      </c>
      <c r="F52" s="761">
        <v>61</v>
      </c>
      <c r="G52" s="756">
        <v>6</v>
      </c>
      <c r="H52" s="719">
        <v>3.5</v>
      </c>
      <c r="I52" s="714">
        <v>3.68</v>
      </c>
      <c r="J52" s="742">
        <v>48</v>
      </c>
      <c r="K52" s="756">
        <v>8</v>
      </c>
      <c r="L52" s="721">
        <v>4</v>
      </c>
      <c r="M52" s="722">
        <v>3.63</v>
      </c>
      <c r="N52" s="742">
        <v>9</v>
      </c>
      <c r="O52" s="751">
        <v>3</v>
      </c>
      <c r="P52" s="723">
        <v>5</v>
      </c>
      <c r="Q52" s="720">
        <v>4.13</v>
      </c>
      <c r="R52" s="742">
        <v>4</v>
      </c>
      <c r="S52" s="741"/>
      <c r="T52" s="720"/>
      <c r="U52" s="720">
        <v>4.28</v>
      </c>
      <c r="V52" s="742">
        <v>14</v>
      </c>
      <c r="W52" s="138">
        <f t="shared" si="1"/>
        <v>136</v>
      </c>
      <c r="Y52" s="136"/>
      <c r="Z52" s="136"/>
      <c r="AB52" s="136"/>
    </row>
    <row r="53" spans="1:28" ht="15" customHeight="1" x14ac:dyDescent="0.25">
      <c r="A53" s="137">
        <v>8</v>
      </c>
      <c r="B53" s="317" t="s">
        <v>130</v>
      </c>
      <c r="C53" s="756">
        <v>5</v>
      </c>
      <c r="D53" s="719">
        <v>3.6</v>
      </c>
      <c r="E53" s="734">
        <v>4.07</v>
      </c>
      <c r="F53" s="761">
        <v>65</v>
      </c>
      <c r="G53" s="756">
        <v>2</v>
      </c>
      <c r="H53" s="735">
        <v>4.5</v>
      </c>
      <c r="I53" s="736">
        <v>3.68</v>
      </c>
      <c r="J53" s="742">
        <v>6</v>
      </c>
      <c r="K53" s="756">
        <v>5</v>
      </c>
      <c r="L53" s="721">
        <v>3.8</v>
      </c>
      <c r="M53" s="722">
        <v>3.63</v>
      </c>
      <c r="N53" s="742">
        <v>28</v>
      </c>
      <c r="O53" s="751">
        <v>3</v>
      </c>
      <c r="P53" s="723">
        <v>4</v>
      </c>
      <c r="Q53" s="720">
        <v>4.13</v>
      </c>
      <c r="R53" s="742">
        <v>49</v>
      </c>
      <c r="S53" s="744">
        <v>2</v>
      </c>
      <c r="T53" s="724">
        <v>5</v>
      </c>
      <c r="U53" s="720">
        <v>4.28</v>
      </c>
      <c r="V53" s="742">
        <v>1</v>
      </c>
      <c r="W53" s="138">
        <f t="shared" si="1"/>
        <v>149</v>
      </c>
      <c r="Y53" s="136"/>
      <c r="Z53" s="136"/>
      <c r="AB53" s="136"/>
    </row>
    <row r="54" spans="1:28" ht="15" customHeight="1" x14ac:dyDescent="0.25">
      <c r="A54" s="137">
        <v>9</v>
      </c>
      <c r="B54" s="317" t="s">
        <v>148</v>
      </c>
      <c r="C54" s="756">
        <v>1</v>
      </c>
      <c r="D54" s="719">
        <v>3</v>
      </c>
      <c r="E54" s="726">
        <v>4.07</v>
      </c>
      <c r="F54" s="761">
        <v>70</v>
      </c>
      <c r="G54" s="757"/>
      <c r="H54" s="725"/>
      <c r="I54" s="726">
        <v>3.68</v>
      </c>
      <c r="J54" s="761">
        <v>78</v>
      </c>
      <c r="K54" s="757"/>
      <c r="L54" s="728"/>
      <c r="M54" s="729">
        <v>3.63</v>
      </c>
      <c r="N54" s="742">
        <v>77</v>
      </c>
      <c r="O54" s="752"/>
      <c r="P54" s="723"/>
      <c r="Q54" s="720">
        <v>4.13</v>
      </c>
      <c r="R54" s="742">
        <v>86</v>
      </c>
      <c r="S54" s="741"/>
      <c r="T54" s="724"/>
      <c r="U54" s="720">
        <v>4.28</v>
      </c>
      <c r="V54" s="742">
        <v>14</v>
      </c>
      <c r="W54" s="138">
        <f t="shared" si="1"/>
        <v>325</v>
      </c>
      <c r="Y54" s="136"/>
      <c r="Z54" s="136"/>
      <c r="AB54" s="136"/>
    </row>
    <row r="55" spans="1:28" ht="15" customHeight="1" x14ac:dyDescent="0.25">
      <c r="A55" s="137">
        <v>10</v>
      </c>
      <c r="B55" s="317" t="s">
        <v>149</v>
      </c>
      <c r="C55" s="756">
        <v>1</v>
      </c>
      <c r="D55" s="719">
        <v>3</v>
      </c>
      <c r="E55" s="726">
        <v>4.07</v>
      </c>
      <c r="F55" s="761">
        <v>71</v>
      </c>
      <c r="G55" s="757"/>
      <c r="H55" s="725"/>
      <c r="I55" s="726">
        <v>3.68</v>
      </c>
      <c r="J55" s="761">
        <v>78</v>
      </c>
      <c r="K55" s="757"/>
      <c r="L55" s="728"/>
      <c r="M55" s="729">
        <v>3.63</v>
      </c>
      <c r="N55" s="742">
        <v>77</v>
      </c>
      <c r="O55" s="752"/>
      <c r="P55" s="723"/>
      <c r="Q55" s="720">
        <v>4.13</v>
      </c>
      <c r="R55" s="742">
        <v>86</v>
      </c>
      <c r="S55" s="741"/>
      <c r="T55" s="724"/>
      <c r="U55" s="720">
        <v>4.28</v>
      </c>
      <c r="V55" s="742">
        <v>14</v>
      </c>
      <c r="W55" s="138">
        <f t="shared" si="1"/>
        <v>326</v>
      </c>
      <c r="Y55" s="136"/>
      <c r="Z55" s="136"/>
      <c r="AB55" s="136"/>
    </row>
    <row r="56" spans="1:28" ht="15" customHeight="1" x14ac:dyDescent="0.25">
      <c r="A56" s="137">
        <v>11</v>
      </c>
      <c r="B56" s="317" t="s">
        <v>117</v>
      </c>
      <c r="C56" s="756">
        <v>1</v>
      </c>
      <c r="D56" s="735">
        <v>3</v>
      </c>
      <c r="E56" s="734">
        <v>4.07</v>
      </c>
      <c r="F56" s="761">
        <v>72</v>
      </c>
      <c r="G56" s="756">
        <v>1</v>
      </c>
      <c r="H56" s="735">
        <v>2</v>
      </c>
      <c r="I56" s="714">
        <v>3.68</v>
      </c>
      <c r="J56" s="742">
        <v>77</v>
      </c>
      <c r="K56" s="756"/>
      <c r="L56" s="721"/>
      <c r="M56" s="722">
        <v>3.63</v>
      </c>
      <c r="N56" s="742">
        <v>77</v>
      </c>
      <c r="O56" s="750"/>
      <c r="P56" s="723"/>
      <c r="Q56" s="720">
        <v>4.13</v>
      </c>
      <c r="R56" s="742">
        <v>86</v>
      </c>
      <c r="S56" s="741"/>
      <c r="T56" s="724"/>
      <c r="U56" s="720">
        <v>4.28</v>
      </c>
      <c r="V56" s="742">
        <v>14</v>
      </c>
      <c r="W56" s="138">
        <f t="shared" si="1"/>
        <v>326</v>
      </c>
      <c r="Y56" s="136"/>
      <c r="Z56" s="136"/>
      <c r="AB56" s="136"/>
    </row>
    <row r="57" spans="1:28" ht="15" customHeight="1" x14ac:dyDescent="0.25">
      <c r="A57" s="137">
        <v>12</v>
      </c>
      <c r="B57" s="105" t="s">
        <v>76</v>
      </c>
      <c r="C57" s="756">
        <v>1</v>
      </c>
      <c r="D57" s="719">
        <v>3</v>
      </c>
      <c r="E57" s="714">
        <v>4.07</v>
      </c>
      <c r="F57" s="761">
        <v>73</v>
      </c>
      <c r="G57" s="756">
        <v>5</v>
      </c>
      <c r="H57" s="719">
        <v>3.4</v>
      </c>
      <c r="I57" s="714">
        <v>3.68</v>
      </c>
      <c r="J57" s="742">
        <v>54</v>
      </c>
      <c r="K57" s="756">
        <v>1</v>
      </c>
      <c r="L57" s="721">
        <v>4</v>
      </c>
      <c r="M57" s="722">
        <v>3.63</v>
      </c>
      <c r="N57" s="742">
        <v>18</v>
      </c>
      <c r="O57" s="751">
        <v>5</v>
      </c>
      <c r="P57" s="723">
        <v>3.2</v>
      </c>
      <c r="Q57" s="720">
        <v>4.13</v>
      </c>
      <c r="R57" s="742">
        <v>78</v>
      </c>
      <c r="S57" s="741"/>
      <c r="T57" s="724"/>
      <c r="U57" s="720">
        <v>4.28</v>
      </c>
      <c r="V57" s="742">
        <v>14</v>
      </c>
      <c r="W57" s="138">
        <f t="shared" si="1"/>
        <v>237</v>
      </c>
      <c r="Y57" s="136"/>
      <c r="Z57" s="136"/>
      <c r="AB57" s="136"/>
    </row>
    <row r="58" spans="1:28" ht="15" customHeight="1" x14ac:dyDescent="0.25">
      <c r="A58" s="137">
        <v>13</v>
      </c>
      <c r="B58" s="109" t="s">
        <v>29</v>
      </c>
      <c r="C58" s="765"/>
      <c r="D58" s="739"/>
      <c r="E58" s="739">
        <v>4.07</v>
      </c>
      <c r="F58" s="761">
        <v>77</v>
      </c>
      <c r="G58" s="765"/>
      <c r="H58" s="739"/>
      <c r="I58" s="739">
        <v>3.68</v>
      </c>
      <c r="J58" s="761">
        <v>78</v>
      </c>
      <c r="K58" s="756">
        <v>1</v>
      </c>
      <c r="L58" s="721">
        <v>4</v>
      </c>
      <c r="M58" s="722">
        <v>3.63</v>
      </c>
      <c r="N58" s="742">
        <v>19</v>
      </c>
      <c r="O58" s="751">
        <v>5</v>
      </c>
      <c r="P58" s="723">
        <v>3.8</v>
      </c>
      <c r="Q58" s="720">
        <v>4.13</v>
      </c>
      <c r="R58" s="742">
        <v>62</v>
      </c>
      <c r="S58" s="741"/>
      <c r="T58" s="720"/>
      <c r="U58" s="720">
        <v>4.28</v>
      </c>
      <c r="V58" s="742">
        <v>14</v>
      </c>
      <c r="W58" s="138">
        <f t="shared" si="1"/>
        <v>250</v>
      </c>
      <c r="Y58" s="136"/>
      <c r="Z58" s="136"/>
      <c r="AB58" s="136"/>
    </row>
    <row r="59" spans="1:28" ht="15" customHeight="1" x14ac:dyDescent="0.25">
      <c r="A59" s="137">
        <v>14</v>
      </c>
      <c r="B59" s="317" t="s">
        <v>74</v>
      </c>
      <c r="C59" s="773"/>
      <c r="D59" s="734"/>
      <c r="E59" s="734">
        <v>4.07</v>
      </c>
      <c r="F59" s="761">
        <v>77</v>
      </c>
      <c r="G59" s="756">
        <v>3</v>
      </c>
      <c r="H59" s="719">
        <v>4.33</v>
      </c>
      <c r="I59" s="714">
        <v>3.68</v>
      </c>
      <c r="J59" s="742">
        <v>9</v>
      </c>
      <c r="K59" s="756"/>
      <c r="L59" s="721"/>
      <c r="M59" s="722">
        <v>3.63</v>
      </c>
      <c r="N59" s="742">
        <v>77</v>
      </c>
      <c r="O59" s="751">
        <v>1</v>
      </c>
      <c r="P59" s="723">
        <v>4</v>
      </c>
      <c r="Q59" s="720">
        <v>4.13</v>
      </c>
      <c r="R59" s="742">
        <v>54</v>
      </c>
      <c r="S59" s="741"/>
      <c r="T59" s="720"/>
      <c r="U59" s="720">
        <v>4.28</v>
      </c>
      <c r="V59" s="742">
        <v>14</v>
      </c>
      <c r="W59" s="138">
        <f t="shared" si="1"/>
        <v>231</v>
      </c>
      <c r="Y59" s="136"/>
      <c r="Z59" s="136"/>
      <c r="AB59" s="136"/>
    </row>
    <row r="60" spans="1:28" ht="15" customHeight="1" x14ac:dyDescent="0.25">
      <c r="A60" s="137">
        <v>15</v>
      </c>
      <c r="B60" s="317" t="s">
        <v>36</v>
      </c>
      <c r="C60" s="773"/>
      <c r="D60" s="734"/>
      <c r="E60" s="734">
        <v>4.07</v>
      </c>
      <c r="F60" s="761">
        <v>77</v>
      </c>
      <c r="G60" s="756">
        <v>2</v>
      </c>
      <c r="H60" s="719">
        <v>3.5</v>
      </c>
      <c r="I60" s="714">
        <v>3.68</v>
      </c>
      <c r="J60" s="742">
        <v>51</v>
      </c>
      <c r="K60" s="756"/>
      <c r="L60" s="721"/>
      <c r="M60" s="722">
        <v>3.63</v>
      </c>
      <c r="N60" s="742">
        <v>77</v>
      </c>
      <c r="O60" s="751">
        <v>1</v>
      </c>
      <c r="P60" s="723">
        <v>4</v>
      </c>
      <c r="Q60" s="720">
        <v>4.13</v>
      </c>
      <c r="R60" s="742">
        <v>53</v>
      </c>
      <c r="S60" s="741"/>
      <c r="T60" s="720"/>
      <c r="U60" s="720">
        <v>4.28</v>
      </c>
      <c r="V60" s="742">
        <v>14</v>
      </c>
      <c r="W60" s="138">
        <f t="shared" si="1"/>
        <v>272</v>
      </c>
      <c r="Y60" s="136"/>
      <c r="Z60" s="136"/>
      <c r="AB60" s="136"/>
    </row>
    <row r="61" spans="1:28" ht="15" customHeight="1" x14ac:dyDescent="0.25">
      <c r="A61" s="159">
        <v>16</v>
      </c>
      <c r="B61" s="317" t="s">
        <v>61</v>
      </c>
      <c r="C61" s="773"/>
      <c r="D61" s="734"/>
      <c r="E61" s="734">
        <v>4.07</v>
      </c>
      <c r="F61" s="761">
        <v>77</v>
      </c>
      <c r="G61" s="756">
        <v>1</v>
      </c>
      <c r="H61" s="719">
        <v>5</v>
      </c>
      <c r="I61" s="714">
        <v>3.68</v>
      </c>
      <c r="J61" s="742">
        <v>2</v>
      </c>
      <c r="K61" s="756"/>
      <c r="L61" s="721"/>
      <c r="M61" s="722">
        <v>3.63</v>
      </c>
      <c r="N61" s="742">
        <v>77</v>
      </c>
      <c r="O61" s="751">
        <v>1</v>
      </c>
      <c r="P61" s="723">
        <v>4</v>
      </c>
      <c r="Q61" s="720">
        <v>4.13</v>
      </c>
      <c r="R61" s="742">
        <v>55</v>
      </c>
      <c r="S61" s="741"/>
      <c r="T61" s="720"/>
      <c r="U61" s="720">
        <v>4.28</v>
      </c>
      <c r="V61" s="742">
        <v>14</v>
      </c>
      <c r="W61" s="160">
        <f t="shared" si="1"/>
        <v>225</v>
      </c>
      <c r="Y61" s="136"/>
      <c r="Z61" s="136"/>
      <c r="AB61" s="136"/>
    </row>
    <row r="62" spans="1:28" ht="15" customHeight="1" x14ac:dyDescent="0.25">
      <c r="A62" s="159">
        <v>17</v>
      </c>
      <c r="B62" s="317" t="s">
        <v>31</v>
      </c>
      <c r="C62" s="773"/>
      <c r="D62" s="734"/>
      <c r="E62" s="734">
        <v>4.07</v>
      </c>
      <c r="F62" s="761">
        <v>77</v>
      </c>
      <c r="G62" s="756">
        <v>1</v>
      </c>
      <c r="H62" s="719">
        <v>3</v>
      </c>
      <c r="I62" s="714">
        <v>3.68</v>
      </c>
      <c r="J62" s="742">
        <v>73</v>
      </c>
      <c r="K62" s="756"/>
      <c r="L62" s="721"/>
      <c r="M62" s="722">
        <v>3.63</v>
      </c>
      <c r="N62" s="742">
        <v>77</v>
      </c>
      <c r="O62" s="751">
        <v>1</v>
      </c>
      <c r="P62" s="723">
        <v>5</v>
      </c>
      <c r="Q62" s="720">
        <v>4.13</v>
      </c>
      <c r="R62" s="742">
        <v>19</v>
      </c>
      <c r="S62" s="741"/>
      <c r="T62" s="720"/>
      <c r="U62" s="720">
        <v>4.28</v>
      </c>
      <c r="V62" s="742">
        <v>14</v>
      </c>
      <c r="W62" s="160">
        <f t="shared" si="1"/>
        <v>260</v>
      </c>
      <c r="Y62" s="136"/>
      <c r="Z62" s="136"/>
      <c r="AB62" s="136"/>
    </row>
    <row r="63" spans="1:28" ht="15" customHeight="1" x14ac:dyDescent="0.25">
      <c r="A63" s="159">
        <v>18</v>
      </c>
      <c r="B63" s="105" t="s">
        <v>34</v>
      </c>
      <c r="C63" s="763"/>
      <c r="D63" s="714"/>
      <c r="E63" s="714">
        <v>4.07</v>
      </c>
      <c r="F63" s="761">
        <v>77</v>
      </c>
      <c r="G63" s="756">
        <v>6</v>
      </c>
      <c r="H63" s="719">
        <v>3.6666666666666665</v>
      </c>
      <c r="I63" s="714">
        <v>3.68</v>
      </c>
      <c r="J63" s="742">
        <v>39</v>
      </c>
      <c r="K63" s="756">
        <v>3</v>
      </c>
      <c r="L63" s="721">
        <v>4</v>
      </c>
      <c r="M63" s="722">
        <v>3.63</v>
      </c>
      <c r="N63" s="742">
        <v>12</v>
      </c>
      <c r="O63" s="751"/>
      <c r="P63" s="723"/>
      <c r="Q63" s="720">
        <v>4.13</v>
      </c>
      <c r="R63" s="742">
        <v>86</v>
      </c>
      <c r="S63" s="741"/>
      <c r="T63" s="724"/>
      <c r="U63" s="720">
        <v>4.28</v>
      </c>
      <c r="V63" s="742">
        <v>14</v>
      </c>
      <c r="W63" s="160">
        <f t="shared" si="1"/>
        <v>228</v>
      </c>
      <c r="Y63" s="136"/>
      <c r="Z63" s="136"/>
      <c r="AB63" s="136"/>
    </row>
    <row r="64" spans="1:28" ht="15" customHeight="1" thickBot="1" x14ac:dyDescent="0.3">
      <c r="A64" s="141">
        <v>19</v>
      </c>
      <c r="B64" s="319" t="s">
        <v>129</v>
      </c>
      <c r="C64" s="774"/>
      <c r="D64" s="732"/>
      <c r="E64" s="732">
        <v>4.07</v>
      </c>
      <c r="F64" s="761">
        <v>77</v>
      </c>
      <c r="G64" s="762"/>
      <c r="H64" s="733"/>
      <c r="I64" s="733">
        <v>3.68</v>
      </c>
      <c r="J64" s="761">
        <v>78</v>
      </c>
      <c r="K64" s="756">
        <v>3</v>
      </c>
      <c r="L64" s="721">
        <v>3.6666666666666665</v>
      </c>
      <c r="M64" s="722">
        <v>3.63</v>
      </c>
      <c r="N64" s="742">
        <v>35</v>
      </c>
      <c r="O64" s="751">
        <v>1</v>
      </c>
      <c r="P64" s="738">
        <v>5</v>
      </c>
      <c r="Q64" s="720">
        <v>4.13</v>
      </c>
      <c r="R64" s="742">
        <v>18</v>
      </c>
      <c r="S64" s="741">
        <v>2</v>
      </c>
      <c r="T64" s="724">
        <v>4.5</v>
      </c>
      <c r="U64" s="720">
        <v>4.28</v>
      </c>
      <c r="V64" s="742">
        <v>8</v>
      </c>
      <c r="W64" s="142">
        <f t="shared" si="1"/>
        <v>216</v>
      </c>
      <c r="Y64" s="136"/>
      <c r="Z64" s="136"/>
      <c r="AB64" s="136"/>
    </row>
    <row r="65" spans="1:28" ht="15" customHeight="1" thickBot="1" x14ac:dyDescent="0.3">
      <c r="A65" s="412"/>
      <c r="B65" s="428" t="s">
        <v>122</v>
      </c>
      <c r="C65" s="440">
        <f>SUM(C66:C79)</f>
        <v>34</v>
      </c>
      <c r="D65" s="448">
        <f>AVERAGE(D66:D79)</f>
        <v>4.083333333333333</v>
      </c>
      <c r="E65" s="180">
        <v>4.07</v>
      </c>
      <c r="F65" s="441"/>
      <c r="G65" s="440">
        <f>SUM(G66:G79)</f>
        <v>36</v>
      </c>
      <c r="H65" s="448">
        <f>AVERAGE(H66:H79)</f>
        <v>3.8121693121693121</v>
      </c>
      <c r="I65" s="176">
        <v>3.68</v>
      </c>
      <c r="J65" s="441"/>
      <c r="K65" s="420">
        <f>SUM(K66:K79)</f>
        <v>49</v>
      </c>
      <c r="L65" s="453">
        <f>AVERAGE(L66:L79)</f>
        <v>3.4464393939393942</v>
      </c>
      <c r="M65" s="421">
        <v>3.63</v>
      </c>
      <c r="N65" s="422"/>
      <c r="O65" s="457">
        <f>SUM(O66:O79)</f>
        <v>43</v>
      </c>
      <c r="P65" s="423">
        <f>AVERAGE(P66:P79)</f>
        <v>4.375</v>
      </c>
      <c r="Q65" s="424">
        <v>4.13</v>
      </c>
      <c r="R65" s="422"/>
      <c r="S65" s="425">
        <f>SUM(S66:S79)</f>
        <v>2</v>
      </c>
      <c r="T65" s="429">
        <f>AVERAGE(T66:T79)</f>
        <v>4</v>
      </c>
      <c r="U65" s="429">
        <v>4.28</v>
      </c>
      <c r="V65" s="422"/>
      <c r="W65" s="427"/>
      <c r="Y65" s="136"/>
      <c r="Z65" s="136"/>
      <c r="AB65" s="136"/>
    </row>
    <row r="66" spans="1:28" ht="15" customHeight="1" x14ac:dyDescent="0.25">
      <c r="A66" s="144">
        <v>1</v>
      </c>
      <c r="B66" s="105" t="s">
        <v>83</v>
      </c>
      <c r="C66" s="756">
        <v>1</v>
      </c>
      <c r="D66" s="715">
        <v>5</v>
      </c>
      <c r="E66" s="714">
        <v>4.07</v>
      </c>
      <c r="F66" s="761">
        <v>14</v>
      </c>
      <c r="G66" s="756">
        <v>1</v>
      </c>
      <c r="H66" s="715">
        <v>3</v>
      </c>
      <c r="I66" s="714">
        <v>3.68</v>
      </c>
      <c r="J66" s="761">
        <v>74</v>
      </c>
      <c r="K66" s="756">
        <v>3</v>
      </c>
      <c r="L66" s="721">
        <v>3.6666666666666665</v>
      </c>
      <c r="M66" s="722">
        <v>3.63</v>
      </c>
      <c r="N66" s="742">
        <v>37</v>
      </c>
      <c r="O66" s="751">
        <v>1</v>
      </c>
      <c r="P66" s="723">
        <v>5</v>
      </c>
      <c r="Q66" s="720">
        <v>4.13</v>
      </c>
      <c r="R66" s="742">
        <v>21</v>
      </c>
      <c r="S66" s="741"/>
      <c r="T66" s="720"/>
      <c r="U66" s="720">
        <v>4.28</v>
      </c>
      <c r="V66" s="742">
        <v>14</v>
      </c>
      <c r="W66" s="140">
        <f t="shared" si="1"/>
        <v>160</v>
      </c>
      <c r="Y66" s="136"/>
      <c r="Z66" s="136"/>
      <c r="AB66" s="136"/>
    </row>
    <row r="67" spans="1:28" ht="15" customHeight="1" x14ac:dyDescent="0.25">
      <c r="A67" s="137">
        <v>2</v>
      </c>
      <c r="B67" s="105" t="s">
        <v>28</v>
      </c>
      <c r="C67" s="756">
        <v>3</v>
      </c>
      <c r="D67" s="715">
        <v>4.67</v>
      </c>
      <c r="E67" s="714">
        <v>4.07</v>
      </c>
      <c r="F67" s="761">
        <v>19</v>
      </c>
      <c r="G67" s="763"/>
      <c r="H67" s="714"/>
      <c r="I67" s="714">
        <v>3.68</v>
      </c>
      <c r="J67" s="761">
        <v>78</v>
      </c>
      <c r="K67" s="756">
        <v>5</v>
      </c>
      <c r="L67" s="721">
        <v>3.4</v>
      </c>
      <c r="M67" s="722">
        <v>3.63</v>
      </c>
      <c r="N67" s="742">
        <v>52</v>
      </c>
      <c r="O67" s="751">
        <v>1</v>
      </c>
      <c r="P67" s="723">
        <v>5</v>
      </c>
      <c r="Q67" s="720">
        <v>4.13</v>
      </c>
      <c r="R67" s="742">
        <v>20</v>
      </c>
      <c r="S67" s="741">
        <v>2</v>
      </c>
      <c r="T67" s="724">
        <v>4</v>
      </c>
      <c r="U67" s="720">
        <v>4.28</v>
      </c>
      <c r="V67" s="742">
        <v>10</v>
      </c>
      <c r="W67" s="454">
        <f t="shared" si="1"/>
        <v>179</v>
      </c>
      <c r="Y67" s="136"/>
      <c r="Z67" s="136"/>
      <c r="AB67" s="136"/>
    </row>
    <row r="68" spans="1:28" ht="15" customHeight="1" x14ac:dyDescent="0.25">
      <c r="A68" s="137">
        <v>3</v>
      </c>
      <c r="B68" s="327" t="s">
        <v>116</v>
      </c>
      <c r="C68" s="756">
        <v>3</v>
      </c>
      <c r="D68" s="715">
        <v>4.33</v>
      </c>
      <c r="E68" s="718">
        <v>4.07</v>
      </c>
      <c r="F68" s="761">
        <v>25</v>
      </c>
      <c r="G68" s="756">
        <v>7</v>
      </c>
      <c r="H68" s="715">
        <v>3.2857142857142856</v>
      </c>
      <c r="I68" s="718">
        <v>3.68</v>
      </c>
      <c r="J68" s="742">
        <v>58</v>
      </c>
      <c r="K68" s="756">
        <v>11</v>
      </c>
      <c r="L68" s="721">
        <v>3.2727272727272729</v>
      </c>
      <c r="M68" s="722">
        <v>3.63</v>
      </c>
      <c r="N68" s="742">
        <v>60</v>
      </c>
      <c r="O68" s="751">
        <v>9</v>
      </c>
      <c r="P68" s="723">
        <v>4</v>
      </c>
      <c r="Q68" s="720">
        <v>4.13</v>
      </c>
      <c r="R68" s="742">
        <v>46</v>
      </c>
      <c r="S68" s="741"/>
      <c r="T68" s="724"/>
      <c r="U68" s="720">
        <v>4.28</v>
      </c>
      <c r="V68" s="742">
        <v>14</v>
      </c>
      <c r="W68" s="138">
        <f t="shared" si="1"/>
        <v>203</v>
      </c>
      <c r="Y68" s="136"/>
      <c r="Z68" s="136"/>
      <c r="AB68" s="136"/>
    </row>
    <row r="69" spans="1:28" ht="15" customHeight="1" x14ac:dyDescent="0.25">
      <c r="A69" s="137">
        <v>4</v>
      </c>
      <c r="B69" s="105" t="s">
        <v>80</v>
      </c>
      <c r="C69" s="756">
        <v>8</v>
      </c>
      <c r="D69" s="715">
        <v>4</v>
      </c>
      <c r="E69" s="714">
        <v>4.07</v>
      </c>
      <c r="F69" s="761">
        <v>34</v>
      </c>
      <c r="G69" s="756">
        <v>1</v>
      </c>
      <c r="H69" s="715">
        <v>4</v>
      </c>
      <c r="I69" s="714">
        <v>3.68</v>
      </c>
      <c r="J69" s="742">
        <v>26</v>
      </c>
      <c r="K69" s="756">
        <v>4</v>
      </c>
      <c r="L69" s="721">
        <v>3.25</v>
      </c>
      <c r="M69" s="722">
        <v>3.63</v>
      </c>
      <c r="N69" s="742">
        <v>61</v>
      </c>
      <c r="O69" s="751">
        <v>6</v>
      </c>
      <c r="P69" s="723">
        <v>3.67</v>
      </c>
      <c r="Q69" s="720">
        <v>4.13</v>
      </c>
      <c r="R69" s="742">
        <v>67</v>
      </c>
      <c r="S69" s="741"/>
      <c r="T69" s="724"/>
      <c r="U69" s="720">
        <v>4.28</v>
      </c>
      <c r="V69" s="742">
        <v>14</v>
      </c>
      <c r="W69" s="138">
        <f t="shared" si="1"/>
        <v>202</v>
      </c>
      <c r="Y69" s="136"/>
      <c r="Z69" s="136"/>
      <c r="AB69" s="136"/>
    </row>
    <row r="70" spans="1:28" ht="15" customHeight="1" x14ac:dyDescent="0.25">
      <c r="A70" s="137">
        <v>5</v>
      </c>
      <c r="B70" s="105" t="s">
        <v>150</v>
      </c>
      <c r="C70" s="756">
        <v>5</v>
      </c>
      <c r="D70" s="715">
        <v>4</v>
      </c>
      <c r="E70" s="726">
        <v>4.07</v>
      </c>
      <c r="F70" s="761">
        <v>35</v>
      </c>
      <c r="G70" s="757"/>
      <c r="H70" s="725"/>
      <c r="I70" s="726">
        <v>3.68</v>
      </c>
      <c r="J70" s="761">
        <v>78</v>
      </c>
      <c r="K70" s="757"/>
      <c r="L70" s="728"/>
      <c r="M70" s="729">
        <v>3.63</v>
      </c>
      <c r="N70" s="742">
        <v>77</v>
      </c>
      <c r="O70" s="752"/>
      <c r="P70" s="723"/>
      <c r="Q70" s="720">
        <v>4.13</v>
      </c>
      <c r="R70" s="742">
        <v>86</v>
      </c>
      <c r="S70" s="741"/>
      <c r="T70" s="724"/>
      <c r="U70" s="720">
        <v>4.28</v>
      </c>
      <c r="V70" s="742">
        <v>14</v>
      </c>
      <c r="W70" s="138">
        <f t="shared" si="1"/>
        <v>290</v>
      </c>
      <c r="Y70" s="136"/>
      <c r="Z70" s="136"/>
      <c r="AB70" s="136"/>
    </row>
    <row r="71" spans="1:28" ht="15" customHeight="1" x14ac:dyDescent="0.25">
      <c r="A71" s="137">
        <v>6</v>
      </c>
      <c r="B71" s="105" t="s">
        <v>25</v>
      </c>
      <c r="C71" s="756">
        <v>1</v>
      </c>
      <c r="D71" s="715">
        <v>4</v>
      </c>
      <c r="E71" s="714">
        <v>4.07</v>
      </c>
      <c r="F71" s="761">
        <v>45</v>
      </c>
      <c r="G71" s="756">
        <v>14</v>
      </c>
      <c r="H71" s="715">
        <v>3.3571428571428572</v>
      </c>
      <c r="I71" s="714">
        <v>3.68</v>
      </c>
      <c r="J71" s="742">
        <v>55</v>
      </c>
      <c r="K71" s="756">
        <v>3</v>
      </c>
      <c r="L71" s="721">
        <v>2.6666666666666665</v>
      </c>
      <c r="M71" s="722">
        <v>3.63</v>
      </c>
      <c r="N71" s="742">
        <v>75</v>
      </c>
      <c r="O71" s="751">
        <v>1</v>
      </c>
      <c r="P71" s="723">
        <v>4</v>
      </c>
      <c r="Q71" s="720">
        <v>4.13</v>
      </c>
      <c r="R71" s="742">
        <v>58</v>
      </c>
      <c r="S71" s="741"/>
      <c r="T71" s="720"/>
      <c r="U71" s="720">
        <v>4.28</v>
      </c>
      <c r="V71" s="742">
        <v>14</v>
      </c>
      <c r="W71" s="138">
        <f t="shared" si="1"/>
        <v>247</v>
      </c>
      <c r="Y71" s="136"/>
      <c r="Z71" s="136"/>
      <c r="AB71" s="136"/>
    </row>
    <row r="72" spans="1:28" ht="15" customHeight="1" x14ac:dyDescent="0.25">
      <c r="A72" s="137">
        <v>7</v>
      </c>
      <c r="B72" s="316" t="s">
        <v>90</v>
      </c>
      <c r="C72" s="756">
        <v>6</v>
      </c>
      <c r="D72" s="715">
        <v>3.83</v>
      </c>
      <c r="E72" s="717">
        <v>4.07</v>
      </c>
      <c r="F72" s="761">
        <v>51</v>
      </c>
      <c r="G72" s="756">
        <v>3</v>
      </c>
      <c r="H72" s="715">
        <v>4.666666666666667</v>
      </c>
      <c r="I72" s="714">
        <v>3.68</v>
      </c>
      <c r="J72" s="742">
        <v>4</v>
      </c>
      <c r="K72" s="756"/>
      <c r="L72" s="721"/>
      <c r="M72" s="722">
        <v>3.63</v>
      </c>
      <c r="N72" s="742">
        <v>77</v>
      </c>
      <c r="O72" s="751">
        <v>4</v>
      </c>
      <c r="P72" s="723">
        <v>4.5</v>
      </c>
      <c r="Q72" s="720">
        <v>4.13</v>
      </c>
      <c r="R72" s="742">
        <v>29</v>
      </c>
      <c r="S72" s="741"/>
      <c r="T72" s="720"/>
      <c r="U72" s="720">
        <v>4.28</v>
      </c>
      <c r="V72" s="742">
        <v>14</v>
      </c>
      <c r="W72" s="138">
        <f t="shared" si="1"/>
        <v>175</v>
      </c>
      <c r="Y72" s="136"/>
      <c r="Z72" s="136"/>
      <c r="AB72" s="136"/>
    </row>
    <row r="73" spans="1:28" ht="15" customHeight="1" x14ac:dyDescent="0.25">
      <c r="A73" s="137">
        <v>8</v>
      </c>
      <c r="B73" s="318" t="s">
        <v>81</v>
      </c>
      <c r="C73" s="756">
        <v>3</v>
      </c>
      <c r="D73" s="715">
        <v>3.67</v>
      </c>
      <c r="E73" s="714">
        <v>4.07</v>
      </c>
      <c r="F73" s="761">
        <v>62</v>
      </c>
      <c r="G73" s="756">
        <v>2</v>
      </c>
      <c r="H73" s="715">
        <v>4.5</v>
      </c>
      <c r="I73" s="714">
        <v>3.68</v>
      </c>
      <c r="J73" s="742">
        <v>7</v>
      </c>
      <c r="K73" s="756">
        <v>8</v>
      </c>
      <c r="L73" s="721">
        <v>3.375</v>
      </c>
      <c r="M73" s="722">
        <v>3.63</v>
      </c>
      <c r="N73" s="742">
        <v>53</v>
      </c>
      <c r="O73" s="751">
        <v>5</v>
      </c>
      <c r="P73" s="723">
        <v>4.5999999999999996</v>
      </c>
      <c r="Q73" s="720">
        <v>4.13</v>
      </c>
      <c r="R73" s="742">
        <v>25</v>
      </c>
      <c r="S73" s="741"/>
      <c r="T73" s="724"/>
      <c r="U73" s="720">
        <v>4.28</v>
      </c>
      <c r="V73" s="742">
        <v>14</v>
      </c>
      <c r="W73" s="138">
        <f t="shared" si="1"/>
        <v>161</v>
      </c>
      <c r="Y73" s="136"/>
      <c r="Z73" s="136"/>
      <c r="AB73" s="136"/>
    </row>
    <row r="74" spans="1:28" ht="15" customHeight="1" x14ac:dyDescent="0.25">
      <c r="A74" s="137">
        <v>9</v>
      </c>
      <c r="B74" s="318" t="s">
        <v>26</v>
      </c>
      <c r="C74" s="756">
        <v>4</v>
      </c>
      <c r="D74" s="715">
        <v>3.25</v>
      </c>
      <c r="E74" s="714">
        <v>4.07</v>
      </c>
      <c r="F74" s="761">
        <v>67</v>
      </c>
      <c r="G74" s="756">
        <v>2</v>
      </c>
      <c r="H74" s="715">
        <v>4.5</v>
      </c>
      <c r="I74" s="714">
        <v>3.68</v>
      </c>
      <c r="J74" s="742">
        <v>8</v>
      </c>
      <c r="K74" s="756">
        <v>6</v>
      </c>
      <c r="L74" s="721">
        <v>4.5</v>
      </c>
      <c r="M74" s="722">
        <v>3.63</v>
      </c>
      <c r="N74" s="742">
        <v>4</v>
      </c>
      <c r="O74" s="751">
        <v>2</v>
      </c>
      <c r="P74" s="723">
        <v>5</v>
      </c>
      <c r="Q74" s="720">
        <v>4.13</v>
      </c>
      <c r="R74" s="742">
        <v>9</v>
      </c>
      <c r="S74" s="741"/>
      <c r="T74" s="720"/>
      <c r="U74" s="720">
        <v>4.28</v>
      </c>
      <c r="V74" s="742">
        <v>14</v>
      </c>
      <c r="W74" s="138">
        <f t="shared" si="1"/>
        <v>102</v>
      </c>
      <c r="Y74" s="136"/>
      <c r="Z74" s="136"/>
      <c r="AB74" s="136"/>
    </row>
    <row r="75" spans="1:28" ht="15" customHeight="1" x14ac:dyDescent="0.25">
      <c r="A75" s="137">
        <v>10</v>
      </c>
      <c r="B75" s="318" t="s">
        <v>27</v>
      </c>
      <c r="C75" s="763"/>
      <c r="D75" s="714"/>
      <c r="E75" s="714">
        <v>4.07</v>
      </c>
      <c r="F75" s="761">
        <v>77</v>
      </c>
      <c r="G75" s="756">
        <v>4</v>
      </c>
      <c r="H75" s="715">
        <v>4</v>
      </c>
      <c r="I75" s="714">
        <v>3.68</v>
      </c>
      <c r="J75" s="742">
        <v>14</v>
      </c>
      <c r="K75" s="756">
        <v>3</v>
      </c>
      <c r="L75" s="721">
        <v>3.6666666666666665</v>
      </c>
      <c r="M75" s="722">
        <v>3.63</v>
      </c>
      <c r="N75" s="742">
        <v>38</v>
      </c>
      <c r="O75" s="751">
        <v>5</v>
      </c>
      <c r="P75" s="723">
        <v>3.8</v>
      </c>
      <c r="Q75" s="720">
        <v>4.13</v>
      </c>
      <c r="R75" s="742">
        <v>63</v>
      </c>
      <c r="S75" s="741"/>
      <c r="T75" s="720"/>
      <c r="U75" s="720">
        <v>4.28</v>
      </c>
      <c r="V75" s="742">
        <v>14</v>
      </c>
      <c r="W75" s="138">
        <f t="shared" si="1"/>
        <v>206</v>
      </c>
      <c r="Y75" s="136"/>
      <c r="Z75" s="136"/>
      <c r="AB75" s="136"/>
    </row>
    <row r="76" spans="1:28" ht="15" customHeight="1" x14ac:dyDescent="0.25">
      <c r="A76" s="137">
        <v>11</v>
      </c>
      <c r="B76" s="163" t="s">
        <v>112</v>
      </c>
      <c r="C76" s="766"/>
      <c r="D76" s="718"/>
      <c r="E76" s="718">
        <v>4.07</v>
      </c>
      <c r="F76" s="761">
        <v>77</v>
      </c>
      <c r="G76" s="766"/>
      <c r="H76" s="718"/>
      <c r="I76" s="718">
        <v>3.68</v>
      </c>
      <c r="J76" s="761">
        <v>78</v>
      </c>
      <c r="K76" s="756"/>
      <c r="L76" s="721"/>
      <c r="M76" s="722">
        <v>3.63</v>
      </c>
      <c r="N76" s="742">
        <v>77</v>
      </c>
      <c r="O76" s="751">
        <v>3</v>
      </c>
      <c r="P76" s="723">
        <v>4.33</v>
      </c>
      <c r="Q76" s="720">
        <v>4.13</v>
      </c>
      <c r="R76" s="742">
        <v>36</v>
      </c>
      <c r="S76" s="741"/>
      <c r="T76" s="720"/>
      <c r="U76" s="720">
        <v>4.28</v>
      </c>
      <c r="V76" s="742">
        <v>14</v>
      </c>
      <c r="W76" s="138">
        <f t="shared" si="1"/>
        <v>282</v>
      </c>
      <c r="Y76" s="136"/>
      <c r="Z76" s="136"/>
      <c r="AB76" s="136"/>
    </row>
    <row r="77" spans="1:28" ht="15" customHeight="1" x14ac:dyDescent="0.25">
      <c r="A77" s="137">
        <v>12</v>
      </c>
      <c r="B77" s="105" t="s">
        <v>82</v>
      </c>
      <c r="C77" s="763"/>
      <c r="D77" s="714"/>
      <c r="E77" s="714">
        <v>4.07</v>
      </c>
      <c r="F77" s="761">
        <v>77</v>
      </c>
      <c r="G77" s="763"/>
      <c r="H77" s="714"/>
      <c r="I77" s="714">
        <v>3.68</v>
      </c>
      <c r="J77" s="761">
        <v>78</v>
      </c>
      <c r="K77" s="756">
        <v>3</v>
      </c>
      <c r="L77" s="721">
        <v>3.6666666666666665</v>
      </c>
      <c r="M77" s="722">
        <v>3.63</v>
      </c>
      <c r="N77" s="742">
        <v>36</v>
      </c>
      <c r="O77" s="751"/>
      <c r="P77" s="723"/>
      <c r="Q77" s="720">
        <v>4.13</v>
      </c>
      <c r="R77" s="742">
        <v>86</v>
      </c>
      <c r="S77" s="741"/>
      <c r="T77" s="720"/>
      <c r="U77" s="720">
        <v>4.28</v>
      </c>
      <c r="V77" s="742">
        <v>14</v>
      </c>
      <c r="W77" s="138">
        <f t="shared" si="1"/>
        <v>291</v>
      </c>
      <c r="Y77" s="136"/>
      <c r="Z77" s="136"/>
      <c r="AB77" s="136"/>
    </row>
    <row r="78" spans="1:28" ht="15" customHeight="1" x14ac:dyDescent="0.25">
      <c r="A78" s="137">
        <v>13</v>
      </c>
      <c r="B78" s="105" t="s">
        <v>93</v>
      </c>
      <c r="C78" s="763"/>
      <c r="D78" s="714"/>
      <c r="E78" s="714">
        <v>4.07</v>
      </c>
      <c r="F78" s="761">
        <v>77</v>
      </c>
      <c r="G78" s="756">
        <v>2</v>
      </c>
      <c r="H78" s="715">
        <v>3</v>
      </c>
      <c r="I78" s="714">
        <v>3.68</v>
      </c>
      <c r="J78" s="742">
        <v>66</v>
      </c>
      <c r="K78" s="756">
        <v>3</v>
      </c>
      <c r="L78" s="721">
        <v>3</v>
      </c>
      <c r="M78" s="722">
        <v>3.63</v>
      </c>
      <c r="N78" s="742">
        <v>64</v>
      </c>
      <c r="O78" s="751">
        <v>5</v>
      </c>
      <c r="P78" s="723">
        <v>4.5999999999999996</v>
      </c>
      <c r="Q78" s="720">
        <v>4.13</v>
      </c>
      <c r="R78" s="742">
        <v>26</v>
      </c>
      <c r="S78" s="741"/>
      <c r="T78" s="720"/>
      <c r="U78" s="720">
        <v>4.28</v>
      </c>
      <c r="V78" s="742">
        <v>14</v>
      </c>
      <c r="W78" s="138">
        <f t="shared" si="1"/>
        <v>247</v>
      </c>
      <c r="Y78" s="136"/>
      <c r="Z78" s="136"/>
      <c r="AB78" s="136"/>
    </row>
    <row r="79" spans="1:28" ht="15" customHeight="1" thickBot="1" x14ac:dyDescent="0.3">
      <c r="A79" s="137">
        <v>14</v>
      </c>
      <c r="B79" s="105" t="s">
        <v>79</v>
      </c>
      <c r="C79" s="763"/>
      <c r="D79" s="714"/>
      <c r="E79" s="714">
        <v>4.07</v>
      </c>
      <c r="F79" s="761">
        <v>77</v>
      </c>
      <c r="G79" s="763"/>
      <c r="H79" s="714"/>
      <c r="I79" s="714">
        <v>3.68</v>
      </c>
      <c r="J79" s="761">
        <v>78</v>
      </c>
      <c r="K79" s="756"/>
      <c r="L79" s="721"/>
      <c r="M79" s="722">
        <v>3.63</v>
      </c>
      <c r="N79" s="742">
        <v>77</v>
      </c>
      <c r="O79" s="751">
        <v>1</v>
      </c>
      <c r="P79" s="723">
        <v>4</v>
      </c>
      <c r="Q79" s="720">
        <v>4.13</v>
      </c>
      <c r="R79" s="742">
        <v>57</v>
      </c>
      <c r="S79" s="741"/>
      <c r="T79" s="720"/>
      <c r="U79" s="720">
        <v>4.28</v>
      </c>
      <c r="V79" s="742">
        <v>14</v>
      </c>
      <c r="W79" s="138">
        <f t="shared" si="1"/>
        <v>303</v>
      </c>
      <c r="Y79" s="136"/>
      <c r="Z79" s="136"/>
      <c r="AB79" s="136"/>
    </row>
    <row r="80" spans="1:28" ht="15" customHeight="1" thickBot="1" x14ac:dyDescent="0.3">
      <c r="A80" s="412"/>
      <c r="B80" s="428" t="s">
        <v>121</v>
      </c>
      <c r="C80" s="440">
        <f>SUM(C81:C108)</f>
        <v>80</v>
      </c>
      <c r="D80" s="448">
        <f>AVERAGE(D81:D108)</f>
        <v>4.0586363636363636</v>
      </c>
      <c r="E80" s="180">
        <v>4.07</v>
      </c>
      <c r="F80" s="441"/>
      <c r="G80" s="440">
        <f>SUM(G81:G108)</f>
        <v>111</v>
      </c>
      <c r="H80" s="448">
        <f>AVERAGE(H81:H108)</f>
        <v>3.6437116058544623</v>
      </c>
      <c r="I80" s="176">
        <v>3.68</v>
      </c>
      <c r="J80" s="441"/>
      <c r="K80" s="420">
        <f>SUM(K81:K108)</f>
        <v>103</v>
      </c>
      <c r="L80" s="453">
        <f>AVERAGE(L81:L108)</f>
        <v>3.5467532467532465</v>
      </c>
      <c r="M80" s="421">
        <v>3.63</v>
      </c>
      <c r="N80" s="422"/>
      <c r="O80" s="455">
        <f>SUM(O81:O108)</f>
        <v>106</v>
      </c>
      <c r="P80" s="423">
        <f>AVERAGE(P81:P108)</f>
        <v>3.9622727272727265</v>
      </c>
      <c r="Q80" s="424">
        <v>4.13</v>
      </c>
      <c r="R80" s="422"/>
      <c r="S80" s="425">
        <f>SUM(S81:S108)</f>
        <v>5</v>
      </c>
      <c r="T80" s="426">
        <f>AVERAGE(T81:T108)</f>
        <v>3.85</v>
      </c>
      <c r="U80" s="426">
        <v>4.28</v>
      </c>
      <c r="V80" s="422"/>
      <c r="W80" s="427"/>
      <c r="Y80" s="136"/>
      <c r="Z80" s="136"/>
      <c r="AB80" s="136"/>
    </row>
    <row r="81" spans="1:28" ht="15" customHeight="1" x14ac:dyDescent="0.25">
      <c r="A81" s="134">
        <v>1</v>
      </c>
      <c r="B81" s="105" t="s">
        <v>21</v>
      </c>
      <c r="C81" s="756">
        <v>2</v>
      </c>
      <c r="D81" s="715">
        <v>5</v>
      </c>
      <c r="E81" s="714">
        <v>4.07</v>
      </c>
      <c r="F81" s="761">
        <v>4</v>
      </c>
      <c r="G81" s="763"/>
      <c r="H81" s="714"/>
      <c r="I81" s="714">
        <v>3.68</v>
      </c>
      <c r="J81" s="761">
        <v>78</v>
      </c>
      <c r="K81" s="756"/>
      <c r="L81" s="721"/>
      <c r="M81" s="722">
        <v>3.63</v>
      </c>
      <c r="N81" s="742">
        <v>77</v>
      </c>
      <c r="O81" s="751">
        <v>1</v>
      </c>
      <c r="P81" s="723">
        <v>4</v>
      </c>
      <c r="Q81" s="720">
        <v>4.13</v>
      </c>
      <c r="R81" s="742">
        <v>59</v>
      </c>
      <c r="S81" s="743"/>
      <c r="T81" s="720"/>
      <c r="U81" s="720">
        <v>4.28</v>
      </c>
      <c r="V81" s="742">
        <v>14</v>
      </c>
      <c r="W81" s="135">
        <f>V81+R81+N81+J81+F81</f>
        <v>232</v>
      </c>
      <c r="Y81" s="136"/>
      <c r="Z81" s="136"/>
      <c r="AB81" s="136"/>
    </row>
    <row r="82" spans="1:28" ht="15" customHeight="1" x14ac:dyDescent="0.25">
      <c r="A82" s="137">
        <v>2</v>
      </c>
      <c r="B82" s="105" t="s">
        <v>15</v>
      </c>
      <c r="C82" s="756">
        <v>2</v>
      </c>
      <c r="D82" s="715">
        <v>5</v>
      </c>
      <c r="E82" s="714">
        <v>4.07</v>
      </c>
      <c r="F82" s="761">
        <v>5</v>
      </c>
      <c r="G82" s="756">
        <v>3</v>
      </c>
      <c r="H82" s="715">
        <v>4</v>
      </c>
      <c r="I82" s="714">
        <v>3.68</v>
      </c>
      <c r="J82" s="761">
        <v>17</v>
      </c>
      <c r="K82" s="756">
        <v>1</v>
      </c>
      <c r="L82" s="721">
        <v>4</v>
      </c>
      <c r="M82" s="722">
        <v>3.63</v>
      </c>
      <c r="N82" s="742">
        <v>20</v>
      </c>
      <c r="O82" s="751">
        <v>3</v>
      </c>
      <c r="P82" s="723">
        <v>4.33</v>
      </c>
      <c r="Q82" s="720">
        <v>4.13</v>
      </c>
      <c r="R82" s="742">
        <v>37</v>
      </c>
      <c r="S82" s="743"/>
      <c r="T82" s="720"/>
      <c r="U82" s="720">
        <v>4.28</v>
      </c>
      <c r="V82" s="742">
        <v>14</v>
      </c>
      <c r="W82" s="138">
        <f>V82+R82+N82+J82+F82</f>
        <v>93</v>
      </c>
      <c r="Y82" s="136"/>
      <c r="Z82" s="136"/>
      <c r="AB82" s="136"/>
    </row>
    <row r="83" spans="1:28" ht="15" customHeight="1" x14ac:dyDescent="0.25">
      <c r="A83" s="137">
        <v>3</v>
      </c>
      <c r="B83" s="316" t="s">
        <v>139</v>
      </c>
      <c r="C83" s="757">
        <v>2</v>
      </c>
      <c r="D83" s="715">
        <v>5</v>
      </c>
      <c r="E83" s="717">
        <v>4.07</v>
      </c>
      <c r="F83" s="761">
        <v>6</v>
      </c>
      <c r="G83" s="756">
        <v>8</v>
      </c>
      <c r="H83" s="715">
        <v>3.625</v>
      </c>
      <c r="I83" s="714">
        <v>3.68</v>
      </c>
      <c r="J83" s="742">
        <v>43</v>
      </c>
      <c r="K83" s="756">
        <v>7</v>
      </c>
      <c r="L83" s="721">
        <v>3.4285714285714284</v>
      </c>
      <c r="M83" s="729">
        <v>3.63</v>
      </c>
      <c r="N83" s="742">
        <v>50</v>
      </c>
      <c r="O83" s="751">
        <v>1</v>
      </c>
      <c r="P83" s="723">
        <v>3</v>
      </c>
      <c r="Q83" s="720">
        <v>4.13</v>
      </c>
      <c r="R83" s="742">
        <v>83</v>
      </c>
      <c r="S83" s="743"/>
      <c r="T83" s="724"/>
      <c r="U83" s="720">
        <v>4.28</v>
      </c>
      <c r="V83" s="742">
        <v>14</v>
      </c>
      <c r="W83" s="138">
        <f>V83+R83+N83+J83+F83</f>
        <v>196</v>
      </c>
      <c r="Y83" s="136"/>
      <c r="Z83" s="136"/>
      <c r="AB83" s="136"/>
    </row>
    <row r="84" spans="1:28" ht="15" customHeight="1" x14ac:dyDescent="0.25">
      <c r="A84" s="137">
        <v>4</v>
      </c>
      <c r="B84" s="316" t="s">
        <v>151</v>
      </c>
      <c r="C84" s="756">
        <v>1</v>
      </c>
      <c r="D84" s="715">
        <v>5</v>
      </c>
      <c r="E84" s="726">
        <v>4.07</v>
      </c>
      <c r="F84" s="761">
        <v>15</v>
      </c>
      <c r="G84" s="757"/>
      <c r="H84" s="725"/>
      <c r="I84" s="726">
        <v>3.68</v>
      </c>
      <c r="J84" s="761">
        <v>78</v>
      </c>
      <c r="K84" s="757"/>
      <c r="L84" s="728"/>
      <c r="M84" s="729">
        <v>3.63</v>
      </c>
      <c r="N84" s="742">
        <v>77</v>
      </c>
      <c r="O84" s="752"/>
      <c r="P84" s="723"/>
      <c r="Q84" s="720">
        <v>4.13</v>
      </c>
      <c r="R84" s="742">
        <v>86</v>
      </c>
      <c r="S84" s="741"/>
      <c r="T84" s="724"/>
      <c r="U84" s="720">
        <v>4.28</v>
      </c>
      <c r="V84" s="742">
        <v>14</v>
      </c>
      <c r="W84" s="138">
        <f>V84+R84+N84+J84+F84</f>
        <v>270</v>
      </c>
      <c r="Y84" s="136"/>
      <c r="Z84" s="136"/>
      <c r="AB84" s="136"/>
    </row>
    <row r="85" spans="1:28" ht="15" customHeight="1" x14ac:dyDescent="0.25">
      <c r="A85" s="137">
        <v>5</v>
      </c>
      <c r="B85" s="105" t="s">
        <v>8</v>
      </c>
      <c r="C85" s="756">
        <v>1</v>
      </c>
      <c r="D85" s="715">
        <v>5</v>
      </c>
      <c r="E85" s="714">
        <v>4.07</v>
      </c>
      <c r="F85" s="761">
        <v>16</v>
      </c>
      <c r="G85" s="756">
        <v>3</v>
      </c>
      <c r="H85" s="715">
        <v>3.6666666666666665</v>
      </c>
      <c r="I85" s="714">
        <v>3.68</v>
      </c>
      <c r="J85" s="761">
        <v>41</v>
      </c>
      <c r="K85" s="756">
        <v>4</v>
      </c>
      <c r="L85" s="721">
        <v>4.25</v>
      </c>
      <c r="M85" s="722">
        <v>3.63</v>
      </c>
      <c r="N85" s="742">
        <v>7</v>
      </c>
      <c r="O85" s="751">
        <v>5</v>
      </c>
      <c r="P85" s="723">
        <v>4.4000000000000004</v>
      </c>
      <c r="Q85" s="720">
        <v>4.13</v>
      </c>
      <c r="R85" s="742">
        <v>32</v>
      </c>
      <c r="S85" s="743"/>
      <c r="T85" s="720"/>
      <c r="U85" s="720">
        <v>4.28</v>
      </c>
      <c r="V85" s="742">
        <v>14</v>
      </c>
      <c r="W85" s="138">
        <f>V85+R85+N85+J85+F85</f>
        <v>110</v>
      </c>
      <c r="Y85" s="136"/>
      <c r="Z85" s="136"/>
      <c r="AB85" s="136"/>
    </row>
    <row r="86" spans="1:28" ht="15" customHeight="1" x14ac:dyDescent="0.25">
      <c r="A86" s="137">
        <v>6</v>
      </c>
      <c r="B86" s="105" t="s">
        <v>5</v>
      </c>
      <c r="C86" s="756">
        <v>3</v>
      </c>
      <c r="D86" s="715">
        <v>4.33</v>
      </c>
      <c r="E86" s="714">
        <v>4.07</v>
      </c>
      <c r="F86" s="761">
        <v>26</v>
      </c>
      <c r="G86" s="756">
        <v>3</v>
      </c>
      <c r="H86" s="715">
        <v>4</v>
      </c>
      <c r="I86" s="714">
        <v>3.68</v>
      </c>
      <c r="J86" s="761">
        <v>18</v>
      </c>
      <c r="K86" s="756">
        <v>1</v>
      </c>
      <c r="L86" s="721">
        <v>4</v>
      </c>
      <c r="M86" s="722">
        <v>3.63</v>
      </c>
      <c r="N86" s="742">
        <v>21</v>
      </c>
      <c r="O86" s="751">
        <v>2</v>
      </c>
      <c r="P86" s="723">
        <v>5</v>
      </c>
      <c r="Q86" s="720">
        <v>4.13</v>
      </c>
      <c r="R86" s="742">
        <v>10</v>
      </c>
      <c r="S86" s="743"/>
      <c r="T86" s="720"/>
      <c r="U86" s="720">
        <v>4.28</v>
      </c>
      <c r="V86" s="742">
        <v>14</v>
      </c>
      <c r="W86" s="138">
        <f>V86+R86+N86+J86+F86</f>
        <v>89</v>
      </c>
      <c r="Y86" s="136"/>
      <c r="Z86" s="136"/>
      <c r="AB86" s="136"/>
    </row>
    <row r="87" spans="1:28" ht="15" customHeight="1" x14ac:dyDescent="0.25">
      <c r="A87" s="137">
        <v>7</v>
      </c>
      <c r="B87" s="105" t="s">
        <v>1</v>
      </c>
      <c r="C87" s="756">
        <v>4</v>
      </c>
      <c r="D87" s="715">
        <v>4.25</v>
      </c>
      <c r="E87" s="714">
        <v>4.07</v>
      </c>
      <c r="F87" s="761">
        <v>28</v>
      </c>
      <c r="G87" s="756">
        <v>3</v>
      </c>
      <c r="H87" s="715">
        <v>3.3333333333333335</v>
      </c>
      <c r="I87" s="714">
        <v>3.68</v>
      </c>
      <c r="J87" s="761">
        <v>57</v>
      </c>
      <c r="K87" s="756">
        <v>7</v>
      </c>
      <c r="L87" s="721">
        <v>3</v>
      </c>
      <c r="M87" s="722">
        <v>3.63</v>
      </c>
      <c r="N87" s="742">
        <v>63</v>
      </c>
      <c r="O87" s="751">
        <v>2</v>
      </c>
      <c r="P87" s="723">
        <v>4.5</v>
      </c>
      <c r="Q87" s="720">
        <v>4.13</v>
      </c>
      <c r="R87" s="742">
        <v>31</v>
      </c>
      <c r="S87" s="743"/>
      <c r="T87" s="720"/>
      <c r="U87" s="720">
        <v>4.28</v>
      </c>
      <c r="V87" s="742">
        <v>14</v>
      </c>
      <c r="W87" s="138">
        <f>V87+R87+N87+J87+F87</f>
        <v>193</v>
      </c>
      <c r="Y87" s="136"/>
      <c r="Z87" s="136"/>
      <c r="AB87" s="136"/>
    </row>
    <row r="88" spans="1:28" ht="15" customHeight="1" x14ac:dyDescent="0.25">
      <c r="A88" s="137">
        <v>8</v>
      </c>
      <c r="B88" s="316" t="s">
        <v>137</v>
      </c>
      <c r="C88" s="756">
        <v>5</v>
      </c>
      <c r="D88" s="715">
        <v>4.2</v>
      </c>
      <c r="E88" s="717">
        <v>4.07</v>
      </c>
      <c r="F88" s="761">
        <v>31</v>
      </c>
      <c r="G88" s="756">
        <v>11</v>
      </c>
      <c r="H88" s="715">
        <v>3.8181818181818183</v>
      </c>
      <c r="I88" s="714">
        <v>3.68</v>
      </c>
      <c r="J88" s="742">
        <v>32</v>
      </c>
      <c r="K88" s="756">
        <v>20</v>
      </c>
      <c r="L88" s="721">
        <v>3.35</v>
      </c>
      <c r="M88" s="729">
        <v>3.63</v>
      </c>
      <c r="N88" s="742">
        <v>54</v>
      </c>
      <c r="O88" s="751">
        <v>14</v>
      </c>
      <c r="P88" s="723">
        <v>4</v>
      </c>
      <c r="Q88" s="720">
        <v>4.13</v>
      </c>
      <c r="R88" s="742">
        <v>45</v>
      </c>
      <c r="S88" s="743"/>
      <c r="T88" s="720"/>
      <c r="U88" s="720">
        <v>4.28</v>
      </c>
      <c r="V88" s="742">
        <v>14</v>
      </c>
      <c r="W88" s="138">
        <f>V88+R88+N88+J88+F88</f>
        <v>176</v>
      </c>
      <c r="Y88" s="136"/>
      <c r="Z88" s="136"/>
      <c r="AB88" s="136"/>
    </row>
    <row r="89" spans="1:28" ht="15" customHeight="1" x14ac:dyDescent="0.25">
      <c r="A89" s="137">
        <v>9</v>
      </c>
      <c r="B89" s="316" t="s">
        <v>138</v>
      </c>
      <c r="C89" s="756">
        <v>15</v>
      </c>
      <c r="D89" s="715">
        <v>4.13</v>
      </c>
      <c r="E89" s="717">
        <v>4.07</v>
      </c>
      <c r="F89" s="761">
        <v>33</v>
      </c>
      <c r="G89" s="756">
        <v>20</v>
      </c>
      <c r="H89" s="715">
        <v>3.95</v>
      </c>
      <c r="I89" s="714">
        <v>3.68</v>
      </c>
      <c r="J89" s="742">
        <v>28</v>
      </c>
      <c r="K89" s="756">
        <v>12</v>
      </c>
      <c r="L89" s="721">
        <v>3.5833333333333335</v>
      </c>
      <c r="M89" s="729">
        <v>3.63</v>
      </c>
      <c r="N89" s="742">
        <v>40</v>
      </c>
      <c r="O89" s="751">
        <v>8</v>
      </c>
      <c r="P89" s="723">
        <v>3.88</v>
      </c>
      <c r="Q89" s="720">
        <v>4.13</v>
      </c>
      <c r="R89" s="742">
        <v>61</v>
      </c>
      <c r="S89" s="743">
        <v>3</v>
      </c>
      <c r="T89" s="724">
        <v>3.7</v>
      </c>
      <c r="U89" s="720">
        <v>4.28</v>
      </c>
      <c r="V89" s="742">
        <v>12</v>
      </c>
      <c r="W89" s="138">
        <f>V89+R89+N89+J89+F89</f>
        <v>174</v>
      </c>
      <c r="Y89" s="136"/>
      <c r="Z89" s="136"/>
      <c r="AB89" s="136"/>
    </row>
    <row r="90" spans="1:28" ht="15" customHeight="1" x14ac:dyDescent="0.25">
      <c r="A90" s="137">
        <v>10</v>
      </c>
      <c r="B90" s="105" t="s">
        <v>153</v>
      </c>
      <c r="C90" s="756">
        <v>2</v>
      </c>
      <c r="D90" s="715">
        <v>4</v>
      </c>
      <c r="E90" s="726">
        <v>4.07</v>
      </c>
      <c r="F90" s="761">
        <v>39</v>
      </c>
      <c r="G90" s="757"/>
      <c r="H90" s="725"/>
      <c r="I90" s="726">
        <v>3.68</v>
      </c>
      <c r="J90" s="761">
        <v>78</v>
      </c>
      <c r="K90" s="756">
        <v>1</v>
      </c>
      <c r="L90" s="721">
        <v>3</v>
      </c>
      <c r="M90" s="729">
        <v>3.63</v>
      </c>
      <c r="N90" s="742">
        <v>74</v>
      </c>
      <c r="O90" s="751">
        <v>2</v>
      </c>
      <c r="P90" s="723">
        <v>3</v>
      </c>
      <c r="Q90" s="720">
        <v>4.13</v>
      </c>
      <c r="R90" s="742">
        <v>81</v>
      </c>
      <c r="S90" s="741"/>
      <c r="T90" s="724"/>
      <c r="U90" s="720">
        <v>4.28</v>
      </c>
      <c r="V90" s="742">
        <v>14</v>
      </c>
      <c r="W90" s="138">
        <f>V90+R90+N90+J90+F90</f>
        <v>286</v>
      </c>
      <c r="Y90" s="136"/>
      <c r="Z90" s="136"/>
      <c r="AB90" s="136"/>
    </row>
    <row r="91" spans="1:28" ht="15" customHeight="1" x14ac:dyDescent="0.25">
      <c r="A91" s="137">
        <v>11</v>
      </c>
      <c r="B91" s="316" t="s">
        <v>152</v>
      </c>
      <c r="C91" s="756">
        <v>1</v>
      </c>
      <c r="D91" s="715">
        <v>4</v>
      </c>
      <c r="E91" s="726">
        <v>4.07</v>
      </c>
      <c r="F91" s="761">
        <v>46</v>
      </c>
      <c r="G91" s="757"/>
      <c r="H91" s="725"/>
      <c r="I91" s="726">
        <v>3.68</v>
      </c>
      <c r="J91" s="761">
        <v>78</v>
      </c>
      <c r="K91" s="757"/>
      <c r="L91" s="728"/>
      <c r="M91" s="729">
        <v>3.63</v>
      </c>
      <c r="N91" s="742">
        <v>77</v>
      </c>
      <c r="O91" s="752"/>
      <c r="P91" s="723"/>
      <c r="Q91" s="720">
        <v>4.13</v>
      </c>
      <c r="R91" s="742">
        <v>86</v>
      </c>
      <c r="S91" s="741"/>
      <c r="T91" s="724"/>
      <c r="U91" s="720">
        <v>4.28</v>
      </c>
      <c r="V91" s="742">
        <v>14</v>
      </c>
      <c r="W91" s="138">
        <f>V91+R91+N91+J91+F91</f>
        <v>301</v>
      </c>
      <c r="Y91" s="136"/>
      <c r="Z91" s="136"/>
      <c r="AB91" s="136"/>
    </row>
    <row r="92" spans="1:28" ht="15" customHeight="1" x14ac:dyDescent="0.25">
      <c r="A92" s="137">
        <v>12</v>
      </c>
      <c r="B92" s="105" t="s">
        <v>22</v>
      </c>
      <c r="C92" s="756">
        <v>1</v>
      </c>
      <c r="D92" s="715">
        <v>4</v>
      </c>
      <c r="E92" s="714">
        <v>4.07</v>
      </c>
      <c r="F92" s="761">
        <v>47</v>
      </c>
      <c r="G92" s="756">
        <v>2</v>
      </c>
      <c r="H92" s="715">
        <v>3.5</v>
      </c>
      <c r="I92" s="714">
        <v>3.68</v>
      </c>
      <c r="J92" s="742">
        <v>52</v>
      </c>
      <c r="K92" s="756">
        <v>8</v>
      </c>
      <c r="L92" s="721">
        <v>3.75</v>
      </c>
      <c r="M92" s="729">
        <v>3.63</v>
      </c>
      <c r="N92" s="742">
        <v>29</v>
      </c>
      <c r="O92" s="751"/>
      <c r="P92" s="723"/>
      <c r="Q92" s="720">
        <v>4.13</v>
      </c>
      <c r="R92" s="742">
        <v>86</v>
      </c>
      <c r="S92" s="743"/>
      <c r="T92" s="720"/>
      <c r="U92" s="720">
        <v>4.28</v>
      </c>
      <c r="V92" s="742">
        <v>14</v>
      </c>
      <c r="W92" s="138">
        <f>V92+R92+N92+J92+F92</f>
        <v>228</v>
      </c>
      <c r="Y92" s="136"/>
      <c r="Z92" s="136"/>
      <c r="AB92" s="136"/>
    </row>
    <row r="93" spans="1:28" ht="15" customHeight="1" x14ac:dyDescent="0.25">
      <c r="A93" s="137">
        <v>13</v>
      </c>
      <c r="B93" s="105" t="s">
        <v>3</v>
      </c>
      <c r="C93" s="756">
        <v>1</v>
      </c>
      <c r="D93" s="715">
        <v>4</v>
      </c>
      <c r="E93" s="714">
        <v>4.07</v>
      </c>
      <c r="F93" s="761">
        <v>48</v>
      </c>
      <c r="G93" s="763"/>
      <c r="H93" s="714"/>
      <c r="I93" s="714">
        <v>3.68</v>
      </c>
      <c r="J93" s="761">
        <v>78</v>
      </c>
      <c r="K93" s="756">
        <v>2</v>
      </c>
      <c r="L93" s="721">
        <v>3</v>
      </c>
      <c r="M93" s="729">
        <v>3.63</v>
      </c>
      <c r="N93" s="742">
        <v>66</v>
      </c>
      <c r="O93" s="751">
        <v>2</v>
      </c>
      <c r="P93" s="723">
        <v>3.5</v>
      </c>
      <c r="Q93" s="720">
        <v>4.13</v>
      </c>
      <c r="R93" s="742">
        <v>76</v>
      </c>
      <c r="S93" s="743"/>
      <c r="T93" s="720"/>
      <c r="U93" s="720">
        <v>4.28</v>
      </c>
      <c r="V93" s="742">
        <v>14</v>
      </c>
      <c r="W93" s="138">
        <f>V93+R93+N93+J93+F93</f>
        <v>282</v>
      </c>
      <c r="Y93" s="136"/>
      <c r="Z93" s="136"/>
      <c r="AB93" s="136"/>
    </row>
    <row r="94" spans="1:28" ht="15" customHeight="1" x14ac:dyDescent="0.25">
      <c r="A94" s="137">
        <v>14</v>
      </c>
      <c r="B94" s="105" t="s">
        <v>19</v>
      </c>
      <c r="C94" s="756">
        <v>6</v>
      </c>
      <c r="D94" s="715">
        <v>3.83</v>
      </c>
      <c r="E94" s="714">
        <v>4.07</v>
      </c>
      <c r="F94" s="761">
        <v>52</v>
      </c>
      <c r="G94" s="756">
        <v>3</v>
      </c>
      <c r="H94" s="715">
        <v>3.6666666666666665</v>
      </c>
      <c r="I94" s="714">
        <v>3.68</v>
      </c>
      <c r="J94" s="761">
        <v>42</v>
      </c>
      <c r="K94" s="756">
        <v>3</v>
      </c>
      <c r="L94" s="721">
        <v>4.333333333333333</v>
      </c>
      <c r="M94" s="722">
        <v>3.63</v>
      </c>
      <c r="N94" s="742">
        <v>5</v>
      </c>
      <c r="O94" s="751">
        <v>12</v>
      </c>
      <c r="P94" s="723">
        <v>4.08</v>
      </c>
      <c r="Q94" s="720">
        <v>4.13</v>
      </c>
      <c r="R94" s="742">
        <v>44</v>
      </c>
      <c r="S94" s="743"/>
      <c r="T94" s="720"/>
      <c r="U94" s="720">
        <v>4.28</v>
      </c>
      <c r="V94" s="742">
        <v>14</v>
      </c>
      <c r="W94" s="138">
        <f>V94+R94+N94+J94+F94</f>
        <v>157</v>
      </c>
      <c r="Y94" s="136"/>
      <c r="Z94" s="136"/>
      <c r="AB94" s="136"/>
    </row>
    <row r="95" spans="1:28" ht="15" customHeight="1" x14ac:dyDescent="0.25">
      <c r="A95" s="137">
        <v>15</v>
      </c>
      <c r="B95" s="316" t="s">
        <v>11</v>
      </c>
      <c r="C95" s="756">
        <v>6</v>
      </c>
      <c r="D95" s="715">
        <v>3.83</v>
      </c>
      <c r="E95" s="717">
        <v>4.07</v>
      </c>
      <c r="F95" s="761">
        <v>53</v>
      </c>
      <c r="G95" s="756">
        <v>2</v>
      </c>
      <c r="H95" s="715">
        <v>4</v>
      </c>
      <c r="I95" s="714">
        <v>3.68</v>
      </c>
      <c r="J95" s="761">
        <v>20</v>
      </c>
      <c r="K95" s="756"/>
      <c r="L95" s="721"/>
      <c r="M95" s="722">
        <v>3.63</v>
      </c>
      <c r="N95" s="742">
        <v>77</v>
      </c>
      <c r="O95" s="751">
        <v>5</v>
      </c>
      <c r="P95" s="723">
        <v>4.2</v>
      </c>
      <c r="Q95" s="720">
        <v>4.13</v>
      </c>
      <c r="R95" s="742">
        <v>43</v>
      </c>
      <c r="S95" s="743"/>
      <c r="T95" s="720"/>
      <c r="U95" s="720">
        <v>4.28</v>
      </c>
      <c r="V95" s="742">
        <v>14</v>
      </c>
      <c r="W95" s="138">
        <f>V95+R95+N95+J95+F95</f>
        <v>207</v>
      </c>
      <c r="Y95" s="136"/>
      <c r="Z95" s="136"/>
      <c r="AB95" s="136"/>
    </row>
    <row r="96" spans="1:28" ht="15" customHeight="1" x14ac:dyDescent="0.25">
      <c r="A96" s="137">
        <v>16</v>
      </c>
      <c r="B96" s="105" t="s">
        <v>6</v>
      </c>
      <c r="C96" s="756">
        <v>5</v>
      </c>
      <c r="D96" s="715">
        <v>3.8</v>
      </c>
      <c r="E96" s="714">
        <v>4.07</v>
      </c>
      <c r="F96" s="761">
        <v>54</v>
      </c>
      <c r="G96" s="756">
        <v>4</v>
      </c>
      <c r="H96" s="715">
        <v>3.25</v>
      </c>
      <c r="I96" s="714">
        <v>3.68</v>
      </c>
      <c r="J96" s="742">
        <v>60</v>
      </c>
      <c r="K96" s="756">
        <v>2</v>
      </c>
      <c r="L96" s="721">
        <v>3.5</v>
      </c>
      <c r="M96" s="722">
        <v>3.63</v>
      </c>
      <c r="N96" s="742">
        <v>47</v>
      </c>
      <c r="O96" s="751">
        <v>3</v>
      </c>
      <c r="P96" s="723">
        <v>3.33</v>
      </c>
      <c r="Q96" s="720">
        <v>4.13</v>
      </c>
      <c r="R96" s="742">
        <v>77</v>
      </c>
      <c r="S96" s="743"/>
      <c r="T96" s="720"/>
      <c r="U96" s="720">
        <v>4.28</v>
      </c>
      <c r="V96" s="742">
        <v>14</v>
      </c>
      <c r="W96" s="138">
        <f>V96+R96+N96+J96+F96</f>
        <v>252</v>
      </c>
      <c r="Y96" s="136"/>
      <c r="Z96" s="136"/>
      <c r="AB96" s="136"/>
    </row>
    <row r="97" spans="1:28" ht="15" customHeight="1" x14ac:dyDescent="0.25">
      <c r="A97" s="137">
        <v>17</v>
      </c>
      <c r="B97" s="105" t="s">
        <v>14</v>
      </c>
      <c r="C97" s="756">
        <v>5</v>
      </c>
      <c r="D97" s="715">
        <v>3.8</v>
      </c>
      <c r="E97" s="714">
        <v>4.07</v>
      </c>
      <c r="F97" s="761">
        <v>55</v>
      </c>
      <c r="G97" s="756">
        <v>15</v>
      </c>
      <c r="H97" s="715">
        <v>4.1333333333333337</v>
      </c>
      <c r="I97" s="714">
        <v>3.68</v>
      </c>
      <c r="J97" s="742">
        <v>11</v>
      </c>
      <c r="K97" s="756">
        <v>6</v>
      </c>
      <c r="L97" s="721">
        <v>3.6666666666666665</v>
      </c>
      <c r="M97" s="729">
        <v>3.63</v>
      </c>
      <c r="N97" s="742">
        <v>33</v>
      </c>
      <c r="O97" s="751">
        <v>6</v>
      </c>
      <c r="P97" s="723">
        <v>4.5</v>
      </c>
      <c r="Q97" s="720">
        <v>4.13</v>
      </c>
      <c r="R97" s="742">
        <v>28</v>
      </c>
      <c r="S97" s="743">
        <v>2</v>
      </c>
      <c r="T97" s="724">
        <v>4</v>
      </c>
      <c r="U97" s="720">
        <v>4.28</v>
      </c>
      <c r="V97" s="742">
        <v>11</v>
      </c>
      <c r="W97" s="138">
        <f>V97+R97+N97+J97+F97</f>
        <v>138</v>
      </c>
      <c r="Y97" s="136"/>
      <c r="Z97" s="136"/>
      <c r="AB97" s="136"/>
    </row>
    <row r="98" spans="1:28" ht="15" customHeight="1" x14ac:dyDescent="0.25">
      <c r="A98" s="137">
        <v>18</v>
      </c>
      <c r="B98" s="105" t="s">
        <v>17</v>
      </c>
      <c r="C98" s="756">
        <v>13</v>
      </c>
      <c r="D98" s="715">
        <v>3.62</v>
      </c>
      <c r="E98" s="714">
        <v>4.07</v>
      </c>
      <c r="F98" s="761">
        <v>63</v>
      </c>
      <c r="G98" s="756">
        <v>3</v>
      </c>
      <c r="H98" s="715">
        <v>2.67</v>
      </c>
      <c r="I98" s="714">
        <v>3.68</v>
      </c>
      <c r="J98" s="761">
        <v>75</v>
      </c>
      <c r="K98" s="756">
        <v>3</v>
      </c>
      <c r="L98" s="721">
        <v>3.3333333333333335</v>
      </c>
      <c r="M98" s="722">
        <v>3.63</v>
      </c>
      <c r="N98" s="742">
        <v>56</v>
      </c>
      <c r="O98" s="751">
        <v>8</v>
      </c>
      <c r="P98" s="723">
        <v>3.75</v>
      </c>
      <c r="Q98" s="720">
        <v>4.13</v>
      </c>
      <c r="R98" s="742">
        <v>64</v>
      </c>
      <c r="S98" s="743"/>
      <c r="T98" s="720"/>
      <c r="U98" s="720">
        <v>4.28</v>
      </c>
      <c r="V98" s="742">
        <v>14</v>
      </c>
      <c r="W98" s="138">
        <f>V98+R98+N98+J98+F98</f>
        <v>272</v>
      </c>
      <c r="Y98" s="136"/>
      <c r="Z98" s="136"/>
      <c r="AB98" s="136"/>
    </row>
    <row r="99" spans="1:28" ht="15" customHeight="1" x14ac:dyDescent="0.25">
      <c r="A99" s="137">
        <v>19</v>
      </c>
      <c r="B99" s="105" t="s">
        <v>13</v>
      </c>
      <c r="C99" s="756">
        <v>2</v>
      </c>
      <c r="D99" s="715">
        <v>3.5</v>
      </c>
      <c r="E99" s="714">
        <v>4.07</v>
      </c>
      <c r="F99" s="761">
        <v>66</v>
      </c>
      <c r="G99" s="763"/>
      <c r="H99" s="714"/>
      <c r="I99" s="714">
        <v>3.68</v>
      </c>
      <c r="J99" s="761">
        <v>78</v>
      </c>
      <c r="K99" s="756">
        <v>2</v>
      </c>
      <c r="L99" s="721">
        <v>4</v>
      </c>
      <c r="M99" s="722">
        <v>3.63</v>
      </c>
      <c r="N99" s="742">
        <v>14</v>
      </c>
      <c r="O99" s="751">
        <v>3</v>
      </c>
      <c r="P99" s="723">
        <v>5</v>
      </c>
      <c r="Q99" s="720">
        <v>4.13</v>
      </c>
      <c r="R99" s="742">
        <v>5</v>
      </c>
      <c r="S99" s="743"/>
      <c r="T99" s="720"/>
      <c r="U99" s="720">
        <v>4.28</v>
      </c>
      <c r="V99" s="742">
        <v>14</v>
      </c>
      <c r="W99" s="138">
        <f>V99+R99+N99+J99+F99</f>
        <v>177</v>
      </c>
      <c r="Y99" s="136"/>
      <c r="Z99" s="136"/>
      <c r="AB99" s="136"/>
    </row>
    <row r="100" spans="1:28" ht="15" customHeight="1" x14ac:dyDescent="0.25">
      <c r="A100" s="137">
        <v>20</v>
      </c>
      <c r="B100" s="316" t="s">
        <v>4</v>
      </c>
      <c r="C100" s="756">
        <v>1</v>
      </c>
      <c r="D100" s="715">
        <v>3</v>
      </c>
      <c r="E100" s="717">
        <v>4.07</v>
      </c>
      <c r="F100" s="761">
        <v>74</v>
      </c>
      <c r="G100" s="756">
        <v>3</v>
      </c>
      <c r="H100" s="715">
        <v>4</v>
      </c>
      <c r="I100" s="714">
        <v>3.68</v>
      </c>
      <c r="J100" s="761">
        <v>15</v>
      </c>
      <c r="K100" s="756"/>
      <c r="L100" s="721"/>
      <c r="M100" s="722">
        <v>3.63</v>
      </c>
      <c r="N100" s="742">
        <v>77</v>
      </c>
      <c r="O100" s="751">
        <v>2</v>
      </c>
      <c r="P100" s="723">
        <v>3.5</v>
      </c>
      <c r="Q100" s="720">
        <v>4.13</v>
      </c>
      <c r="R100" s="742">
        <v>75</v>
      </c>
      <c r="S100" s="743"/>
      <c r="T100" s="720"/>
      <c r="U100" s="720">
        <v>4.28</v>
      </c>
      <c r="V100" s="742">
        <v>14</v>
      </c>
      <c r="W100" s="138">
        <f>V100+R100+N100+J100+F100</f>
        <v>255</v>
      </c>
      <c r="Y100" s="136"/>
      <c r="Z100" s="136"/>
      <c r="AB100" s="136"/>
    </row>
    <row r="101" spans="1:28" ht="15" customHeight="1" x14ac:dyDescent="0.25">
      <c r="A101" s="137">
        <v>21</v>
      </c>
      <c r="B101" s="316" t="s">
        <v>12</v>
      </c>
      <c r="C101" s="756">
        <v>1</v>
      </c>
      <c r="D101" s="715">
        <v>3</v>
      </c>
      <c r="E101" s="717">
        <v>4.07</v>
      </c>
      <c r="F101" s="761">
        <v>75</v>
      </c>
      <c r="G101" s="756">
        <v>2</v>
      </c>
      <c r="H101" s="715">
        <v>2.5</v>
      </c>
      <c r="I101" s="714">
        <v>3.68</v>
      </c>
      <c r="J101" s="742">
        <v>76</v>
      </c>
      <c r="K101" s="756"/>
      <c r="L101" s="721"/>
      <c r="M101" s="722">
        <v>3.63</v>
      </c>
      <c r="N101" s="742">
        <v>77</v>
      </c>
      <c r="O101" s="752">
        <v>5</v>
      </c>
      <c r="P101" s="723">
        <v>3.6</v>
      </c>
      <c r="Q101" s="720">
        <v>4.13</v>
      </c>
      <c r="R101" s="742">
        <v>72</v>
      </c>
      <c r="S101" s="743"/>
      <c r="T101" s="720"/>
      <c r="U101" s="720">
        <v>4.28</v>
      </c>
      <c r="V101" s="742">
        <v>14</v>
      </c>
      <c r="W101" s="138">
        <f>V101+R101+N101+J101+F101</f>
        <v>314</v>
      </c>
      <c r="Y101" s="136"/>
      <c r="Z101" s="136"/>
      <c r="AB101" s="136"/>
    </row>
    <row r="102" spans="1:28" ht="15" customHeight="1" x14ac:dyDescent="0.25">
      <c r="A102" s="137">
        <v>22</v>
      </c>
      <c r="B102" s="316" t="s">
        <v>135</v>
      </c>
      <c r="C102" s="756">
        <v>1</v>
      </c>
      <c r="D102" s="715">
        <v>3</v>
      </c>
      <c r="E102" s="717">
        <v>4.07</v>
      </c>
      <c r="F102" s="761">
        <v>76</v>
      </c>
      <c r="G102" s="756">
        <v>14</v>
      </c>
      <c r="H102" s="715">
        <v>3.5714285714285716</v>
      </c>
      <c r="I102" s="714">
        <v>3.68</v>
      </c>
      <c r="J102" s="742">
        <v>45</v>
      </c>
      <c r="K102" s="756">
        <v>12</v>
      </c>
      <c r="L102" s="721">
        <v>3.5</v>
      </c>
      <c r="M102" s="729">
        <v>3.63</v>
      </c>
      <c r="N102" s="742">
        <v>41</v>
      </c>
      <c r="O102" s="751">
        <v>12</v>
      </c>
      <c r="P102" s="723">
        <v>4.25</v>
      </c>
      <c r="Q102" s="720">
        <v>4.13</v>
      </c>
      <c r="R102" s="742">
        <v>40</v>
      </c>
      <c r="S102" s="743"/>
      <c r="T102" s="720"/>
      <c r="U102" s="720">
        <v>4.28</v>
      </c>
      <c r="V102" s="742">
        <v>14</v>
      </c>
      <c r="W102" s="138">
        <f>V102+R102+N102+J102+F102</f>
        <v>216</v>
      </c>
      <c r="Y102" s="136"/>
      <c r="Z102" s="136"/>
      <c r="AB102" s="136"/>
    </row>
    <row r="103" spans="1:28" ht="15" customHeight="1" x14ac:dyDescent="0.25">
      <c r="A103" s="137">
        <v>23</v>
      </c>
      <c r="B103" s="105" t="s">
        <v>18</v>
      </c>
      <c r="C103" s="763"/>
      <c r="D103" s="714"/>
      <c r="E103" s="714">
        <v>4.07</v>
      </c>
      <c r="F103" s="761">
        <v>77</v>
      </c>
      <c r="G103" s="756">
        <v>3</v>
      </c>
      <c r="H103" s="715">
        <v>4</v>
      </c>
      <c r="I103" s="714">
        <v>3.68</v>
      </c>
      <c r="J103" s="761">
        <v>16</v>
      </c>
      <c r="K103" s="756">
        <v>1</v>
      </c>
      <c r="L103" s="721">
        <v>3</v>
      </c>
      <c r="M103" s="722">
        <v>3.63</v>
      </c>
      <c r="N103" s="742">
        <v>72</v>
      </c>
      <c r="O103" s="751"/>
      <c r="P103" s="723"/>
      <c r="Q103" s="720">
        <v>4.13</v>
      </c>
      <c r="R103" s="742">
        <v>86</v>
      </c>
      <c r="S103" s="743"/>
      <c r="T103" s="720"/>
      <c r="U103" s="720">
        <v>4.28</v>
      </c>
      <c r="V103" s="742">
        <v>14</v>
      </c>
      <c r="W103" s="138">
        <f>V103+R103+N103+J103+F103</f>
        <v>265</v>
      </c>
      <c r="Y103" s="136"/>
      <c r="Z103" s="136"/>
      <c r="AB103" s="136"/>
    </row>
    <row r="104" spans="1:28" ht="15" customHeight="1" x14ac:dyDescent="0.25">
      <c r="A104" s="137">
        <v>24</v>
      </c>
      <c r="B104" s="105" t="s">
        <v>9</v>
      </c>
      <c r="C104" s="763"/>
      <c r="D104" s="714"/>
      <c r="E104" s="714">
        <v>4.07</v>
      </c>
      <c r="F104" s="761">
        <v>77</v>
      </c>
      <c r="G104" s="763"/>
      <c r="H104" s="714"/>
      <c r="I104" s="714">
        <v>3.68</v>
      </c>
      <c r="J104" s="761">
        <v>78</v>
      </c>
      <c r="K104" s="756">
        <v>1</v>
      </c>
      <c r="L104" s="721">
        <v>3</v>
      </c>
      <c r="M104" s="722">
        <v>3.63</v>
      </c>
      <c r="N104" s="742">
        <v>73</v>
      </c>
      <c r="O104" s="751"/>
      <c r="P104" s="723"/>
      <c r="Q104" s="720">
        <v>4.13</v>
      </c>
      <c r="R104" s="742">
        <v>86</v>
      </c>
      <c r="S104" s="743"/>
      <c r="T104" s="720"/>
      <c r="U104" s="720">
        <v>4.28</v>
      </c>
      <c r="V104" s="742">
        <v>14</v>
      </c>
      <c r="W104" s="138">
        <f>V104+R104+N104+J104+F104</f>
        <v>328</v>
      </c>
      <c r="Y104" s="136"/>
      <c r="Z104" s="136"/>
      <c r="AB104" s="136"/>
    </row>
    <row r="105" spans="1:28" ht="15" customHeight="1" x14ac:dyDescent="0.25">
      <c r="A105" s="137">
        <v>25</v>
      </c>
      <c r="B105" s="105" t="s">
        <v>20</v>
      </c>
      <c r="C105" s="763"/>
      <c r="D105" s="714"/>
      <c r="E105" s="714">
        <v>4.07</v>
      </c>
      <c r="F105" s="761">
        <v>77</v>
      </c>
      <c r="G105" s="756">
        <v>2</v>
      </c>
      <c r="H105" s="715">
        <v>3</v>
      </c>
      <c r="I105" s="714">
        <v>3.68</v>
      </c>
      <c r="J105" s="742">
        <v>67</v>
      </c>
      <c r="K105" s="756">
        <v>3</v>
      </c>
      <c r="L105" s="721">
        <v>2.6666666666666665</v>
      </c>
      <c r="M105" s="729">
        <v>3.63</v>
      </c>
      <c r="N105" s="742">
        <v>76</v>
      </c>
      <c r="O105" s="751"/>
      <c r="P105" s="723"/>
      <c r="Q105" s="720">
        <v>4.13</v>
      </c>
      <c r="R105" s="742">
        <v>86</v>
      </c>
      <c r="S105" s="743"/>
      <c r="T105" s="720"/>
      <c r="U105" s="720">
        <v>4.28</v>
      </c>
      <c r="V105" s="742">
        <v>14</v>
      </c>
      <c r="W105" s="138">
        <f>V105+R105+N105+J105+F105</f>
        <v>320</v>
      </c>
      <c r="Y105" s="136"/>
      <c r="Z105" s="136"/>
      <c r="AB105" s="136"/>
    </row>
    <row r="106" spans="1:28" ht="15" customHeight="1" x14ac:dyDescent="0.25">
      <c r="A106" s="137">
        <v>26</v>
      </c>
      <c r="B106" s="105" t="s">
        <v>10</v>
      </c>
      <c r="C106" s="763"/>
      <c r="D106" s="714"/>
      <c r="E106" s="714">
        <v>4.07</v>
      </c>
      <c r="F106" s="761">
        <v>77</v>
      </c>
      <c r="G106" s="756">
        <v>3</v>
      </c>
      <c r="H106" s="715">
        <v>4.333333333333333</v>
      </c>
      <c r="I106" s="714">
        <v>3.68</v>
      </c>
      <c r="J106" s="742">
        <v>10</v>
      </c>
      <c r="K106" s="756">
        <v>1</v>
      </c>
      <c r="L106" s="721">
        <v>4</v>
      </c>
      <c r="M106" s="729">
        <v>3.63</v>
      </c>
      <c r="N106" s="742">
        <v>22</v>
      </c>
      <c r="O106" s="751">
        <v>4</v>
      </c>
      <c r="P106" s="723">
        <v>3.75</v>
      </c>
      <c r="Q106" s="720">
        <v>4.13</v>
      </c>
      <c r="R106" s="742">
        <v>65</v>
      </c>
      <c r="S106" s="743"/>
      <c r="T106" s="720"/>
      <c r="U106" s="720">
        <v>4.28</v>
      </c>
      <c r="V106" s="742">
        <v>14</v>
      </c>
      <c r="W106" s="138">
        <f>V106+R106+N106+J106+F106</f>
        <v>188</v>
      </c>
      <c r="Y106" s="136"/>
      <c r="Z106" s="136"/>
      <c r="AB106" s="136"/>
    </row>
    <row r="107" spans="1:28" ht="15" customHeight="1" x14ac:dyDescent="0.25">
      <c r="A107" s="159">
        <v>27</v>
      </c>
      <c r="B107" s="105" t="s">
        <v>7</v>
      </c>
      <c r="C107" s="763"/>
      <c r="D107" s="714"/>
      <c r="E107" s="714">
        <v>4.07</v>
      </c>
      <c r="F107" s="761">
        <v>77</v>
      </c>
      <c r="G107" s="756">
        <v>2</v>
      </c>
      <c r="H107" s="715">
        <v>4</v>
      </c>
      <c r="I107" s="714">
        <v>3.68</v>
      </c>
      <c r="J107" s="742">
        <v>21</v>
      </c>
      <c r="K107" s="756">
        <v>3</v>
      </c>
      <c r="L107" s="721">
        <v>3.3333333333333335</v>
      </c>
      <c r="M107" s="729">
        <v>3.63</v>
      </c>
      <c r="N107" s="742">
        <v>57</v>
      </c>
      <c r="O107" s="751">
        <v>1</v>
      </c>
      <c r="P107" s="723">
        <v>4</v>
      </c>
      <c r="Q107" s="720">
        <v>4.13</v>
      </c>
      <c r="R107" s="742">
        <v>60</v>
      </c>
      <c r="S107" s="743"/>
      <c r="T107" s="720"/>
      <c r="U107" s="720">
        <v>4.28</v>
      </c>
      <c r="V107" s="742">
        <v>14</v>
      </c>
      <c r="W107" s="160">
        <f>V107+R107+N107+J107+F107</f>
        <v>229</v>
      </c>
      <c r="Y107" s="136"/>
      <c r="Z107" s="136"/>
      <c r="AB107" s="136"/>
    </row>
    <row r="108" spans="1:28" ht="15" customHeight="1" thickBot="1" x14ac:dyDescent="0.3">
      <c r="A108" s="141">
        <v>28</v>
      </c>
      <c r="B108" s="105" t="s">
        <v>16</v>
      </c>
      <c r="C108" s="763"/>
      <c r="D108" s="714"/>
      <c r="E108" s="714">
        <v>4.07</v>
      </c>
      <c r="F108" s="761">
        <v>77</v>
      </c>
      <c r="G108" s="756">
        <v>2</v>
      </c>
      <c r="H108" s="715">
        <v>3.5</v>
      </c>
      <c r="I108" s="714">
        <v>3.68</v>
      </c>
      <c r="J108" s="742">
        <v>53</v>
      </c>
      <c r="K108" s="756">
        <v>3</v>
      </c>
      <c r="L108" s="721">
        <v>4.333333333333333</v>
      </c>
      <c r="M108" s="729">
        <v>3.63</v>
      </c>
      <c r="N108" s="742">
        <v>6</v>
      </c>
      <c r="O108" s="751">
        <v>5</v>
      </c>
      <c r="P108" s="723">
        <v>3.6</v>
      </c>
      <c r="Q108" s="720">
        <v>4.13</v>
      </c>
      <c r="R108" s="742">
        <v>73</v>
      </c>
      <c r="S108" s="743"/>
      <c r="T108" s="720"/>
      <c r="U108" s="720">
        <v>4.28</v>
      </c>
      <c r="V108" s="742">
        <v>14</v>
      </c>
      <c r="W108" s="142">
        <f>V108+R108+N108+J108+F108</f>
        <v>223</v>
      </c>
      <c r="Y108" s="136"/>
      <c r="Z108" s="136"/>
      <c r="AB108" s="136"/>
    </row>
    <row r="109" spans="1:28" ht="15" customHeight="1" thickBot="1" x14ac:dyDescent="0.3">
      <c r="A109" s="412"/>
      <c r="B109" s="428" t="s">
        <v>120</v>
      </c>
      <c r="C109" s="440">
        <f>SUM(C110:C118)</f>
        <v>23</v>
      </c>
      <c r="D109" s="176">
        <f>AVERAGE(D110:D118)</f>
        <v>4.2299999999999995</v>
      </c>
      <c r="E109" s="180">
        <v>4.07</v>
      </c>
      <c r="F109" s="441"/>
      <c r="G109" s="440">
        <f>SUM(G110:G118)</f>
        <v>52</v>
      </c>
      <c r="H109" s="448">
        <f>AVERAGE(H110:H118)</f>
        <v>3.7381192881192882</v>
      </c>
      <c r="I109" s="176">
        <v>3.68</v>
      </c>
      <c r="J109" s="441"/>
      <c r="K109" s="420">
        <f>SUM(K110:K118)</f>
        <v>44</v>
      </c>
      <c r="L109" s="453">
        <f>AVERAGE(L110:L118)</f>
        <v>3.5620634920634919</v>
      </c>
      <c r="M109" s="421">
        <v>3.63</v>
      </c>
      <c r="N109" s="422"/>
      <c r="O109" s="455">
        <f>SUM(O110:O118)</f>
        <v>51</v>
      </c>
      <c r="P109" s="423">
        <f>AVERAGE(P110:P118)</f>
        <v>4.3224999999999998</v>
      </c>
      <c r="Q109" s="424">
        <v>4.13</v>
      </c>
      <c r="R109" s="422"/>
      <c r="S109" s="417">
        <f>SUM(S110:S118)</f>
        <v>1</v>
      </c>
      <c r="T109" s="429">
        <f>AVERAGE(T110:T118)</f>
        <v>5</v>
      </c>
      <c r="U109" s="185">
        <v>4.28</v>
      </c>
      <c r="V109" s="422"/>
      <c r="W109" s="427"/>
      <c r="Y109" s="136"/>
      <c r="Z109" s="136"/>
      <c r="AB109" s="136"/>
    </row>
    <row r="110" spans="1:28" ht="15" customHeight="1" x14ac:dyDescent="0.25">
      <c r="A110" s="134">
        <v>1</v>
      </c>
      <c r="B110" s="469" t="s">
        <v>88</v>
      </c>
      <c r="C110" s="776">
        <v>2</v>
      </c>
      <c r="D110" s="777">
        <v>5</v>
      </c>
      <c r="E110" s="778">
        <v>4.07</v>
      </c>
      <c r="F110" s="779">
        <v>7</v>
      </c>
      <c r="G110" s="776">
        <v>6</v>
      </c>
      <c r="H110" s="777">
        <v>3.8333333333333335</v>
      </c>
      <c r="I110" s="778">
        <v>3.68</v>
      </c>
      <c r="J110" s="779">
        <v>31</v>
      </c>
      <c r="K110" s="776">
        <v>3</v>
      </c>
      <c r="L110" s="780">
        <v>3.33</v>
      </c>
      <c r="M110" s="781">
        <v>3.63</v>
      </c>
      <c r="N110" s="782">
        <v>59</v>
      </c>
      <c r="O110" s="783">
        <v>12</v>
      </c>
      <c r="P110" s="784">
        <v>4.58</v>
      </c>
      <c r="Q110" s="785">
        <v>4.13</v>
      </c>
      <c r="R110" s="782">
        <v>27</v>
      </c>
      <c r="S110" s="786"/>
      <c r="T110" s="785"/>
      <c r="U110" s="785">
        <v>4.28</v>
      </c>
      <c r="V110" s="782">
        <v>14</v>
      </c>
      <c r="W110" s="135">
        <f t="shared" ref="W110:W118" si="2">V110+R110+N110+J110+F110</f>
        <v>138</v>
      </c>
      <c r="Y110" s="136"/>
      <c r="Z110" s="136"/>
      <c r="AB110" s="136"/>
    </row>
    <row r="111" spans="1:28" ht="15" customHeight="1" x14ac:dyDescent="0.25">
      <c r="A111" s="144">
        <v>2</v>
      </c>
      <c r="B111" s="106" t="s">
        <v>86</v>
      </c>
      <c r="C111" s="757">
        <v>1</v>
      </c>
      <c r="D111" s="725">
        <v>5</v>
      </c>
      <c r="E111" s="726">
        <v>4.07</v>
      </c>
      <c r="F111" s="761">
        <v>17</v>
      </c>
      <c r="G111" s="757">
        <v>11</v>
      </c>
      <c r="H111" s="725">
        <v>3.5454545454545454</v>
      </c>
      <c r="I111" s="726">
        <v>3.68</v>
      </c>
      <c r="J111" s="761">
        <v>46</v>
      </c>
      <c r="K111" s="757">
        <v>5</v>
      </c>
      <c r="L111" s="728">
        <v>3.2</v>
      </c>
      <c r="M111" s="729">
        <v>3.63</v>
      </c>
      <c r="N111" s="742">
        <v>62</v>
      </c>
      <c r="O111" s="751">
        <v>4</v>
      </c>
      <c r="P111" s="723">
        <v>3.75</v>
      </c>
      <c r="Q111" s="720">
        <v>4.13</v>
      </c>
      <c r="R111" s="742">
        <v>66</v>
      </c>
      <c r="S111" s="741"/>
      <c r="T111" s="720"/>
      <c r="U111" s="720">
        <v>4.28</v>
      </c>
      <c r="V111" s="742">
        <v>14</v>
      </c>
      <c r="W111" s="138">
        <f t="shared" si="2"/>
        <v>205</v>
      </c>
      <c r="Y111" s="136"/>
      <c r="Z111" s="136"/>
      <c r="AB111" s="136"/>
    </row>
    <row r="112" spans="1:28" ht="15" customHeight="1" x14ac:dyDescent="0.25">
      <c r="A112" s="144">
        <v>3</v>
      </c>
      <c r="B112" s="107" t="s">
        <v>133</v>
      </c>
      <c r="C112" s="757">
        <v>4</v>
      </c>
      <c r="D112" s="725">
        <v>4.25</v>
      </c>
      <c r="E112" s="727">
        <v>4.07</v>
      </c>
      <c r="F112" s="761">
        <v>29</v>
      </c>
      <c r="G112" s="757">
        <v>7</v>
      </c>
      <c r="H112" s="725">
        <v>3.8571428571428572</v>
      </c>
      <c r="I112" s="727">
        <v>3.68</v>
      </c>
      <c r="J112" s="761">
        <v>30</v>
      </c>
      <c r="K112" s="757">
        <v>11</v>
      </c>
      <c r="L112" s="728">
        <v>4.18</v>
      </c>
      <c r="M112" s="729">
        <v>3.63</v>
      </c>
      <c r="N112" s="742">
        <v>8</v>
      </c>
      <c r="O112" s="751">
        <v>6</v>
      </c>
      <c r="P112" s="723">
        <v>3.67</v>
      </c>
      <c r="Q112" s="720">
        <v>4.13</v>
      </c>
      <c r="R112" s="742">
        <v>68</v>
      </c>
      <c r="S112" s="745">
        <v>1</v>
      </c>
      <c r="T112" s="724">
        <v>5</v>
      </c>
      <c r="U112" s="720">
        <v>4.28</v>
      </c>
      <c r="V112" s="742">
        <v>4</v>
      </c>
      <c r="W112" s="138">
        <f t="shared" si="2"/>
        <v>139</v>
      </c>
      <c r="Y112" s="136"/>
      <c r="Z112" s="136"/>
      <c r="AB112" s="136"/>
    </row>
    <row r="113" spans="1:28" ht="15" customHeight="1" x14ac:dyDescent="0.25">
      <c r="A113" s="144">
        <v>4</v>
      </c>
      <c r="B113" s="106" t="s">
        <v>85</v>
      </c>
      <c r="C113" s="756">
        <v>1</v>
      </c>
      <c r="D113" s="725">
        <v>4</v>
      </c>
      <c r="E113" s="726">
        <v>4.07</v>
      </c>
      <c r="F113" s="761">
        <v>49</v>
      </c>
      <c r="G113" s="757">
        <v>7</v>
      </c>
      <c r="H113" s="725">
        <v>3.8571428571428572</v>
      </c>
      <c r="I113" s="726">
        <v>3.68</v>
      </c>
      <c r="J113" s="761">
        <v>29</v>
      </c>
      <c r="K113" s="757">
        <v>2</v>
      </c>
      <c r="L113" s="728">
        <v>4</v>
      </c>
      <c r="M113" s="729">
        <v>3.63</v>
      </c>
      <c r="N113" s="742">
        <v>15</v>
      </c>
      <c r="O113" s="751">
        <v>2</v>
      </c>
      <c r="P113" s="723">
        <v>5</v>
      </c>
      <c r="Q113" s="720">
        <v>4.13</v>
      </c>
      <c r="R113" s="742">
        <v>11</v>
      </c>
      <c r="S113" s="741"/>
      <c r="T113" s="724"/>
      <c r="U113" s="720">
        <v>4.28</v>
      </c>
      <c r="V113" s="742">
        <v>14</v>
      </c>
      <c r="W113" s="138">
        <f t="shared" si="2"/>
        <v>118</v>
      </c>
      <c r="Y113" s="136"/>
      <c r="Z113" s="136"/>
      <c r="AB113" s="136"/>
    </row>
    <row r="114" spans="1:28" ht="15" customHeight="1" x14ac:dyDescent="0.25">
      <c r="A114" s="144">
        <v>5</v>
      </c>
      <c r="B114" s="106" t="s">
        <v>84</v>
      </c>
      <c r="C114" s="757">
        <v>7</v>
      </c>
      <c r="D114" s="725">
        <v>3.86</v>
      </c>
      <c r="E114" s="726">
        <v>4.07</v>
      </c>
      <c r="F114" s="761">
        <v>50</v>
      </c>
      <c r="G114" s="757">
        <v>4</v>
      </c>
      <c r="H114" s="725">
        <v>3.75</v>
      </c>
      <c r="I114" s="726">
        <v>3.68</v>
      </c>
      <c r="J114" s="761">
        <v>37</v>
      </c>
      <c r="K114" s="757">
        <v>11</v>
      </c>
      <c r="L114" s="728">
        <v>3.45</v>
      </c>
      <c r="M114" s="729">
        <v>3.63</v>
      </c>
      <c r="N114" s="742">
        <v>48</v>
      </c>
      <c r="O114" s="752">
        <v>15</v>
      </c>
      <c r="P114" s="723">
        <v>4.33</v>
      </c>
      <c r="Q114" s="720">
        <v>4.13</v>
      </c>
      <c r="R114" s="742">
        <v>34</v>
      </c>
      <c r="S114" s="741"/>
      <c r="T114" s="724"/>
      <c r="U114" s="720">
        <v>4.28</v>
      </c>
      <c r="V114" s="742">
        <v>14</v>
      </c>
      <c r="W114" s="138">
        <f t="shared" si="2"/>
        <v>183</v>
      </c>
      <c r="Y114" s="136"/>
      <c r="Z114" s="136"/>
      <c r="AB114" s="136"/>
    </row>
    <row r="115" spans="1:28" ht="15" customHeight="1" x14ac:dyDescent="0.25">
      <c r="A115" s="144">
        <v>6</v>
      </c>
      <c r="B115" s="379" t="s">
        <v>145</v>
      </c>
      <c r="C115" s="757">
        <v>4</v>
      </c>
      <c r="D115" s="715">
        <v>3.75</v>
      </c>
      <c r="E115" s="737">
        <v>4.07</v>
      </c>
      <c r="F115" s="761">
        <v>57</v>
      </c>
      <c r="G115" s="756">
        <v>5</v>
      </c>
      <c r="H115" s="715">
        <v>3.8</v>
      </c>
      <c r="I115" s="730">
        <v>3.68</v>
      </c>
      <c r="J115" s="761">
        <v>33</v>
      </c>
      <c r="K115" s="756">
        <v>9</v>
      </c>
      <c r="L115" s="721">
        <v>3.4444444444444446</v>
      </c>
      <c r="M115" s="722">
        <v>3.63</v>
      </c>
      <c r="N115" s="742">
        <v>49</v>
      </c>
      <c r="O115" s="751">
        <v>4</v>
      </c>
      <c r="P115" s="723">
        <v>4.25</v>
      </c>
      <c r="Q115" s="720">
        <v>4.13</v>
      </c>
      <c r="R115" s="742">
        <v>41</v>
      </c>
      <c r="S115" s="743"/>
      <c r="T115" s="720"/>
      <c r="U115" s="720">
        <v>4.28</v>
      </c>
      <c r="V115" s="742">
        <v>14</v>
      </c>
      <c r="W115" s="138">
        <f t="shared" si="2"/>
        <v>194</v>
      </c>
      <c r="Y115" s="136"/>
      <c r="Z115" s="136"/>
      <c r="AB115" s="136"/>
    </row>
    <row r="116" spans="1:28" ht="15" customHeight="1" x14ac:dyDescent="0.25">
      <c r="A116" s="137">
        <v>7</v>
      </c>
      <c r="B116" s="107" t="s">
        <v>60</v>
      </c>
      <c r="C116" s="757">
        <v>4</v>
      </c>
      <c r="D116" s="725">
        <v>3.75</v>
      </c>
      <c r="E116" s="727">
        <v>4.07</v>
      </c>
      <c r="F116" s="761">
        <v>56</v>
      </c>
      <c r="G116" s="757">
        <v>2</v>
      </c>
      <c r="H116" s="725">
        <v>4</v>
      </c>
      <c r="I116" s="726">
        <v>3.68</v>
      </c>
      <c r="J116" s="761">
        <v>22</v>
      </c>
      <c r="K116" s="757"/>
      <c r="L116" s="728"/>
      <c r="M116" s="729">
        <v>3.63</v>
      </c>
      <c r="N116" s="742">
        <v>77</v>
      </c>
      <c r="O116" s="752">
        <v>5</v>
      </c>
      <c r="P116" s="723">
        <v>4</v>
      </c>
      <c r="Q116" s="720">
        <v>4.13</v>
      </c>
      <c r="R116" s="742">
        <v>48</v>
      </c>
      <c r="S116" s="741"/>
      <c r="T116" s="724"/>
      <c r="U116" s="720">
        <v>4.28</v>
      </c>
      <c r="V116" s="742">
        <v>14</v>
      </c>
      <c r="W116" s="160">
        <f t="shared" si="2"/>
        <v>217</v>
      </c>
      <c r="Y116" s="136"/>
      <c r="Z116" s="136"/>
      <c r="AB116" s="136"/>
    </row>
    <row r="117" spans="1:28" ht="15" customHeight="1" x14ac:dyDescent="0.25">
      <c r="A117" s="137">
        <v>8</v>
      </c>
      <c r="B117" s="107" t="s">
        <v>132</v>
      </c>
      <c r="C117" s="757"/>
      <c r="D117" s="727"/>
      <c r="E117" s="727">
        <v>4.07</v>
      </c>
      <c r="F117" s="761">
        <v>77</v>
      </c>
      <c r="G117" s="757">
        <v>9</v>
      </c>
      <c r="H117" s="725">
        <v>3</v>
      </c>
      <c r="I117" s="727">
        <v>3.68</v>
      </c>
      <c r="J117" s="761">
        <v>61</v>
      </c>
      <c r="K117" s="757">
        <v>3</v>
      </c>
      <c r="L117" s="728">
        <v>3.33</v>
      </c>
      <c r="M117" s="729">
        <v>3.63</v>
      </c>
      <c r="N117" s="742">
        <v>58</v>
      </c>
      <c r="O117" s="752">
        <v>3</v>
      </c>
      <c r="P117" s="723">
        <v>5</v>
      </c>
      <c r="Q117" s="720">
        <v>4.13</v>
      </c>
      <c r="R117" s="742">
        <v>6</v>
      </c>
      <c r="S117" s="741"/>
      <c r="T117" s="724"/>
      <c r="U117" s="720">
        <v>4.28</v>
      </c>
      <c r="V117" s="742">
        <v>14</v>
      </c>
      <c r="W117" s="138">
        <f t="shared" si="2"/>
        <v>216</v>
      </c>
      <c r="Y117" s="136"/>
      <c r="Z117" s="136"/>
      <c r="AB117" s="136"/>
    </row>
    <row r="118" spans="1:28" ht="15" customHeight="1" thickBot="1" x14ac:dyDescent="0.3">
      <c r="A118" s="143">
        <v>9</v>
      </c>
      <c r="B118" s="538" t="s">
        <v>134</v>
      </c>
      <c r="C118" s="775"/>
      <c r="D118" s="768"/>
      <c r="E118" s="768">
        <v>4.07</v>
      </c>
      <c r="F118" s="769">
        <v>77</v>
      </c>
      <c r="G118" s="758">
        <v>1</v>
      </c>
      <c r="H118" s="767">
        <v>4</v>
      </c>
      <c r="I118" s="768">
        <v>3.68</v>
      </c>
      <c r="J118" s="769">
        <v>27</v>
      </c>
      <c r="K118" s="758"/>
      <c r="L118" s="759"/>
      <c r="M118" s="760">
        <v>3.63</v>
      </c>
      <c r="N118" s="749">
        <v>77</v>
      </c>
      <c r="O118" s="754"/>
      <c r="P118" s="755"/>
      <c r="Q118" s="748">
        <v>4.13</v>
      </c>
      <c r="R118" s="749">
        <v>86</v>
      </c>
      <c r="S118" s="746"/>
      <c r="T118" s="747"/>
      <c r="U118" s="748">
        <v>4.28</v>
      </c>
      <c r="V118" s="749">
        <v>14</v>
      </c>
      <c r="W118" s="447">
        <f t="shared" si="2"/>
        <v>281</v>
      </c>
      <c r="Y118" s="136"/>
      <c r="Z118" s="136"/>
      <c r="AB118" s="136"/>
    </row>
    <row r="119" spans="1:28" x14ac:dyDescent="0.25">
      <c r="A119" s="314" t="s">
        <v>141</v>
      </c>
      <c r="B119" s="145"/>
      <c r="C119" s="145"/>
      <c r="D119" s="460">
        <f>$D$4</f>
        <v>4.1047368421052637</v>
      </c>
      <c r="E119" s="145"/>
      <c r="F119" s="145"/>
      <c r="G119" s="145"/>
      <c r="H119" s="460">
        <f>$H$4</f>
        <v>3.6612064342583817</v>
      </c>
      <c r="I119" s="145"/>
      <c r="J119" s="145"/>
      <c r="K119" s="158"/>
      <c r="L119" s="460">
        <f>$L$4</f>
        <v>3.6245636223579432</v>
      </c>
      <c r="M119" s="430"/>
      <c r="N119" s="430"/>
      <c r="O119" s="431"/>
      <c r="P119" s="430">
        <f>$P$4</f>
        <v>4.1837647058823526</v>
      </c>
      <c r="Q119" s="430"/>
      <c r="R119" s="430"/>
      <c r="S119" s="431"/>
      <c r="T119" s="430">
        <f>$T$4</f>
        <v>4.4461538461538463</v>
      </c>
      <c r="U119" s="430"/>
      <c r="V119" s="432"/>
    </row>
    <row r="120" spans="1:28" x14ac:dyDescent="0.25">
      <c r="A120" s="315" t="s">
        <v>142</v>
      </c>
      <c r="D120" s="446">
        <v>4.07</v>
      </c>
      <c r="H120" s="446">
        <v>3.68</v>
      </c>
      <c r="L120" s="298">
        <v>3.63</v>
      </c>
      <c r="M120" s="433"/>
      <c r="N120" s="433"/>
      <c r="O120" s="433"/>
      <c r="P120" s="433">
        <v>4.13</v>
      </c>
      <c r="Q120" s="433"/>
      <c r="R120" s="433"/>
      <c r="S120" s="433"/>
      <c r="T120" s="433">
        <v>4.28</v>
      </c>
      <c r="U120" s="433"/>
      <c r="V120" s="432"/>
    </row>
  </sheetData>
  <mergeCells count="8">
    <mergeCell ref="W2:W3"/>
    <mergeCell ref="A2:A3"/>
    <mergeCell ref="B2:B3"/>
    <mergeCell ref="K2:N2"/>
    <mergeCell ref="O2:R2"/>
    <mergeCell ref="S2:V2"/>
    <mergeCell ref="G2:J2"/>
    <mergeCell ref="C2:F2"/>
  </mergeCells>
  <conditionalFormatting sqref="P109:P120 P80 P4:P33 P35:P65">
    <cfRule type="cellIs" dxfId="1090" priority="115" stopIfTrue="1" operator="equal">
      <formula>$P$119</formula>
    </cfRule>
    <cfRule type="containsBlanks" dxfId="1089" priority="116" stopIfTrue="1">
      <formula>LEN(TRIM(P4))=0</formula>
    </cfRule>
    <cfRule type="cellIs" dxfId="1088" priority="117" stopIfTrue="1" operator="lessThan">
      <formula>3.5</formula>
    </cfRule>
    <cfRule type="cellIs" dxfId="1087" priority="118" stopIfTrue="1" operator="between">
      <formula>$P$119</formula>
      <formula>3.5</formula>
    </cfRule>
    <cfRule type="cellIs" dxfId="1086" priority="119" stopIfTrue="1" operator="between">
      <formula>4.499</formula>
      <formula>$P$119</formula>
    </cfRule>
    <cfRule type="cellIs" dxfId="1085" priority="120" stopIfTrue="1" operator="greaterThanOrEqual">
      <formula>4.5</formula>
    </cfRule>
  </conditionalFormatting>
  <conditionalFormatting sqref="L109:L120 L80 L4:L33 L35:L65">
    <cfRule type="cellIs" dxfId="1084" priority="103" stopIfTrue="1" operator="equal">
      <formula>$L$119</formula>
    </cfRule>
    <cfRule type="containsBlanks" dxfId="1083" priority="104" stopIfTrue="1">
      <formula>LEN(TRIM(L4))=0</formula>
    </cfRule>
    <cfRule type="cellIs" dxfId="1082" priority="105" stopIfTrue="1" operator="lessThan">
      <formula>3.5</formula>
    </cfRule>
    <cfRule type="cellIs" dxfId="1081" priority="106" stopIfTrue="1" operator="between">
      <formula>$L$119</formula>
      <formula>3.5</formula>
    </cfRule>
    <cfRule type="cellIs" dxfId="1080" priority="107" stopIfTrue="1" operator="between">
      <formula>4.499</formula>
      <formula>$L$119</formula>
    </cfRule>
    <cfRule type="cellIs" dxfId="1079" priority="108" stopIfTrue="1" operator="greaterThanOrEqual">
      <formula>4.5</formula>
    </cfRule>
  </conditionalFormatting>
  <conditionalFormatting sqref="P34">
    <cfRule type="cellIs" dxfId="1078" priority="91" stopIfTrue="1" operator="equal">
      <formula>$P$119</formula>
    </cfRule>
    <cfRule type="containsBlanks" dxfId="1077" priority="92" stopIfTrue="1">
      <formula>LEN(TRIM(P34))=0</formula>
    </cfRule>
    <cfRule type="cellIs" dxfId="1076" priority="93" stopIfTrue="1" operator="lessThan">
      <formula>3.5</formula>
    </cfRule>
    <cfRule type="cellIs" dxfId="1075" priority="94" stopIfTrue="1" operator="between">
      <formula>$P$119</formula>
      <formula>3.5</formula>
    </cfRule>
    <cfRule type="cellIs" dxfId="1074" priority="95" stopIfTrue="1" operator="between">
      <formula>4.499</formula>
      <formula>$P$119</formula>
    </cfRule>
    <cfRule type="cellIs" dxfId="1073" priority="96" stopIfTrue="1" operator="greaterThanOrEqual">
      <formula>4.5</formula>
    </cfRule>
  </conditionalFormatting>
  <conditionalFormatting sqref="L34">
    <cfRule type="cellIs" dxfId="1072" priority="85" stopIfTrue="1" operator="equal">
      <formula>$L$119</formula>
    </cfRule>
    <cfRule type="containsBlanks" dxfId="1071" priority="86" stopIfTrue="1">
      <formula>LEN(TRIM(L34))=0</formula>
    </cfRule>
    <cfRule type="cellIs" dxfId="1070" priority="87" stopIfTrue="1" operator="lessThan">
      <formula>3.5</formula>
    </cfRule>
    <cfRule type="cellIs" dxfId="1069" priority="88" stopIfTrue="1" operator="between">
      <formula>$L$119</formula>
      <formula>3.5</formula>
    </cfRule>
    <cfRule type="cellIs" dxfId="1068" priority="89" stopIfTrue="1" operator="between">
      <formula>4.499</formula>
      <formula>$L$119</formula>
    </cfRule>
    <cfRule type="cellIs" dxfId="1067" priority="90" stopIfTrue="1" operator="greaterThanOrEqual">
      <formula>4.5</formula>
    </cfRule>
  </conditionalFormatting>
  <conditionalFormatting sqref="H109:H120 H80 H4:H65">
    <cfRule type="cellIs" dxfId="1066" priority="2414" stopIfTrue="1" operator="equal">
      <formula>$H$119</formula>
    </cfRule>
    <cfRule type="containsBlanks" dxfId="1065" priority="2415" stopIfTrue="1">
      <formula>LEN(TRIM(H4))=0</formula>
    </cfRule>
    <cfRule type="cellIs" dxfId="1064" priority="2416" stopIfTrue="1" operator="lessThan">
      <formula>3.5</formula>
    </cfRule>
    <cfRule type="cellIs" dxfId="1063" priority="2417" stopIfTrue="1" operator="between">
      <formula>$H$119</formula>
      <formula>3.5</formula>
    </cfRule>
    <cfRule type="cellIs" dxfId="1062" priority="2418" stopIfTrue="1" operator="between">
      <formula>4.499</formula>
      <formula>$H$119</formula>
    </cfRule>
    <cfRule type="cellIs" dxfId="1061" priority="2419" stopIfTrue="1" operator="greaterThanOrEqual">
      <formula>4.5</formula>
    </cfRule>
  </conditionalFormatting>
  <conditionalFormatting sqref="D109:D120 D80 D4:D65">
    <cfRule type="containsBlanks" dxfId="1060" priority="2426" stopIfTrue="1">
      <formula>LEN(TRIM(D4))=0</formula>
    </cfRule>
    <cfRule type="cellIs" dxfId="1059" priority="2427" stopIfTrue="1" operator="equal">
      <formula>$D$119</formula>
    </cfRule>
    <cfRule type="cellIs" dxfId="1058" priority="2428" stopIfTrue="1" operator="lessThan">
      <formula>3.5</formula>
    </cfRule>
    <cfRule type="cellIs" dxfId="1057" priority="2429" stopIfTrue="1" operator="between">
      <formula>$D$119</formula>
      <formula>3.5</formula>
    </cfRule>
    <cfRule type="cellIs" dxfId="1056" priority="2430" stopIfTrue="1" operator="between">
      <formula>4.499</formula>
      <formula>$D$119</formula>
    </cfRule>
    <cfRule type="cellIs" dxfId="1055" priority="2431" stopIfTrue="1" operator="greaterThanOrEqual">
      <formula>4.5</formula>
    </cfRule>
  </conditionalFormatting>
  <conditionalFormatting sqref="L81:L103">
    <cfRule type="cellIs" dxfId="1054" priority="31" stopIfTrue="1" operator="equal">
      <formula>$M$47</formula>
    </cfRule>
    <cfRule type="containsBlanks" dxfId="1053" priority="32" stopIfTrue="1">
      <formula>LEN(TRIM(L81))=0</formula>
    </cfRule>
    <cfRule type="cellIs" dxfId="1052" priority="33" stopIfTrue="1" operator="lessThan">
      <formula>3.5</formula>
    </cfRule>
    <cfRule type="cellIs" dxfId="1051" priority="34" stopIfTrue="1" operator="between">
      <formula>$M$47</formula>
      <formula>3.5</formula>
    </cfRule>
    <cfRule type="cellIs" dxfId="1050" priority="35" stopIfTrue="1" operator="between">
      <formula>4.499</formula>
      <formula>$M$47</formula>
    </cfRule>
    <cfRule type="cellIs" dxfId="1049" priority="36" stopIfTrue="1" operator="greaterThanOrEqual">
      <formula>4.5</formula>
    </cfRule>
  </conditionalFormatting>
  <conditionalFormatting sqref="D81:D108">
    <cfRule type="containsBlanks" dxfId="1048" priority="43" stopIfTrue="1">
      <formula>LEN(TRIM(D81))=0</formula>
    </cfRule>
    <cfRule type="cellIs" dxfId="1047" priority="44" stopIfTrue="1" operator="equal">
      <formula>$E$47</formula>
    </cfRule>
    <cfRule type="cellIs" dxfId="1046" priority="45" stopIfTrue="1" operator="lessThan">
      <formula>3.5</formula>
    </cfRule>
    <cfRule type="cellIs" dxfId="1045" priority="46" stopIfTrue="1" operator="between">
      <formula>$E$47</formula>
      <formula>3.5</formula>
    </cfRule>
    <cfRule type="cellIs" dxfId="1044" priority="47" stopIfTrue="1" operator="between">
      <formula>4.499</formula>
      <formula>$E$47</formula>
    </cfRule>
    <cfRule type="cellIs" dxfId="1043" priority="48" stopIfTrue="1" operator="greaterThanOrEqual">
      <formula>4.5</formula>
    </cfRule>
  </conditionalFormatting>
  <conditionalFormatting sqref="H81:H108">
    <cfRule type="cellIs" dxfId="1042" priority="49" stopIfTrue="1" operator="equal">
      <formula>$I$47</formula>
    </cfRule>
    <cfRule type="containsBlanks" dxfId="1041" priority="50" stopIfTrue="1">
      <formula>LEN(TRIM(H81))=0</formula>
    </cfRule>
    <cfRule type="cellIs" dxfId="1040" priority="51" stopIfTrue="1" operator="lessThan">
      <formula>3.5</formula>
    </cfRule>
    <cfRule type="cellIs" dxfId="1039" priority="52" stopIfTrue="1" operator="between">
      <formula>$I$47</formula>
      <formula>3.5</formula>
    </cfRule>
    <cfRule type="cellIs" dxfId="1038" priority="53" stopIfTrue="1" operator="between">
      <formula>4.499</formula>
      <formula>$I$47</formula>
    </cfRule>
    <cfRule type="cellIs" dxfId="1037" priority="54" stopIfTrue="1" operator="greaterThanOrEqual">
      <formula>4.5</formula>
    </cfRule>
  </conditionalFormatting>
  <conditionalFormatting sqref="L104:L108">
    <cfRule type="cellIs" dxfId="1036" priority="55" stopIfTrue="1" operator="equal">
      <formula>$M$47</formula>
    </cfRule>
    <cfRule type="containsBlanks" dxfId="1035" priority="56" stopIfTrue="1">
      <formula>LEN(TRIM(L104))=0</formula>
    </cfRule>
    <cfRule type="cellIs" dxfId="1034" priority="57" stopIfTrue="1" operator="lessThan">
      <formula>3.5</formula>
    </cfRule>
    <cfRule type="cellIs" dxfId="1033" priority="58" stopIfTrue="1" operator="between">
      <formula>$M$47</formula>
      <formula>3.5</formula>
    </cfRule>
    <cfRule type="cellIs" dxfId="1032" priority="59" stopIfTrue="1" operator="between">
      <formula>4.499</formula>
      <formula>$M$47</formula>
    </cfRule>
    <cfRule type="cellIs" dxfId="1031" priority="60" stopIfTrue="1" operator="greaterThanOrEqual">
      <formula>4.5</formula>
    </cfRule>
  </conditionalFormatting>
  <conditionalFormatting sqref="P104:P108 P81:P102">
    <cfRule type="cellIs" dxfId="1030" priority="67" stopIfTrue="1" operator="equal">
      <formula>$Q$47</formula>
    </cfRule>
    <cfRule type="containsBlanks" dxfId="1029" priority="68" stopIfTrue="1">
      <formula>LEN(TRIM(P81))=0</formula>
    </cfRule>
    <cfRule type="cellIs" dxfId="1028" priority="69" stopIfTrue="1" operator="lessThan">
      <formula>3.5</formula>
    </cfRule>
    <cfRule type="cellIs" dxfId="1027" priority="70" stopIfTrue="1" operator="between">
      <formula>$Q$47</formula>
      <formula>3.5</formula>
    </cfRule>
    <cfRule type="cellIs" dxfId="1026" priority="71" stopIfTrue="1" operator="between">
      <formula>4.499</formula>
      <formula>$Q$47</formula>
    </cfRule>
    <cfRule type="cellIs" dxfId="1025" priority="72" stopIfTrue="1" operator="greaterThanOrEqual">
      <formula>4.5</formula>
    </cfRule>
  </conditionalFormatting>
  <conditionalFormatting sqref="P103">
    <cfRule type="cellIs" dxfId="1024" priority="37" stopIfTrue="1" operator="equal">
      <formula>$Q$47</formula>
    </cfRule>
    <cfRule type="containsBlanks" dxfId="1023" priority="38" stopIfTrue="1">
      <formula>LEN(TRIM(P103))=0</formula>
    </cfRule>
    <cfRule type="cellIs" dxfId="1022" priority="39" stopIfTrue="1" operator="lessThan">
      <formula>3.5</formula>
    </cfRule>
    <cfRule type="cellIs" dxfId="1021" priority="40" stopIfTrue="1" operator="between">
      <formula>$Q$47</formula>
      <formula>3.5</formula>
    </cfRule>
    <cfRule type="cellIs" dxfId="1020" priority="41" stopIfTrue="1" operator="between">
      <formula>4.499</formula>
      <formula>$Q$47</formula>
    </cfRule>
    <cfRule type="cellIs" dxfId="1019" priority="42" stopIfTrue="1" operator="greaterThanOrEqual">
      <formula>4.5</formula>
    </cfRule>
  </conditionalFormatting>
  <conditionalFormatting sqref="P66:P79">
    <cfRule type="cellIs" dxfId="1018" priority="1" stopIfTrue="1" operator="equal">
      <formula>$P$88</formula>
    </cfRule>
    <cfRule type="containsBlanks" dxfId="1017" priority="2" stopIfTrue="1">
      <formula>LEN(TRIM(P66))=0</formula>
    </cfRule>
    <cfRule type="cellIs" dxfId="1016" priority="3" stopIfTrue="1" operator="lessThan">
      <formula>3.5</formula>
    </cfRule>
    <cfRule type="cellIs" dxfId="1015" priority="4" stopIfTrue="1" operator="between">
      <formula>$P$88</formula>
      <formula>3.5</formula>
    </cfRule>
    <cfRule type="cellIs" dxfId="1014" priority="5" stopIfTrue="1" operator="between">
      <formula>4.499</formula>
      <formula>$P$88</formula>
    </cfRule>
    <cfRule type="cellIs" dxfId="1013" priority="6" stopIfTrue="1" operator="greaterThanOrEqual">
      <formula>4.5</formula>
    </cfRule>
  </conditionalFormatting>
  <conditionalFormatting sqref="L66:L79">
    <cfRule type="cellIs" dxfId="1012" priority="7" stopIfTrue="1" operator="equal">
      <formula>$L$88</formula>
    </cfRule>
    <cfRule type="containsBlanks" dxfId="1011" priority="8" stopIfTrue="1">
      <formula>LEN(TRIM(L66))=0</formula>
    </cfRule>
    <cfRule type="cellIs" dxfId="1010" priority="9" stopIfTrue="1" operator="lessThan">
      <formula>3.5</formula>
    </cfRule>
    <cfRule type="cellIs" dxfId="1009" priority="10" stopIfTrue="1" operator="between">
      <formula>$L$88</formula>
      <formula>3.5</formula>
    </cfRule>
    <cfRule type="cellIs" dxfId="1008" priority="11" stopIfTrue="1" operator="between">
      <formula>4.499</formula>
      <formula>$L$88</formula>
    </cfRule>
    <cfRule type="cellIs" dxfId="1007" priority="12" stopIfTrue="1" operator="greaterThanOrEqual">
      <formula>4.5</formula>
    </cfRule>
  </conditionalFormatting>
  <conditionalFormatting sqref="T66:T79">
    <cfRule type="cellIs" dxfId="1006" priority="13" stopIfTrue="1" operator="equal">
      <formula>$T$119</formula>
    </cfRule>
  </conditionalFormatting>
  <conditionalFormatting sqref="H66:H79">
    <cfRule type="cellIs" dxfId="1005" priority="19" stopIfTrue="1" operator="equal">
      <formula>$H$88</formula>
    </cfRule>
    <cfRule type="containsBlanks" dxfId="1004" priority="20" stopIfTrue="1">
      <formula>LEN(TRIM(H66))=0</formula>
    </cfRule>
    <cfRule type="cellIs" dxfId="1003" priority="21" stopIfTrue="1" operator="lessThan">
      <formula>3.5</formula>
    </cfRule>
    <cfRule type="cellIs" dxfId="1002" priority="22" stopIfTrue="1" operator="between">
      <formula>$H$88</formula>
      <formula>3.5</formula>
    </cfRule>
    <cfRule type="cellIs" dxfId="1001" priority="23" stopIfTrue="1" operator="between">
      <formula>4.499</formula>
      <formula>$H$88</formula>
    </cfRule>
    <cfRule type="cellIs" dxfId="1000" priority="24" stopIfTrue="1" operator="greaterThanOrEqual">
      <formula>4.5</formula>
    </cfRule>
  </conditionalFormatting>
  <conditionalFormatting sqref="D66:D79">
    <cfRule type="containsBlanks" dxfId="999" priority="25" stopIfTrue="1">
      <formula>LEN(TRIM(D66))=0</formula>
    </cfRule>
    <cfRule type="cellIs" dxfId="998" priority="26" stopIfTrue="1" operator="equal">
      <formula>$D$88</formula>
    </cfRule>
    <cfRule type="cellIs" dxfId="997" priority="27" stopIfTrue="1" operator="lessThan">
      <formula>3.5</formula>
    </cfRule>
    <cfRule type="cellIs" dxfId="996" priority="28" stopIfTrue="1" operator="between">
      <formula>$D$88</formula>
      <formula>3.5</formula>
    </cfRule>
    <cfRule type="cellIs" dxfId="995" priority="29" stopIfTrue="1" operator="between">
      <formula>4.499</formula>
      <formula>$D$88</formula>
    </cfRule>
    <cfRule type="cellIs" dxfId="994" priority="30" stopIfTrue="1" operator="greaterThanOrEqual">
      <formula>4.5</formula>
    </cfRule>
  </conditionalFormatting>
  <conditionalFormatting sqref="T4:T120">
    <cfRule type="cellIs" dxfId="993" priority="14" stopIfTrue="1" operator="between">
      <formula>4.499</formula>
      <formula>$T$119</formula>
    </cfRule>
    <cfRule type="containsBlanks" dxfId="992" priority="15" stopIfTrue="1">
      <formula>LEN(TRIM(T4))=0</formula>
    </cfRule>
    <cfRule type="cellIs" dxfId="991" priority="16" stopIfTrue="1" operator="lessThan">
      <formula>3.5</formula>
    </cfRule>
    <cfRule type="cellIs" dxfId="990" priority="17" stopIfTrue="1" operator="between">
      <formula>$T$119</formula>
      <formula>3.5</formula>
    </cfRule>
    <cfRule type="cellIs" dxfId="989" priority="18" stopIfTrue="1" operator="greaterThanOrEqual">
      <formula>4.5</formula>
    </cfRule>
  </conditionalFormatting>
  <pageMargins left="0.25" right="0.25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ColWidth="8.85546875" defaultRowHeight="15" x14ac:dyDescent="0.25"/>
  <cols>
    <col min="1" max="1" width="4.7109375" style="9" customWidth="1"/>
    <col min="2" max="2" width="18.7109375" style="9" customWidth="1"/>
    <col min="3" max="3" width="31.7109375" style="9" customWidth="1"/>
    <col min="4" max="5" width="7.7109375" style="9" customWidth="1"/>
    <col min="6" max="6" width="18.7109375" style="9" customWidth="1"/>
    <col min="7" max="7" width="30" style="9" customWidth="1"/>
    <col min="8" max="9" width="7.7109375" style="9" customWidth="1"/>
    <col min="10" max="10" width="18.5703125" style="9" customWidth="1"/>
    <col min="11" max="11" width="30" style="9" customWidth="1"/>
    <col min="12" max="13" width="7.7109375" style="10" customWidth="1"/>
    <col min="14" max="14" width="18.5703125" style="10" customWidth="1"/>
    <col min="15" max="15" width="30" style="10" customWidth="1"/>
    <col min="16" max="17" width="7.7109375" style="10" customWidth="1"/>
    <col min="18" max="18" width="18.5703125" style="11" customWidth="1"/>
    <col min="19" max="19" width="30" style="11" customWidth="1"/>
    <col min="20" max="22" width="7.7109375" style="11" customWidth="1"/>
    <col min="23" max="16384" width="8.85546875" style="11"/>
  </cols>
  <sheetData>
    <row r="1" spans="1:24" x14ac:dyDescent="0.25">
      <c r="W1" s="202"/>
      <c r="X1" s="49" t="s">
        <v>100</v>
      </c>
    </row>
    <row r="2" spans="1:24" ht="15.75" x14ac:dyDescent="0.25">
      <c r="G2" s="569" t="s">
        <v>97</v>
      </c>
      <c r="H2" s="569"/>
      <c r="I2" s="569"/>
      <c r="L2" s="29"/>
      <c r="M2" s="29"/>
      <c r="N2" s="29"/>
      <c r="O2" s="29"/>
      <c r="P2" s="29"/>
      <c r="Q2" s="29"/>
      <c r="W2" s="201"/>
      <c r="X2" s="49" t="s">
        <v>101</v>
      </c>
    </row>
    <row r="3" spans="1:24" ht="16.5" thickBot="1" x14ac:dyDescent="0.3">
      <c r="K3" s="27"/>
      <c r="L3" s="27"/>
      <c r="M3" s="27"/>
      <c r="N3" s="27"/>
      <c r="W3" s="501"/>
      <c r="X3" s="49" t="s">
        <v>102</v>
      </c>
    </row>
    <row r="4" spans="1:24" x14ac:dyDescent="0.25">
      <c r="A4" s="567" t="s">
        <v>59</v>
      </c>
      <c r="B4" s="573">
        <v>2019</v>
      </c>
      <c r="C4" s="571"/>
      <c r="D4" s="571"/>
      <c r="E4" s="572"/>
      <c r="F4" s="571">
        <v>2018</v>
      </c>
      <c r="G4" s="571"/>
      <c r="H4" s="571"/>
      <c r="I4" s="572"/>
      <c r="J4" s="570">
        <v>2017</v>
      </c>
      <c r="K4" s="571"/>
      <c r="L4" s="571"/>
      <c r="M4" s="572"/>
      <c r="N4" s="570">
        <v>2016</v>
      </c>
      <c r="O4" s="571"/>
      <c r="P4" s="571"/>
      <c r="Q4" s="572"/>
      <c r="R4" s="570">
        <v>2015</v>
      </c>
      <c r="S4" s="571"/>
      <c r="T4" s="571"/>
      <c r="U4" s="572"/>
      <c r="W4" s="50"/>
      <c r="X4" s="49" t="s">
        <v>103</v>
      </c>
    </row>
    <row r="5" spans="1:24" ht="45.75" thickBot="1" x14ac:dyDescent="0.3">
      <c r="A5" s="568"/>
      <c r="B5" s="203" t="s">
        <v>58</v>
      </c>
      <c r="C5" s="28" t="s">
        <v>109</v>
      </c>
      <c r="D5" s="94" t="s">
        <v>110</v>
      </c>
      <c r="E5" s="95" t="s">
        <v>111</v>
      </c>
      <c r="F5" s="28" t="s">
        <v>58</v>
      </c>
      <c r="G5" s="28" t="s">
        <v>109</v>
      </c>
      <c r="H5" s="94" t="s">
        <v>110</v>
      </c>
      <c r="I5" s="95" t="s">
        <v>111</v>
      </c>
      <c r="J5" s="93" t="s">
        <v>58</v>
      </c>
      <c r="K5" s="28" t="s">
        <v>109</v>
      </c>
      <c r="L5" s="94" t="s">
        <v>110</v>
      </c>
      <c r="M5" s="95" t="s">
        <v>111</v>
      </c>
      <c r="N5" s="93" t="s">
        <v>58</v>
      </c>
      <c r="O5" s="28" t="s">
        <v>109</v>
      </c>
      <c r="P5" s="94" t="s">
        <v>110</v>
      </c>
      <c r="Q5" s="95" t="s">
        <v>111</v>
      </c>
      <c r="R5" s="93" t="s">
        <v>58</v>
      </c>
      <c r="S5" s="28" t="s">
        <v>109</v>
      </c>
      <c r="T5" s="94" t="s">
        <v>110</v>
      </c>
      <c r="U5" s="95" t="s">
        <v>111</v>
      </c>
      <c r="W5" s="49"/>
    </row>
    <row r="6" spans="1:24" s="8" customFormat="1" ht="15" customHeight="1" x14ac:dyDescent="0.25">
      <c r="A6" s="39">
        <v>1</v>
      </c>
      <c r="B6" s="507" t="s">
        <v>46</v>
      </c>
      <c r="C6" s="507" t="s">
        <v>57</v>
      </c>
      <c r="D6" s="287">
        <v>5</v>
      </c>
      <c r="E6" s="294">
        <v>4.07</v>
      </c>
      <c r="F6" s="688" t="s">
        <v>30</v>
      </c>
      <c r="G6" s="271" t="s">
        <v>33</v>
      </c>
      <c r="H6" s="278">
        <v>5</v>
      </c>
      <c r="I6" s="294">
        <v>3.68</v>
      </c>
      <c r="J6" s="126" t="s">
        <v>56</v>
      </c>
      <c r="K6" s="68" t="s">
        <v>67</v>
      </c>
      <c r="L6" s="96">
        <v>5</v>
      </c>
      <c r="M6" s="332">
        <v>3.63</v>
      </c>
      <c r="N6" s="126" t="s">
        <v>56</v>
      </c>
      <c r="O6" s="68" t="s">
        <v>69</v>
      </c>
      <c r="P6" s="85">
        <v>5</v>
      </c>
      <c r="Q6" s="335">
        <v>4.13</v>
      </c>
      <c r="R6" s="126" t="s">
        <v>30</v>
      </c>
      <c r="S6" s="299" t="s">
        <v>130</v>
      </c>
      <c r="T6" s="86">
        <v>5</v>
      </c>
      <c r="U6" s="335">
        <v>4.28</v>
      </c>
    </row>
    <row r="7" spans="1:24" s="8" customFormat="1" ht="14.25" customHeight="1" x14ac:dyDescent="0.25">
      <c r="A7" s="41">
        <v>2</v>
      </c>
      <c r="B7" s="508" t="s">
        <v>30</v>
      </c>
      <c r="C7" s="508" t="s">
        <v>131</v>
      </c>
      <c r="D7" s="279">
        <v>5</v>
      </c>
      <c r="E7" s="295">
        <v>4.07</v>
      </c>
      <c r="F7" s="689" t="s">
        <v>30</v>
      </c>
      <c r="G7" s="216" t="s">
        <v>61</v>
      </c>
      <c r="H7" s="279">
        <v>5</v>
      </c>
      <c r="I7" s="295">
        <v>3.68</v>
      </c>
      <c r="J7" s="127" t="s">
        <v>56</v>
      </c>
      <c r="K7" s="32" t="s">
        <v>72</v>
      </c>
      <c r="L7" s="97">
        <v>5</v>
      </c>
      <c r="M7" s="333">
        <v>3.63</v>
      </c>
      <c r="N7" s="127" t="s">
        <v>30</v>
      </c>
      <c r="O7" s="33" t="s">
        <v>78</v>
      </c>
      <c r="P7" s="22">
        <v>5</v>
      </c>
      <c r="Q7" s="336">
        <v>4.13</v>
      </c>
      <c r="R7" s="127" t="s">
        <v>30</v>
      </c>
      <c r="S7" s="217" t="s">
        <v>131</v>
      </c>
      <c r="T7" s="23">
        <v>5</v>
      </c>
      <c r="U7" s="336">
        <v>4.28</v>
      </c>
    </row>
    <row r="8" spans="1:24" s="8" customFormat="1" ht="15" customHeight="1" x14ac:dyDescent="0.25">
      <c r="A8" s="41">
        <v>3</v>
      </c>
      <c r="B8" s="508" t="s">
        <v>23</v>
      </c>
      <c r="C8" s="508" t="s">
        <v>24</v>
      </c>
      <c r="D8" s="281">
        <v>5</v>
      </c>
      <c r="E8" s="295">
        <v>4.07</v>
      </c>
      <c r="F8" s="689" t="s">
        <v>46</v>
      </c>
      <c r="G8" s="33" t="s">
        <v>55</v>
      </c>
      <c r="H8" s="280">
        <v>4.666666666666667</v>
      </c>
      <c r="I8" s="295">
        <v>3.68</v>
      </c>
      <c r="J8" s="128" t="s">
        <v>30</v>
      </c>
      <c r="K8" s="33" t="s">
        <v>78</v>
      </c>
      <c r="L8" s="98">
        <v>4.666666666666667</v>
      </c>
      <c r="M8" s="343">
        <v>3.63</v>
      </c>
      <c r="N8" s="128" t="s">
        <v>38</v>
      </c>
      <c r="O8" s="239" t="s">
        <v>73</v>
      </c>
      <c r="P8" s="78">
        <v>5</v>
      </c>
      <c r="Q8" s="337">
        <v>4.13</v>
      </c>
      <c r="R8" s="128" t="s">
        <v>30</v>
      </c>
      <c r="S8" s="33" t="s">
        <v>35</v>
      </c>
      <c r="T8" s="83">
        <v>5</v>
      </c>
      <c r="U8" s="337">
        <v>4.28</v>
      </c>
    </row>
    <row r="9" spans="1:24" s="8" customFormat="1" ht="15" customHeight="1" x14ac:dyDescent="0.25">
      <c r="A9" s="41">
        <v>4</v>
      </c>
      <c r="B9" s="509" t="s">
        <v>2</v>
      </c>
      <c r="C9" s="510" t="s">
        <v>21</v>
      </c>
      <c r="D9" s="280">
        <v>5</v>
      </c>
      <c r="E9" s="517">
        <v>4.07</v>
      </c>
      <c r="F9" s="690" t="s">
        <v>23</v>
      </c>
      <c r="G9" s="252" t="s">
        <v>90</v>
      </c>
      <c r="H9" s="281">
        <v>4.666666666666667</v>
      </c>
      <c r="I9" s="295">
        <v>3.68</v>
      </c>
      <c r="J9" s="127" t="s">
        <v>23</v>
      </c>
      <c r="K9" s="352" t="s">
        <v>26</v>
      </c>
      <c r="L9" s="97">
        <v>4.5</v>
      </c>
      <c r="M9" s="333">
        <v>3.63</v>
      </c>
      <c r="N9" s="127" t="s">
        <v>30</v>
      </c>
      <c r="O9" s="69" t="s">
        <v>32</v>
      </c>
      <c r="P9" s="22">
        <v>5</v>
      </c>
      <c r="Q9" s="336">
        <v>4.13</v>
      </c>
      <c r="R9" s="127" t="s">
        <v>0</v>
      </c>
      <c r="S9" s="374" t="s">
        <v>133</v>
      </c>
      <c r="T9" s="23">
        <v>5</v>
      </c>
      <c r="U9" s="336">
        <v>4.28</v>
      </c>
    </row>
    <row r="10" spans="1:24" s="8" customFormat="1" ht="15" customHeight="1" x14ac:dyDescent="0.25">
      <c r="A10" s="41">
        <v>5</v>
      </c>
      <c r="B10" s="508" t="s">
        <v>2</v>
      </c>
      <c r="C10" s="508" t="s">
        <v>15</v>
      </c>
      <c r="D10" s="280">
        <v>5</v>
      </c>
      <c r="E10" s="295">
        <v>4.07</v>
      </c>
      <c r="F10" s="689" t="s">
        <v>46</v>
      </c>
      <c r="G10" s="33" t="s">
        <v>54</v>
      </c>
      <c r="H10" s="280">
        <v>4.5</v>
      </c>
      <c r="I10" s="295">
        <v>3.68</v>
      </c>
      <c r="J10" s="127" t="s">
        <v>2</v>
      </c>
      <c r="K10" s="33" t="s">
        <v>19</v>
      </c>
      <c r="L10" s="97">
        <v>4.333333333333333</v>
      </c>
      <c r="M10" s="333">
        <v>3.63</v>
      </c>
      <c r="N10" s="127" t="s">
        <v>2</v>
      </c>
      <c r="O10" s="33" t="s">
        <v>13</v>
      </c>
      <c r="P10" s="22">
        <v>5</v>
      </c>
      <c r="Q10" s="336">
        <v>4.13</v>
      </c>
      <c r="R10" s="127" t="s">
        <v>30</v>
      </c>
      <c r="S10" s="33" t="s">
        <v>78</v>
      </c>
      <c r="T10" s="23">
        <v>4.8</v>
      </c>
      <c r="U10" s="336">
        <v>4.28</v>
      </c>
    </row>
    <row r="11" spans="1:24" s="8" customFormat="1" ht="15" customHeight="1" x14ac:dyDescent="0.25">
      <c r="A11" s="41">
        <v>6</v>
      </c>
      <c r="B11" s="508" t="s">
        <v>2</v>
      </c>
      <c r="C11" s="508" t="s">
        <v>139</v>
      </c>
      <c r="D11" s="280">
        <v>5</v>
      </c>
      <c r="E11" s="295">
        <v>4.07</v>
      </c>
      <c r="F11" s="689" t="s">
        <v>30</v>
      </c>
      <c r="G11" s="216" t="s">
        <v>130</v>
      </c>
      <c r="H11" s="282">
        <v>4.5</v>
      </c>
      <c r="I11" s="295">
        <v>3.68</v>
      </c>
      <c r="J11" s="127" t="s">
        <v>2</v>
      </c>
      <c r="K11" s="33" t="s">
        <v>16</v>
      </c>
      <c r="L11" s="97">
        <v>4.333333333333333</v>
      </c>
      <c r="M11" s="348">
        <v>3.63</v>
      </c>
      <c r="N11" s="127" t="s">
        <v>0</v>
      </c>
      <c r="O11" s="63" t="s">
        <v>132</v>
      </c>
      <c r="P11" s="22">
        <v>5</v>
      </c>
      <c r="Q11" s="336">
        <v>4.13</v>
      </c>
      <c r="R11" s="127" t="s">
        <v>46</v>
      </c>
      <c r="S11" s="33" t="s">
        <v>53</v>
      </c>
      <c r="T11" s="23">
        <v>4.7</v>
      </c>
      <c r="U11" s="336">
        <v>4.28</v>
      </c>
    </row>
    <row r="12" spans="1:24" s="8" customFormat="1" ht="15" customHeight="1" x14ac:dyDescent="0.25">
      <c r="A12" s="41">
        <v>7</v>
      </c>
      <c r="B12" s="508" t="s">
        <v>0</v>
      </c>
      <c r="C12" s="508" t="s">
        <v>88</v>
      </c>
      <c r="D12" s="288">
        <v>5</v>
      </c>
      <c r="E12" s="295">
        <v>4.07</v>
      </c>
      <c r="F12" s="689" t="s">
        <v>23</v>
      </c>
      <c r="G12" s="33" t="s">
        <v>81</v>
      </c>
      <c r="H12" s="280">
        <v>4.5</v>
      </c>
      <c r="I12" s="295">
        <v>3.68</v>
      </c>
      <c r="J12" s="127" t="s">
        <v>2</v>
      </c>
      <c r="K12" s="33" t="s">
        <v>8</v>
      </c>
      <c r="L12" s="97">
        <v>4.25</v>
      </c>
      <c r="M12" s="333">
        <v>3.63</v>
      </c>
      <c r="N12" s="127" t="s">
        <v>38</v>
      </c>
      <c r="O12" s="164" t="s">
        <v>113</v>
      </c>
      <c r="P12" s="22">
        <v>5</v>
      </c>
      <c r="Q12" s="336">
        <v>4.13</v>
      </c>
      <c r="R12" s="127" t="s">
        <v>56</v>
      </c>
      <c r="S12" s="32" t="s">
        <v>71</v>
      </c>
      <c r="T12" s="23">
        <v>4.5</v>
      </c>
      <c r="U12" s="336">
        <v>4.28</v>
      </c>
    </row>
    <row r="13" spans="1:24" s="8" customFormat="1" ht="15" customHeight="1" x14ac:dyDescent="0.25">
      <c r="A13" s="41">
        <v>8</v>
      </c>
      <c r="B13" s="508" t="s">
        <v>56</v>
      </c>
      <c r="C13" s="508" t="s">
        <v>68</v>
      </c>
      <c r="D13" s="283">
        <v>5</v>
      </c>
      <c r="E13" s="295">
        <v>4.07</v>
      </c>
      <c r="F13" s="691" t="s">
        <v>23</v>
      </c>
      <c r="G13" s="71" t="s">
        <v>26</v>
      </c>
      <c r="H13" s="283">
        <v>4.5</v>
      </c>
      <c r="I13" s="295">
        <v>3.68</v>
      </c>
      <c r="J13" s="127" t="s">
        <v>0</v>
      </c>
      <c r="K13" s="330" t="s">
        <v>133</v>
      </c>
      <c r="L13" s="99">
        <v>4.18</v>
      </c>
      <c r="M13" s="348">
        <v>3.63</v>
      </c>
      <c r="N13" s="127" t="s">
        <v>38</v>
      </c>
      <c r="O13" s="71" t="s">
        <v>44</v>
      </c>
      <c r="P13" s="22">
        <v>5</v>
      </c>
      <c r="Q13" s="336">
        <v>4.13</v>
      </c>
      <c r="R13" s="127" t="s">
        <v>30</v>
      </c>
      <c r="S13" s="361" t="s">
        <v>129</v>
      </c>
      <c r="T13" s="23">
        <v>4.5</v>
      </c>
      <c r="U13" s="336">
        <v>4.28</v>
      </c>
    </row>
    <row r="14" spans="1:24" s="8" customFormat="1" ht="15" customHeight="1" x14ac:dyDescent="0.25">
      <c r="A14" s="41">
        <v>9</v>
      </c>
      <c r="B14" s="508" t="s">
        <v>56</v>
      </c>
      <c r="C14" s="508" t="s">
        <v>72</v>
      </c>
      <c r="D14" s="280">
        <v>5</v>
      </c>
      <c r="E14" s="295">
        <v>4.07</v>
      </c>
      <c r="F14" s="689" t="s">
        <v>30</v>
      </c>
      <c r="G14" s="216" t="s">
        <v>74</v>
      </c>
      <c r="H14" s="279">
        <v>4.33</v>
      </c>
      <c r="I14" s="295">
        <v>3.68</v>
      </c>
      <c r="J14" s="127" t="s">
        <v>30</v>
      </c>
      <c r="K14" s="105" t="s">
        <v>32</v>
      </c>
      <c r="L14" s="97">
        <v>4</v>
      </c>
      <c r="M14" s="333">
        <v>3.63</v>
      </c>
      <c r="N14" s="127" t="s">
        <v>23</v>
      </c>
      <c r="O14" s="318" t="s">
        <v>26</v>
      </c>
      <c r="P14" s="22">
        <v>5</v>
      </c>
      <c r="Q14" s="336">
        <v>4.13</v>
      </c>
      <c r="R14" s="127" t="s">
        <v>30</v>
      </c>
      <c r="S14" s="105" t="s">
        <v>77</v>
      </c>
      <c r="T14" s="23">
        <v>4.3</v>
      </c>
      <c r="U14" s="336">
        <v>4.28</v>
      </c>
    </row>
    <row r="15" spans="1:24" s="8" customFormat="1" ht="15" customHeight="1" thickBot="1" x14ac:dyDescent="0.3">
      <c r="A15" s="46">
        <v>10</v>
      </c>
      <c r="B15" s="511" t="s">
        <v>46</v>
      </c>
      <c r="C15" s="511" t="s">
        <v>89</v>
      </c>
      <c r="D15" s="284">
        <v>5</v>
      </c>
      <c r="E15" s="296">
        <v>4.07</v>
      </c>
      <c r="F15" s="692" t="s">
        <v>2</v>
      </c>
      <c r="G15" s="273" t="s">
        <v>10</v>
      </c>
      <c r="H15" s="284">
        <v>4.333333333333333</v>
      </c>
      <c r="I15" s="296">
        <v>3.68</v>
      </c>
      <c r="J15" s="129" t="s">
        <v>23</v>
      </c>
      <c r="K15" s="326" t="s">
        <v>24</v>
      </c>
      <c r="L15" s="100">
        <v>4</v>
      </c>
      <c r="M15" s="362">
        <v>3.63</v>
      </c>
      <c r="N15" s="129" t="s">
        <v>2</v>
      </c>
      <c r="O15" s="73" t="s">
        <v>5</v>
      </c>
      <c r="P15" s="81">
        <v>5</v>
      </c>
      <c r="Q15" s="338">
        <v>4.13</v>
      </c>
      <c r="R15" s="129" t="s">
        <v>23</v>
      </c>
      <c r="S15" s="73" t="s">
        <v>28</v>
      </c>
      <c r="T15" s="89">
        <v>4</v>
      </c>
      <c r="U15" s="338">
        <v>4.28</v>
      </c>
    </row>
    <row r="16" spans="1:24" s="8" customFormat="1" ht="15" customHeight="1" x14ac:dyDescent="0.25">
      <c r="A16" s="39">
        <v>11</v>
      </c>
      <c r="B16" s="507" t="s">
        <v>46</v>
      </c>
      <c r="C16" s="507" t="s">
        <v>62</v>
      </c>
      <c r="D16" s="283">
        <v>5</v>
      </c>
      <c r="E16" s="294">
        <v>4.07</v>
      </c>
      <c r="F16" s="688" t="s">
        <v>2</v>
      </c>
      <c r="G16" s="72" t="s">
        <v>14</v>
      </c>
      <c r="H16" s="287">
        <v>4.1333333333333337</v>
      </c>
      <c r="I16" s="294">
        <v>3.68</v>
      </c>
      <c r="J16" s="126" t="s">
        <v>30</v>
      </c>
      <c r="K16" s="271" t="s">
        <v>131</v>
      </c>
      <c r="L16" s="96">
        <v>4</v>
      </c>
      <c r="M16" s="332">
        <v>3.63</v>
      </c>
      <c r="N16" s="126" t="s">
        <v>0</v>
      </c>
      <c r="O16" s="199" t="s">
        <v>85</v>
      </c>
      <c r="P16" s="85">
        <v>5</v>
      </c>
      <c r="Q16" s="335">
        <v>4.13</v>
      </c>
      <c r="R16" s="126" t="s">
        <v>2</v>
      </c>
      <c r="S16" s="72" t="s">
        <v>14</v>
      </c>
      <c r="T16" s="86">
        <v>4</v>
      </c>
      <c r="U16" s="335">
        <v>4.28</v>
      </c>
    </row>
    <row r="17" spans="1:21" s="8" customFormat="1" ht="15" customHeight="1" x14ac:dyDescent="0.25">
      <c r="A17" s="41">
        <v>12</v>
      </c>
      <c r="B17" s="508" t="s">
        <v>38</v>
      </c>
      <c r="C17" s="508" t="s">
        <v>128</v>
      </c>
      <c r="D17" s="280">
        <v>5</v>
      </c>
      <c r="E17" s="295">
        <v>4.07</v>
      </c>
      <c r="F17" s="689" t="s">
        <v>30</v>
      </c>
      <c r="G17" s="217" t="s">
        <v>131</v>
      </c>
      <c r="H17" s="279">
        <v>4</v>
      </c>
      <c r="I17" s="295">
        <v>3.68</v>
      </c>
      <c r="J17" s="127" t="s">
        <v>30</v>
      </c>
      <c r="K17" s="71" t="s">
        <v>34</v>
      </c>
      <c r="L17" s="97">
        <v>4</v>
      </c>
      <c r="M17" s="333">
        <v>3.63</v>
      </c>
      <c r="N17" s="127" t="s">
        <v>56</v>
      </c>
      <c r="O17" s="88" t="s">
        <v>67</v>
      </c>
      <c r="P17" s="22">
        <v>5</v>
      </c>
      <c r="Q17" s="336">
        <v>4.13</v>
      </c>
      <c r="R17" s="127" t="s">
        <v>2</v>
      </c>
      <c r="S17" s="241" t="s">
        <v>138</v>
      </c>
      <c r="T17" s="23">
        <v>3.7</v>
      </c>
      <c r="U17" s="336">
        <v>4.28</v>
      </c>
    </row>
    <row r="18" spans="1:21" s="8" customFormat="1" ht="15" customHeight="1" x14ac:dyDescent="0.25">
      <c r="A18" s="41">
        <v>13</v>
      </c>
      <c r="B18" s="508" t="s">
        <v>38</v>
      </c>
      <c r="C18" s="508" t="s">
        <v>66</v>
      </c>
      <c r="D18" s="280">
        <v>5</v>
      </c>
      <c r="E18" s="295">
        <v>4.07</v>
      </c>
      <c r="F18" s="689" t="s">
        <v>56</v>
      </c>
      <c r="G18" s="32" t="s">
        <v>71</v>
      </c>
      <c r="H18" s="280">
        <v>4</v>
      </c>
      <c r="I18" s="295">
        <v>3.68</v>
      </c>
      <c r="J18" s="127" t="s">
        <v>38</v>
      </c>
      <c r="K18" s="164" t="s">
        <v>113</v>
      </c>
      <c r="L18" s="97">
        <v>4</v>
      </c>
      <c r="M18" s="333">
        <v>3.63</v>
      </c>
      <c r="N18" s="127" t="s">
        <v>56</v>
      </c>
      <c r="O18" s="32" t="s">
        <v>68</v>
      </c>
      <c r="P18" s="22">
        <v>5</v>
      </c>
      <c r="Q18" s="336">
        <v>4.13</v>
      </c>
      <c r="R18" s="127" t="s">
        <v>46</v>
      </c>
      <c r="S18" s="33" t="s">
        <v>52</v>
      </c>
      <c r="T18" s="23">
        <v>3.3</v>
      </c>
      <c r="U18" s="336">
        <v>4.28</v>
      </c>
    </row>
    <row r="19" spans="1:21" s="8" customFormat="1" ht="15" customHeight="1" x14ac:dyDescent="0.25">
      <c r="A19" s="41">
        <v>14</v>
      </c>
      <c r="B19" s="508" t="s">
        <v>23</v>
      </c>
      <c r="C19" s="508" t="s">
        <v>83</v>
      </c>
      <c r="D19" s="280">
        <v>5</v>
      </c>
      <c r="E19" s="295">
        <v>4.07</v>
      </c>
      <c r="F19" s="689" t="s">
        <v>23</v>
      </c>
      <c r="G19" s="69" t="s">
        <v>27</v>
      </c>
      <c r="H19" s="280">
        <v>4</v>
      </c>
      <c r="I19" s="295">
        <v>3.68</v>
      </c>
      <c r="J19" s="127" t="s">
        <v>2</v>
      </c>
      <c r="K19" s="33" t="s">
        <v>13</v>
      </c>
      <c r="L19" s="97">
        <v>4</v>
      </c>
      <c r="M19" s="348">
        <v>3.63</v>
      </c>
      <c r="N19" s="127" t="s">
        <v>38</v>
      </c>
      <c r="O19" s="239" t="s">
        <v>65</v>
      </c>
      <c r="P19" s="22">
        <v>5</v>
      </c>
      <c r="Q19" s="336">
        <v>4.13</v>
      </c>
      <c r="R19" s="127" t="s">
        <v>56</v>
      </c>
      <c r="S19" s="32" t="s">
        <v>69</v>
      </c>
      <c r="T19" s="13"/>
      <c r="U19" s="336">
        <v>4.28</v>
      </c>
    </row>
    <row r="20" spans="1:21" s="8" customFormat="1" ht="15" customHeight="1" x14ac:dyDescent="0.25">
      <c r="A20" s="41">
        <v>15</v>
      </c>
      <c r="B20" s="508" t="s">
        <v>2</v>
      </c>
      <c r="C20" s="508" t="s">
        <v>151</v>
      </c>
      <c r="D20" s="280">
        <v>5</v>
      </c>
      <c r="E20" s="295">
        <v>4.07</v>
      </c>
      <c r="F20" s="689" t="s">
        <v>2</v>
      </c>
      <c r="G20" s="217" t="s">
        <v>4</v>
      </c>
      <c r="H20" s="280">
        <v>4</v>
      </c>
      <c r="I20" s="295">
        <v>3.68</v>
      </c>
      <c r="J20" s="127" t="s">
        <v>0</v>
      </c>
      <c r="K20" s="106" t="s">
        <v>85</v>
      </c>
      <c r="L20" s="99">
        <v>4</v>
      </c>
      <c r="M20" s="333">
        <v>3.63</v>
      </c>
      <c r="N20" s="127" t="s">
        <v>38</v>
      </c>
      <c r="O20" s="105" t="s">
        <v>39</v>
      </c>
      <c r="P20" s="22">
        <v>5</v>
      </c>
      <c r="Q20" s="336">
        <v>4.13</v>
      </c>
      <c r="R20" s="127" t="s">
        <v>56</v>
      </c>
      <c r="S20" s="32" t="s">
        <v>67</v>
      </c>
      <c r="T20" s="13"/>
      <c r="U20" s="336">
        <v>4.28</v>
      </c>
    </row>
    <row r="21" spans="1:21" s="8" customFormat="1" ht="15" customHeight="1" x14ac:dyDescent="0.25">
      <c r="A21" s="41">
        <v>16</v>
      </c>
      <c r="B21" s="508" t="s">
        <v>2</v>
      </c>
      <c r="C21" s="508" t="s">
        <v>8</v>
      </c>
      <c r="D21" s="280">
        <v>5</v>
      </c>
      <c r="E21" s="295">
        <v>4.07</v>
      </c>
      <c r="F21" s="689" t="s">
        <v>2</v>
      </c>
      <c r="G21" s="33" t="s">
        <v>18</v>
      </c>
      <c r="H21" s="280">
        <v>4</v>
      </c>
      <c r="I21" s="295">
        <v>3.68</v>
      </c>
      <c r="J21" s="127" t="s">
        <v>46</v>
      </c>
      <c r="K21" s="105" t="s">
        <v>53</v>
      </c>
      <c r="L21" s="97">
        <v>4</v>
      </c>
      <c r="M21" s="333">
        <v>3.63</v>
      </c>
      <c r="N21" s="127" t="s">
        <v>38</v>
      </c>
      <c r="O21" s="105" t="s">
        <v>45</v>
      </c>
      <c r="P21" s="22">
        <v>5</v>
      </c>
      <c r="Q21" s="336">
        <v>4.13</v>
      </c>
      <c r="R21" s="127" t="s">
        <v>56</v>
      </c>
      <c r="S21" s="32" t="s">
        <v>68</v>
      </c>
      <c r="T21" s="13"/>
      <c r="U21" s="336">
        <v>4.28</v>
      </c>
    </row>
    <row r="22" spans="1:21" s="8" customFormat="1" ht="15" customHeight="1" x14ac:dyDescent="0.25">
      <c r="A22" s="41">
        <v>17</v>
      </c>
      <c r="B22" s="508" t="s">
        <v>0</v>
      </c>
      <c r="C22" s="508" t="s">
        <v>86</v>
      </c>
      <c r="D22" s="288">
        <v>5</v>
      </c>
      <c r="E22" s="295">
        <v>4.07</v>
      </c>
      <c r="F22" s="689" t="s">
        <v>2</v>
      </c>
      <c r="G22" s="33" t="s">
        <v>15</v>
      </c>
      <c r="H22" s="280">
        <v>4</v>
      </c>
      <c r="I22" s="295">
        <v>3.68</v>
      </c>
      <c r="J22" s="127" t="s">
        <v>38</v>
      </c>
      <c r="K22" s="105" t="s">
        <v>64</v>
      </c>
      <c r="L22" s="97">
        <v>4</v>
      </c>
      <c r="M22" s="333">
        <v>3.63</v>
      </c>
      <c r="N22" s="127" t="s">
        <v>38</v>
      </c>
      <c r="O22" s="105" t="s">
        <v>63</v>
      </c>
      <c r="P22" s="22">
        <v>5</v>
      </c>
      <c r="Q22" s="336">
        <v>4.13</v>
      </c>
      <c r="R22" s="127" t="s">
        <v>56</v>
      </c>
      <c r="S22" s="32" t="s">
        <v>70</v>
      </c>
      <c r="T22" s="13"/>
      <c r="U22" s="336">
        <v>4.28</v>
      </c>
    </row>
    <row r="23" spans="1:21" s="8" customFormat="1" ht="15" customHeight="1" x14ac:dyDescent="0.25">
      <c r="A23" s="41">
        <v>18</v>
      </c>
      <c r="B23" s="508" t="s">
        <v>46</v>
      </c>
      <c r="C23" s="508" t="s">
        <v>52</v>
      </c>
      <c r="D23" s="280">
        <v>4.67</v>
      </c>
      <c r="E23" s="295">
        <v>4.07</v>
      </c>
      <c r="F23" s="689" t="s">
        <v>2</v>
      </c>
      <c r="G23" s="33" t="s">
        <v>5</v>
      </c>
      <c r="H23" s="280">
        <v>4</v>
      </c>
      <c r="I23" s="295">
        <v>3.68</v>
      </c>
      <c r="J23" s="127" t="s">
        <v>30</v>
      </c>
      <c r="K23" s="105" t="s">
        <v>76</v>
      </c>
      <c r="L23" s="97">
        <v>4</v>
      </c>
      <c r="M23" s="333">
        <v>3.63</v>
      </c>
      <c r="N23" s="127" t="s">
        <v>30</v>
      </c>
      <c r="O23" s="319" t="s">
        <v>129</v>
      </c>
      <c r="P23" s="60">
        <v>5</v>
      </c>
      <c r="Q23" s="336">
        <v>4.13</v>
      </c>
      <c r="R23" s="127" t="s">
        <v>56</v>
      </c>
      <c r="S23" s="32" t="s">
        <v>72</v>
      </c>
      <c r="T23" s="13"/>
      <c r="U23" s="336">
        <v>4.28</v>
      </c>
    </row>
    <row r="24" spans="1:21" s="8" customFormat="1" ht="15" customHeight="1" x14ac:dyDescent="0.25">
      <c r="A24" s="41">
        <v>19</v>
      </c>
      <c r="B24" s="508" t="s">
        <v>23</v>
      </c>
      <c r="C24" s="508" t="s">
        <v>28</v>
      </c>
      <c r="D24" s="280">
        <v>4.67</v>
      </c>
      <c r="E24" s="295">
        <v>4.07</v>
      </c>
      <c r="F24" s="693" t="s">
        <v>38</v>
      </c>
      <c r="G24" s="217" t="s">
        <v>40</v>
      </c>
      <c r="H24" s="285">
        <v>4</v>
      </c>
      <c r="I24" s="295">
        <v>3.68</v>
      </c>
      <c r="J24" s="127" t="s">
        <v>30</v>
      </c>
      <c r="K24" s="360" t="s">
        <v>29</v>
      </c>
      <c r="L24" s="97">
        <v>4</v>
      </c>
      <c r="M24" s="348">
        <v>3.63</v>
      </c>
      <c r="N24" s="127" t="s">
        <v>30</v>
      </c>
      <c r="O24" s="367" t="s">
        <v>31</v>
      </c>
      <c r="P24" s="22">
        <v>5</v>
      </c>
      <c r="Q24" s="336">
        <v>4.13</v>
      </c>
      <c r="R24" s="127" t="s">
        <v>46</v>
      </c>
      <c r="S24" s="33" t="s">
        <v>50</v>
      </c>
      <c r="T24" s="13"/>
      <c r="U24" s="336">
        <v>4.28</v>
      </c>
    </row>
    <row r="25" spans="1:21" s="8" customFormat="1" ht="15" customHeight="1" thickBot="1" x14ac:dyDescent="0.3">
      <c r="A25" s="43">
        <v>20</v>
      </c>
      <c r="B25" s="512" t="s">
        <v>56</v>
      </c>
      <c r="C25" s="512" t="s">
        <v>71</v>
      </c>
      <c r="D25" s="281">
        <v>4.5</v>
      </c>
      <c r="E25" s="297">
        <v>4.07</v>
      </c>
      <c r="F25" s="692" t="s">
        <v>2</v>
      </c>
      <c r="G25" s="399" t="s">
        <v>11</v>
      </c>
      <c r="H25" s="284">
        <v>4</v>
      </c>
      <c r="I25" s="297">
        <v>3.68</v>
      </c>
      <c r="J25" s="129" t="s">
        <v>2</v>
      </c>
      <c r="K25" s="73" t="s">
        <v>15</v>
      </c>
      <c r="L25" s="100">
        <v>4</v>
      </c>
      <c r="M25" s="334">
        <v>3.63</v>
      </c>
      <c r="N25" s="129" t="s">
        <v>23</v>
      </c>
      <c r="O25" s="73" t="s">
        <v>28</v>
      </c>
      <c r="P25" s="81">
        <v>5</v>
      </c>
      <c r="Q25" s="339">
        <v>4.13</v>
      </c>
      <c r="R25" s="129" t="s">
        <v>46</v>
      </c>
      <c r="S25" s="73" t="s">
        <v>54</v>
      </c>
      <c r="T25" s="89"/>
      <c r="U25" s="339">
        <v>4.28</v>
      </c>
    </row>
    <row r="26" spans="1:21" s="8" customFormat="1" ht="15" customHeight="1" x14ac:dyDescent="0.25">
      <c r="A26" s="41">
        <v>21</v>
      </c>
      <c r="B26" s="508" t="s">
        <v>38</v>
      </c>
      <c r="C26" s="508" t="s">
        <v>146</v>
      </c>
      <c r="D26" s="287">
        <v>4.5</v>
      </c>
      <c r="E26" s="295">
        <v>4.07</v>
      </c>
      <c r="F26" s="691" t="s">
        <v>2</v>
      </c>
      <c r="G26" s="71" t="s">
        <v>7</v>
      </c>
      <c r="H26" s="283">
        <v>4</v>
      </c>
      <c r="I26" s="295">
        <v>3.68</v>
      </c>
      <c r="J26" s="128" t="s">
        <v>2</v>
      </c>
      <c r="K26" s="71" t="s">
        <v>5</v>
      </c>
      <c r="L26" s="98">
        <v>4</v>
      </c>
      <c r="M26" s="343">
        <v>3.63</v>
      </c>
      <c r="N26" s="128" t="s">
        <v>23</v>
      </c>
      <c r="O26" s="71" t="s">
        <v>83</v>
      </c>
      <c r="P26" s="78">
        <v>5</v>
      </c>
      <c r="Q26" s="337">
        <v>4.13</v>
      </c>
      <c r="R26" s="128" t="s">
        <v>46</v>
      </c>
      <c r="S26" s="71" t="s">
        <v>55</v>
      </c>
      <c r="T26" s="79"/>
      <c r="U26" s="398">
        <v>4.28</v>
      </c>
    </row>
    <row r="27" spans="1:21" s="8" customFormat="1" ht="15" customHeight="1" x14ac:dyDescent="0.25">
      <c r="A27" s="41">
        <v>22</v>
      </c>
      <c r="B27" s="508" t="s">
        <v>30</v>
      </c>
      <c r="C27" s="508" t="s">
        <v>78</v>
      </c>
      <c r="D27" s="279">
        <v>4.45</v>
      </c>
      <c r="E27" s="295">
        <v>4.07</v>
      </c>
      <c r="F27" s="689" t="s">
        <v>0</v>
      </c>
      <c r="G27" s="63" t="s">
        <v>60</v>
      </c>
      <c r="H27" s="288">
        <v>4</v>
      </c>
      <c r="I27" s="295">
        <v>3.68</v>
      </c>
      <c r="J27" s="127" t="s">
        <v>2</v>
      </c>
      <c r="K27" s="105" t="s">
        <v>10</v>
      </c>
      <c r="L27" s="97">
        <v>4</v>
      </c>
      <c r="M27" s="333">
        <v>3.63</v>
      </c>
      <c r="N27" s="127" t="s">
        <v>38</v>
      </c>
      <c r="O27" s="105" t="s">
        <v>66</v>
      </c>
      <c r="P27" s="22">
        <v>4.75</v>
      </c>
      <c r="Q27" s="336">
        <v>4.13</v>
      </c>
      <c r="R27" s="127" t="s">
        <v>46</v>
      </c>
      <c r="S27" s="30" t="s">
        <v>89</v>
      </c>
      <c r="T27" s="13"/>
      <c r="U27" s="336">
        <v>4.28</v>
      </c>
    </row>
    <row r="28" spans="1:21" s="8" customFormat="1" ht="15" customHeight="1" x14ac:dyDescent="0.25">
      <c r="A28" s="41">
        <v>23</v>
      </c>
      <c r="B28" s="508" t="s">
        <v>30</v>
      </c>
      <c r="C28" s="508" t="s">
        <v>35</v>
      </c>
      <c r="D28" s="279">
        <v>4.33</v>
      </c>
      <c r="E28" s="295">
        <v>4.07</v>
      </c>
      <c r="F28" s="689" t="s">
        <v>56</v>
      </c>
      <c r="G28" s="70" t="s">
        <v>68</v>
      </c>
      <c r="H28" s="280">
        <v>4</v>
      </c>
      <c r="I28" s="295">
        <v>3.68</v>
      </c>
      <c r="J28" s="127" t="s">
        <v>30</v>
      </c>
      <c r="K28" s="33" t="s">
        <v>35</v>
      </c>
      <c r="L28" s="97">
        <v>3.9285714285714284</v>
      </c>
      <c r="M28" s="333">
        <v>3.63</v>
      </c>
      <c r="N28" s="127" t="s">
        <v>30</v>
      </c>
      <c r="O28" s="217" t="s">
        <v>33</v>
      </c>
      <c r="P28" s="22">
        <v>4.75</v>
      </c>
      <c r="Q28" s="336">
        <v>4.13</v>
      </c>
      <c r="R28" s="127" t="s">
        <v>46</v>
      </c>
      <c r="S28" s="33" t="s">
        <v>57</v>
      </c>
      <c r="T28" s="13"/>
      <c r="U28" s="336">
        <v>4.28</v>
      </c>
    </row>
    <row r="29" spans="1:21" s="8" customFormat="1" ht="15" customHeight="1" x14ac:dyDescent="0.25">
      <c r="A29" s="41">
        <v>24</v>
      </c>
      <c r="B29" s="508" t="s">
        <v>38</v>
      </c>
      <c r="C29" s="508" t="s">
        <v>42</v>
      </c>
      <c r="D29" s="285">
        <v>4.33</v>
      </c>
      <c r="E29" s="295">
        <v>4.07</v>
      </c>
      <c r="F29" s="689" t="s">
        <v>56</v>
      </c>
      <c r="G29" s="32" t="s">
        <v>70</v>
      </c>
      <c r="H29" s="280">
        <v>4</v>
      </c>
      <c r="I29" s="295">
        <v>3.68</v>
      </c>
      <c r="J29" s="127" t="s">
        <v>30</v>
      </c>
      <c r="K29" s="33" t="s">
        <v>77</v>
      </c>
      <c r="L29" s="97">
        <v>3.8947368421052633</v>
      </c>
      <c r="M29" s="333">
        <v>3.63</v>
      </c>
      <c r="N29" s="127" t="s">
        <v>46</v>
      </c>
      <c r="O29" s="33" t="s">
        <v>53</v>
      </c>
      <c r="P29" s="22">
        <v>4.67</v>
      </c>
      <c r="Q29" s="336">
        <v>4.13</v>
      </c>
      <c r="R29" s="127" t="s">
        <v>46</v>
      </c>
      <c r="S29" s="217" t="s">
        <v>51</v>
      </c>
      <c r="T29" s="13"/>
      <c r="U29" s="336">
        <v>4.28</v>
      </c>
    </row>
    <row r="30" spans="1:21" s="8" customFormat="1" ht="15" customHeight="1" x14ac:dyDescent="0.25">
      <c r="A30" s="41">
        <v>25</v>
      </c>
      <c r="B30" s="508" t="s">
        <v>23</v>
      </c>
      <c r="C30" s="508" t="s">
        <v>116</v>
      </c>
      <c r="D30" s="280">
        <v>4.33</v>
      </c>
      <c r="E30" s="295">
        <v>4.07</v>
      </c>
      <c r="F30" s="691" t="s">
        <v>46</v>
      </c>
      <c r="G30" s="71" t="s">
        <v>52</v>
      </c>
      <c r="H30" s="283">
        <v>4</v>
      </c>
      <c r="I30" s="295">
        <v>3.68</v>
      </c>
      <c r="J30" s="127" t="s">
        <v>38</v>
      </c>
      <c r="K30" s="217" t="s">
        <v>42</v>
      </c>
      <c r="L30" s="97">
        <v>3.8571428571428572</v>
      </c>
      <c r="M30" s="333">
        <v>3.63</v>
      </c>
      <c r="N30" s="127" t="s">
        <v>23</v>
      </c>
      <c r="O30" s="302" t="s">
        <v>81</v>
      </c>
      <c r="P30" s="22">
        <v>4.5999999999999996</v>
      </c>
      <c r="Q30" s="336">
        <v>4.13</v>
      </c>
      <c r="R30" s="127" t="s">
        <v>46</v>
      </c>
      <c r="S30" s="33" t="s">
        <v>49</v>
      </c>
      <c r="T30" s="13"/>
      <c r="U30" s="336">
        <v>4.28</v>
      </c>
    </row>
    <row r="31" spans="1:21" s="8" customFormat="1" ht="15" customHeight="1" x14ac:dyDescent="0.25">
      <c r="A31" s="41">
        <v>26</v>
      </c>
      <c r="B31" s="508" t="s">
        <v>2</v>
      </c>
      <c r="C31" s="508" t="s">
        <v>5</v>
      </c>
      <c r="D31" s="283">
        <v>4.33</v>
      </c>
      <c r="E31" s="295">
        <v>4.07</v>
      </c>
      <c r="F31" s="689" t="s">
        <v>23</v>
      </c>
      <c r="G31" s="33" t="s">
        <v>80</v>
      </c>
      <c r="H31" s="280">
        <v>4</v>
      </c>
      <c r="I31" s="295">
        <v>3.68</v>
      </c>
      <c r="J31" s="127" t="s">
        <v>56</v>
      </c>
      <c r="K31" s="103" t="s">
        <v>69</v>
      </c>
      <c r="L31" s="97">
        <v>3.8333333333333335</v>
      </c>
      <c r="M31" s="333">
        <v>3.63</v>
      </c>
      <c r="N31" s="127" t="s">
        <v>23</v>
      </c>
      <c r="O31" s="105" t="s">
        <v>93</v>
      </c>
      <c r="P31" s="22">
        <v>4.5999999999999996</v>
      </c>
      <c r="Q31" s="336">
        <v>4.13</v>
      </c>
      <c r="R31" s="127" t="s">
        <v>46</v>
      </c>
      <c r="S31" s="33" t="s">
        <v>47</v>
      </c>
      <c r="T31" s="13"/>
      <c r="U31" s="336">
        <v>4.28</v>
      </c>
    </row>
    <row r="32" spans="1:21" s="8" customFormat="1" ht="15" customHeight="1" x14ac:dyDescent="0.25">
      <c r="A32" s="41">
        <v>27</v>
      </c>
      <c r="B32" s="508" t="s">
        <v>38</v>
      </c>
      <c r="C32" s="508" t="s">
        <v>37</v>
      </c>
      <c r="D32" s="280">
        <v>4.25</v>
      </c>
      <c r="E32" s="295">
        <v>4.07</v>
      </c>
      <c r="F32" s="689" t="s">
        <v>0</v>
      </c>
      <c r="G32" s="62" t="s">
        <v>134</v>
      </c>
      <c r="H32" s="288">
        <v>4</v>
      </c>
      <c r="I32" s="295">
        <v>3.68</v>
      </c>
      <c r="J32" s="127" t="s">
        <v>56</v>
      </c>
      <c r="K32" s="32" t="s">
        <v>70</v>
      </c>
      <c r="L32" s="97">
        <v>3.8</v>
      </c>
      <c r="M32" s="333">
        <v>3.63</v>
      </c>
      <c r="N32" s="127" t="s">
        <v>0</v>
      </c>
      <c r="O32" s="62" t="s">
        <v>88</v>
      </c>
      <c r="P32" s="22">
        <v>4.58</v>
      </c>
      <c r="Q32" s="336">
        <v>4.13</v>
      </c>
      <c r="R32" s="127" t="s">
        <v>46</v>
      </c>
      <c r="S32" s="33" t="s">
        <v>48</v>
      </c>
      <c r="T32" s="13"/>
      <c r="U32" s="336">
        <v>4.28</v>
      </c>
    </row>
    <row r="33" spans="1:21" s="8" customFormat="1" ht="15" customHeight="1" x14ac:dyDescent="0.25">
      <c r="A33" s="41">
        <v>28</v>
      </c>
      <c r="B33" s="508" t="s">
        <v>2</v>
      </c>
      <c r="C33" s="508" t="s">
        <v>1</v>
      </c>
      <c r="D33" s="280">
        <v>4.25</v>
      </c>
      <c r="E33" s="295">
        <v>4.07</v>
      </c>
      <c r="F33" s="689" t="s">
        <v>2</v>
      </c>
      <c r="G33" s="217" t="s">
        <v>138</v>
      </c>
      <c r="H33" s="280">
        <v>3.95</v>
      </c>
      <c r="I33" s="295">
        <v>3.68</v>
      </c>
      <c r="J33" s="127" t="s">
        <v>30</v>
      </c>
      <c r="K33" s="216" t="s">
        <v>130</v>
      </c>
      <c r="L33" s="97">
        <v>3.8</v>
      </c>
      <c r="M33" s="333">
        <v>3.63</v>
      </c>
      <c r="N33" s="42" t="s">
        <v>2</v>
      </c>
      <c r="O33" s="105" t="s">
        <v>14</v>
      </c>
      <c r="P33" s="22">
        <v>4.5</v>
      </c>
      <c r="Q33" s="336">
        <v>4.13</v>
      </c>
      <c r="R33" s="127" t="s">
        <v>46</v>
      </c>
      <c r="S33" s="33" t="s">
        <v>62</v>
      </c>
      <c r="T33" s="13"/>
      <c r="U33" s="336">
        <v>4.28</v>
      </c>
    </row>
    <row r="34" spans="1:21" s="8" customFormat="1" ht="15" customHeight="1" x14ac:dyDescent="0.25">
      <c r="A34" s="41">
        <v>29</v>
      </c>
      <c r="B34" s="508" t="s">
        <v>0</v>
      </c>
      <c r="C34" s="508" t="s">
        <v>133</v>
      </c>
      <c r="D34" s="288">
        <v>4.25</v>
      </c>
      <c r="E34" s="295">
        <v>4.07</v>
      </c>
      <c r="F34" s="689" t="s">
        <v>0</v>
      </c>
      <c r="G34" s="62" t="s">
        <v>85</v>
      </c>
      <c r="H34" s="288">
        <v>3.8571428571428572</v>
      </c>
      <c r="I34" s="295">
        <v>3.68</v>
      </c>
      <c r="J34" s="127" t="s">
        <v>2</v>
      </c>
      <c r="K34" s="105" t="s">
        <v>22</v>
      </c>
      <c r="L34" s="97">
        <v>3.75</v>
      </c>
      <c r="M34" s="333">
        <v>3.63</v>
      </c>
      <c r="N34" s="42" t="s">
        <v>23</v>
      </c>
      <c r="O34" s="316" t="s">
        <v>90</v>
      </c>
      <c r="P34" s="22">
        <v>4.5</v>
      </c>
      <c r="Q34" s="336">
        <v>4.13</v>
      </c>
      <c r="R34" s="127" t="s">
        <v>38</v>
      </c>
      <c r="S34" s="239" t="s">
        <v>73</v>
      </c>
      <c r="T34" s="23"/>
      <c r="U34" s="336">
        <v>4.28</v>
      </c>
    </row>
    <row r="35" spans="1:21" s="8" customFormat="1" ht="15" customHeight="1" thickBot="1" x14ac:dyDescent="0.3">
      <c r="A35" s="46">
        <v>30</v>
      </c>
      <c r="B35" s="511" t="s">
        <v>46</v>
      </c>
      <c r="C35" s="511" t="s">
        <v>54</v>
      </c>
      <c r="D35" s="308">
        <v>4.2</v>
      </c>
      <c r="E35" s="296">
        <v>4.07</v>
      </c>
      <c r="F35" s="690" t="s">
        <v>0</v>
      </c>
      <c r="G35" s="374" t="s">
        <v>133</v>
      </c>
      <c r="H35" s="375">
        <v>3.8571428571428572</v>
      </c>
      <c r="I35" s="296">
        <v>3.68</v>
      </c>
      <c r="J35" s="130" t="s">
        <v>46</v>
      </c>
      <c r="K35" s="74" t="s">
        <v>55</v>
      </c>
      <c r="L35" s="101">
        <v>3.75</v>
      </c>
      <c r="M35" s="363">
        <v>3.63</v>
      </c>
      <c r="N35" s="44" t="s">
        <v>46</v>
      </c>
      <c r="O35" s="110" t="s">
        <v>55</v>
      </c>
      <c r="P35" s="81">
        <v>4.5</v>
      </c>
      <c r="Q35" s="338">
        <v>4.13</v>
      </c>
      <c r="R35" s="130" t="s">
        <v>38</v>
      </c>
      <c r="S35" s="277" t="s">
        <v>128</v>
      </c>
      <c r="T35" s="77"/>
      <c r="U35" s="338">
        <v>4.28</v>
      </c>
    </row>
    <row r="36" spans="1:21" s="8" customFormat="1" ht="15" customHeight="1" x14ac:dyDescent="0.25">
      <c r="A36" s="39">
        <v>31</v>
      </c>
      <c r="B36" s="507" t="s">
        <v>2</v>
      </c>
      <c r="C36" s="507" t="s">
        <v>137</v>
      </c>
      <c r="D36" s="287">
        <v>4.2</v>
      </c>
      <c r="E36" s="294">
        <v>4.07</v>
      </c>
      <c r="F36" s="688" t="s">
        <v>0</v>
      </c>
      <c r="G36" s="199" t="s">
        <v>88</v>
      </c>
      <c r="H36" s="293">
        <v>3.8333333333333335</v>
      </c>
      <c r="I36" s="294">
        <v>3.68</v>
      </c>
      <c r="J36" s="126" t="s">
        <v>38</v>
      </c>
      <c r="K36" s="350" t="s">
        <v>128</v>
      </c>
      <c r="L36" s="96">
        <v>3.6923076923076925</v>
      </c>
      <c r="M36" s="332">
        <v>3.63</v>
      </c>
      <c r="N36" s="40" t="s">
        <v>2</v>
      </c>
      <c r="O36" s="102" t="s">
        <v>1</v>
      </c>
      <c r="P36" s="85">
        <v>4.5</v>
      </c>
      <c r="Q36" s="335">
        <v>4.13</v>
      </c>
      <c r="R36" s="126" t="s">
        <v>38</v>
      </c>
      <c r="S36" s="72" t="s">
        <v>66</v>
      </c>
      <c r="T36" s="14"/>
      <c r="U36" s="335">
        <v>4.28</v>
      </c>
    </row>
    <row r="37" spans="1:21" s="8" customFormat="1" ht="15" customHeight="1" x14ac:dyDescent="0.25">
      <c r="A37" s="41">
        <v>32</v>
      </c>
      <c r="B37" s="508" t="s">
        <v>30</v>
      </c>
      <c r="C37" s="508" t="s">
        <v>77</v>
      </c>
      <c r="D37" s="279">
        <v>4.17</v>
      </c>
      <c r="E37" s="295">
        <v>4.07</v>
      </c>
      <c r="F37" s="689" t="s">
        <v>2</v>
      </c>
      <c r="G37" s="217" t="s">
        <v>137</v>
      </c>
      <c r="H37" s="286">
        <v>3.8181818181818183</v>
      </c>
      <c r="I37" s="295">
        <v>3.68</v>
      </c>
      <c r="J37" s="127" t="s">
        <v>46</v>
      </c>
      <c r="K37" s="105" t="s">
        <v>57</v>
      </c>
      <c r="L37" s="97">
        <v>3.6666666666666665</v>
      </c>
      <c r="M37" s="333">
        <v>3.63</v>
      </c>
      <c r="N37" s="42" t="s">
        <v>2</v>
      </c>
      <c r="O37" s="105" t="s">
        <v>8</v>
      </c>
      <c r="P37" s="22">
        <v>4.4000000000000004</v>
      </c>
      <c r="Q37" s="336">
        <v>4.13</v>
      </c>
      <c r="R37" s="127" t="s">
        <v>38</v>
      </c>
      <c r="S37" s="239" t="s">
        <v>65</v>
      </c>
      <c r="T37" s="13"/>
      <c r="U37" s="336">
        <v>4.28</v>
      </c>
    </row>
    <row r="38" spans="1:21" s="8" customFormat="1" ht="15" customHeight="1" x14ac:dyDescent="0.25">
      <c r="A38" s="41">
        <v>33</v>
      </c>
      <c r="B38" s="508" t="s">
        <v>2</v>
      </c>
      <c r="C38" s="508" t="s">
        <v>138</v>
      </c>
      <c r="D38" s="280">
        <v>4.13</v>
      </c>
      <c r="E38" s="295">
        <v>4.07</v>
      </c>
      <c r="F38" s="693" t="s">
        <v>0</v>
      </c>
      <c r="G38" s="32" t="s">
        <v>92</v>
      </c>
      <c r="H38" s="280">
        <v>3.8</v>
      </c>
      <c r="I38" s="295">
        <v>3.68</v>
      </c>
      <c r="J38" s="127" t="s">
        <v>2</v>
      </c>
      <c r="K38" s="69" t="s">
        <v>14</v>
      </c>
      <c r="L38" s="97">
        <v>3.6666666666666665</v>
      </c>
      <c r="M38" s="333">
        <v>3.63</v>
      </c>
      <c r="N38" s="127" t="s">
        <v>30</v>
      </c>
      <c r="O38" s="69" t="s">
        <v>35</v>
      </c>
      <c r="P38" s="22">
        <v>4.38</v>
      </c>
      <c r="Q38" s="336">
        <v>4.13</v>
      </c>
      <c r="R38" s="127" t="s">
        <v>38</v>
      </c>
      <c r="S38" s="164" t="s">
        <v>113</v>
      </c>
      <c r="T38" s="23"/>
      <c r="U38" s="336">
        <v>4.28</v>
      </c>
    </row>
    <row r="39" spans="1:21" s="8" customFormat="1" ht="15" customHeight="1" x14ac:dyDescent="0.25">
      <c r="A39" s="41">
        <v>34</v>
      </c>
      <c r="B39" s="508" t="s">
        <v>23</v>
      </c>
      <c r="C39" s="508" t="s">
        <v>80</v>
      </c>
      <c r="D39" s="286">
        <v>4</v>
      </c>
      <c r="E39" s="295">
        <v>4.07</v>
      </c>
      <c r="F39" s="689" t="s">
        <v>46</v>
      </c>
      <c r="G39" s="33" t="s">
        <v>53</v>
      </c>
      <c r="H39" s="280">
        <v>3.75</v>
      </c>
      <c r="I39" s="295">
        <v>3.68</v>
      </c>
      <c r="J39" s="127" t="s">
        <v>38</v>
      </c>
      <c r="K39" s="33" t="s">
        <v>39</v>
      </c>
      <c r="L39" s="97">
        <v>3.6666666666666665</v>
      </c>
      <c r="M39" s="333">
        <v>3.63</v>
      </c>
      <c r="N39" s="127" t="s">
        <v>0</v>
      </c>
      <c r="O39" s="62" t="s">
        <v>84</v>
      </c>
      <c r="P39" s="22">
        <v>4.33</v>
      </c>
      <c r="Q39" s="336">
        <v>4.13</v>
      </c>
      <c r="R39" s="127" t="s">
        <v>38</v>
      </c>
      <c r="S39" s="217" t="s">
        <v>40</v>
      </c>
      <c r="T39" s="13"/>
      <c r="U39" s="336">
        <v>4.28</v>
      </c>
    </row>
    <row r="40" spans="1:21" s="8" customFormat="1" ht="15" customHeight="1" x14ac:dyDescent="0.25">
      <c r="A40" s="41">
        <v>35</v>
      </c>
      <c r="B40" s="508" t="s">
        <v>23</v>
      </c>
      <c r="C40" s="508" t="s">
        <v>150</v>
      </c>
      <c r="D40" s="280">
        <v>4</v>
      </c>
      <c r="E40" s="295">
        <v>4.07</v>
      </c>
      <c r="F40" s="689" t="s">
        <v>38</v>
      </c>
      <c r="G40" s="33" t="s">
        <v>66</v>
      </c>
      <c r="H40" s="290">
        <v>3.75</v>
      </c>
      <c r="I40" s="295">
        <v>3.68</v>
      </c>
      <c r="J40" s="127" t="s">
        <v>30</v>
      </c>
      <c r="K40" s="361" t="s">
        <v>129</v>
      </c>
      <c r="L40" s="97">
        <v>3.6666666666666665</v>
      </c>
      <c r="M40" s="348">
        <v>3.63</v>
      </c>
      <c r="N40" s="127" t="s">
        <v>46</v>
      </c>
      <c r="O40" s="71" t="s">
        <v>54</v>
      </c>
      <c r="P40" s="22">
        <v>4.33</v>
      </c>
      <c r="Q40" s="336">
        <v>4.13</v>
      </c>
      <c r="R40" s="127" t="s">
        <v>38</v>
      </c>
      <c r="S40" s="33" t="s">
        <v>41</v>
      </c>
      <c r="T40" s="13"/>
      <c r="U40" s="336">
        <v>4.28</v>
      </c>
    </row>
    <row r="41" spans="1:21" s="8" customFormat="1" ht="15" customHeight="1" x14ac:dyDescent="0.25">
      <c r="A41" s="41">
        <v>36</v>
      </c>
      <c r="B41" s="508" t="s">
        <v>38</v>
      </c>
      <c r="C41" s="508" t="s">
        <v>147</v>
      </c>
      <c r="D41" s="513">
        <v>4</v>
      </c>
      <c r="E41" s="295">
        <v>4.07</v>
      </c>
      <c r="F41" s="689" t="s">
        <v>23</v>
      </c>
      <c r="G41" s="33" t="s">
        <v>24</v>
      </c>
      <c r="H41" s="286">
        <v>3.75</v>
      </c>
      <c r="I41" s="295">
        <v>3.68</v>
      </c>
      <c r="J41" s="127" t="s">
        <v>23</v>
      </c>
      <c r="K41" s="33" t="s">
        <v>82</v>
      </c>
      <c r="L41" s="97">
        <v>3.6666666666666665</v>
      </c>
      <c r="M41" s="333">
        <v>3.63</v>
      </c>
      <c r="N41" s="127" t="s">
        <v>23</v>
      </c>
      <c r="O41" s="164" t="s">
        <v>112</v>
      </c>
      <c r="P41" s="22">
        <v>4.33</v>
      </c>
      <c r="Q41" s="336">
        <v>4.13</v>
      </c>
      <c r="R41" s="127" t="s">
        <v>38</v>
      </c>
      <c r="S41" s="217" t="s">
        <v>42</v>
      </c>
      <c r="T41" s="13"/>
      <c r="U41" s="336">
        <v>4.28</v>
      </c>
    </row>
    <row r="42" spans="1:21" s="8" customFormat="1" ht="15" customHeight="1" x14ac:dyDescent="0.25">
      <c r="A42" s="41">
        <v>37</v>
      </c>
      <c r="B42" s="508" t="s">
        <v>46</v>
      </c>
      <c r="C42" s="508" t="s">
        <v>55</v>
      </c>
      <c r="D42" s="280">
        <v>4</v>
      </c>
      <c r="E42" s="295">
        <v>4.07</v>
      </c>
      <c r="F42" s="689" t="s">
        <v>0</v>
      </c>
      <c r="G42" s="264" t="s">
        <v>84</v>
      </c>
      <c r="H42" s="288">
        <v>3.75</v>
      </c>
      <c r="I42" s="295">
        <v>3.68</v>
      </c>
      <c r="J42" s="127" t="s">
        <v>23</v>
      </c>
      <c r="K42" s="33" t="s">
        <v>83</v>
      </c>
      <c r="L42" s="97">
        <v>3.6666666666666665</v>
      </c>
      <c r="M42" s="333">
        <v>3.63</v>
      </c>
      <c r="N42" s="127" t="s">
        <v>2</v>
      </c>
      <c r="O42" s="33" t="s">
        <v>15</v>
      </c>
      <c r="P42" s="22">
        <v>4.33</v>
      </c>
      <c r="Q42" s="336">
        <v>4.13</v>
      </c>
      <c r="R42" s="127" t="s">
        <v>38</v>
      </c>
      <c r="S42" s="33" t="s">
        <v>39</v>
      </c>
      <c r="T42" s="13"/>
      <c r="U42" s="336">
        <v>4.28</v>
      </c>
    </row>
    <row r="43" spans="1:21" s="8" customFormat="1" ht="15" customHeight="1" x14ac:dyDescent="0.25">
      <c r="A43" s="41">
        <v>38</v>
      </c>
      <c r="B43" s="508" t="s">
        <v>38</v>
      </c>
      <c r="C43" s="508" t="s">
        <v>65</v>
      </c>
      <c r="D43" s="292">
        <v>4</v>
      </c>
      <c r="E43" s="295">
        <v>4.07</v>
      </c>
      <c r="F43" s="689" t="s">
        <v>30</v>
      </c>
      <c r="G43" s="33" t="s">
        <v>77</v>
      </c>
      <c r="H43" s="279">
        <v>3.7333333333333334</v>
      </c>
      <c r="I43" s="295">
        <v>3.68</v>
      </c>
      <c r="J43" s="127" t="s">
        <v>23</v>
      </c>
      <c r="K43" s="302" t="s">
        <v>27</v>
      </c>
      <c r="L43" s="97">
        <v>3.6666666666666665</v>
      </c>
      <c r="M43" s="333">
        <v>3.63</v>
      </c>
      <c r="N43" s="127" t="s">
        <v>38</v>
      </c>
      <c r="O43" s="215" t="s">
        <v>128</v>
      </c>
      <c r="P43" s="22">
        <v>4.3</v>
      </c>
      <c r="Q43" s="336">
        <v>4.13</v>
      </c>
      <c r="R43" s="127" t="s">
        <v>38</v>
      </c>
      <c r="S43" s="33" t="s">
        <v>44</v>
      </c>
      <c r="T43" s="23"/>
      <c r="U43" s="336">
        <v>4.28</v>
      </c>
    </row>
    <row r="44" spans="1:21" s="8" customFormat="1" ht="15" customHeight="1" x14ac:dyDescent="0.25">
      <c r="A44" s="41">
        <v>39</v>
      </c>
      <c r="B44" s="508" t="s">
        <v>2</v>
      </c>
      <c r="C44" s="508" t="s">
        <v>136</v>
      </c>
      <c r="D44" s="280">
        <v>4</v>
      </c>
      <c r="E44" s="295">
        <v>4.07</v>
      </c>
      <c r="F44" s="691" t="s">
        <v>30</v>
      </c>
      <c r="G44" s="71" t="s">
        <v>34</v>
      </c>
      <c r="H44" s="291">
        <v>3.6666666666666665</v>
      </c>
      <c r="I44" s="295">
        <v>3.68</v>
      </c>
      <c r="J44" s="127" t="s">
        <v>38</v>
      </c>
      <c r="K44" s="33" t="s">
        <v>37</v>
      </c>
      <c r="L44" s="97">
        <v>3.5833333333333335</v>
      </c>
      <c r="M44" s="348">
        <v>3.63</v>
      </c>
      <c r="N44" s="127" t="s">
        <v>30</v>
      </c>
      <c r="O44" s="33" t="s">
        <v>77</v>
      </c>
      <c r="P44" s="22">
        <v>4.3</v>
      </c>
      <c r="Q44" s="336">
        <v>4.13</v>
      </c>
      <c r="R44" s="127" t="s">
        <v>38</v>
      </c>
      <c r="S44" s="33" t="s">
        <v>45</v>
      </c>
      <c r="T44" s="13"/>
      <c r="U44" s="336">
        <v>4.28</v>
      </c>
    </row>
    <row r="45" spans="1:21" s="8" customFormat="1" ht="15" customHeight="1" thickBot="1" x14ac:dyDescent="0.3">
      <c r="A45" s="43">
        <v>40</v>
      </c>
      <c r="B45" s="512" t="s">
        <v>56</v>
      </c>
      <c r="C45" s="512" t="s">
        <v>69</v>
      </c>
      <c r="D45" s="281">
        <v>4</v>
      </c>
      <c r="E45" s="297">
        <v>4.07</v>
      </c>
      <c r="F45" s="694" t="s">
        <v>38</v>
      </c>
      <c r="G45" s="313" t="s">
        <v>128</v>
      </c>
      <c r="H45" s="308">
        <v>3.6666666666666665</v>
      </c>
      <c r="I45" s="297">
        <v>3.68</v>
      </c>
      <c r="J45" s="129" t="s">
        <v>2</v>
      </c>
      <c r="K45" s="351" t="s">
        <v>138</v>
      </c>
      <c r="L45" s="100">
        <v>3.5833333333333335</v>
      </c>
      <c r="M45" s="334">
        <v>3.63</v>
      </c>
      <c r="N45" s="129" t="s">
        <v>2</v>
      </c>
      <c r="O45" s="351" t="s">
        <v>135</v>
      </c>
      <c r="P45" s="81">
        <v>4.25</v>
      </c>
      <c r="Q45" s="339">
        <v>4.13</v>
      </c>
      <c r="R45" s="129" t="s">
        <v>38</v>
      </c>
      <c r="S45" s="73" t="s">
        <v>63</v>
      </c>
      <c r="T45" s="15"/>
      <c r="U45" s="339">
        <v>4.28</v>
      </c>
    </row>
    <row r="46" spans="1:21" s="8" customFormat="1" ht="15" customHeight="1" x14ac:dyDescent="0.25">
      <c r="A46" s="41">
        <v>41</v>
      </c>
      <c r="B46" s="508" t="s">
        <v>56</v>
      </c>
      <c r="C46" s="508" t="s">
        <v>67</v>
      </c>
      <c r="D46" s="287">
        <v>4</v>
      </c>
      <c r="E46" s="295">
        <v>4.07</v>
      </c>
      <c r="F46" s="691" t="s">
        <v>2</v>
      </c>
      <c r="G46" s="71" t="s">
        <v>8</v>
      </c>
      <c r="H46" s="283">
        <v>3.6666666666666665</v>
      </c>
      <c r="I46" s="295">
        <v>3.68</v>
      </c>
      <c r="J46" s="128" t="s">
        <v>2</v>
      </c>
      <c r="K46" s="241" t="s">
        <v>135</v>
      </c>
      <c r="L46" s="98">
        <v>3.5</v>
      </c>
      <c r="M46" s="343">
        <v>3.63</v>
      </c>
      <c r="N46" s="400" t="s">
        <v>0</v>
      </c>
      <c r="O46" s="401" t="s">
        <v>140</v>
      </c>
      <c r="P46" s="78">
        <v>4.25</v>
      </c>
      <c r="Q46" s="337">
        <v>4.13</v>
      </c>
      <c r="R46" s="128" t="s">
        <v>38</v>
      </c>
      <c r="S46" s="71" t="s">
        <v>64</v>
      </c>
      <c r="T46" s="79"/>
      <c r="U46" s="337">
        <v>4.28</v>
      </c>
    </row>
    <row r="47" spans="1:21" s="8" customFormat="1" ht="15" customHeight="1" x14ac:dyDescent="0.25">
      <c r="A47" s="41">
        <v>42</v>
      </c>
      <c r="B47" s="508" t="s">
        <v>56</v>
      </c>
      <c r="C47" s="508" t="s">
        <v>144</v>
      </c>
      <c r="D47" s="280">
        <v>4</v>
      </c>
      <c r="E47" s="295">
        <v>4.07</v>
      </c>
      <c r="F47" s="689" t="s">
        <v>2</v>
      </c>
      <c r="G47" s="33" t="s">
        <v>19</v>
      </c>
      <c r="H47" s="280">
        <v>3.6666666666666665</v>
      </c>
      <c r="I47" s="295">
        <v>3.68</v>
      </c>
      <c r="J47" s="127" t="s">
        <v>56</v>
      </c>
      <c r="K47" s="88" t="s">
        <v>71</v>
      </c>
      <c r="L47" s="97">
        <v>3.5</v>
      </c>
      <c r="M47" s="333">
        <v>3.63</v>
      </c>
      <c r="N47" s="127" t="s">
        <v>30</v>
      </c>
      <c r="O47" s="241" t="s">
        <v>131</v>
      </c>
      <c r="P47" s="22">
        <v>4.2</v>
      </c>
      <c r="Q47" s="336">
        <v>4.13</v>
      </c>
      <c r="R47" s="127" t="s">
        <v>38</v>
      </c>
      <c r="S47" s="33" t="s">
        <v>37</v>
      </c>
      <c r="T47" s="23"/>
      <c r="U47" s="336">
        <v>4.28</v>
      </c>
    </row>
    <row r="48" spans="1:21" s="8" customFormat="1" ht="15" customHeight="1" x14ac:dyDescent="0.25">
      <c r="A48" s="41">
        <v>43</v>
      </c>
      <c r="B48" s="508" t="s">
        <v>38</v>
      </c>
      <c r="C48" s="508" t="s">
        <v>113</v>
      </c>
      <c r="D48" s="280">
        <v>4</v>
      </c>
      <c r="E48" s="295">
        <v>4.07</v>
      </c>
      <c r="F48" s="689" t="s">
        <v>2</v>
      </c>
      <c r="G48" s="217" t="s">
        <v>139</v>
      </c>
      <c r="H48" s="280">
        <v>3.625</v>
      </c>
      <c r="I48" s="295">
        <v>3.68</v>
      </c>
      <c r="J48" s="127" t="s">
        <v>46</v>
      </c>
      <c r="K48" s="33" t="s">
        <v>54</v>
      </c>
      <c r="L48" s="97">
        <v>3.5</v>
      </c>
      <c r="M48" s="348">
        <v>3.63</v>
      </c>
      <c r="N48" s="127" t="s">
        <v>2</v>
      </c>
      <c r="O48" s="217" t="s">
        <v>11</v>
      </c>
      <c r="P48" s="22">
        <v>4.2</v>
      </c>
      <c r="Q48" s="336">
        <v>4.13</v>
      </c>
      <c r="R48" s="127" t="s">
        <v>38</v>
      </c>
      <c r="S48" s="33" t="s">
        <v>43</v>
      </c>
      <c r="T48" s="13"/>
      <c r="U48" s="336">
        <v>4.28</v>
      </c>
    </row>
    <row r="49" spans="1:21" s="8" customFormat="1" ht="15" customHeight="1" x14ac:dyDescent="0.25">
      <c r="A49" s="41">
        <v>44</v>
      </c>
      <c r="B49" s="508" t="s">
        <v>30</v>
      </c>
      <c r="C49" s="508" t="s">
        <v>75</v>
      </c>
      <c r="D49" s="279">
        <v>4</v>
      </c>
      <c r="E49" s="295">
        <v>4.07</v>
      </c>
      <c r="F49" s="689" t="s">
        <v>30</v>
      </c>
      <c r="G49" s="33" t="s">
        <v>78</v>
      </c>
      <c r="H49" s="279">
        <v>3.6153846153846154</v>
      </c>
      <c r="I49" s="295">
        <v>3.68</v>
      </c>
      <c r="J49" s="127" t="s">
        <v>46</v>
      </c>
      <c r="K49" s="33" t="s">
        <v>49</v>
      </c>
      <c r="L49" s="97">
        <v>3.5</v>
      </c>
      <c r="M49" s="333">
        <v>3.63</v>
      </c>
      <c r="N49" s="127" t="s">
        <v>2</v>
      </c>
      <c r="O49" s="33" t="s">
        <v>19</v>
      </c>
      <c r="P49" s="22">
        <v>4.08</v>
      </c>
      <c r="Q49" s="336">
        <v>4.13</v>
      </c>
      <c r="R49" s="127" t="s">
        <v>30</v>
      </c>
      <c r="S49" s="217" t="s">
        <v>33</v>
      </c>
      <c r="T49" s="13"/>
      <c r="U49" s="336">
        <v>4.28</v>
      </c>
    </row>
    <row r="50" spans="1:21" s="8" customFormat="1" ht="15" customHeight="1" x14ac:dyDescent="0.25">
      <c r="A50" s="41">
        <v>45</v>
      </c>
      <c r="B50" s="508" t="s">
        <v>23</v>
      </c>
      <c r="C50" s="508" t="s">
        <v>25</v>
      </c>
      <c r="D50" s="280">
        <v>4</v>
      </c>
      <c r="E50" s="295">
        <v>4.07</v>
      </c>
      <c r="F50" s="689" t="s">
        <v>2</v>
      </c>
      <c r="G50" s="217" t="s">
        <v>135</v>
      </c>
      <c r="H50" s="280">
        <v>3.5714285714285716</v>
      </c>
      <c r="I50" s="295">
        <v>3.68</v>
      </c>
      <c r="J50" s="127" t="s">
        <v>38</v>
      </c>
      <c r="K50" s="33" t="s">
        <v>66</v>
      </c>
      <c r="L50" s="97">
        <v>3.5</v>
      </c>
      <c r="M50" s="333">
        <v>3.63</v>
      </c>
      <c r="N50" s="127" t="s">
        <v>2</v>
      </c>
      <c r="O50" s="217" t="s">
        <v>137</v>
      </c>
      <c r="P50" s="22">
        <v>4</v>
      </c>
      <c r="Q50" s="336">
        <v>4.13</v>
      </c>
      <c r="R50" s="127" t="s">
        <v>30</v>
      </c>
      <c r="S50" s="33" t="s">
        <v>32</v>
      </c>
      <c r="T50" s="13"/>
      <c r="U50" s="336">
        <v>4.28</v>
      </c>
    </row>
    <row r="51" spans="1:21" s="8" customFormat="1" ht="15" customHeight="1" x14ac:dyDescent="0.25">
      <c r="A51" s="41">
        <v>46</v>
      </c>
      <c r="B51" s="508" t="s">
        <v>2</v>
      </c>
      <c r="C51" s="508" t="s">
        <v>152</v>
      </c>
      <c r="D51" s="280">
        <v>4</v>
      </c>
      <c r="E51" s="295">
        <v>4.07</v>
      </c>
      <c r="F51" s="689" t="s">
        <v>0</v>
      </c>
      <c r="G51" s="62" t="s">
        <v>86</v>
      </c>
      <c r="H51" s="288">
        <v>3.5454545454545454</v>
      </c>
      <c r="I51" s="295">
        <v>3.68</v>
      </c>
      <c r="J51" s="127" t="s">
        <v>38</v>
      </c>
      <c r="K51" s="316" t="s">
        <v>40</v>
      </c>
      <c r="L51" s="97">
        <v>3.5</v>
      </c>
      <c r="M51" s="333">
        <v>3.63</v>
      </c>
      <c r="N51" s="127" t="s">
        <v>23</v>
      </c>
      <c r="O51" s="327" t="s">
        <v>116</v>
      </c>
      <c r="P51" s="22">
        <v>4</v>
      </c>
      <c r="Q51" s="336">
        <v>4.13</v>
      </c>
      <c r="R51" s="127" t="s">
        <v>30</v>
      </c>
      <c r="S51" s="216" t="s">
        <v>36</v>
      </c>
      <c r="T51" s="13"/>
      <c r="U51" s="336">
        <v>4.28</v>
      </c>
    </row>
    <row r="52" spans="1:21" s="8" customFormat="1" ht="15" customHeight="1" x14ac:dyDescent="0.25">
      <c r="A52" s="41">
        <v>47</v>
      </c>
      <c r="B52" s="508" t="s">
        <v>2</v>
      </c>
      <c r="C52" s="508" t="s">
        <v>22</v>
      </c>
      <c r="D52" s="280">
        <v>4</v>
      </c>
      <c r="E52" s="295">
        <v>4.07</v>
      </c>
      <c r="F52" s="693" t="s">
        <v>38</v>
      </c>
      <c r="G52" s="239" t="s">
        <v>73</v>
      </c>
      <c r="H52" s="292">
        <v>3.5</v>
      </c>
      <c r="I52" s="295">
        <v>3.68</v>
      </c>
      <c r="J52" s="127" t="s">
        <v>2</v>
      </c>
      <c r="K52" s="33" t="s">
        <v>6</v>
      </c>
      <c r="L52" s="97">
        <v>3.5</v>
      </c>
      <c r="M52" s="333">
        <v>3.63</v>
      </c>
      <c r="N52" s="127" t="s">
        <v>46</v>
      </c>
      <c r="O52" s="33" t="s">
        <v>57</v>
      </c>
      <c r="P52" s="22">
        <v>4</v>
      </c>
      <c r="Q52" s="336">
        <v>4.13</v>
      </c>
      <c r="R52" s="127" t="s">
        <v>30</v>
      </c>
      <c r="S52" s="216" t="s">
        <v>74</v>
      </c>
      <c r="T52" s="23"/>
      <c r="U52" s="336">
        <v>4.28</v>
      </c>
    </row>
    <row r="53" spans="1:21" s="8" customFormat="1" ht="15" customHeight="1" x14ac:dyDescent="0.25">
      <c r="A53" s="41">
        <v>48</v>
      </c>
      <c r="B53" s="508" t="s">
        <v>2</v>
      </c>
      <c r="C53" s="508" t="s">
        <v>3</v>
      </c>
      <c r="D53" s="283">
        <v>4</v>
      </c>
      <c r="E53" s="295">
        <v>4.07</v>
      </c>
      <c r="F53" s="691" t="s">
        <v>30</v>
      </c>
      <c r="G53" s="71" t="s">
        <v>32</v>
      </c>
      <c r="H53" s="291">
        <v>3.5</v>
      </c>
      <c r="I53" s="295">
        <v>3.68</v>
      </c>
      <c r="J53" s="127" t="s">
        <v>0</v>
      </c>
      <c r="K53" s="62" t="s">
        <v>84</v>
      </c>
      <c r="L53" s="99">
        <v>3.45</v>
      </c>
      <c r="M53" s="348">
        <v>3.63</v>
      </c>
      <c r="N53" s="127" t="s">
        <v>0</v>
      </c>
      <c r="O53" s="63" t="s">
        <v>60</v>
      </c>
      <c r="P53" s="22">
        <v>4</v>
      </c>
      <c r="Q53" s="336">
        <v>4.13</v>
      </c>
      <c r="R53" s="127" t="s">
        <v>30</v>
      </c>
      <c r="S53" s="216" t="s">
        <v>61</v>
      </c>
      <c r="T53" s="13"/>
      <c r="U53" s="336">
        <v>4.28</v>
      </c>
    </row>
    <row r="54" spans="1:21" s="8" customFormat="1" ht="15" customHeight="1" x14ac:dyDescent="0.25">
      <c r="A54" s="41">
        <v>49</v>
      </c>
      <c r="B54" s="508" t="s">
        <v>0</v>
      </c>
      <c r="C54" s="508" t="s">
        <v>85</v>
      </c>
      <c r="D54" s="289">
        <v>4</v>
      </c>
      <c r="E54" s="295">
        <v>4.07</v>
      </c>
      <c r="F54" s="689" t="s">
        <v>56</v>
      </c>
      <c r="G54" s="32" t="s">
        <v>69</v>
      </c>
      <c r="H54" s="280">
        <v>3.5</v>
      </c>
      <c r="I54" s="295">
        <v>3.68</v>
      </c>
      <c r="J54" s="364" t="s">
        <v>0</v>
      </c>
      <c r="K54" s="305" t="s">
        <v>140</v>
      </c>
      <c r="L54" s="97">
        <v>3.4444444444444446</v>
      </c>
      <c r="M54" s="333">
        <v>3.63</v>
      </c>
      <c r="N54" s="127" t="s">
        <v>30</v>
      </c>
      <c r="O54" s="216" t="s">
        <v>130</v>
      </c>
      <c r="P54" s="22">
        <v>4</v>
      </c>
      <c r="Q54" s="336">
        <v>4.13</v>
      </c>
      <c r="R54" s="127" t="s">
        <v>30</v>
      </c>
      <c r="S54" s="216" t="s">
        <v>31</v>
      </c>
      <c r="T54" s="13"/>
      <c r="U54" s="336">
        <v>4.28</v>
      </c>
    </row>
    <row r="55" spans="1:21" s="8" customFormat="1" ht="15" customHeight="1" thickBot="1" x14ac:dyDescent="0.3">
      <c r="A55" s="46">
        <v>50</v>
      </c>
      <c r="B55" s="511" t="s">
        <v>0</v>
      </c>
      <c r="C55" s="511" t="s">
        <v>84</v>
      </c>
      <c r="D55" s="514">
        <v>3.86</v>
      </c>
      <c r="E55" s="296">
        <v>4.07</v>
      </c>
      <c r="F55" s="695" t="s">
        <v>38</v>
      </c>
      <c r="G55" s="252" t="s">
        <v>42</v>
      </c>
      <c r="H55" s="402">
        <v>3.5</v>
      </c>
      <c r="I55" s="296">
        <v>3.68</v>
      </c>
      <c r="J55" s="130" t="s">
        <v>2</v>
      </c>
      <c r="K55" s="252" t="s">
        <v>139</v>
      </c>
      <c r="L55" s="101">
        <v>3.4285714285714284</v>
      </c>
      <c r="M55" s="363">
        <v>3.63</v>
      </c>
      <c r="N55" s="130" t="s">
        <v>23</v>
      </c>
      <c r="O55" s="352" t="s">
        <v>24</v>
      </c>
      <c r="P55" s="76">
        <v>4</v>
      </c>
      <c r="Q55" s="338">
        <v>4.13</v>
      </c>
      <c r="R55" s="130" t="s">
        <v>30</v>
      </c>
      <c r="S55" s="69" t="s">
        <v>75</v>
      </c>
      <c r="T55" s="77"/>
      <c r="U55" s="338">
        <v>4.28</v>
      </c>
    </row>
    <row r="56" spans="1:21" s="8" customFormat="1" ht="15" customHeight="1" x14ac:dyDescent="0.25">
      <c r="A56" s="39">
        <v>51</v>
      </c>
      <c r="B56" s="507" t="s">
        <v>23</v>
      </c>
      <c r="C56" s="507" t="s">
        <v>90</v>
      </c>
      <c r="D56" s="283">
        <v>3.83</v>
      </c>
      <c r="E56" s="294">
        <v>4.07</v>
      </c>
      <c r="F56" s="688" t="s">
        <v>30</v>
      </c>
      <c r="G56" s="299" t="s">
        <v>36</v>
      </c>
      <c r="H56" s="278">
        <v>3.5</v>
      </c>
      <c r="I56" s="294">
        <v>3.68</v>
      </c>
      <c r="J56" s="126" t="s">
        <v>46</v>
      </c>
      <c r="K56" s="72" t="s">
        <v>52</v>
      </c>
      <c r="L56" s="96">
        <v>3.4</v>
      </c>
      <c r="M56" s="332">
        <v>3.63</v>
      </c>
      <c r="N56" s="126" t="s">
        <v>56</v>
      </c>
      <c r="O56" s="68" t="s">
        <v>70</v>
      </c>
      <c r="P56" s="85">
        <v>4</v>
      </c>
      <c r="Q56" s="335">
        <v>4.13</v>
      </c>
      <c r="R56" s="126" t="s">
        <v>30</v>
      </c>
      <c r="S56" s="299" t="s">
        <v>117</v>
      </c>
      <c r="T56" s="14"/>
      <c r="U56" s="335">
        <v>4.28</v>
      </c>
    </row>
    <row r="57" spans="1:21" s="8" customFormat="1" ht="15" customHeight="1" x14ac:dyDescent="0.25">
      <c r="A57" s="41">
        <v>52</v>
      </c>
      <c r="B57" s="508" t="s">
        <v>2</v>
      </c>
      <c r="C57" s="508" t="s">
        <v>19</v>
      </c>
      <c r="D57" s="280">
        <v>3.83</v>
      </c>
      <c r="E57" s="295">
        <v>4.07</v>
      </c>
      <c r="F57" s="689" t="s">
        <v>2</v>
      </c>
      <c r="G57" s="33" t="s">
        <v>22</v>
      </c>
      <c r="H57" s="280">
        <v>3.5</v>
      </c>
      <c r="I57" s="295">
        <v>3.68</v>
      </c>
      <c r="J57" s="127" t="s">
        <v>23</v>
      </c>
      <c r="K57" s="33" t="s">
        <v>28</v>
      </c>
      <c r="L57" s="97">
        <v>3.4</v>
      </c>
      <c r="M57" s="333">
        <v>3.63</v>
      </c>
      <c r="N57" s="127" t="s">
        <v>56</v>
      </c>
      <c r="O57" s="32" t="s">
        <v>72</v>
      </c>
      <c r="P57" s="22">
        <v>4</v>
      </c>
      <c r="Q57" s="336">
        <v>4.13</v>
      </c>
      <c r="R57" s="127" t="s">
        <v>30</v>
      </c>
      <c r="S57" s="33" t="s">
        <v>76</v>
      </c>
      <c r="T57" s="13"/>
      <c r="U57" s="336">
        <v>4.28</v>
      </c>
    </row>
    <row r="58" spans="1:21" s="8" customFormat="1" ht="15" customHeight="1" x14ac:dyDescent="0.25">
      <c r="A58" s="41">
        <v>53</v>
      </c>
      <c r="B58" s="508" t="s">
        <v>2</v>
      </c>
      <c r="C58" s="508" t="s">
        <v>11</v>
      </c>
      <c r="D58" s="280">
        <v>3.83</v>
      </c>
      <c r="E58" s="295">
        <v>4.07</v>
      </c>
      <c r="F58" s="689" t="s">
        <v>2</v>
      </c>
      <c r="G58" s="33" t="s">
        <v>16</v>
      </c>
      <c r="H58" s="280">
        <v>3.5</v>
      </c>
      <c r="I58" s="295">
        <v>3.68</v>
      </c>
      <c r="J58" s="127" t="s">
        <v>23</v>
      </c>
      <c r="K58" s="302" t="s">
        <v>81</v>
      </c>
      <c r="L58" s="97">
        <v>3.375</v>
      </c>
      <c r="M58" s="333">
        <v>3.63</v>
      </c>
      <c r="N58" s="127" t="s">
        <v>30</v>
      </c>
      <c r="O58" s="216" t="s">
        <v>36</v>
      </c>
      <c r="P58" s="22">
        <v>4</v>
      </c>
      <c r="Q58" s="336">
        <v>4.13</v>
      </c>
      <c r="R58" s="127" t="s">
        <v>30</v>
      </c>
      <c r="S58" s="33" t="s">
        <v>34</v>
      </c>
      <c r="T58" s="13"/>
      <c r="U58" s="336">
        <v>4.28</v>
      </c>
    </row>
    <row r="59" spans="1:21" s="8" customFormat="1" ht="15" customHeight="1" x14ac:dyDescent="0.25">
      <c r="A59" s="41">
        <v>54</v>
      </c>
      <c r="B59" s="508" t="s">
        <v>2</v>
      </c>
      <c r="C59" s="508" t="s">
        <v>6</v>
      </c>
      <c r="D59" s="280">
        <v>3.8</v>
      </c>
      <c r="E59" s="295">
        <v>4.07</v>
      </c>
      <c r="F59" s="689" t="s">
        <v>30</v>
      </c>
      <c r="G59" s="33" t="s">
        <v>76</v>
      </c>
      <c r="H59" s="279">
        <v>3.4</v>
      </c>
      <c r="I59" s="295">
        <v>3.68</v>
      </c>
      <c r="J59" s="127" t="s">
        <v>2</v>
      </c>
      <c r="K59" s="217" t="s">
        <v>137</v>
      </c>
      <c r="L59" s="97">
        <v>3.35</v>
      </c>
      <c r="M59" s="348">
        <v>3.63</v>
      </c>
      <c r="N59" s="127" t="s">
        <v>30</v>
      </c>
      <c r="O59" s="216" t="s">
        <v>74</v>
      </c>
      <c r="P59" s="22">
        <v>4</v>
      </c>
      <c r="Q59" s="336">
        <v>4.13</v>
      </c>
      <c r="R59" s="127" t="s">
        <v>30</v>
      </c>
      <c r="S59" s="34" t="s">
        <v>29</v>
      </c>
      <c r="T59" s="13"/>
      <c r="U59" s="336">
        <v>4.28</v>
      </c>
    </row>
    <row r="60" spans="1:21" s="8" customFormat="1" ht="15" customHeight="1" x14ac:dyDescent="0.25">
      <c r="A60" s="41">
        <v>55</v>
      </c>
      <c r="B60" s="508" t="s">
        <v>2</v>
      </c>
      <c r="C60" s="508" t="s">
        <v>14</v>
      </c>
      <c r="D60" s="280">
        <v>3.8</v>
      </c>
      <c r="E60" s="295">
        <v>4.07</v>
      </c>
      <c r="F60" s="689" t="s">
        <v>23</v>
      </c>
      <c r="G60" s="33" t="s">
        <v>25</v>
      </c>
      <c r="H60" s="280">
        <v>3.3571428571428572</v>
      </c>
      <c r="I60" s="295">
        <v>3.68</v>
      </c>
      <c r="J60" s="127" t="s">
        <v>38</v>
      </c>
      <c r="K60" s="33" t="s">
        <v>44</v>
      </c>
      <c r="L60" s="97">
        <v>3.3333333333333335</v>
      </c>
      <c r="M60" s="333">
        <v>3.63</v>
      </c>
      <c r="N60" s="127" t="s">
        <v>30</v>
      </c>
      <c r="O60" s="216" t="s">
        <v>61</v>
      </c>
      <c r="P60" s="22">
        <v>4</v>
      </c>
      <c r="Q60" s="336">
        <v>4.13</v>
      </c>
      <c r="R60" s="127" t="s">
        <v>23</v>
      </c>
      <c r="S60" s="302" t="s">
        <v>24</v>
      </c>
      <c r="T60" s="13"/>
      <c r="U60" s="336">
        <v>4.28</v>
      </c>
    </row>
    <row r="61" spans="1:21" s="8" customFormat="1" ht="15" customHeight="1" x14ac:dyDescent="0.25">
      <c r="A61" s="41">
        <v>56</v>
      </c>
      <c r="B61" s="508" t="s">
        <v>0</v>
      </c>
      <c r="C61" s="508" t="s">
        <v>60</v>
      </c>
      <c r="D61" s="288">
        <v>3.75</v>
      </c>
      <c r="E61" s="295">
        <v>4.07</v>
      </c>
      <c r="F61" s="689" t="s">
        <v>38</v>
      </c>
      <c r="G61" s="33" t="s">
        <v>37</v>
      </c>
      <c r="H61" s="280">
        <v>3.3636363636363638</v>
      </c>
      <c r="I61" s="295">
        <v>3.68</v>
      </c>
      <c r="J61" s="127" t="s">
        <v>2</v>
      </c>
      <c r="K61" s="33" t="s">
        <v>17</v>
      </c>
      <c r="L61" s="97">
        <v>3.3333333333333335</v>
      </c>
      <c r="M61" s="348">
        <v>3.63</v>
      </c>
      <c r="N61" s="127" t="s">
        <v>30</v>
      </c>
      <c r="O61" s="33" t="s">
        <v>75</v>
      </c>
      <c r="P61" s="22">
        <v>4</v>
      </c>
      <c r="Q61" s="336">
        <v>4.13</v>
      </c>
      <c r="R61" s="127" t="s">
        <v>23</v>
      </c>
      <c r="S61" s="302" t="s">
        <v>81</v>
      </c>
      <c r="T61" s="13"/>
      <c r="U61" s="336">
        <v>4.28</v>
      </c>
    </row>
    <row r="62" spans="1:21" s="8" customFormat="1" ht="15" customHeight="1" x14ac:dyDescent="0.25">
      <c r="A62" s="41">
        <v>57</v>
      </c>
      <c r="B62" s="508" t="s">
        <v>0</v>
      </c>
      <c r="C62" s="508" t="s">
        <v>145</v>
      </c>
      <c r="D62" s="280">
        <v>3.75</v>
      </c>
      <c r="E62" s="295">
        <v>4.07</v>
      </c>
      <c r="F62" s="689" t="s">
        <v>2</v>
      </c>
      <c r="G62" s="33" t="s">
        <v>1</v>
      </c>
      <c r="H62" s="280">
        <v>3.3333333333333335</v>
      </c>
      <c r="I62" s="295">
        <v>3.68</v>
      </c>
      <c r="J62" s="127" t="s">
        <v>2</v>
      </c>
      <c r="K62" s="33" t="s">
        <v>7</v>
      </c>
      <c r="L62" s="97">
        <v>3.3333333333333335</v>
      </c>
      <c r="M62" s="333">
        <v>3.63</v>
      </c>
      <c r="N62" s="127" t="s">
        <v>23</v>
      </c>
      <c r="O62" s="33" t="s">
        <v>79</v>
      </c>
      <c r="P62" s="22">
        <v>4</v>
      </c>
      <c r="Q62" s="336">
        <v>4.13</v>
      </c>
      <c r="R62" s="127" t="s">
        <v>23</v>
      </c>
      <c r="S62" s="303" t="s">
        <v>116</v>
      </c>
      <c r="T62" s="23"/>
      <c r="U62" s="336">
        <v>4.28</v>
      </c>
    </row>
    <row r="63" spans="1:21" s="8" customFormat="1" ht="15" customHeight="1" x14ac:dyDescent="0.25">
      <c r="A63" s="41">
        <v>58</v>
      </c>
      <c r="B63" s="508" t="s">
        <v>38</v>
      </c>
      <c r="C63" s="508" t="s">
        <v>73</v>
      </c>
      <c r="D63" s="292">
        <v>3.7</v>
      </c>
      <c r="E63" s="295">
        <v>4.07</v>
      </c>
      <c r="F63" s="689" t="s">
        <v>23</v>
      </c>
      <c r="G63" s="164" t="s">
        <v>116</v>
      </c>
      <c r="H63" s="280">
        <v>3.2857142857142856</v>
      </c>
      <c r="I63" s="295">
        <v>3.68</v>
      </c>
      <c r="J63" s="127" t="s">
        <v>0</v>
      </c>
      <c r="K63" s="63" t="s">
        <v>132</v>
      </c>
      <c r="L63" s="99">
        <v>3.33</v>
      </c>
      <c r="M63" s="348">
        <v>3.63</v>
      </c>
      <c r="N63" s="127" t="s">
        <v>23</v>
      </c>
      <c r="O63" s="33" t="s">
        <v>25</v>
      </c>
      <c r="P63" s="22">
        <v>4</v>
      </c>
      <c r="Q63" s="336">
        <v>4.13</v>
      </c>
      <c r="R63" s="127" t="s">
        <v>23</v>
      </c>
      <c r="S63" s="302" t="s">
        <v>26</v>
      </c>
      <c r="T63" s="13"/>
      <c r="U63" s="336">
        <v>4.28</v>
      </c>
    </row>
    <row r="64" spans="1:21" s="8" customFormat="1" ht="15" customHeight="1" x14ac:dyDescent="0.25">
      <c r="A64" s="41">
        <v>59</v>
      </c>
      <c r="B64" s="508" t="s">
        <v>46</v>
      </c>
      <c r="C64" s="508" t="s">
        <v>53</v>
      </c>
      <c r="D64" s="280">
        <v>3.67</v>
      </c>
      <c r="E64" s="295">
        <v>4.07</v>
      </c>
      <c r="F64" s="689" t="s">
        <v>56</v>
      </c>
      <c r="G64" s="32" t="s">
        <v>67</v>
      </c>
      <c r="H64" s="280">
        <v>3.25</v>
      </c>
      <c r="I64" s="295">
        <v>3.68</v>
      </c>
      <c r="J64" s="127" t="s">
        <v>0</v>
      </c>
      <c r="K64" s="62" t="s">
        <v>88</v>
      </c>
      <c r="L64" s="99">
        <v>3.33</v>
      </c>
      <c r="M64" s="348">
        <v>3.63</v>
      </c>
      <c r="N64" s="127" t="s">
        <v>2</v>
      </c>
      <c r="O64" s="33" t="s">
        <v>21</v>
      </c>
      <c r="P64" s="22">
        <v>4</v>
      </c>
      <c r="Q64" s="336">
        <v>4.13</v>
      </c>
      <c r="R64" s="127" t="s">
        <v>23</v>
      </c>
      <c r="S64" s="164" t="s">
        <v>112</v>
      </c>
      <c r="T64" s="13"/>
      <c r="U64" s="336">
        <v>4.28</v>
      </c>
    </row>
    <row r="65" spans="1:21" s="8" customFormat="1" ht="15" customHeight="1" thickBot="1" x14ac:dyDescent="0.3">
      <c r="A65" s="43">
        <v>60</v>
      </c>
      <c r="B65" s="512" t="s">
        <v>30</v>
      </c>
      <c r="C65" s="512" t="s">
        <v>33</v>
      </c>
      <c r="D65" s="328">
        <v>3.67</v>
      </c>
      <c r="E65" s="297">
        <v>4.07</v>
      </c>
      <c r="F65" s="694" t="s">
        <v>2</v>
      </c>
      <c r="G65" s="73" t="s">
        <v>6</v>
      </c>
      <c r="H65" s="308">
        <v>3.25</v>
      </c>
      <c r="I65" s="297">
        <v>3.68</v>
      </c>
      <c r="J65" s="129" t="s">
        <v>23</v>
      </c>
      <c r="K65" s="354" t="s">
        <v>116</v>
      </c>
      <c r="L65" s="100">
        <v>3.2727272727272729</v>
      </c>
      <c r="M65" s="334">
        <v>3.63</v>
      </c>
      <c r="N65" s="129" t="s">
        <v>2</v>
      </c>
      <c r="O65" s="73" t="s">
        <v>7</v>
      </c>
      <c r="P65" s="81">
        <v>4</v>
      </c>
      <c r="Q65" s="339">
        <v>4.13</v>
      </c>
      <c r="R65" s="129" t="s">
        <v>23</v>
      </c>
      <c r="S65" s="73" t="s">
        <v>82</v>
      </c>
      <c r="T65" s="15"/>
      <c r="U65" s="339">
        <v>4.28</v>
      </c>
    </row>
    <row r="66" spans="1:21" s="8" customFormat="1" ht="15" customHeight="1" x14ac:dyDescent="0.25">
      <c r="A66" s="41">
        <v>61</v>
      </c>
      <c r="B66" s="508" t="s">
        <v>30</v>
      </c>
      <c r="C66" s="508" t="s">
        <v>32</v>
      </c>
      <c r="D66" s="291">
        <v>3.67</v>
      </c>
      <c r="E66" s="295">
        <v>4.07</v>
      </c>
      <c r="F66" s="691" t="s">
        <v>0</v>
      </c>
      <c r="G66" s="330" t="s">
        <v>132</v>
      </c>
      <c r="H66" s="289">
        <v>3</v>
      </c>
      <c r="I66" s="295">
        <v>3.68</v>
      </c>
      <c r="J66" s="128" t="s">
        <v>23</v>
      </c>
      <c r="K66" s="71" t="s">
        <v>80</v>
      </c>
      <c r="L66" s="98">
        <v>3.25</v>
      </c>
      <c r="M66" s="343">
        <v>3.63</v>
      </c>
      <c r="N66" s="128" t="s">
        <v>2</v>
      </c>
      <c r="O66" s="241" t="s">
        <v>138</v>
      </c>
      <c r="P66" s="78">
        <v>3.88</v>
      </c>
      <c r="Q66" s="337">
        <v>4.13</v>
      </c>
      <c r="R66" s="128" t="s">
        <v>23</v>
      </c>
      <c r="S66" s="71" t="s">
        <v>83</v>
      </c>
      <c r="T66" s="79"/>
      <c r="U66" s="337">
        <v>4.28</v>
      </c>
    </row>
    <row r="67" spans="1:21" s="8" customFormat="1" ht="15" customHeight="1" x14ac:dyDescent="0.25">
      <c r="A67" s="41">
        <v>62</v>
      </c>
      <c r="B67" s="508" t="s">
        <v>23</v>
      </c>
      <c r="C67" s="508" t="s">
        <v>81</v>
      </c>
      <c r="D67" s="280">
        <v>3.67</v>
      </c>
      <c r="E67" s="295">
        <v>4.07</v>
      </c>
      <c r="F67" s="689" t="s">
        <v>46</v>
      </c>
      <c r="G67" s="33" t="s">
        <v>57</v>
      </c>
      <c r="H67" s="280">
        <v>3</v>
      </c>
      <c r="I67" s="295">
        <v>3.68</v>
      </c>
      <c r="J67" s="127" t="s">
        <v>0</v>
      </c>
      <c r="K67" s="62" t="s">
        <v>86</v>
      </c>
      <c r="L67" s="99">
        <v>3.2</v>
      </c>
      <c r="M67" s="348">
        <v>3.63</v>
      </c>
      <c r="N67" s="127" t="s">
        <v>30</v>
      </c>
      <c r="O67" s="34" t="s">
        <v>29</v>
      </c>
      <c r="P67" s="22">
        <v>3.8</v>
      </c>
      <c r="Q67" s="336">
        <v>4.13</v>
      </c>
      <c r="R67" s="127" t="s">
        <v>23</v>
      </c>
      <c r="S67" s="376" t="s">
        <v>90</v>
      </c>
      <c r="T67" s="23"/>
      <c r="U67" s="336">
        <v>4.28</v>
      </c>
    </row>
    <row r="68" spans="1:21" s="8" customFormat="1" ht="15" customHeight="1" x14ac:dyDescent="0.25">
      <c r="A68" s="41">
        <v>63</v>
      </c>
      <c r="B68" s="508" t="s">
        <v>2</v>
      </c>
      <c r="C68" s="508" t="s">
        <v>17</v>
      </c>
      <c r="D68" s="280">
        <v>3.62</v>
      </c>
      <c r="E68" s="295">
        <v>4.07</v>
      </c>
      <c r="F68" s="689" t="s">
        <v>30</v>
      </c>
      <c r="G68" s="33" t="s">
        <v>35</v>
      </c>
      <c r="H68" s="279">
        <v>3</v>
      </c>
      <c r="I68" s="295">
        <v>3.68</v>
      </c>
      <c r="J68" s="127" t="s">
        <v>2</v>
      </c>
      <c r="K68" s="33" t="s">
        <v>1</v>
      </c>
      <c r="L68" s="97">
        <v>3</v>
      </c>
      <c r="M68" s="333">
        <v>3.63</v>
      </c>
      <c r="N68" s="127" t="s">
        <v>23</v>
      </c>
      <c r="O68" s="302" t="s">
        <v>27</v>
      </c>
      <c r="P68" s="22">
        <v>3.8</v>
      </c>
      <c r="Q68" s="336">
        <v>4.13</v>
      </c>
      <c r="R68" s="127" t="s">
        <v>23</v>
      </c>
      <c r="S68" s="376" t="s">
        <v>93</v>
      </c>
      <c r="T68" s="13"/>
      <c r="U68" s="336">
        <v>4.28</v>
      </c>
    </row>
    <row r="69" spans="1:21" s="8" customFormat="1" ht="15" customHeight="1" x14ac:dyDescent="0.25">
      <c r="A69" s="41">
        <v>64</v>
      </c>
      <c r="B69" s="508" t="s">
        <v>38</v>
      </c>
      <c r="C69" s="508" t="s">
        <v>44</v>
      </c>
      <c r="D69" s="280">
        <v>3.6</v>
      </c>
      <c r="E69" s="295">
        <v>4.07</v>
      </c>
      <c r="F69" s="689" t="s">
        <v>56</v>
      </c>
      <c r="G69" s="32" t="s">
        <v>72</v>
      </c>
      <c r="H69" s="280">
        <v>3</v>
      </c>
      <c r="I69" s="295">
        <v>3.68</v>
      </c>
      <c r="J69" s="127" t="s">
        <v>23</v>
      </c>
      <c r="K69" s="33" t="s">
        <v>93</v>
      </c>
      <c r="L69" s="97">
        <v>3</v>
      </c>
      <c r="M69" s="333">
        <v>3.63</v>
      </c>
      <c r="N69" s="127" t="s">
        <v>2</v>
      </c>
      <c r="O69" s="33" t="s">
        <v>17</v>
      </c>
      <c r="P69" s="22">
        <v>3.75</v>
      </c>
      <c r="Q69" s="336">
        <v>4.13</v>
      </c>
      <c r="R69" s="127" t="s">
        <v>23</v>
      </c>
      <c r="S69" s="33" t="s">
        <v>80</v>
      </c>
      <c r="T69" s="13"/>
      <c r="U69" s="336">
        <v>4.28</v>
      </c>
    </row>
    <row r="70" spans="1:21" s="8" customFormat="1" ht="15" customHeight="1" x14ac:dyDescent="0.25">
      <c r="A70" s="41">
        <v>65</v>
      </c>
      <c r="B70" s="508" t="s">
        <v>30</v>
      </c>
      <c r="C70" s="508" t="s">
        <v>130</v>
      </c>
      <c r="D70" s="279">
        <v>3.6</v>
      </c>
      <c r="E70" s="295">
        <v>4.07</v>
      </c>
      <c r="F70" s="689" t="s">
        <v>38</v>
      </c>
      <c r="G70" s="217" t="s">
        <v>45</v>
      </c>
      <c r="H70" s="280">
        <v>3</v>
      </c>
      <c r="I70" s="295">
        <v>3.68</v>
      </c>
      <c r="J70" s="127" t="s">
        <v>56</v>
      </c>
      <c r="K70" s="32" t="s">
        <v>68</v>
      </c>
      <c r="L70" s="97">
        <v>3</v>
      </c>
      <c r="M70" s="333">
        <v>3.63</v>
      </c>
      <c r="N70" s="127" t="s">
        <v>2</v>
      </c>
      <c r="O70" s="33" t="s">
        <v>10</v>
      </c>
      <c r="P70" s="22">
        <v>3.75</v>
      </c>
      <c r="Q70" s="336">
        <v>4.13</v>
      </c>
      <c r="R70" s="127" t="s">
        <v>23</v>
      </c>
      <c r="S70" s="33" t="s">
        <v>79</v>
      </c>
      <c r="T70" s="13"/>
      <c r="U70" s="336">
        <v>4.28</v>
      </c>
    </row>
    <row r="71" spans="1:21" s="8" customFormat="1" ht="15" customHeight="1" x14ac:dyDescent="0.25">
      <c r="A71" s="41">
        <v>66</v>
      </c>
      <c r="B71" s="508" t="s">
        <v>2</v>
      </c>
      <c r="C71" s="508" t="s">
        <v>13</v>
      </c>
      <c r="D71" s="280">
        <v>3.5</v>
      </c>
      <c r="E71" s="295">
        <v>4.07</v>
      </c>
      <c r="F71" s="689" t="s">
        <v>23</v>
      </c>
      <c r="G71" s="33" t="s">
        <v>93</v>
      </c>
      <c r="H71" s="280">
        <v>3</v>
      </c>
      <c r="I71" s="295">
        <v>3.68</v>
      </c>
      <c r="J71" s="127" t="s">
        <v>2</v>
      </c>
      <c r="K71" s="33" t="s">
        <v>3</v>
      </c>
      <c r="L71" s="97">
        <v>3</v>
      </c>
      <c r="M71" s="333">
        <v>3.63</v>
      </c>
      <c r="N71" s="127" t="s">
        <v>0</v>
      </c>
      <c r="O71" s="62" t="s">
        <v>86</v>
      </c>
      <c r="P71" s="22">
        <v>3.75</v>
      </c>
      <c r="Q71" s="336">
        <v>4.13</v>
      </c>
      <c r="R71" s="127" t="s">
        <v>23</v>
      </c>
      <c r="S71" s="33" t="s">
        <v>25</v>
      </c>
      <c r="T71" s="13"/>
      <c r="U71" s="336">
        <v>4.28</v>
      </c>
    </row>
    <row r="72" spans="1:21" s="8" customFormat="1" ht="15" customHeight="1" x14ac:dyDescent="0.25">
      <c r="A72" s="41">
        <v>67</v>
      </c>
      <c r="B72" s="508" t="s">
        <v>23</v>
      </c>
      <c r="C72" s="508" t="s">
        <v>26</v>
      </c>
      <c r="D72" s="280">
        <v>3.25</v>
      </c>
      <c r="E72" s="295">
        <v>4.07</v>
      </c>
      <c r="F72" s="689" t="s">
        <v>2</v>
      </c>
      <c r="G72" s="33" t="s">
        <v>20</v>
      </c>
      <c r="H72" s="280">
        <v>3</v>
      </c>
      <c r="I72" s="295">
        <v>3.68</v>
      </c>
      <c r="J72" s="127" t="s">
        <v>46</v>
      </c>
      <c r="K72" s="33" t="s">
        <v>47</v>
      </c>
      <c r="L72" s="97">
        <v>3</v>
      </c>
      <c r="M72" s="333">
        <v>3.63</v>
      </c>
      <c r="N72" s="127" t="s">
        <v>23</v>
      </c>
      <c r="O72" s="33" t="s">
        <v>80</v>
      </c>
      <c r="P72" s="22">
        <v>3.67</v>
      </c>
      <c r="Q72" s="336">
        <v>4.13</v>
      </c>
      <c r="R72" s="127" t="s">
        <v>23</v>
      </c>
      <c r="S72" s="302" t="s">
        <v>27</v>
      </c>
      <c r="T72" s="13"/>
      <c r="U72" s="336">
        <v>4.28</v>
      </c>
    </row>
    <row r="73" spans="1:21" s="8" customFormat="1" ht="15" customHeight="1" x14ac:dyDescent="0.25">
      <c r="A73" s="41">
        <v>68</v>
      </c>
      <c r="B73" s="508" t="s">
        <v>56</v>
      </c>
      <c r="C73" s="508" t="s">
        <v>143</v>
      </c>
      <c r="D73" s="280">
        <v>3</v>
      </c>
      <c r="E73" s="295">
        <v>4.07</v>
      </c>
      <c r="F73" s="689" t="s">
        <v>46</v>
      </c>
      <c r="G73" s="217" t="s">
        <v>51</v>
      </c>
      <c r="H73" s="280">
        <v>3</v>
      </c>
      <c r="I73" s="295">
        <v>3.68</v>
      </c>
      <c r="J73" s="127" t="s">
        <v>46</v>
      </c>
      <c r="K73" s="33" t="s">
        <v>48</v>
      </c>
      <c r="L73" s="97">
        <v>3</v>
      </c>
      <c r="M73" s="348">
        <v>3.63</v>
      </c>
      <c r="N73" s="127" t="s">
        <v>0</v>
      </c>
      <c r="O73" s="63" t="s">
        <v>133</v>
      </c>
      <c r="P73" s="22">
        <v>3.67</v>
      </c>
      <c r="Q73" s="336">
        <v>4.13</v>
      </c>
      <c r="R73" s="127" t="s">
        <v>2</v>
      </c>
      <c r="S73" s="33" t="s">
        <v>6</v>
      </c>
      <c r="T73" s="13"/>
      <c r="U73" s="336">
        <v>4.28</v>
      </c>
    </row>
    <row r="74" spans="1:21" s="8" customFormat="1" ht="15" customHeight="1" x14ac:dyDescent="0.25">
      <c r="A74" s="41">
        <v>69</v>
      </c>
      <c r="B74" s="508" t="s">
        <v>46</v>
      </c>
      <c r="C74" s="508" t="s">
        <v>48</v>
      </c>
      <c r="D74" s="280">
        <v>3</v>
      </c>
      <c r="E74" s="295">
        <v>4.07</v>
      </c>
      <c r="F74" s="691" t="s">
        <v>46</v>
      </c>
      <c r="G74" s="262" t="s">
        <v>49</v>
      </c>
      <c r="H74" s="283">
        <v>3</v>
      </c>
      <c r="I74" s="295">
        <v>3.68</v>
      </c>
      <c r="J74" s="127" t="s">
        <v>46</v>
      </c>
      <c r="K74" s="33" t="s">
        <v>62</v>
      </c>
      <c r="L74" s="97">
        <v>3</v>
      </c>
      <c r="M74" s="333">
        <v>3.63</v>
      </c>
      <c r="N74" s="127" t="s">
        <v>46</v>
      </c>
      <c r="O74" s="30" t="s">
        <v>89</v>
      </c>
      <c r="P74" s="22">
        <v>3.67</v>
      </c>
      <c r="Q74" s="336">
        <v>4.13</v>
      </c>
      <c r="R74" s="127" t="s">
        <v>2</v>
      </c>
      <c r="S74" s="33" t="s">
        <v>8</v>
      </c>
      <c r="T74" s="13"/>
      <c r="U74" s="336">
        <v>4.28</v>
      </c>
    </row>
    <row r="75" spans="1:21" s="8" customFormat="1" ht="15" customHeight="1" thickBot="1" x14ac:dyDescent="0.3">
      <c r="A75" s="46">
        <v>70</v>
      </c>
      <c r="B75" s="511" t="s">
        <v>30</v>
      </c>
      <c r="C75" s="511" t="s">
        <v>148</v>
      </c>
      <c r="D75" s="515">
        <v>3</v>
      </c>
      <c r="E75" s="296">
        <v>4.07</v>
      </c>
      <c r="F75" s="695" t="s">
        <v>38</v>
      </c>
      <c r="G75" s="403" t="s">
        <v>65</v>
      </c>
      <c r="H75" s="404">
        <v>3</v>
      </c>
      <c r="I75" s="296">
        <v>3.68</v>
      </c>
      <c r="J75" s="130" t="s">
        <v>38</v>
      </c>
      <c r="K75" s="69" t="s">
        <v>63</v>
      </c>
      <c r="L75" s="101">
        <v>3</v>
      </c>
      <c r="M75" s="362">
        <v>3.63</v>
      </c>
      <c r="N75" s="130" t="s">
        <v>38</v>
      </c>
      <c r="O75" s="69" t="s">
        <v>43</v>
      </c>
      <c r="P75" s="76">
        <v>3.67</v>
      </c>
      <c r="Q75" s="338">
        <v>4.13</v>
      </c>
      <c r="R75" s="130" t="s">
        <v>2</v>
      </c>
      <c r="S75" s="69" t="s">
        <v>19</v>
      </c>
      <c r="T75" s="77"/>
      <c r="U75" s="338">
        <v>4.28</v>
      </c>
    </row>
    <row r="76" spans="1:21" s="8" customFormat="1" ht="15" customHeight="1" x14ac:dyDescent="0.25">
      <c r="A76" s="39">
        <v>71</v>
      </c>
      <c r="B76" s="507" t="s">
        <v>30</v>
      </c>
      <c r="C76" s="507" t="s">
        <v>149</v>
      </c>
      <c r="D76" s="278">
        <v>3</v>
      </c>
      <c r="E76" s="294">
        <v>4.07</v>
      </c>
      <c r="F76" s="688" t="s">
        <v>38</v>
      </c>
      <c r="G76" s="270" t="s">
        <v>113</v>
      </c>
      <c r="H76" s="287">
        <v>3</v>
      </c>
      <c r="I76" s="294">
        <v>3.68</v>
      </c>
      <c r="J76" s="126" t="s">
        <v>38</v>
      </c>
      <c r="K76" s="72" t="s">
        <v>43</v>
      </c>
      <c r="L76" s="96">
        <v>3</v>
      </c>
      <c r="M76" s="332">
        <v>3.63</v>
      </c>
      <c r="N76" s="126" t="s">
        <v>56</v>
      </c>
      <c r="O76" s="68" t="s">
        <v>71</v>
      </c>
      <c r="P76" s="85">
        <v>3.6</v>
      </c>
      <c r="Q76" s="335">
        <v>4.13</v>
      </c>
      <c r="R76" s="126" t="s">
        <v>2</v>
      </c>
      <c r="S76" s="271" t="s">
        <v>11</v>
      </c>
      <c r="T76" s="14"/>
      <c r="U76" s="335">
        <v>4.28</v>
      </c>
    </row>
    <row r="77" spans="1:21" s="8" customFormat="1" ht="15" customHeight="1" x14ac:dyDescent="0.25">
      <c r="A77" s="41">
        <v>72</v>
      </c>
      <c r="B77" s="508" t="s">
        <v>30</v>
      </c>
      <c r="C77" s="508" t="s">
        <v>117</v>
      </c>
      <c r="D77" s="516">
        <v>3</v>
      </c>
      <c r="E77" s="295">
        <v>4.07</v>
      </c>
      <c r="F77" s="689" t="s">
        <v>38</v>
      </c>
      <c r="G77" s="262" t="s">
        <v>39</v>
      </c>
      <c r="H77" s="283">
        <v>3</v>
      </c>
      <c r="I77" s="295">
        <v>3.68</v>
      </c>
      <c r="J77" s="127" t="s">
        <v>2</v>
      </c>
      <c r="K77" s="33" t="s">
        <v>18</v>
      </c>
      <c r="L77" s="97">
        <v>3</v>
      </c>
      <c r="M77" s="348">
        <v>3.63</v>
      </c>
      <c r="N77" s="127" t="s">
        <v>2</v>
      </c>
      <c r="O77" s="217" t="s">
        <v>12</v>
      </c>
      <c r="P77" s="22">
        <v>3.6</v>
      </c>
      <c r="Q77" s="336">
        <v>4.13</v>
      </c>
      <c r="R77" s="127" t="s">
        <v>2</v>
      </c>
      <c r="S77" s="33" t="s">
        <v>13</v>
      </c>
      <c r="T77" s="13"/>
      <c r="U77" s="336">
        <v>4.28</v>
      </c>
    </row>
    <row r="78" spans="1:21" s="8" customFormat="1" ht="15" customHeight="1" x14ac:dyDescent="0.25">
      <c r="A78" s="41">
        <v>73</v>
      </c>
      <c r="B78" s="508" t="s">
        <v>30</v>
      </c>
      <c r="C78" s="508" t="s">
        <v>76</v>
      </c>
      <c r="D78" s="291">
        <v>3</v>
      </c>
      <c r="E78" s="295">
        <v>4.07</v>
      </c>
      <c r="F78" s="689" t="s">
        <v>30</v>
      </c>
      <c r="G78" s="269" t="s">
        <v>31</v>
      </c>
      <c r="H78" s="291">
        <v>3</v>
      </c>
      <c r="I78" s="295">
        <v>3.68</v>
      </c>
      <c r="J78" s="127" t="s">
        <v>2</v>
      </c>
      <c r="K78" s="33" t="s">
        <v>9</v>
      </c>
      <c r="L78" s="97">
        <v>3</v>
      </c>
      <c r="M78" s="333">
        <v>3.63</v>
      </c>
      <c r="N78" s="127" t="s">
        <v>2</v>
      </c>
      <c r="O78" s="33" t="s">
        <v>16</v>
      </c>
      <c r="P78" s="22">
        <v>3.6</v>
      </c>
      <c r="Q78" s="336">
        <v>4.13</v>
      </c>
      <c r="R78" s="127" t="s">
        <v>2</v>
      </c>
      <c r="S78" s="33" t="s">
        <v>17</v>
      </c>
      <c r="T78" s="23"/>
      <c r="U78" s="336">
        <v>4.28</v>
      </c>
    </row>
    <row r="79" spans="1:21" s="8" customFormat="1" ht="15" customHeight="1" x14ac:dyDescent="0.25">
      <c r="A79" s="41">
        <v>74</v>
      </c>
      <c r="B79" s="508" t="s">
        <v>2</v>
      </c>
      <c r="C79" s="508" t="s">
        <v>4</v>
      </c>
      <c r="D79" s="283">
        <v>3</v>
      </c>
      <c r="E79" s="295">
        <v>4.07</v>
      </c>
      <c r="F79" s="689" t="s">
        <v>23</v>
      </c>
      <c r="G79" s="262" t="s">
        <v>83</v>
      </c>
      <c r="H79" s="283">
        <v>3</v>
      </c>
      <c r="I79" s="295">
        <v>3.68</v>
      </c>
      <c r="J79" s="127" t="s">
        <v>2</v>
      </c>
      <c r="K79" s="217" t="s">
        <v>136</v>
      </c>
      <c r="L79" s="97">
        <v>3</v>
      </c>
      <c r="M79" s="333">
        <v>3.63</v>
      </c>
      <c r="N79" s="127" t="s">
        <v>38</v>
      </c>
      <c r="O79" s="33" t="s">
        <v>37</v>
      </c>
      <c r="P79" s="22">
        <v>3.58</v>
      </c>
      <c r="Q79" s="336">
        <v>4.13</v>
      </c>
      <c r="R79" s="127" t="s">
        <v>2</v>
      </c>
      <c r="S79" s="33" t="s">
        <v>21</v>
      </c>
      <c r="T79" s="13"/>
      <c r="U79" s="336">
        <v>4.28</v>
      </c>
    </row>
    <row r="80" spans="1:21" s="8" customFormat="1" ht="15" customHeight="1" x14ac:dyDescent="0.25">
      <c r="A80" s="41">
        <v>75</v>
      </c>
      <c r="B80" s="508" t="s">
        <v>2</v>
      </c>
      <c r="C80" s="508" t="s">
        <v>12</v>
      </c>
      <c r="D80" s="280">
        <v>3</v>
      </c>
      <c r="E80" s="295">
        <v>4.07</v>
      </c>
      <c r="F80" s="689" t="s">
        <v>2</v>
      </c>
      <c r="G80" s="267" t="s">
        <v>17</v>
      </c>
      <c r="H80" s="280">
        <v>2.67</v>
      </c>
      <c r="I80" s="295">
        <v>3.68</v>
      </c>
      <c r="J80" s="127" t="s">
        <v>23</v>
      </c>
      <c r="K80" s="33" t="s">
        <v>25</v>
      </c>
      <c r="L80" s="97">
        <v>2.6666666666666665</v>
      </c>
      <c r="M80" s="333">
        <v>3.63</v>
      </c>
      <c r="N80" s="127" t="s">
        <v>2</v>
      </c>
      <c r="O80" s="217" t="s">
        <v>4</v>
      </c>
      <c r="P80" s="22">
        <v>3.5</v>
      </c>
      <c r="Q80" s="336">
        <v>4.13</v>
      </c>
      <c r="R80" s="127" t="s">
        <v>2</v>
      </c>
      <c r="S80" s="217" t="s">
        <v>4</v>
      </c>
      <c r="T80" s="23"/>
      <c r="U80" s="336">
        <v>4.28</v>
      </c>
    </row>
    <row r="81" spans="1:21" s="8" customFormat="1" ht="15" customHeight="1" x14ac:dyDescent="0.25">
      <c r="A81" s="41">
        <v>76</v>
      </c>
      <c r="B81" s="509" t="s">
        <v>2</v>
      </c>
      <c r="C81" s="510" t="s">
        <v>135</v>
      </c>
      <c r="D81" s="280">
        <v>3</v>
      </c>
      <c r="E81" s="517">
        <v>4.07</v>
      </c>
      <c r="F81" s="696" t="s">
        <v>2</v>
      </c>
      <c r="G81" s="263" t="s">
        <v>12</v>
      </c>
      <c r="H81" s="286">
        <v>2.5</v>
      </c>
      <c r="I81" s="295">
        <v>3.68</v>
      </c>
      <c r="J81" s="127" t="s">
        <v>2</v>
      </c>
      <c r="K81" s="33" t="s">
        <v>20</v>
      </c>
      <c r="L81" s="97">
        <v>2.6666666666666665</v>
      </c>
      <c r="M81" s="348">
        <v>3.63</v>
      </c>
      <c r="N81" s="127" t="s">
        <v>2</v>
      </c>
      <c r="O81" s="33" t="s">
        <v>3</v>
      </c>
      <c r="P81" s="22">
        <v>3.5</v>
      </c>
      <c r="Q81" s="336">
        <v>4.13</v>
      </c>
      <c r="R81" s="127" t="s">
        <v>2</v>
      </c>
      <c r="S81" s="33" t="s">
        <v>1</v>
      </c>
      <c r="T81" s="13"/>
      <c r="U81" s="336">
        <v>4.28</v>
      </c>
    </row>
    <row r="82" spans="1:21" s="8" customFormat="1" ht="15" customHeight="1" x14ac:dyDescent="0.25">
      <c r="A82" s="41">
        <v>77</v>
      </c>
      <c r="B82" s="42" t="s">
        <v>56</v>
      </c>
      <c r="C82" s="32" t="s">
        <v>70</v>
      </c>
      <c r="D82" s="118"/>
      <c r="E82" s="295">
        <v>4.07</v>
      </c>
      <c r="F82" s="689" t="s">
        <v>30</v>
      </c>
      <c r="G82" s="216" t="s">
        <v>117</v>
      </c>
      <c r="H82" s="282">
        <v>2</v>
      </c>
      <c r="I82" s="295">
        <v>3.68</v>
      </c>
      <c r="J82" s="127" t="s">
        <v>46</v>
      </c>
      <c r="K82" s="33" t="s">
        <v>50</v>
      </c>
      <c r="L82" s="16"/>
      <c r="M82" s="333">
        <v>3.63</v>
      </c>
      <c r="N82" s="127" t="s">
        <v>2</v>
      </c>
      <c r="O82" s="33" t="s">
        <v>6</v>
      </c>
      <c r="P82" s="22">
        <v>3.33</v>
      </c>
      <c r="Q82" s="336">
        <v>4.13</v>
      </c>
      <c r="R82" s="127" t="s">
        <v>2</v>
      </c>
      <c r="S82" s="33" t="s">
        <v>18</v>
      </c>
      <c r="T82" s="13"/>
      <c r="U82" s="336">
        <v>4.28</v>
      </c>
    </row>
    <row r="83" spans="1:21" s="8" customFormat="1" ht="15" customHeight="1" x14ac:dyDescent="0.25">
      <c r="A83" s="41">
        <v>78</v>
      </c>
      <c r="B83" s="42" t="s">
        <v>46</v>
      </c>
      <c r="C83" s="33" t="s">
        <v>50</v>
      </c>
      <c r="D83" s="118"/>
      <c r="E83" s="295">
        <v>4.07</v>
      </c>
      <c r="F83" s="689" t="s">
        <v>46</v>
      </c>
      <c r="G83" s="33" t="s">
        <v>50</v>
      </c>
      <c r="H83" s="65"/>
      <c r="I83" s="295">
        <v>3.68</v>
      </c>
      <c r="J83" s="127" t="s">
        <v>46</v>
      </c>
      <c r="K83" s="30" t="s">
        <v>89</v>
      </c>
      <c r="L83" s="16"/>
      <c r="M83" s="333">
        <v>3.63</v>
      </c>
      <c r="N83" s="127" t="s">
        <v>30</v>
      </c>
      <c r="O83" s="33" t="s">
        <v>76</v>
      </c>
      <c r="P83" s="22">
        <v>3.2</v>
      </c>
      <c r="Q83" s="336">
        <v>4.13</v>
      </c>
      <c r="R83" s="127" t="s">
        <v>2</v>
      </c>
      <c r="S83" s="33" t="s">
        <v>15</v>
      </c>
      <c r="T83" s="13"/>
      <c r="U83" s="336">
        <v>4.28</v>
      </c>
    </row>
    <row r="84" spans="1:21" s="8" customFormat="1" ht="15" customHeight="1" x14ac:dyDescent="0.25">
      <c r="A84" s="41">
        <v>79</v>
      </c>
      <c r="B84" s="42" t="s">
        <v>46</v>
      </c>
      <c r="C84" s="217" t="s">
        <v>51</v>
      </c>
      <c r="D84" s="118"/>
      <c r="E84" s="295">
        <v>4.07</v>
      </c>
      <c r="F84" s="689" t="s">
        <v>46</v>
      </c>
      <c r="G84" s="30" t="s">
        <v>89</v>
      </c>
      <c r="H84" s="65"/>
      <c r="I84" s="295">
        <v>3.68</v>
      </c>
      <c r="J84" s="127" t="s">
        <v>46</v>
      </c>
      <c r="K84" s="217" t="s">
        <v>51</v>
      </c>
      <c r="L84" s="16"/>
      <c r="M84" s="333">
        <v>3.63</v>
      </c>
      <c r="N84" s="127" t="s">
        <v>38</v>
      </c>
      <c r="O84" s="33" t="s">
        <v>41</v>
      </c>
      <c r="P84" s="22">
        <v>3</v>
      </c>
      <c r="Q84" s="336">
        <v>4.13</v>
      </c>
      <c r="R84" s="127" t="s">
        <v>2</v>
      </c>
      <c r="S84" s="33" t="s">
        <v>5</v>
      </c>
      <c r="T84" s="23"/>
      <c r="U84" s="336">
        <v>4.28</v>
      </c>
    </row>
    <row r="85" spans="1:21" s="8" customFormat="1" ht="15" customHeight="1" thickBot="1" x14ac:dyDescent="0.3">
      <c r="A85" s="46">
        <v>80</v>
      </c>
      <c r="B85" s="47" t="s">
        <v>46</v>
      </c>
      <c r="C85" s="69" t="s">
        <v>49</v>
      </c>
      <c r="D85" s="679"/>
      <c r="E85" s="296">
        <v>4.07</v>
      </c>
      <c r="F85" s="694" t="s">
        <v>46</v>
      </c>
      <c r="G85" s="73" t="s">
        <v>47</v>
      </c>
      <c r="H85" s="82"/>
      <c r="I85" s="297">
        <v>3.68</v>
      </c>
      <c r="J85" s="129" t="s">
        <v>38</v>
      </c>
      <c r="K85" s="331" t="s">
        <v>73</v>
      </c>
      <c r="L85" s="80"/>
      <c r="M85" s="334">
        <v>3.63</v>
      </c>
      <c r="N85" s="129" t="s">
        <v>38</v>
      </c>
      <c r="O85" s="260" t="s">
        <v>40</v>
      </c>
      <c r="P85" s="81">
        <v>3</v>
      </c>
      <c r="Q85" s="339">
        <v>4.13</v>
      </c>
      <c r="R85" s="129" t="s">
        <v>2</v>
      </c>
      <c r="S85" s="260" t="s">
        <v>12</v>
      </c>
      <c r="T85" s="15"/>
      <c r="U85" s="339">
        <v>4.28</v>
      </c>
    </row>
    <row r="86" spans="1:21" s="8" customFormat="1" ht="15" customHeight="1" x14ac:dyDescent="0.25">
      <c r="A86" s="39">
        <v>81</v>
      </c>
      <c r="B86" s="40" t="s">
        <v>46</v>
      </c>
      <c r="C86" s="72" t="s">
        <v>47</v>
      </c>
      <c r="D86" s="116"/>
      <c r="E86" s="294">
        <v>4.07</v>
      </c>
      <c r="F86" s="688" t="s">
        <v>46</v>
      </c>
      <c r="G86" s="72" t="s">
        <v>48</v>
      </c>
      <c r="H86" s="87"/>
      <c r="I86" s="294">
        <v>3.68</v>
      </c>
      <c r="J86" s="126" t="s">
        <v>38</v>
      </c>
      <c r="K86" s="405" t="s">
        <v>65</v>
      </c>
      <c r="L86" s="84"/>
      <c r="M86" s="332">
        <v>3.63</v>
      </c>
      <c r="N86" s="126" t="s">
        <v>2</v>
      </c>
      <c r="O86" s="353" t="s">
        <v>136</v>
      </c>
      <c r="P86" s="85">
        <v>3</v>
      </c>
      <c r="Q86" s="335">
        <v>4.13</v>
      </c>
      <c r="R86" s="126" t="s">
        <v>2</v>
      </c>
      <c r="S86" s="72" t="s">
        <v>9</v>
      </c>
      <c r="T86" s="14"/>
      <c r="U86" s="335">
        <v>4.28</v>
      </c>
    </row>
    <row r="87" spans="1:21" s="8" customFormat="1" ht="15" customHeight="1" x14ac:dyDescent="0.25">
      <c r="A87" s="41">
        <v>82</v>
      </c>
      <c r="B87" s="42" t="s">
        <v>38</v>
      </c>
      <c r="C87" s="217" t="s">
        <v>40</v>
      </c>
      <c r="D87" s="118"/>
      <c r="E87" s="295">
        <v>4.07</v>
      </c>
      <c r="F87" s="689" t="s">
        <v>46</v>
      </c>
      <c r="G87" s="33" t="s">
        <v>62</v>
      </c>
      <c r="H87" s="65"/>
      <c r="I87" s="295">
        <v>3.68</v>
      </c>
      <c r="J87" s="127" t="s">
        <v>38</v>
      </c>
      <c r="K87" s="33" t="s">
        <v>41</v>
      </c>
      <c r="L87" s="16"/>
      <c r="M87" s="333">
        <v>3.63</v>
      </c>
      <c r="N87" s="127" t="s">
        <v>46</v>
      </c>
      <c r="O87" s="217" t="s">
        <v>51</v>
      </c>
      <c r="P87" s="22">
        <v>3</v>
      </c>
      <c r="Q87" s="336">
        <v>4.13</v>
      </c>
      <c r="R87" s="127" t="s">
        <v>2</v>
      </c>
      <c r="S87" s="33" t="s">
        <v>20</v>
      </c>
      <c r="T87" s="23"/>
      <c r="U87" s="336">
        <v>4.28</v>
      </c>
    </row>
    <row r="88" spans="1:21" s="8" customFormat="1" ht="15" customHeight="1" x14ac:dyDescent="0.25">
      <c r="A88" s="41">
        <v>83</v>
      </c>
      <c r="B88" s="42" t="s">
        <v>38</v>
      </c>
      <c r="C88" s="33" t="s">
        <v>41</v>
      </c>
      <c r="D88" s="118"/>
      <c r="E88" s="295">
        <v>4.07</v>
      </c>
      <c r="F88" s="689" t="s">
        <v>38</v>
      </c>
      <c r="G88" s="33" t="s">
        <v>41</v>
      </c>
      <c r="H88" s="65"/>
      <c r="I88" s="295">
        <v>3.68</v>
      </c>
      <c r="J88" s="127" t="s">
        <v>38</v>
      </c>
      <c r="K88" s="33" t="s">
        <v>45</v>
      </c>
      <c r="L88" s="16"/>
      <c r="M88" s="333">
        <v>3.63</v>
      </c>
      <c r="N88" s="127" t="s">
        <v>2</v>
      </c>
      <c r="O88" s="217" t="s">
        <v>139</v>
      </c>
      <c r="P88" s="22">
        <v>3</v>
      </c>
      <c r="Q88" s="336">
        <v>4.13</v>
      </c>
      <c r="R88" s="127" t="s">
        <v>2</v>
      </c>
      <c r="S88" s="33" t="s">
        <v>10</v>
      </c>
      <c r="T88" s="13"/>
      <c r="U88" s="336">
        <v>4.28</v>
      </c>
    </row>
    <row r="89" spans="1:21" s="8" customFormat="1" ht="15" customHeight="1" x14ac:dyDescent="0.25">
      <c r="A89" s="41">
        <v>84</v>
      </c>
      <c r="B89" s="42" t="s">
        <v>38</v>
      </c>
      <c r="C89" s="33" t="s">
        <v>39</v>
      </c>
      <c r="D89" s="118"/>
      <c r="E89" s="295">
        <v>4.07</v>
      </c>
      <c r="F89" s="689" t="s">
        <v>38</v>
      </c>
      <c r="G89" s="33" t="s">
        <v>44</v>
      </c>
      <c r="H89" s="65"/>
      <c r="I89" s="295">
        <v>3.68</v>
      </c>
      <c r="J89" s="127" t="s">
        <v>30</v>
      </c>
      <c r="K89" s="217" t="s">
        <v>33</v>
      </c>
      <c r="L89" s="16"/>
      <c r="M89" s="333">
        <v>3.63</v>
      </c>
      <c r="N89" s="127" t="s">
        <v>38</v>
      </c>
      <c r="O89" s="217" t="s">
        <v>42</v>
      </c>
      <c r="P89" s="22">
        <v>2.67</v>
      </c>
      <c r="Q89" s="336">
        <v>4.13</v>
      </c>
      <c r="R89" s="127" t="s">
        <v>2</v>
      </c>
      <c r="S89" s="33" t="s">
        <v>7</v>
      </c>
      <c r="T89" s="13"/>
      <c r="U89" s="336">
        <v>4.28</v>
      </c>
    </row>
    <row r="90" spans="1:21" s="8" customFormat="1" ht="15" customHeight="1" x14ac:dyDescent="0.25">
      <c r="A90" s="41">
        <v>85</v>
      </c>
      <c r="B90" s="42" t="s">
        <v>38</v>
      </c>
      <c r="C90" s="33" t="s">
        <v>45</v>
      </c>
      <c r="D90" s="118"/>
      <c r="E90" s="295">
        <v>4.07</v>
      </c>
      <c r="F90" s="689" t="s">
        <v>38</v>
      </c>
      <c r="G90" s="33" t="s">
        <v>63</v>
      </c>
      <c r="H90" s="65"/>
      <c r="I90" s="295">
        <v>3.68</v>
      </c>
      <c r="J90" s="127" t="s">
        <v>30</v>
      </c>
      <c r="K90" s="216" t="s">
        <v>36</v>
      </c>
      <c r="L90" s="16"/>
      <c r="M90" s="333">
        <v>3.63</v>
      </c>
      <c r="N90" s="127" t="s">
        <v>46</v>
      </c>
      <c r="O90" s="33" t="s">
        <v>50</v>
      </c>
      <c r="P90" s="22">
        <v>2</v>
      </c>
      <c r="Q90" s="336">
        <v>4.13</v>
      </c>
      <c r="R90" s="127" t="s">
        <v>2</v>
      </c>
      <c r="S90" s="33" t="s">
        <v>22</v>
      </c>
      <c r="T90" s="13"/>
      <c r="U90" s="336">
        <v>4.28</v>
      </c>
    </row>
    <row r="91" spans="1:21" s="8" customFormat="1" ht="15" customHeight="1" x14ac:dyDescent="0.25">
      <c r="A91" s="41">
        <v>86</v>
      </c>
      <c r="B91" s="42" t="s">
        <v>38</v>
      </c>
      <c r="C91" s="33" t="s">
        <v>63</v>
      </c>
      <c r="D91" s="118"/>
      <c r="E91" s="295">
        <v>4.07</v>
      </c>
      <c r="F91" s="689" t="s">
        <v>38</v>
      </c>
      <c r="G91" s="33" t="s">
        <v>64</v>
      </c>
      <c r="H91" s="65"/>
      <c r="I91" s="295">
        <v>3.68</v>
      </c>
      <c r="J91" s="127" t="s">
        <v>30</v>
      </c>
      <c r="K91" s="216" t="s">
        <v>74</v>
      </c>
      <c r="L91" s="16"/>
      <c r="M91" s="333">
        <v>3.63</v>
      </c>
      <c r="N91" s="127" t="s">
        <v>46</v>
      </c>
      <c r="O91" s="33" t="s">
        <v>52</v>
      </c>
      <c r="P91" s="132"/>
      <c r="Q91" s="336">
        <v>4.13</v>
      </c>
      <c r="R91" s="127" t="s">
        <v>2</v>
      </c>
      <c r="S91" s="217" t="s">
        <v>135</v>
      </c>
      <c r="T91" s="13"/>
      <c r="U91" s="336">
        <v>4.28</v>
      </c>
    </row>
    <row r="92" spans="1:21" s="8" customFormat="1" ht="15" customHeight="1" x14ac:dyDescent="0.25">
      <c r="A92" s="41">
        <v>87</v>
      </c>
      <c r="B92" s="42" t="s">
        <v>38</v>
      </c>
      <c r="C92" s="33" t="s">
        <v>64</v>
      </c>
      <c r="D92" s="118"/>
      <c r="E92" s="295">
        <v>4.07</v>
      </c>
      <c r="F92" s="689" t="s">
        <v>38</v>
      </c>
      <c r="G92" s="33" t="s">
        <v>43</v>
      </c>
      <c r="H92" s="65"/>
      <c r="I92" s="295">
        <v>3.68</v>
      </c>
      <c r="J92" s="127" t="s">
        <v>30</v>
      </c>
      <c r="K92" s="216" t="s">
        <v>61</v>
      </c>
      <c r="L92" s="16"/>
      <c r="M92" s="333">
        <v>3.63</v>
      </c>
      <c r="N92" s="127" t="s">
        <v>46</v>
      </c>
      <c r="O92" s="33" t="s">
        <v>49</v>
      </c>
      <c r="P92" s="132"/>
      <c r="Q92" s="336">
        <v>4.13</v>
      </c>
      <c r="R92" s="127" t="s">
        <v>2</v>
      </c>
      <c r="S92" s="33" t="s">
        <v>16</v>
      </c>
      <c r="T92" s="13"/>
      <c r="U92" s="336">
        <v>4.28</v>
      </c>
    </row>
    <row r="93" spans="1:21" s="8" customFormat="1" ht="15" customHeight="1" x14ac:dyDescent="0.25">
      <c r="A93" s="41">
        <v>88</v>
      </c>
      <c r="B93" s="42" t="s">
        <v>30</v>
      </c>
      <c r="C93" s="215" t="s">
        <v>129</v>
      </c>
      <c r="D93" s="118"/>
      <c r="E93" s="295">
        <v>4.07</v>
      </c>
      <c r="F93" s="689" t="s">
        <v>30</v>
      </c>
      <c r="G93" s="215" t="s">
        <v>129</v>
      </c>
      <c r="H93" s="65"/>
      <c r="I93" s="295">
        <v>3.68</v>
      </c>
      <c r="J93" s="127" t="s">
        <v>30</v>
      </c>
      <c r="K93" s="216" t="s">
        <v>31</v>
      </c>
      <c r="L93" s="16"/>
      <c r="M93" s="333">
        <v>3.63</v>
      </c>
      <c r="N93" s="127" t="s">
        <v>46</v>
      </c>
      <c r="O93" s="33" t="s">
        <v>47</v>
      </c>
      <c r="P93" s="132"/>
      <c r="Q93" s="336">
        <v>4.13</v>
      </c>
      <c r="R93" s="127" t="s">
        <v>2</v>
      </c>
      <c r="S93" s="217" t="s">
        <v>136</v>
      </c>
      <c r="T93" s="13"/>
      <c r="U93" s="336">
        <v>4.28</v>
      </c>
    </row>
    <row r="94" spans="1:21" s="8" customFormat="1" ht="15" customHeight="1" x14ac:dyDescent="0.25">
      <c r="A94" s="41">
        <v>89</v>
      </c>
      <c r="B94" s="42" t="s">
        <v>30</v>
      </c>
      <c r="C94" s="216" t="s">
        <v>36</v>
      </c>
      <c r="D94" s="118"/>
      <c r="E94" s="295">
        <v>4.07</v>
      </c>
      <c r="F94" s="689" t="s">
        <v>30</v>
      </c>
      <c r="G94" s="33" t="s">
        <v>75</v>
      </c>
      <c r="H94" s="65"/>
      <c r="I94" s="295">
        <v>3.68</v>
      </c>
      <c r="J94" s="127" t="s">
        <v>30</v>
      </c>
      <c r="K94" s="33" t="s">
        <v>75</v>
      </c>
      <c r="L94" s="16"/>
      <c r="M94" s="333">
        <v>3.63</v>
      </c>
      <c r="N94" s="127" t="s">
        <v>46</v>
      </c>
      <c r="O94" s="33" t="s">
        <v>48</v>
      </c>
      <c r="P94" s="132"/>
      <c r="Q94" s="336">
        <v>4.13</v>
      </c>
      <c r="R94" s="127" t="s">
        <v>2</v>
      </c>
      <c r="S94" s="33" t="s">
        <v>3</v>
      </c>
      <c r="T94" s="13"/>
      <c r="U94" s="336">
        <v>4.28</v>
      </c>
    </row>
    <row r="95" spans="1:21" s="8" customFormat="1" ht="15" customHeight="1" thickBot="1" x14ac:dyDescent="0.3">
      <c r="A95" s="43">
        <v>90</v>
      </c>
      <c r="B95" s="44" t="s">
        <v>30</v>
      </c>
      <c r="C95" s="265" t="s">
        <v>74</v>
      </c>
      <c r="D95" s="119"/>
      <c r="E95" s="297">
        <v>4.07</v>
      </c>
      <c r="F95" s="694" t="s">
        <v>30</v>
      </c>
      <c r="G95" s="309" t="s">
        <v>29</v>
      </c>
      <c r="H95" s="82"/>
      <c r="I95" s="297">
        <v>3.68</v>
      </c>
      <c r="J95" s="129" t="s">
        <v>30</v>
      </c>
      <c r="K95" s="265" t="s">
        <v>117</v>
      </c>
      <c r="L95" s="80"/>
      <c r="M95" s="334">
        <v>3.63</v>
      </c>
      <c r="N95" s="129" t="s">
        <v>46</v>
      </c>
      <c r="O95" s="73" t="s">
        <v>62</v>
      </c>
      <c r="P95" s="133"/>
      <c r="Q95" s="339">
        <v>4.13</v>
      </c>
      <c r="R95" s="129" t="s">
        <v>2</v>
      </c>
      <c r="S95" s="260" t="s">
        <v>137</v>
      </c>
      <c r="T95" s="15"/>
      <c r="U95" s="339">
        <v>4.28</v>
      </c>
    </row>
    <row r="96" spans="1:21" s="8" customFormat="1" ht="15" customHeight="1" x14ac:dyDescent="0.25">
      <c r="A96" s="39">
        <v>91</v>
      </c>
      <c r="B96" s="40" t="s">
        <v>30</v>
      </c>
      <c r="C96" s="299" t="s">
        <v>61</v>
      </c>
      <c r="D96" s="116"/>
      <c r="E96" s="294">
        <v>4.07</v>
      </c>
      <c r="F96" s="688" t="s">
        <v>23</v>
      </c>
      <c r="G96" s="72" t="s">
        <v>28</v>
      </c>
      <c r="H96" s="87"/>
      <c r="I96" s="294">
        <v>3.68</v>
      </c>
      <c r="J96" s="126" t="s">
        <v>23</v>
      </c>
      <c r="K96" s="547" t="s">
        <v>112</v>
      </c>
      <c r="L96" s="686"/>
      <c r="M96" s="345">
        <v>3.63</v>
      </c>
      <c r="N96" s="126" t="s">
        <v>38</v>
      </c>
      <c r="O96" s="72" t="s">
        <v>64</v>
      </c>
      <c r="P96" s="685"/>
      <c r="Q96" s="335">
        <v>4.13</v>
      </c>
      <c r="R96" s="126" t="s">
        <v>2</v>
      </c>
      <c r="S96" s="271" t="s">
        <v>139</v>
      </c>
      <c r="T96" s="14"/>
      <c r="U96" s="335">
        <v>4.28</v>
      </c>
    </row>
    <row r="97" spans="1:21" s="8" customFormat="1" ht="15" customHeight="1" x14ac:dyDescent="0.25">
      <c r="A97" s="41">
        <v>92</v>
      </c>
      <c r="B97" s="42" t="s">
        <v>30</v>
      </c>
      <c r="C97" s="216" t="s">
        <v>31</v>
      </c>
      <c r="D97" s="118"/>
      <c r="E97" s="295">
        <v>4.07</v>
      </c>
      <c r="F97" s="689" t="s">
        <v>23</v>
      </c>
      <c r="G97" s="164" t="s">
        <v>112</v>
      </c>
      <c r="H97" s="65"/>
      <c r="I97" s="295">
        <v>3.68</v>
      </c>
      <c r="J97" s="127" t="s">
        <v>23</v>
      </c>
      <c r="K97" s="217" t="s">
        <v>90</v>
      </c>
      <c r="L97" s="16"/>
      <c r="M97" s="333">
        <v>3.63</v>
      </c>
      <c r="N97" s="127" t="s">
        <v>30</v>
      </c>
      <c r="O97" s="216" t="s">
        <v>117</v>
      </c>
      <c r="P97" s="132"/>
      <c r="Q97" s="336">
        <v>4.13</v>
      </c>
      <c r="R97" s="127" t="s">
        <v>0</v>
      </c>
      <c r="S97" s="62" t="s">
        <v>85</v>
      </c>
      <c r="T97" s="13"/>
      <c r="U97" s="336">
        <v>4.28</v>
      </c>
    </row>
    <row r="98" spans="1:21" s="8" customFormat="1" ht="15" customHeight="1" x14ac:dyDescent="0.25">
      <c r="A98" s="41">
        <v>93</v>
      </c>
      <c r="B98" s="42" t="s">
        <v>30</v>
      </c>
      <c r="C98" s="33" t="s">
        <v>34</v>
      </c>
      <c r="D98" s="118"/>
      <c r="E98" s="295">
        <v>4.07</v>
      </c>
      <c r="F98" s="689" t="s">
        <v>23</v>
      </c>
      <c r="G98" s="33" t="s">
        <v>82</v>
      </c>
      <c r="H98" s="65"/>
      <c r="I98" s="295">
        <v>3.68</v>
      </c>
      <c r="J98" s="127" t="s">
        <v>23</v>
      </c>
      <c r="K98" s="33" t="s">
        <v>79</v>
      </c>
      <c r="L98" s="16"/>
      <c r="M98" s="333">
        <v>3.63</v>
      </c>
      <c r="N98" s="127" t="s">
        <v>30</v>
      </c>
      <c r="O98" s="33" t="s">
        <v>34</v>
      </c>
      <c r="P98" s="132"/>
      <c r="Q98" s="336">
        <v>4.13</v>
      </c>
      <c r="R98" s="127" t="s">
        <v>0</v>
      </c>
      <c r="S98" s="63" t="s">
        <v>132</v>
      </c>
      <c r="T98" s="13"/>
      <c r="U98" s="336">
        <v>4.28</v>
      </c>
    </row>
    <row r="99" spans="1:21" s="8" customFormat="1" ht="15" customHeight="1" x14ac:dyDescent="0.25">
      <c r="A99" s="41">
        <v>94</v>
      </c>
      <c r="B99" s="42" t="s">
        <v>30</v>
      </c>
      <c r="C99" s="34" t="s">
        <v>29</v>
      </c>
      <c r="D99" s="118"/>
      <c r="E99" s="295">
        <v>4.07</v>
      </c>
      <c r="F99" s="689" t="s">
        <v>23</v>
      </c>
      <c r="G99" s="33" t="s">
        <v>79</v>
      </c>
      <c r="H99" s="65"/>
      <c r="I99" s="295">
        <v>3.68</v>
      </c>
      <c r="J99" s="127" t="s">
        <v>2</v>
      </c>
      <c r="K99" s="217" t="s">
        <v>11</v>
      </c>
      <c r="L99" s="16"/>
      <c r="M99" s="333">
        <v>3.63</v>
      </c>
      <c r="N99" s="127" t="s">
        <v>23</v>
      </c>
      <c r="O99" s="33" t="s">
        <v>82</v>
      </c>
      <c r="P99" s="132"/>
      <c r="Q99" s="336">
        <v>4.13</v>
      </c>
      <c r="R99" s="127" t="s">
        <v>0</v>
      </c>
      <c r="S99" s="62" t="s">
        <v>88</v>
      </c>
      <c r="T99" s="13"/>
      <c r="U99" s="336">
        <v>4.28</v>
      </c>
    </row>
    <row r="100" spans="1:21" s="8" customFormat="1" ht="15" customHeight="1" x14ac:dyDescent="0.25">
      <c r="A100" s="41">
        <v>95</v>
      </c>
      <c r="B100" s="42" t="s">
        <v>38</v>
      </c>
      <c r="C100" s="33" t="s">
        <v>43</v>
      </c>
      <c r="D100" s="118"/>
      <c r="E100" s="295">
        <v>4.07</v>
      </c>
      <c r="F100" s="689" t="s">
        <v>2</v>
      </c>
      <c r="G100" s="33" t="s">
        <v>13</v>
      </c>
      <c r="H100" s="118"/>
      <c r="I100" s="295">
        <v>3.68</v>
      </c>
      <c r="J100" s="127" t="s">
        <v>2</v>
      </c>
      <c r="K100" s="33" t="s">
        <v>21</v>
      </c>
      <c r="L100" s="16"/>
      <c r="M100" s="333">
        <v>3.63</v>
      </c>
      <c r="N100" s="127" t="s">
        <v>2</v>
      </c>
      <c r="O100" s="33" t="s">
        <v>18</v>
      </c>
      <c r="P100" s="132"/>
      <c r="Q100" s="336">
        <v>4.13</v>
      </c>
      <c r="R100" s="127" t="s">
        <v>0</v>
      </c>
      <c r="S100" s="62" t="s">
        <v>84</v>
      </c>
      <c r="T100" s="13"/>
      <c r="U100" s="336">
        <v>4.28</v>
      </c>
    </row>
    <row r="101" spans="1:21" s="8" customFormat="1" ht="15" customHeight="1" x14ac:dyDescent="0.25">
      <c r="A101" s="41">
        <v>96</v>
      </c>
      <c r="B101" s="42" t="s">
        <v>23</v>
      </c>
      <c r="C101" s="164" t="s">
        <v>112</v>
      </c>
      <c r="D101" s="118"/>
      <c r="E101" s="295">
        <v>4.07</v>
      </c>
      <c r="F101" s="689" t="s">
        <v>2</v>
      </c>
      <c r="G101" s="33" t="s">
        <v>21</v>
      </c>
      <c r="H101" s="118"/>
      <c r="I101" s="295">
        <v>3.68</v>
      </c>
      <c r="J101" s="127" t="s">
        <v>2</v>
      </c>
      <c r="K101" s="217" t="s">
        <v>4</v>
      </c>
      <c r="L101" s="16"/>
      <c r="M101" s="333">
        <v>3.63</v>
      </c>
      <c r="N101" s="127" t="s">
        <v>2</v>
      </c>
      <c r="O101" s="33" t="s">
        <v>9</v>
      </c>
      <c r="P101" s="132"/>
      <c r="Q101" s="336">
        <v>4.13</v>
      </c>
      <c r="R101" s="127" t="s">
        <v>0</v>
      </c>
      <c r="S101" s="63" t="s">
        <v>60</v>
      </c>
      <c r="T101" s="13"/>
      <c r="U101" s="336">
        <v>4.28</v>
      </c>
    </row>
    <row r="102" spans="1:21" s="8" customFormat="1" ht="15" customHeight="1" x14ac:dyDescent="0.25">
      <c r="A102" s="41">
        <v>97</v>
      </c>
      <c r="B102" s="42" t="s">
        <v>23</v>
      </c>
      <c r="C102" s="33" t="s">
        <v>82</v>
      </c>
      <c r="D102" s="118"/>
      <c r="E102" s="295">
        <v>4.07</v>
      </c>
      <c r="F102" s="689" t="s">
        <v>2</v>
      </c>
      <c r="G102" s="33" t="s">
        <v>9</v>
      </c>
      <c r="H102" s="118"/>
      <c r="I102" s="295">
        <v>3.68</v>
      </c>
      <c r="J102" s="127" t="s">
        <v>2</v>
      </c>
      <c r="K102" s="217" t="s">
        <v>12</v>
      </c>
      <c r="L102" s="16"/>
      <c r="M102" s="333">
        <v>3.63</v>
      </c>
      <c r="N102" s="127" t="s">
        <v>2</v>
      </c>
      <c r="O102" s="33" t="s">
        <v>20</v>
      </c>
      <c r="P102" s="132"/>
      <c r="Q102" s="336">
        <v>4.13</v>
      </c>
      <c r="R102" s="127" t="s">
        <v>0</v>
      </c>
      <c r="S102" s="62" t="s">
        <v>86</v>
      </c>
      <c r="T102" s="13"/>
      <c r="U102" s="336">
        <v>4.28</v>
      </c>
    </row>
    <row r="103" spans="1:21" s="8" customFormat="1" ht="15" customHeight="1" x14ac:dyDescent="0.25">
      <c r="A103" s="41">
        <v>98</v>
      </c>
      <c r="B103" s="42" t="s">
        <v>23</v>
      </c>
      <c r="C103" s="33" t="s">
        <v>93</v>
      </c>
      <c r="D103" s="118"/>
      <c r="E103" s="295">
        <v>4.07</v>
      </c>
      <c r="F103" s="689" t="s">
        <v>2</v>
      </c>
      <c r="G103" s="217" t="s">
        <v>136</v>
      </c>
      <c r="H103" s="118"/>
      <c r="I103" s="295">
        <v>3.68</v>
      </c>
      <c r="J103" s="127" t="s">
        <v>0</v>
      </c>
      <c r="K103" s="63" t="s">
        <v>60</v>
      </c>
      <c r="L103" s="16"/>
      <c r="M103" s="333">
        <v>3.63</v>
      </c>
      <c r="N103" s="127" t="s">
        <v>2</v>
      </c>
      <c r="O103" s="33" t="s">
        <v>22</v>
      </c>
      <c r="P103" s="132"/>
      <c r="Q103" s="336">
        <v>4.13</v>
      </c>
      <c r="R103" s="364" t="s">
        <v>0</v>
      </c>
      <c r="S103" s="62" t="s">
        <v>134</v>
      </c>
      <c r="T103" s="13"/>
      <c r="U103" s="336">
        <v>4.28</v>
      </c>
    </row>
    <row r="104" spans="1:21" s="8" customFormat="1" ht="15" customHeight="1" x14ac:dyDescent="0.25">
      <c r="A104" s="46">
        <v>99</v>
      </c>
      <c r="B104" s="42" t="s">
        <v>23</v>
      </c>
      <c r="C104" s="33" t="s">
        <v>79</v>
      </c>
      <c r="D104" s="679"/>
      <c r="E104" s="296">
        <v>4.07</v>
      </c>
      <c r="F104" s="690" t="s">
        <v>2</v>
      </c>
      <c r="G104" s="69" t="s">
        <v>3</v>
      </c>
      <c r="H104" s="679"/>
      <c r="I104" s="296">
        <v>3.68</v>
      </c>
      <c r="J104" s="518" t="s">
        <v>0</v>
      </c>
      <c r="K104" s="264" t="s">
        <v>134</v>
      </c>
      <c r="L104" s="680"/>
      <c r="M104" s="362">
        <v>3.63</v>
      </c>
      <c r="N104" s="518" t="s">
        <v>0</v>
      </c>
      <c r="O104" s="264" t="s">
        <v>134</v>
      </c>
      <c r="P104" s="681"/>
      <c r="Q104" s="338">
        <v>4.13</v>
      </c>
      <c r="R104" s="518" t="s">
        <v>0</v>
      </c>
      <c r="S104" s="682" t="s">
        <v>140</v>
      </c>
      <c r="T104" s="77"/>
      <c r="U104" s="338">
        <v>4.28</v>
      </c>
    </row>
    <row r="105" spans="1:21" s="8" customFormat="1" ht="15" customHeight="1" thickBot="1" x14ac:dyDescent="0.3">
      <c r="A105" s="310">
        <v>100</v>
      </c>
      <c r="B105" s="44" t="s">
        <v>23</v>
      </c>
      <c r="C105" s="326" t="s">
        <v>27</v>
      </c>
      <c r="D105" s="312"/>
      <c r="E105" s="687">
        <v>4.07</v>
      </c>
      <c r="F105" s="694"/>
      <c r="G105" s="73"/>
      <c r="H105" s="312"/>
      <c r="I105" s="687">
        <v>3.68</v>
      </c>
      <c r="J105" s="365"/>
      <c r="K105" s="131"/>
      <c r="L105" s="80"/>
      <c r="M105" s="334">
        <v>3.63</v>
      </c>
      <c r="N105" s="365"/>
      <c r="O105" s="131"/>
      <c r="P105" s="81"/>
      <c r="Q105" s="339">
        <v>4.13</v>
      </c>
      <c r="R105" s="365"/>
      <c r="S105" s="306"/>
      <c r="T105" s="15"/>
      <c r="U105" s="339">
        <v>4.28</v>
      </c>
    </row>
    <row r="106" spans="1:21" s="8" customFormat="1" ht="15" customHeight="1" x14ac:dyDescent="0.25">
      <c r="A106" s="39">
        <v>101</v>
      </c>
      <c r="B106" s="40" t="s">
        <v>2</v>
      </c>
      <c r="C106" s="72" t="s">
        <v>18</v>
      </c>
      <c r="D106" s="87"/>
      <c r="E106" s="697">
        <v>4.07</v>
      </c>
      <c r="F106" s="126"/>
      <c r="G106" s="72"/>
      <c r="H106" s="87"/>
      <c r="I106" s="697"/>
      <c r="J106" s="699"/>
      <c r="K106" s="199"/>
      <c r="L106" s="84"/>
      <c r="M106" s="332"/>
      <c r="N106" s="699"/>
      <c r="O106" s="199"/>
      <c r="P106" s="85"/>
      <c r="Q106" s="335"/>
      <c r="R106" s="699"/>
      <c r="S106" s="683"/>
      <c r="T106" s="14"/>
      <c r="U106" s="335"/>
    </row>
    <row r="107" spans="1:21" s="8" customFormat="1" ht="15" customHeight="1" x14ac:dyDescent="0.25">
      <c r="A107" s="223">
        <v>102</v>
      </c>
      <c r="B107" s="42" t="s">
        <v>2</v>
      </c>
      <c r="C107" s="33" t="s">
        <v>9</v>
      </c>
      <c r="D107" s="64"/>
      <c r="E107" s="698">
        <v>4.07</v>
      </c>
      <c r="F107" s="127"/>
      <c r="G107" s="33"/>
      <c r="H107" s="64"/>
      <c r="I107" s="698"/>
      <c r="J107" s="364"/>
      <c r="K107" s="62"/>
      <c r="L107" s="16"/>
      <c r="M107" s="333"/>
      <c r="N107" s="364"/>
      <c r="O107" s="62"/>
      <c r="P107" s="22"/>
      <c r="Q107" s="336"/>
      <c r="R107" s="364"/>
      <c r="S107" s="305"/>
      <c r="T107" s="13"/>
      <c r="U107" s="336"/>
    </row>
    <row r="108" spans="1:21" s="8" customFormat="1" ht="15" customHeight="1" x14ac:dyDescent="0.25">
      <c r="A108" s="223">
        <v>103</v>
      </c>
      <c r="B108" s="42" t="s">
        <v>2</v>
      </c>
      <c r="C108" s="33" t="s">
        <v>20</v>
      </c>
      <c r="D108" s="64"/>
      <c r="E108" s="698">
        <v>4.07</v>
      </c>
      <c r="F108" s="127"/>
      <c r="G108" s="33"/>
      <c r="H108" s="64"/>
      <c r="I108" s="698"/>
      <c r="J108" s="364"/>
      <c r="K108" s="62"/>
      <c r="L108" s="16"/>
      <c r="M108" s="333"/>
      <c r="N108" s="364"/>
      <c r="O108" s="62"/>
      <c r="P108" s="22"/>
      <c r="Q108" s="336"/>
      <c r="R108" s="364"/>
      <c r="S108" s="305"/>
      <c r="T108" s="13"/>
      <c r="U108" s="336"/>
    </row>
    <row r="109" spans="1:21" s="8" customFormat="1" ht="15" customHeight="1" x14ac:dyDescent="0.25">
      <c r="A109" s="223">
        <v>104</v>
      </c>
      <c r="B109" s="42" t="s">
        <v>2</v>
      </c>
      <c r="C109" s="33" t="s">
        <v>10</v>
      </c>
      <c r="D109" s="64"/>
      <c r="E109" s="698">
        <v>4.07</v>
      </c>
      <c r="F109" s="127"/>
      <c r="G109" s="33"/>
      <c r="H109" s="64"/>
      <c r="I109" s="698"/>
      <c r="J109" s="364"/>
      <c r="K109" s="62"/>
      <c r="L109" s="16"/>
      <c r="M109" s="333"/>
      <c r="N109" s="364"/>
      <c r="O109" s="62"/>
      <c r="P109" s="22"/>
      <c r="Q109" s="336"/>
      <c r="R109" s="364"/>
      <c r="S109" s="305"/>
      <c r="T109" s="13"/>
      <c r="U109" s="336"/>
    </row>
    <row r="110" spans="1:21" s="8" customFormat="1" ht="15" customHeight="1" x14ac:dyDescent="0.25">
      <c r="A110" s="223">
        <v>105</v>
      </c>
      <c r="B110" s="42" t="s">
        <v>2</v>
      </c>
      <c r="C110" s="33" t="s">
        <v>7</v>
      </c>
      <c r="D110" s="64"/>
      <c r="E110" s="698">
        <v>4.07</v>
      </c>
      <c r="F110" s="127"/>
      <c r="G110" s="33"/>
      <c r="H110" s="64"/>
      <c r="I110" s="698"/>
      <c r="J110" s="364"/>
      <c r="K110" s="62"/>
      <c r="L110" s="16"/>
      <c r="M110" s="333"/>
      <c r="N110" s="364"/>
      <c r="O110" s="62"/>
      <c r="P110" s="22"/>
      <c r="Q110" s="336"/>
      <c r="R110" s="364"/>
      <c r="S110" s="305"/>
      <c r="T110" s="13"/>
      <c r="U110" s="336"/>
    </row>
    <row r="111" spans="1:21" s="8" customFormat="1" ht="15" customHeight="1" x14ac:dyDescent="0.25">
      <c r="A111" s="223">
        <v>106</v>
      </c>
      <c r="B111" s="42" t="s">
        <v>2</v>
      </c>
      <c r="C111" s="33" t="s">
        <v>16</v>
      </c>
      <c r="D111" s="64"/>
      <c r="E111" s="698">
        <v>4.07</v>
      </c>
      <c r="F111" s="127"/>
      <c r="G111" s="33"/>
      <c r="H111" s="64"/>
      <c r="I111" s="698"/>
      <c r="J111" s="364"/>
      <c r="K111" s="62"/>
      <c r="L111" s="16"/>
      <c r="M111" s="333"/>
      <c r="N111" s="364"/>
      <c r="O111" s="62"/>
      <c r="P111" s="22"/>
      <c r="Q111" s="336"/>
      <c r="R111" s="364"/>
      <c r="S111" s="305"/>
      <c r="T111" s="13"/>
      <c r="U111" s="336"/>
    </row>
    <row r="112" spans="1:21" s="8" customFormat="1" ht="15" customHeight="1" x14ac:dyDescent="0.25">
      <c r="A112" s="223">
        <v>107</v>
      </c>
      <c r="B112" s="42" t="s">
        <v>0</v>
      </c>
      <c r="C112" s="63" t="s">
        <v>132</v>
      </c>
      <c r="D112" s="64"/>
      <c r="E112" s="698">
        <v>4.07</v>
      </c>
      <c r="F112" s="127"/>
      <c r="G112" s="33"/>
      <c r="H112" s="64"/>
      <c r="I112" s="698"/>
      <c r="J112" s="364"/>
      <c r="K112" s="62"/>
      <c r="L112" s="16"/>
      <c r="M112" s="333"/>
      <c r="N112" s="364"/>
      <c r="O112" s="62"/>
      <c r="P112" s="22"/>
      <c r="Q112" s="336"/>
      <c r="R112" s="364"/>
      <c r="S112" s="305"/>
      <c r="T112" s="13"/>
      <c r="U112" s="336"/>
    </row>
    <row r="113" spans="1:21" s="8" customFormat="1" ht="15" customHeight="1" thickBot="1" x14ac:dyDescent="0.3">
      <c r="A113" s="310">
        <v>108</v>
      </c>
      <c r="B113" s="684" t="s">
        <v>0</v>
      </c>
      <c r="C113" s="131" t="s">
        <v>134</v>
      </c>
      <c r="D113" s="312"/>
      <c r="E113" s="687">
        <v>4.07</v>
      </c>
      <c r="F113" s="129"/>
      <c r="G113" s="73"/>
      <c r="H113" s="312"/>
      <c r="I113" s="687"/>
      <c r="J113" s="365"/>
      <c r="K113" s="131"/>
      <c r="L113" s="80"/>
      <c r="M113" s="334"/>
      <c r="N113" s="365"/>
      <c r="O113" s="131"/>
      <c r="P113" s="81"/>
      <c r="Q113" s="339"/>
      <c r="R113" s="365"/>
      <c r="S113" s="306"/>
      <c r="T113" s="15"/>
      <c r="U113" s="339"/>
    </row>
    <row r="114" spans="1:21" x14ac:dyDescent="0.25">
      <c r="A114"/>
      <c r="B114"/>
      <c r="C114" t="s">
        <v>87</v>
      </c>
      <c r="D114" s="146">
        <f>AVERAGE(D6:D113)</f>
        <v>4.1047368421052655</v>
      </c>
      <c r="E114"/>
      <c r="F114"/>
      <c r="H114" s="146">
        <f>AVERAGE(H6:H113)</f>
        <v>3.6612064342583821</v>
      </c>
      <c r="I114"/>
      <c r="L114" s="125">
        <f>AVERAGE(L6:L113)</f>
        <v>3.624563622357944</v>
      </c>
      <c r="M114" s="54"/>
      <c r="N114" s="55"/>
      <c r="O114" s="56"/>
      <c r="P114" s="57">
        <f>AVERAGE(P6:P113)</f>
        <v>4.1837647058823553</v>
      </c>
      <c r="Q114" s="55"/>
      <c r="R114" s="58"/>
      <c r="S114" s="52"/>
      <c r="T114" s="52">
        <f>AVERAGE(T6:T113)</f>
        <v>4.4461538461538463</v>
      </c>
    </row>
    <row r="115" spans="1:21" x14ac:dyDescent="0.25">
      <c r="A115"/>
      <c r="B115"/>
      <c r="C115"/>
      <c r="D115"/>
      <c r="E115"/>
      <c r="F115"/>
      <c r="G115"/>
      <c r="H115"/>
      <c r="I115"/>
      <c r="K115" s="17"/>
      <c r="L115" s="18"/>
      <c r="M115" s="19"/>
      <c r="P115" s="21"/>
      <c r="Q115" s="20"/>
    </row>
    <row r="116" spans="1:21" x14ac:dyDescent="0.25">
      <c r="A116"/>
      <c r="B116"/>
      <c r="C116"/>
      <c r="D116"/>
      <c r="E116"/>
      <c r="F116"/>
      <c r="G116"/>
      <c r="H116"/>
      <c r="I116"/>
    </row>
    <row r="117" spans="1:21" x14ac:dyDescent="0.25">
      <c r="A117"/>
      <c r="D117"/>
      <c r="E117"/>
      <c r="H117"/>
      <c r="I117"/>
      <c r="N117" s="11"/>
      <c r="O117" s="11"/>
    </row>
    <row r="118" spans="1:21" x14ac:dyDescent="0.25">
      <c r="A118"/>
      <c r="D118"/>
      <c r="E118"/>
      <c r="H118"/>
      <c r="I118"/>
      <c r="N118" s="11"/>
      <c r="O118" s="11"/>
    </row>
    <row r="119" spans="1:21" x14ac:dyDescent="0.25">
      <c r="A119"/>
      <c r="D119"/>
      <c r="E119"/>
      <c r="H119"/>
      <c r="I119"/>
      <c r="N119" s="11"/>
      <c r="O119" s="11"/>
    </row>
    <row r="120" spans="1:21" x14ac:dyDescent="0.25">
      <c r="A120"/>
      <c r="D120"/>
      <c r="E120"/>
      <c r="H120"/>
      <c r="I120"/>
      <c r="N120" s="11"/>
      <c r="O120" s="11"/>
    </row>
    <row r="121" spans="1:21" x14ac:dyDescent="0.25">
      <c r="A121"/>
      <c r="D121"/>
      <c r="E121"/>
      <c r="H121"/>
      <c r="I121"/>
      <c r="N121" s="11"/>
      <c r="O121" s="11"/>
    </row>
    <row r="122" spans="1:21" x14ac:dyDescent="0.25">
      <c r="A122"/>
      <c r="D122"/>
      <c r="E122"/>
      <c r="H122"/>
      <c r="I122"/>
      <c r="N122" s="11"/>
      <c r="O122" s="11"/>
    </row>
    <row r="123" spans="1:21" x14ac:dyDescent="0.25">
      <c r="A123"/>
      <c r="D123"/>
      <c r="E123"/>
      <c r="H123"/>
      <c r="I123"/>
      <c r="N123" s="11"/>
      <c r="O123" s="11"/>
    </row>
    <row r="124" spans="1:21" x14ac:dyDescent="0.25">
      <c r="A124"/>
      <c r="D124"/>
      <c r="E124"/>
      <c r="H124"/>
      <c r="I124"/>
      <c r="N124" s="11"/>
      <c r="O124" s="11"/>
    </row>
    <row r="125" spans="1:21" x14ac:dyDescent="0.25">
      <c r="A125"/>
      <c r="D125"/>
      <c r="E125"/>
      <c r="H125"/>
      <c r="I125"/>
      <c r="N125" s="11"/>
      <c r="O125" s="11"/>
    </row>
    <row r="126" spans="1:21" x14ac:dyDescent="0.25">
      <c r="N126" s="11"/>
      <c r="O126" s="11"/>
    </row>
    <row r="127" spans="1:21" x14ac:dyDescent="0.25">
      <c r="N127" s="11"/>
      <c r="O127" s="11"/>
    </row>
    <row r="128" spans="1:21" x14ac:dyDescent="0.25">
      <c r="N128" s="11"/>
      <c r="O128" s="11"/>
    </row>
    <row r="143" spans="10:11" x14ac:dyDescent="0.25">
      <c r="J143" s="11"/>
      <c r="K143" s="11"/>
    </row>
    <row r="144" spans="10:11" x14ac:dyDescent="0.25">
      <c r="J144" s="11"/>
      <c r="K144" s="11"/>
    </row>
  </sheetData>
  <autoFilter ref="B116:C116">
    <sortState ref="B118:C150">
      <sortCondition ref="B117"/>
    </sortState>
  </autoFilter>
  <sortState ref="R20:S104">
    <sortCondition ref="R108"/>
  </sortState>
  <mergeCells count="7">
    <mergeCell ref="A4:A5"/>
    <mergeCell ref="G2:I2"/>
    <mergeCell ref="N4:Q4"/>
    <mergeCell ref="R4:U4"/>
    <mergeCell ref="J4:M4"/>
    <mergeCell ref="F4:I4"/>
    <mergeCell ref="B4:E4"/>
  </mergeCells>
  <conditionalFormatting sqref="D6:D81">
    <cfRule type="cellIs" dxfId="988" priority="1" stopIfTrue="1" operator="equal">
      <formula>$E$83</formula>
    </cfRule>
    <cfRule type="cellIs" dxfId="987" priority="2" stopIfTrue="1" operator="lessThan">
      <formula>3.5</formula>
    </cfRule>
    <cfRule type="cellIs" dxfId="986" priority="3" stopIfTrue="1" operator="between">
      <formula>$E$83</formula>
      <formula>3.5</formula>
    </cfRule>
    <cfRule type="cellIs" dxfId="985" priority="4" stopIfTrue="1" operator="between">
      <formula>4.499</formula>
      <formula>$E$83</formula>
    </cfRule>
    <cfRule type="cellIs" dxfId="984" priority="5" stopIfTrue="1" operator="greaterThanOrEqual">
      <formula>4.5</formula>
    </cfRule>
  </conditionalFormatting>
  <conditionalFormatting sqref="T6:T113">
    <cfRule type="containsBlanks" dxfId="983" priority="2582" stopIfTrue="1">
      <formula>LEN(TRIM(T6))=0</formula>
    </cfRule>
    <cfRule type="cellIs" dxfId="982" priority="2583" stopIfTrue="1" operator="lessThan">
      <formula>3.5</formula>
    </cfRule>
    <cfRule type="cellIs" dxfId="981" priority="2584" stopIfTrue="1" operator="between">
      <formula>$T$114</formula>
      <formula>3.5</formula>
    </cfRule>
    <cfRule type="cellIs" dxfId="980" priority="2585" stopIfTrue="1" operator="between">
      <formula>4.499</formula>
      <formula>$T$114</formula>
    </cfRule>
    <cfRule type="cellIs" dxfId="979" priority="2586" stopIfTrue="1" operator="greaterThanOrEqual">
      <formula>4.5</formula>
    </cfRule>
  </conditionalFormatting>
  <conditionalFormatting sqref="P6:P113">
    <cfRule type="containsBlanks" dxfId="978" priority="2592" stopIfTrue="1">
      <formula>LEN(TRIM(P6))=0</formula>
    </cfRule>
    <cfRule type="cellIs" dxfId="977" priority="2593" stopIfTrue="1" operator="lessThan">
      <formula>3.5</formula>
    </cfRule>
    <cfRule type="cellIs" dxfId="976" priority="2594" stopIfTrue="1" operator="between">
      <formula>$P$114</formula>
      <formula>3.5</formula>
    </cfRule>
    <cfRule type="cellIs" dxfId="975" priority="2595" stopIfTrue="1" operator="between">
      <formula>4.499</formula>
      <formula>$P$114</formula>
    </cfRule>
    <cfRule type="cellIs" dxfId="974" priority="2596" stopIfTrue="1" operator="greaterThanOrEqual">
      <formula>4.5</formula>
    </cfRule>
  </conditionalFormatting>
  <conditionalFormatting sqref="L6:L113">
    <cfRule type="containsBlanks" dxfId="973" priority="2602" stopIfTrue="1">
      <formula>LEN(TRIM(L6))=0</formula>
    </cfRule>
    <cfRule type="cellIs" dxfId="972" priority="2603" stopIfTrue="1" operator="lessThan">
      <formula>3.5</formula>
    </cfRule>
    <cfRule type="cellIs" dxfId="971" priority="2604" stopIfTrue="1" operator="between">
      <formula>$L$114</formula>
      <formula>3.5</formula>
    </cfRule>
    <cfRule type="cellIs" dxfId="970" priority="2605" stopIfTrue="1" operator="between">
      <formula>4.499</formula>
      <formula>$L$114</formula>
    </cfRule>
    <cfRule type="cellIs" dxfId="969" priority="2606" stopIfTrue="1" operator="greaterThanOrEqual">
      <formula>4.5</formula>
    </cfRule>
  </conditionalFormatting>
  <conditionalFormatting sqref="H6:H113">
    <cfRule type="containsBlanks" dxfId="968" priority="2612" stopIfTrue="1">
      <formula>LEN(TRIM(H6))=0</formula>
    </cfRule>
    <cfRule type="cellIs" dxfId="967" priority="2613" stopIfTrue="1" operator="lessThan">
      <formula>3.5</formula>
    </cfRule>
    <cfRule type="cellIs" dxfId="966" priority="2614" stopIfTrue="1" operator="between">
      <formula>$H$114</formula>
      <formula>3.5</formula>
    </cfRule>
    <cfRule type="cellIs" dxfId="965" priority="2615" stopIfTrue="1" operator="between">
      <formula>4.499</formula>
      <formula>$H$114</formula>
    </cfRule>
    <cfRule type="cellIs" dxfId="964" priority="2616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ColWidth="8.85546875" defaultRowHeight="15" x14ac:dyDescent="0.25"/>
  <cols>
    <col min="1" max="1" width="4.7109375" style="9" customWidth="1"/>
    <col min="2" max="2" width="18.7109375" style="9" customWidth="1"/>
    <col min="3" max="3" width="31.7109375" style="9" customWidth="1"/>
    <col min="4" max="9" width="7.7109375" style="9" customWidth="1"/>
    <col min="10" max="15" width="7.7109375" style="10" customWidth="1"/>
    <col min="16" max="23" width="7.7109375" style="11" customWidth="1"/>
    <col min="24" max="24" width="8.7109375" style="11" customWidth="1"/>
    <col min="25" max="16384" width="8.85546875" style="11"/>
  </cols>
  <sheetData>
    <row r="1" spans="1:27" ht="15" customHeight="1" x14ac:dyDescent="0.25">
      <c r="Z1" s="397"/>
      <c r="AA1" s="49" t="s">
        <v>100</v>
      </c>
    </row>
    <row r="2" spans="1:27" ht="15" customHeight="1" x14ac:dyDescent="0.25">
      <c r="C2" s="165" t="s">
        <v>97</v>
      </c>
      <c r="D2" s="506"/>
      <c r="E2" s="506"/>
      <c r="F2" s="506"/>
      <c r="G2" s="29"/>
      <c r="H2" s="29"/>
      <c r="I2" s="29"/>
      <c r="J2" s="29"/>
      <c r="K2" s="29"/>
      <c r="L2" s="29"/>
      <c r="Z2" s="201"/>
      <c r="AA2" s="49" t="s">
        <v>101</v>
      </c>
    </row>
    <row r="3" spans="1:27" ht="15" customHeight="1" thickBot="1" x14ac:dyDescent="0.3">
      <c r="Z3" s="501"/>
      <c r="AA3" s="49" t="s">
        <v>102</v>
      </c>
    </row>
    <row r="4" spans="1:27" s="8" customFormat="1" ht="15" customHeight="1" x14ac:dyDescent="0.25">
      <c r="A4" s="558" t="s">
        <v>59</v>
      </c>
      <c r="B4" s="583" t="s">
        <v>58</v>
      </c>
      <c r="C4" s="585" t="s">
        <v>91</v>
      </c>
      <c r="D4" s="580">
        <v>2019</v>
      </c>
      <c r="E4" s="581"/>
      <c r="F4" s="582"/>
      <c r="G4" s="580">
        <v>2018</v>
      </c>
      <c r="H4" s="581"/>
      <c r="I4" s="582"/>
      <c r="J4" s="580">
        <v>2017</v>
      </c>
      <c r="K4" s="581"/>
      <c r="L4" s="582"/>
      <c r="M4" s="580">
        <v>2016</v>
      </c>
      <c r="N4" s="581"/>
      <c r="O4" s="582"/>
      <c r="P4" s="577">
        <v>2015</v>
      </c>
      <c r="Q4" s="578"/>
      <c r="R4" s="579"/>
      <c r="S4" s="580" t="s">
        <v>104</v>
      </c>
      <c r="T4" s="581"/>
      <c r="U4" s="581"/>
      <c r="V4" s="581"/>
      <c r="W4" s="582"/>
      <c r="X4" s="575" t="s">
        <v>105</v>
      </c>
      <c r="Z4" s="50"/>
      <c r="AA4" s="49" t="s">
        <v>103</v>
      </c>
    </row>
    <row r="5" spans="1:27" s="8" customFormat="1" ht="40.5" customHeight="1" thickBot="1" x14ac:dyDescent="0.3">
      <c r="A5" s="574"/>
      <c r="B5" s="584"/>
      <c r="C5" s="586"/>
      <c r="D5" s="197" t="s">
        <v>99</v>
      </c>
      <c r="E5" s="195" t="s">
        <v>106</v>
      </c>
      <c r="F5" s="198" t="s">
        <v>107</v>
      </c>
      <c r="G5" s="197" t="s">
        <v>99</v>
      </c>
      <c r="H5" s="195" t="s">
        <v>106</v>
      </c>
      <c r="I5" s="198" t="s">
        <v>107</v>
      </c>
      <c r="J5" s="194" t="s">
        <v>99</v>
      </c>
      <c r="K5" s="195" t="s">
        <v>106</v>
      </c>
      <c r="L5" s="196" t="s">
        <v>107</v>
      </c>
      <c r="M5" s="194" t="s">
        <v>99</v>
      </c>
      <c r="N5" s="195" t="s">
        <v>106</v>
      </c>
      <c r="O5" s="196" t="s">
        <v>107</v>
      </c>
      <c r="P5" s="194" t="s">
        <v>99</v>
      </c>
      <c r="Q5" s="195" t="s">
        <v>106</v>
      </c>
      <c r="R5" s="196" t="s">
        <v>107</v>
      </c>
      <c r="S5" s="536">
        <v>2019</v>
      </c>
      <c r="T5" s="530">
        <v>2018</v>
      </c>
      <c r="U5" s="377">
        <v>2017</v>
      </c>
      <c r="V5" s="166">
        <v>2016</v>
      </c>
      <c r="W5" s="378">
        <v>2015</v>
      </c>
      <c r="X5" s="576"/>
    </row>
    <row r="6" spans="1:27" s="8" customFormat="1" ht="15" customHeight="1" x14ac:dyDescent="0.25">
      <c r="A6" s="39">
        <v>1</v>
      </c>
      <c r="B6" s="40" t="s">
        <v>30</v>
      </c>
      <c r="C6" s="639" t="s">
        <v>131</v>
      </c>
      <c r="D6" s="111">
        <v>2</v>
      </c>
      <c r="E6" s="278">
        <v>5</v>
      </c>
      <c r="F6" s="650">
        <v>4.07</v>
      </c>
      <c r="G6" s="111">
        <v>10</v>
      </c>
      <c r="H6" s="278">
        <v>4</v>
      </c>
      <c r="I6" s="548">
        <v>3.68</v>
      </c>
      <c r="J6" s="111">
        <v>3</v>
      </c>
      <c r="K6" s="96">
        <v>4</v>
      </c>
      <c r="L6" s="332">
        <v>3.63</v>
      </c>
      <c r="M6" s="387">
        <v>5</v>
      </c>
      <c r="N6" s="85">
        <v>4.2</v>
      </c>
      <c r="O6" s="335">
        <v>4.13</v>
      </c>
      <c r="P6" s="120">
        <v>1</v>
      </c>
      <c r="Q6" s="86">
        <v>5</v>
      </c>
      <c r="R6" s="335">
        <v>4.28</v>
      </c>
      <c r="S6" s="599">
        <v>2</v>
      </c>
      <c r="T6" s="116">
        <v>12</v>
      </c>
      <c r="U6" s="116">
        <v>11</v>
      </c>
      <c r="V6" s="87">
        <v>42</v>
      </c>
      <c r="W6" s="154">
        <v>2</v>
      </c>
      <c r="X6" s="611">
        <f>SUM(S6:W6)</f>
        <v>69</v>
      </c>
    </row>
    <row r="7" spans="1:27" s="8" customFormat="1" ht="15" customHeight="1" x14ac:dyDescent="0.25">
      <c r="A7" s="41">
        <v>2</v>
      </c>
      <c r="B7" s="42" t="s">
        <v>30</v>
      </c>
      <c r="C7" s="105" t="s">
        <v>78</v>
      </c>
      <c r="D7" s="112">
        <v>11</v>
      </c>
      <c r="E7" s="279">
        <v>4.45</v>
      </c>
      <c r="F7" s="341">
        <v>4.07</v>
      </c>
      <c r="G7" s="112">
        <v>13</v>
      </c>
      <c r="H7" s="279">
        <v>3.6153846153846154</v>
      </c>
      <c r="I7" s="341">
        <v>3.68</v>
      </c>
      <c r="J7" s="112">
        <v>3</v>
      </c>
      <c r="K7" s="97">
        <v>4.666666666666667</v>
      </c>
      <c r="L7" s="333">
        <v>3.63</v>
      </c>
      <c r="M7" s="388">
        <v>4</v>
      </c>
      <c r="N7" s="22">
        <v>5</v>
      </c>
      <c r="O7" s="336">
        <v>4.13</v>
      </c>
      <c r="P7" s="121">
        <v>5</v>
      </c>
      <c r="Q7" s="23">
        <v>4.8</v>
      </c>
      <c r="R7" s="336">
        <v>4.28</v>
      </c>
      <c r="S7" s="600">
        <v>22</v>
      </c>
      <c r="T7" s="118">
        <v>44</v>
      </c>
      <c r="U7" s="117">
        <v>3</v>
      </c>
      <c r="V7" s="64">
        <v>2</v>
      </c>
      <c r="W7" s="155">
        <v>5</v>
      </c>
      <c r="X7" s="612">
        <f>SUM(S7:W7)</f>
        <v>76</v>
      </c>
    </row>
    <row r="8" spans="1:27" s="8" customFormat="1" ht="15" customHeight="1" x14ac:dyDescent="0.25">
      <c r="A8" s="41">
        <v>3</v>
      </c>
      <c r="B8" s="45" t="s">
        <v>2</v>
      </c>
      <c r="C8" s="105" t="s">
        <v>5</v>
      </c>
      <c r="D8" s="112">
        <v>3</v>
      </c>
      <c r="E8" s="281">
        <v>4.33</v>
      </c>
      <c r="F8" s="341">
        <v>4.07</v>
      </c>
      <c r="G8" s="112">
        <v>3</v>
      </c>
      <c r="H8" s="280">
        <v>4</v>
      </c>
      <c r="I8" s="342">
        <v>3.68</v>
      </c>
      <c r="J8" s="113">
        <v>1</v>
      </c>
      <c r="K8" s="98">
        <v>4</v>
      </c>
      <c r="L8" s="343">
        <v>3.63</v>
      </c>
      <c r="M8" s="389">
        <v>2</v>
      </c>
      <c r="N8" s="78">
        <v>5</v>
      </c>
      <c r="O8" s="337">
        <v>4.13</v>
      </c>
      <c r="P8" s="709"/>
      <c r="Q8" s="79"/>
      <c r="R8" s="337">
        <v>4.28</v>
      </c>
      <c r="S8" s="600">
        <v>26</v>
      </c>
      <c r="T8" s="531">
        <v>18</v>
      </c>
      <c r="U8" s="368">
        <v>21</v>
      </c>
      <c r="V8" s="64">
        <v>10</v>
      </c>
      <c r="W8" s="371">
        <v>14</v>
      </c>
      <c r="X8" s="613">
        <f>SUM(S8:W8)</f>
        <v>89</v>
      </c>
    </row>
    <row r="9" spans="1:27" s="8" customFormat="1" ht="15" customHeight="1" x14ac:dyDescent="0.25">
      <c r="A9" s="41">
        <v>4</v>
      </c>
      <c r="B9" s="42" t="s">
        <v>2</v>
      </c>
      <c r="C9" s="74" t="s">
        <v>15</v>
      </c>
      <c r="D9" s="75">
        <v>2</v>
      </c>
      <c r="E9" s="280">
        <v>5</v>
      </c>
      <c r="F9" s="541">
        <v>4.07</v>
      </c>
      <c r="G9" s="75">
        <v>3</v>
      </c>
      <c r="H9" s="281">
        <v>4</v>
      </c>
      <c r="I9" s="341">
        <v>3.68</v>
      </c>
      <c r="J9" s="112">
        <v>1</v>
      </c>
      <c r="K9" s="97">
        <v>4</v>
      </c>
      <c r="L9" s="333">
        <v>3.63</v>
      </c>
      <c r="M9" s="388">
        <v>3</v>
      </c>
      <c r="N9" s="22">
        <v>4.33</v>
      </c>
      <c r="O9" s="336">
        <v>4.13</v>
      </c>
      <c r="P9" s="122"/>
      <c r="Q9" s="13"/>
      <c r="R9" s="336">
        <v>4.28</v>
      </c>
      <c r="S9" s="600">
        <v>5</v>
      </c>
      <c r="T9" s="531">
        <v>17</v>
      </c>
      <c r="U9" s="368">
        <v>20</v>
      </c>
      <c r="V9" s="65">
        <v>37</v>
      </c>
      <c r="W9" s="371">
        <v>14</v>
      </c>
      <c r="X9" s="612">
        <f>SUM(S9:W9)</f>
        <v>93</v>
      </c>
    </row>
    <row r="10" spans="1:27" s="8" customFormat="1" ht="15" customHeight="1" x14ac:dyDescent="0.25">
      <c r="A10" s="41">
        <v>5</v>
      </c>
      <c r="B10" s="42" t="s">
        <v>23</v>
      </c>
      <c r="C10" s="318" t="s">
        <v>26</v>
      </c>
      <c r="D10" s="112">
        <v>4</v>
      </c>
      <c r="E10" s="280">
        <v>3.25</v>
      </c>
      <c r="F10" s="524">
        <v>4.07</v>
      </c>
      <c r="G10" s="384">
        <v>2</v>
      </c>
      <c r="H10" s="304">
        <v>4.5</v>
      </c>
      <c r="I10" s="341">
        <v>3.68</v>
      </c>
      <c r="J10" s="112">
        <v>6</v>
      </c>
      <c r="K10" s="97">
        <v>4.5</v>
      </c>
      <c r="L10" s="333">
        <v>3.63</v>
      </c>
      <c r="M10" s="388">
        <v>2</v>
      </c>
      <c r="N10" s="22">
        <v>5</v>
      </c>
      <c r="O10" s="336">
        <v>4.13</v>
      </c>
      <c r="P10" s="121"/>
      <c r="Q10" s="13"/>
      <c r="R10" s="336">
        <v>4.28</v>
      </c>
      <c r="S10" s="600">
        <v>67</v>
      </c>
      <c r="T10" s="118">
        <v>8</v>
      </c>
      <c r="U10" s="368">
        <v>4</v>
      </c>
      <c r="V10" s="65">
        <v>9</v>
      </c>
      <c r="W10" s="371">
        <v>14</v>
      </c>
      <c r="X10" s="612">
        <f>SUM(S10:W10)</f>
        <v>102</v>
      </c>
    </row>
    <row r="11" spans="1:27" s="8" customFormat="1" ht="15" customHeight="1" x14ac:dyDescent="0.25">
      <c r="A11" s="41">
        <v>6</v>
      </c>
      <c r="B11" s="42" t="s">
        <v>2</v>
      </c>
      <c r="C11" s="105" t="s">
        <v>8</v>
      </c>
      <c r="D11" s="642">
        <v>1</v>
      </c>
      <c r="E11" s="280">
        <v>5</v>
      </c>
      <c r="F11" s="341">
        <v>4.07</v>
      </c>
      <c r="G11" s="112">
        <v>3</v>
      </c>
      <c r="H11" s="280">
        <v>3.6666666666666665</v>
      </c>
      <c r="I11" s="341">
        <v>3.68</v>
      </c>
      <c r="J11" s="112">
        <v>4</v>
      </c>
      <c r="K11" s="97">
        <v>4.25</v>
      </c>
      <c r="L11" s="333">
        <v>3.63</v>
      </c>
      <c r="M11" s="388">
        <v>5</v>
      </c>
      <c r="N11" s="22">
        <v>4.4000000000000004</v>
      </c>
      <c r="O11" s="336">
        <v>4.13</v>
      </c>
      <c r="P11" s="122"/>
      <c r="Q11" s="13"/>
      <c r="R11" s="336">
        <v>4.28</v>
      </c>
      <c r="S11" s="600">
        <v>16</v>
      </c>
      <c r="T11" s="531">
        <v>41</v>
      </c>
      <c r="U11" s="368">
        <v>7</v>
      </c>
      <c r="V11" s="65">
        <v>32</v>
      </c>
      <c r="W11" s="371">
        <v>14</v>
      </c>
      <c r="X11" s="612">
        <f>SUM(S11:W11)</f>
        <v>110</v>
      </c>
    </row>
    <row r="12" spans="1:27" s="8" customFormat="1" ht="15" customHeight="1" x14ac:dyDescent="0.25">
      <c r="A12" s="41">
        <v>7</v>
      </c>
      <c r="B12" s="42" t="s">
        <v>23</v>
      </c>
      <c r="C12" s="318" t="s">
        <v>24</v>
      </c>
      <c r="D12" s="112">
        <v>2</v>
      </c>
      <c r="E12" s="280">
        <v>5</v>
      </c>
      <c r="F12" s="524">
        <v>4.07</v>
      </c>
      <c r="G12" s="384">
        <v>4</v>
      </c>
      <c r="H12" s="304">
        <v>3.75</v>
      </c>
      <c r="I12" s="341">
        <v>3.68</v>
      </c>
      <c r="J12" s="112">
        <v>5</v>
      </c>
      <c r="K12" s="97">
        <v>4</v>
      </c>
      <c r="L12" s="333">
        <v>3.63</v>
      </c>
      <c r="M12" s="394">
        <v>3</v>
      </c>
      <c r="N12" s="22">
        <v>4</v>
      </c>
      <c r="O12" s="336">
        <v>4.13</v>
      </c>
      <c r="P12" s="121"/>
      <c r="Q12" s="23"/>
      <c r="R12" s="336">
        <v>4.28</v>
      </c>
      <c r="S12" s="600">
        <v>3</v>
      </c>
      <c r="T12" s="118">
        <v>36</v>
      </c>
      <c r="U12" s="368">
        <v>10</v>
      </c>
      <c r="V12" s="65">
        <v>50</v>
      </c>
      <c r="W12" s="371">
        <v>14</v>
      </c>
      <c r="X12" s="612">
        <f>SUM(S12:W12)</f>
        <v>113</v>
      </c>
    </row>
    <row r="13" spans="1:27" s="8" customFormat="1" ht="15" customHeight="1" x14ac:dyDescent="0.25">
      <c r="A13" s="41">
        <v>8</v>
      </c>
      <c r="B13" s="42" t="s">
        <v>46</v>
      </c>
      <c r="C13" s="104" t="s">
        <v>55</v>
      </c>
      <c r="D13" s="112">
        <v>3</v>
      </c>
      <c r="E13" s="280">
        <v>4</v>
      </c>
      <c r="F13" s="342">
        <v>4.07</v>
      </c>
      <c r="G13" s="113">
        <v>3</v>
      </c>
      <c r="H13" s="283">
        <v>4.666666666666667</v>
      </c>
      <c r="I13" s="341">
        <v>3.68</v>
      </c>
      <c r="J13" s="112">
        <v>4</v>
      </c>
      <c r="K13" s="97">
        <v>3.75</v>
      </c>
      <c r="L13" s="333">
        <v>3.63</v>
      </c>
      <c r="M13" s="390">
        <v>2</v>
      </c>
      <c r="N13" s="22">
        <v>4.5</v>
      </c>
      <c r="O13" s="336">
        <v>4.13</v>
      </c>
      <c r="P13" s="121"/>
      <c r="Q13" s="13"/>
      <c r="R13" s="336">
        <v>4.28</v>
      </c>
      <c r="S13" s="600">
        <v>37</v>
      </c>
      <c r="T13" s="118">
        <v>3</v>
      </c>
      <c r="U13" s="368">
        <v>30</v>
      </c>
      <c r="V13" s="65">
        <v>30</v>
      </c>
      <c r="W13" s="371">
        <v>14</v>
      </c>
      <c r="X13" s="612">
        <f>SUM(S13:W13)</f>
        <v>114</v>
      </c>
    </row>
    <row r="14" spans="1:27" s="8" customFormat="1" ht="15" customHeight="1" x14ac:dyDescent="0.25">
      <c r="A14" s="41">
        <v>9</v>
      </c>
      <c r="B14" s="42" t="s">
        <v>0</v>
      </c>
      <c r="C14" s="106" t="s">
        <v>85</v>
      </c>
      <c r="D14" s="642">
        <v>1</v>
      </c>
      <c r="E14" s="288">
        <v>4</v>
      </c>
      <c r="F14" s="347">
        <v>4.07</v>
      </c>
      <c r="G14" s="645">
        <v>7</v>
      </c>
      <c r="H14" s="288">
        <v>3.8571428571428572</v>
      </c>
      <c r="I14" s="347">
        <v>3.68</v>
      </c>
      <c r="J14" s="114">
        <v>2</v>
      </c>
      <c r="K14" s="99">
        <v>4</v>
      </c>
      <c r="L14" s="348">
        <v>3.63</v>
      </c>
      <c r="M14" s="388">
        <v>2</v>
      </c>
      <c r="N14" s="22">
        <v>5</v>
      </c>
      <c r="O14" s="336">
        <v>4.13</v>
      </c>
      <c r="P14" s="121"/>
      <c r="Q14" s="23"/>
      <c r="R14" s="336">
        <v>4.28</v>
      </c>
      <c r="S14" s="600">
        <v>49</v>
      </c>
      <c r="T14" s="531">
        <v>29</v>
      </c>
      <c r="U14" s="368">
        <v>15</v>
      </c>
      <c r="V14" s="65">
        <v>11</v>
      </c>
      <c r="W14" s="371">
        <v>14</v>
      </c>
      <c r="X14" s="612">
        <f>SUM(S14:W14)</f>
        <v>118</v>
      </c>
    </row>
    <row r="15" spans="1:27" s="8" customFormat="1" ht="15" customHeight="1" thickBot="1" x14ac:dyDescent="0.3">
      <c r="A15" s="43">
        <v>10</v>
      </c>
      <c r="B15" s="44" t="s">
        <v>56</v>
      </c>
      <c r="C15" s="676" t="s">
        <v>68</v>
      </c>
      <c r="D15" s="115">
        <v>1</v>
      </c>
      <c r="E15" s="308">
        <v>5</v>
      </c>
      <c r="F15" s="678">
        <v>4.07</v>
      </c>
      <c r="G15" s="115">
        <v>1</v>
      </c>
      <c r="H15" s="308">
        <v>4</v>
      </c>
      <c r="I15" s="678">
        <v>3.68</v>
      </c>
      <c r="J15" s="115">
        <v>2</v>
      </c>
      <c r="K15" s="100">
        <v>3</v>
      </c>
      <c r="L15" s="334">
        <v>3.63</v>
      </c>
      <c r="M15" s="391">
        <v>1</v>
      </c>
      <c r="N15" s="81">
        <v>5</v>
      </c>
      <c r="O15" s="339">
        <v>4.13</v>
      </c>
      <c r="P15" s="123"/>
      <c r="Q15" s="15"/>
      <c r="R15" s="339">
        <v>4.28</v>
      </c>
      <c r="S15" s="602">
        <v>8</v>
      </c>
      <c r="T15" s="119">
        <v>23</v>
      </c>
      <c r="U15" s="369">
        <v>65</v>
      </c>
      <c r="V15" s="82">
        <v>13</v>
      </c>
      <c r="W15" s="372">
        <v>14</v>
      </c>
      <c r="X15" s="614">
        <f>SUM(S15:W15)</f>
        <v>123</v>
      </c>
    </row>
    <row r="16" spans="1:27" s="8" customFormat="1" ht="15" customHeight="1" x14ac:dyDescent="0.25">
      <c r="A16" s="39">
        <v>11</v>
      </c>
      <c r="B16" s="40" t="s">
        <v>46</v>
      </c>
      <c r="C16" s="102" t="s">
        <v>54</v>
      </c>
      <c r="D16" s="111">
        <v>5</v>
      </c>
      <c r="E16" s="287">
        <v>4.2</v>
      </c>
      <c r="F16" s="340">
        <v>4.07</v>
      </c>
      <c r="G16" s="111">
        <v>4</v>
      </c>
      <c r="H16" s="287">
        <v>4.5</v>
      </c>
      <c r="I16" s="340">
        <v>3.68</v>
      </c>
      <c r="J16" s="111">
        <v>6</v>
      </c>
      <c r="K16" s="96">
        <v>3.5</v>
      </c>
      <c r="L16" s="332">
        <v>3.63</v>
      </c>
      <c r="M16" s="393">
        <v>6</v>
      </c>
      <c r="N16" s="85">
        <v>4.33</v>
      </c>
      <c r="O16" s="335">
        <v>4.13</v>
      </c>
      <c r="P16" s="120"/>
      <c r="Q16" s="14"/>
      <c r="R16" s="335">
        <v>4.28</v>
      </c>
      <c r="S16" s="599">
        <v>30</v>
      </c>
      <c r="T16" s="116">
        <v>5</v>
      </c>
      <c r="U16" s="370">
        <v>43</v>
      </c>
      <c r="V16" s="87">
        <v>35</v>
      </c>
      <c r="W16" s="373">
        <v>14</v>
      </c>
      <c r="X16" s="611">
        <f>SUM(S16:W16)</f>
        <v>127</v>
      </c>
    </row>
    <row r="17" spans="1:24" s="8" customFormat="1" ht="15" customHeight="1" x14ac:dyDescent="0.25">
      <c r="A17" s="41">
        <v>12</v>
      </c>
      <c r="B17" s="42" t="s">
        <v>56</v>
      </c>
      <c r="C17" s="461" t="s">
        <v>67</v>
      </c>
      <c r="D17" s="112">
        <v>1</v>
      </c>
      <c r="E17" s="280">
        <v>4</v>
      </c>
      <c r="F17" s="539">
        <v>4.07</v>
      </c>
      <c r="G17" s="113">
        <v>4</v>
      </c>
      <c r="H17" s="283">
        <v>3.25</v>
      </c>
      <c r="I17" s="539">
        <v>3.68</v>
      </c>
      <c r="J17" s="112">
        <v>1</v>
      </c>
      <c r="K17" s="97">
        <v>5</v>
      </c>
      <c r="L17" s="333">
        <v>3.63</v>
      </c>
      <c r="M17" s="388">
        <v>1</v>
      </c>
      <c r="N17" s="22">
        <v>5</v>
      </c>
      <c r="O17" s="336">
        <v>4.13</v>
      </c>
      <c r="P17" s="121"/>
      <c r="Q17" s="13"/>
      <c r="R17" s="336">
        <v>4.28</v>
      </c>
      <c r="S17" s="600">
        <v>41</v>
      </c>
      <c r="T17" s="118">
        <v>59</v>
      </c>
      <c r="U17" s="368">
        <v>1</v>
      </c>
      <c r="V17" s="65">
        <v>12</v>
      </c>
      <c r="W17" s="371">
        <v>14</v>
      </c>
      <c r="X17" s="612">
        <f>SUM(S17:W17)</f>
        <v>127</v>
      </c>
    </row>
    <row r="18" spans="1:24" s="8" customFormat="1" ht="15" customHeight="1" x14ac:dyDescent="0.25">
      <c r="A18" s="41">
        <v>13</v>
      </c>
      <c r="B18" s="42" t="s">
        <v>38</v>
      </c>
      <c r="C18" s="105" t="s">
        <v>66</v>
      </c>
      <c r="D18" s="661">
        <v>1</v>
      </c>
      <c r="E18" s="280">
        <v>5</v>
      </c>
      <c r="F18" s="341">
        <v>4.07</v>
      </c>
      <c r="G18" s="112">
        <v>4</v>
      </c>
      <c r="H18" s="280">
        <v>3.75</v>
      </c>
      <c r="I18" s="341">
        <v>3.68</v>
      </c>
      <c r="J18" s="112">
        <v>2</v>
      </c>
      <c r="K18" s="97">
        <v>3.5</v>
      </c>
      <c r="L18" s="333">
        <v>3.63</v>
      </c>
      <c r="M18" s="388">
        <v>4</v>
      </c>
      <c r="N18" s="22">
        <v>4.75</v>
      </c>
      <c r="O18" s="336">
        <v>4.13</v>
      </c>
      <c r="P18" s="121"/>
      <c r="Q18" s="13"/>
      <c r="R18" s="336">
        <v>4.28</v>
      </c>
      <c r="S18" s="600">
        <v>13</v>
      </c>
      <c r="T18" s="118">
        <v>35</v>
      </c>
      <c r="U18" s="368">
        <v>45</v>
      </c>
      <c r="V18" s="65">
        <v>22</v>
      </c>
      <c r="W18" s="371">
        <v>14</v>
      </c>
      <c r="X18" s="612">
        <f>SUM(S18:W18)</f>
        <v>129</v>
      </c>
    </row>
    <row r="19" spans="1:24" s="8" customFormat="1" ht="15" customHeight="1" x14ac:dyDescent="0.25">
      <c r="A19" s="41">
        <v>14</v>
      </c>
      <c r="B19" s="42" t="s">
        <v>56</v>
      </c>
      <c r="C19" s="103" t="s">
        <v>69</v>
      </c>
      <c r="D19" s="642">
        <v>1</v>
      </c>
      <c r="E19" s="280">
        <v>4</v>
      </c>
      <c r="F19" s="346">
        <v>4.07</v>
      </c>
      <c r="G19" s="112">
        <v>2</v>
      </c>
      <c r="H19" s="280">
        <v>3.5</v>
      </c>
      <c r="I19" s="346">
        <v>3.68</v>
      </c>
      <c r="J19" s="112">
        <v>6</v>
      </c>
      <c r="K19" s="97">
        <v>3.8333333333333335</v>
      </c>
      <c r="L19" s="333">
        <v>3.63</v>
      </c>
      <c r="M19" s="388">
        <v>5</v>
      </c>
      <c r="N19" s="22">
        <v>5</v>
      </c>
      <c r="O19" s="336">
        <v>4.13</v>
      </c>
      <c r="P19" s="121"/>
      <c r="Q19" s="13"/>
      <c r="R19" s="396">
        <v>4.28</v>
      </c>
      <c r="S19" s="601">
        <v>40</v>
      </c>
      <c r="T19" s="118">
        <v>49</v>
      </c>
      <c r="U19" s="118">
        <v>26</v>
      </c>
      <c r="V19" s="65">
        <v>1</v>
      </c>
      <c r="W19" s="161">
        <v>14</v>
      </c>
      <c r="X19" s="612">
        <f>SUM(S19:W19)</f>
        <v>130</v>
      </c>
    </row>
    <row r="20" spans="1:24" s="8" customFormat="1" ht="15" customHeight="1" x14ac:dyDescent="0.25">
      <c r="A20" s="41">
        <v>15</v>
      </c>
      <c r="B20" s="42" t="s">
        <v>38</v>
      </c>
      <c r="C20" s="319" t="s">
        <v>128</v>
      </c>
      <c r="D20" s="383">
        <v>1</v>
      </c>
      <c r="E20" s="280">
        <v>5</v>
      </c>
      <c r="F20" s="648">
        <v>4.07</v>
      </c>
      <c r="G20" s="642">
        <v>3</v>
      </c>
      <c r="H20" s="280">
        <v>3.6666666666666665</v>
      </c>
      <c r="I20" s="358">
        <v>3.68</v>
      </c>
      <c r="J20" s="112">
        <v>13</v>
      </c>
      <c r="K20" s="97">
        <v>3.6923076923076925</v>
      </c>
      <c r="L20" s="333">
        <v>3.63</v>
      </c>
      <c r="M20" s="388">
        <v>10</v>
      </c>
      <c r="N20" s="22">
        <v>4.3</v>
      </c>
      <c r="O20" s="336">
        <v>4.13</v>
      </c>
      <c r="P20" s="121"/>
      <c r="Q20" s="13"/>
      <c r="R20" s="336">
        <v>4.28</v>
      </c>
      <c r="S20" s="600">
        <v>12</v>
      </c>
      <c r="T20" s="118">
        <v>40</v>
      </c>
      <c r="U20" s="118">
        <v>31</v>
      </c>
      <c r="V20" s="65">
        <v>38</v>
      </c>
      <c r="W20" s="161">
        <v>14</v>
      </c>
      <c r="X20" s="612">
        <f>SUM(S20:W20)</f>
        <v>135</v>
      </c>
    </row>
    <row r="21" spans="1:24" s="8" customFormat="1" ht="15" customHeight="1" x14ac:dyDescent="0.25">
      <c r="A21" s="41">
        <v>16</v>
      </c>
      <c r="B21" s="42" t="s">
        <v>30</v>
      </c>
      <c r="C21" s="105" t="s">
        <v>32</v>
      </c>
      <c r="D21" s="642">
        <v>3</v>
      </c>
      <c r="E21" s="279">
        <v>3.67</v>
      </c>
      <c r="F21" s="341">
        <v>4.07</v>
      </c>
      <c r="G21" s="642">
        <v>6</v>
      </c>
      <c r="H21" s="279">
        <v>3.5</v>
      </c>
      <c r="I21" s="341">
        <v>3.68</v>
      </c>
      <c r="J21" s="112">
        <v>8</v>
      </c>
      <c r="K21" s="97">
        <v>4</v>
      </c>
      <c r="L21" s="333">
        <v>3.63</v>
      </c>
      <c r="M21" s="388">
        <v>3</v>
      </c>
      <c r="N21" s="22">
        <v>5</v>
      </c>
      <c r="O21" s="336">
        <v>4.13</v>
      </c>
      <c r="P21" s="121"/>
      <c r="Q21" s="13"/>
      <c r="R21" s="336">
        <v>4.28</v>
      </c>
      <c r="S21" s="600">
        <v>61</v>
      </c>
      <c r="T21" s="118">
        <v>48</v>
      </c>
      <c r="U21" s="118">
        <v>9</v>
      </c>
      <c r="V21" s="65">
        <v>4</v>
      </c>
      <c r="W21" s="161">
        <v>14</v>
      </c>
      <c r="X21" s="612">
        <f>SUM(S21:W21)</f>
        <v>136</v>
      </c>
    </row>
    <row r="22" spans="1:24" s="8" customFormat="1" ht="15" customHeight="1" x14ac:dyDescent="0.25">
      <c r="A22" s="41">
        <v>17</v>
      </c>
      <c r="B22" s="42" t="s">
        <v>0</v>
      </c>
      <c r="C22" s="106" t="s">
        <v>88</v>
      </c>
      <c r="D22" s="114">
        <v>2</v>
      </c>
      <c r="E22" s="288">
        <v>5</v>
      </c>
      <c r="F22" s="347">
        <v>4.07</v>
      </c>
      <c r="G22" s="645">
        <v>6</v>
      </c>
      <c r="H22" s="288">
        <v>3.8333333333333335</v>
      </c>
      <c r="I22" s="347">
        <v>3.68</v>
      </c>
      <c r="J22" s="114">
        <v>3</v>
      </c>
      <c r="K22" s="99">
        <v>3.33</v>
      </c>
      <c r="L22" s="348">
        <v>3.63</v>
      </c>
      <c r="M22" s="388">
        <v>12</v>
      </c>
      <c r="N22" s="22">
        <v>4.58</v>
      </c>
      <c r="O22" s="336">
        <v>4.13</v>
      </c>
      <c r="P22" s="121"/>
      <c r="Q22" s="13"/>
      <c r="R22" s="336">
        <v>4.28</v>
      </c>
      <c r="S22" s="600">
        <v>7</v>
      </c>
      <c r="T22" s="531">
        <v>31</v>
      </c>
      <c r="U22" s="118">
        <v>59</v>
      </c>
      <c r="V22" s="65">
        <v>27</v>
      </c>
      <c r="W22" s="161">
        <v>14</v>
      </c>
      <c r="X22" s="612">
        <f>SUM(S22:W22)</f>
        <v>138</v>
      </c>
    </row>
    <row r="23" spans="1:24" s="8" customFormat="1" ht="15" customHeight="1" x14ac:dyDescent="0.25">
      <c r="A23" s="41">
        <v>18</v>
      </c>
      <c r="B23" s="42" t="s">
        <v>2</v>
      </c>
      <c r="C23" s="105" t="s">
        <v>14</v>
      </c>
      <c r="D23" s="112">
        <v>5</v>
      </c>
      <c r="E23" s="280">
        <v>3.8</v>
      </c>
      <c r="F23" s="341">
        <v>4.07</v>
      </c>
      <c r="G23" s="642">
        <v>15</v>
      </c>
      <c r="H23" s="280">
        <v>4.1333333333333337</v>
      </c>
      <c r="I23" s="341">
        <v>3.68</v>
      </c>
      <c r="J23" s="112">
        <v>6</v>
      </c>
      <c r="K23" s="97">
        <v>3.6666666666666665</v>
      </c>
      <c r="L23" s="348">
        <v>3.63</v>
      </c>
      <c r="M23" s="388">
        <v>6</v>
      </c>
      <c r="N23" s="22">
        <v>4.5</v>
      </c>
      <c r="O23" s="336">
        <v>4.13</v>
      </c>
      <c r="P23" s="122">
        <v>2</v>
      </c>
      <c r="Q23" s="23">
        <v>4</v>
      </c>
      <c r="R23" s="336">
        <v>4.28</v>
      </c>
      <c r="S23" s="600">
        <v>55</v>
      </c>
      <c r="T23" s="118">
        <v>11</v>
      </c>
      <c r="U23" s="118">
        <v>33</v>
      </c>
      <c r="V23" s="65">
        <v>28</v>
      </c>
      <c r="W23" s="161">
        <v>11</v>
      </c>
      <c r="X23" s="612">
        <f>SUM(S23:W23)</f>
        <v>138</v>
      </c>
    </row>
    <row r="24" spans="1:24" s="8" customFormat="1" ht="15" customHeight="1" x14ac:dyDescent="0.25">
      <c r="A24" s="41">
        <v>19</v>
      </c>
      <c r="B24" s="42" t="s">
        <v>0</v>
      </c>
      <c r="C24" s="637" t="s">
        <v>133</v>
      </c>
      <c r="D24" s="114">
        <v>4</v>
      </c>
      <c r="E24" s="288">
        <v>4.25</v>
      </c>
      <c r="F24" s="649">
        <v>4.07</v>
      </c>
      <c r="G24" s="114">
        <v>7</v>
      </c>
      <c r="H24" s="288">
        <v>3.8571428571428572</v>
      </c>
      <c r="I24" s="357">
        <v>3.68</v>
      </c>
      <c r="J24" s="114">
        <v>11</v>
      </c>
      <c r="K24" s="99">
        <v>4.18</v>
      </c>
      <c r="L24" s="348">
        <v>3.63</v>
      </c>
      <c r="M24" s="388">
        <v>6</v>
      </c>
      <c r="N24" s="22">
        <v>3.67</v>
      </c>
      <c r="O24" s="336">
        <v>4.13</v>
      </c>
      <c r="P24" s="329">
        <v>1</v>
      </c>
      <c r="Q24" s="23">
        <v>5</v>
      </c>
      <c r="R24" s="336">
        <v>4.28</v>
      </c>
      <c r="S24" s="600">
        <v>29</v>
      </c>
      <c r="T24" s="531">
        <v>30</v>
      </c>
      <c r="U24" s="118">
        <v>8</v>
      </c>
      <c r="V24" s="65">
        <v>68</v>
      </c>
      <c r="W24" s="161">
        <v>4</v>
      </c>
      <c r="X24" s="612">
        <f>SUM(S24:W24)</f>
        <v>139</v>
      </c>
    </row>
    <row r="25" spans="1:24" s="8" customFormat="1" ht="15" customHeight="1" thickBot="1" x14ac:dyDescent="0.3">
      <c r="A25" s="43">
        <v>20</v>
      </c>
      <c r="B25" s="44" t="s">
        <v>46</v>
      </c>
      <c r="C25" s="110" t="s">
        <v>53</v>
      </c>
      <c r="D25" s="115">
        <v>3</v>
      </c>
      <c r="E25" s="308">
        <v>3.67</v>
      </c>
      <c r="F25" s="344">
        <v>4.07</v>
      </c>
      <c r="G25" s="115">
        <v>8</v>
      </c>
      <c r="H25" s="308">
        <v>3.75</v>
      </c>
      <c r="I25" s="344">
        <v>3.68</v>
      </c>
      <c r="J25" s="115">
        <v>1</v>
      </c>
      <c r="K25" s="100">
        <v>4</v>
      </c>
      <c r="L25" s="334">
        <v>3.63</v>
      </c>
      <c r="M25" s="395">
        <v>3</v>
      </c>
      <c r="N25" s="81">
        <v>4.67</v>
      </c>
      <c r="O25" s="339">
        <v>4.13</v>
      </c>
      <c r="P25" s="320">
        <v>3</v>
      </c>
      <c r="Q25" s="89">
        <v>4.7</v>
      </c>
      <c r="R25" s="339">
        <v>4.28</v>
      </c>
      <c r="S25" s="602">
        <v>59</v>
      </c>
      <c r="T25" s="119">
        <v>34</v>
      </c>
      <c r="U25" s="119">
        <v>16</v>
      </c>
      <c r="V25" s="82">
        <v>24</v>
      </c>
      <c r="W25" s="162">
        <v>6</v>
      </c>
      <c r="X25" s="614">
        <f>SUM(S25:W25)</f>
        <v>139</v>
      </c>
    </row>
    <row r="26" spans="1:24" s="8" customFormat="1" ht="15" customHeight="1" x14ac:dyDescent="0.25">
      <c r="A26" s="39">
        <v>21</v>
      </c>
      <c r="B26" s="40" t="s">
        <v>56</v>
      </c>
      <c r="C26" s="157" t="s">
        <v>72</v>
      </c>
      <c r="D26" s="113">
        <v>1</v>
      </c>
      <c r="E26" s="283">
        <v>5</v>
      </c>
      <c r="F26" s="539">
        <v>4.07</v>
      </c>
      <c r="G26" s="111">
        <v>2</v>
      </c>
      <c r="H26" s="287">
        <v>3</v>
      </c>
      <c r="I26" s="356">
        <v>3.68</v>
      </c>
      <c r="J26" s="111">
        <v>1</v>
      </c>
      <c r="K26" s="96">
        <v>5</v>
      </c>
      <c r="L26" s="332">
        <v>3.63</v>
      </c>
      <c r="M26" s="387">
        <v>1</v>
      </c>
      <c r="N26" s="85">
        <v>4</v>
      </c>
      <c r="O26" s="335">
        <v>4.13</v>
      </c>
      <c r="P26" s="120"/>
      <c r="Q26" s="14"/>
      <c r="R26" s="335">
        <v>4.28</v>
      </c>
      <c r="S26" s="599">
        <v>9</v>
      </c>
      <c r="T26" s="116">
        <v>64</v>
      </c>
      <c r="U26" s="116">
        <v>2</v>
      </c>
      <c r="V26" s="87">
        <v>52</v>
      </c>
      <c r="W26" s="154">
        <v>14</v>
      </c>
      <c r="X26" s="611">
        <f>SUM(S26:W26)</f>
        <v>141</v>
      </c>
    </row>
    <row r="27" spans="1:24" s="8" customFormat="1" ht="15" customHeight="1" x14ac:dyDescent="0.25">
      <c r="A27" s="41">
        <v>22</v>
      </c>
      <c r="B27" s="42" t="s">
        <v>30</v>
      </c>
      <c r="C27" s="105" t="s">
        <v>77</v>
      </c>
      <c r="D27" s="642">
        <v>6</v>
      </c>
      <c r="E27" s="279">
        <v>4.17</v>
      </c>
      <c r="F27" s="341">
        <v>4.07</v>
      </c>
      <c r="G27" s="642">
        <v>15</v>
      </c>
      <c r="H27" s="279">
        <v>3.7333333333333334</v>
      </c>
      <c r="I27" s="341">
        <v>3.68</v>
      </c>
      <c r="J27" s="112">
        <v>19</v>
      </c>
      <c r="K27" s="97">
        <v>3.8947368421052633</v>
      </c>
      <c r="L27" s="333">
        <v>3.63</v>
      </c>
      <c r="M27" s="388">
        <v>10</v>
      </c>
      <c r="N27" s="22">
        <v>4.3</v>
      </c>
      <c r="O27" s="336">
        <v>4.13</v>
      </c>
      <c r="P27" s="121">
        <v>3</v>
      </c>
      <c r="Q27" s="23">
        <v>4.3</v>
      </c>
      <c r="R27" s="336">
        <v>4.28</v>
      </c>
      <c r="S27" s="600">
        <v>32</v>
      </c>
      <c r="T27" s="118">
        <v>38</v>
      </c>
      <c r="U27" s="118">
        <v>24</v>
      </c>
      <c r="V27" s="65">
        <v>39</v>
      </c>
      <c r="W27" s="161">
        <v>9</v>
      </c>
      <c r="X27" s="612">
        <f>SUM(S27:W27)</f>
        <v>142</v>
      </c>
    </row>
    <row r="28" spans="1:24" s="8" customFormat="1" ht="15" customHeight="1" x14ac:dyDescent="0.25">
      <c r="A28" s="41">
        <v>23</v>
      </c>
      <c r="B28" s="42" t="s">
        <v>30</v>
      </c>
      <c r="C28" s="105" t="s">
        <v>35</v>
      </c>
      <c r="D28" s="112">
        <v>12</v>
      </c>
      <c r="E28" s="279">
        <v>4.33</v>
      </c>
      <c r="F28" s="341">
        <v>4.07</v>
      </c>
      <c r="G28" s="112">
        <v>3</v>
      </c>
      <c r="H28" s="279">
        <v>3</v>
      </c>
      <c r="I28" s="341">
        <v>3.68</v>
      </c>
      <c r="J28" s="112">
        <v>14</v>
      </c>
      <c r="K28" s="97">
        <v>3.9285714285714284</v>
      </c>
      <c r="L28" s="333">
        <v>3.63</v>
      </c>
      <c r="M28" s="388">
        <v>13</v>
      </c>
      <c r="N28" s="22">
        <v>4.38</v>
      </c>
      <c r="O28" s="336">
        <v>4.13</v>
      </c>
      <c r="P28" s="121">
        <v>1</v>
      </c>
      <c r="Q28" s="23">
        <v>5</v>
      </c>
      <c r="R28" s="336">
        <v>4.28</v>
      </c>
      <c r="S28" s="600">
        <v>23</v>
      </c>
      <c r="T28" s="118">
        <v>63</v>
      </c>
      <c r="U28" s="118">
        <v>23</v>
      </c>
      <c r="V28" s="65">
        <v>33</v>
      </c>
      <c r="W28" s="161">
        <v>3</v>
      </c>
      <c r="X28" s="612">
        <f>SUM(S28:W28)</f>
        <v>145</v>
      </c>
    </row>
    <row r="29" spans="1:24" s="8" customFormat="1" ht="15" customHeight="1" x14ac:dyDescent="0.25">
      <c r="A29" s="41">
        <v>24</v>
      </c>
      <c r="B29" s="42" t="s">
        <v>38</v>
      </c>
      <c r="C29" s="163" t="s">
        <v>113</v>
      </c>
      <c r="D29" s="621">
        <v>1</v>
      </c>
      <c r="E29" s="280">
        <v>4</v>
      </c>
      <c r="F29" s="359">
        <v>4.07</v>
      </c>
      <c r="G29" s="112">
        <v>1</v>
      </c>
      <c r="H29" s="280">
        <v>3</v>
      </c>
      <c r="I29" s="359">
        <v>3.68</v>
      </c>
      <c r="J29" s="112">
        <v>2</v>
      </c>
      <c r="K29" s="97">
        <v>4</v>
      </c>
      <c r="L29" s="333">
        <v>3.63</v>
      </c>
      <c r="M29" s="388">
        <v>2</v>
      </c>
      <c r="N29" s="22">
        <v>5</v>
      </c>
      <c r="O29" s="336">
        <v>4.13</v>
      </c>
      <c r="P29" s="121"/>
      <c r="Q29" s="13"/>
      <c r="R29" s="336">
        <v>4.28</v>
      </c>
      <c r="S29" s="600">
        <v>43</v>
      </c>
      <c r="T29" s="118">
        <v>71</v>
      </c>
      <c r="U29" s="118">
        <v>13</v>
      </c>
      <c r="V29" s="65">
        <v>7</v>
      </c>
      <c r="W29" s="161">
        <v>14</v>
      </c>
      <c r="X29" s="612">
        <f>SUM(S29:W29)</f>
        <v>148</v>
      </c>
    </row>
    <row r="30" spans="1:24" s="8" customFormat="1" ht="15" customHeight="1" x14ac:dyDescent="0.25">
      <c r="A30" s="41">
        <v>25</v>
      </c>
      <c r="B30" s="42" t="s">
        <v>30</v>
      </c>
      <c r="C30" s="317" t="s">
        <v>130</v>
      </c>
      <c r="D30" s="642">
        <v>5</v>
      </c>
      <c r="E30" s="279">
        <v>3.6</v>
      </c>
      <c r="F30" s="527">
        <v>4.07</v>
      </c>
      <c r="G30" s="112">
        <v>2</v>
      </c>
      <c r="H30" s="282">
        <v>4.5</v>
      </c>
      <c r="I30" s="551">
        <v>3.68</v>
      </c>
      <c r="J30" s="112">
        <v>5</v>
      </c>
      <c r="K30" s="97">
        <v>3.8</v>
      </c>
      <c r="L30" s="333">
        <v>3.63</v>
      </c>
      <c r="M30" s="388">
        <v>3</v>
      </c>
      <c r="N30" s="22">
        <v>4</v>
      </c>
      <c r="O30" s="336">
        <v>4.13</v>
      </c>
      <c r="P30" s="553">
        <v>2</v>
      </c>
      <c r="Q30" s="23">
        <v>5</v>
      </c>
      <c r="R30" s="336">
        <v>4.28</v>
      </c>
      <c r="S30" s="600">
        <v>65</v>
      </c>
      <c r="T30" s="118">
        <v>6</v>
      </c>
      <c r="U30" s="118">
        <v>28</v>
      </c>
      <c r="V30" s="65">
        <v>49</v>
      </c>
      <c r="W30" s="161">
        <v>1</v>
      </c>
      <c r="X30" s="612">
        <f>SUM(S30:W30)</f>
        <v>149</v>
      </c>
    </row>
    <row r="31" spans="1:24" s="8" customFormat="1" ht="15" customHeight="1" x14ac:dyDescent="0.25">
      <c r="A31" s="41">
        <v>26</v>
      </c>
      <c r="B31" s="42" t="s">
        <v>56</v>
      </c>
      <c r="C31" s="103" t="s">
        <v>71</v>
      </c>
      <c r="D31" s="642">
        <v>8</v>
      </c>
      <c r="E31" s="280">
        <v>4.5</v>
      </c>
      <c r="F31" s="346">
        <v>4.07</v>
      </c>
      <c r="G31" s="642">
        <v>7</v>
      </c>
      <c r="H31" s="280">
        <v>4</v>
      </c>
      <c r="I31" s="346">
        <v>3.68</v>
      </c>
      <c r="J31" s="112">
        <v>8</v>
      </c>
      <c r="K31" s="97">
        <v>3.5</v>
      </c>
      <c r="L31" s="333">
        <v>3.63</v>
      </c>
      <c r="M31" s="388">
        <v>15</v>
      </c>
      <c r="N31" s="22">
        <v>3.6</v>
      </c>
      <c r="O31" s="336">
        <v>4.13</v>
      </c>
      <c r="P31" s="122">
        <v>4</v>
      </c>
      <c r="Q31" s="23">
        <v>4.5</v>
      </c>
      <c r="R31" s="336">
        <v>4.28</v>
      </c>
      <c r="S31" s="600">
        <v>20</v>
      </c>
      <c r="T31" s="118">
        <v>13</v>
      </c>
      <c r="U31" s="118">
        <v>42</v>
      </c>
      <c r="V31" s="65">
        <v>71</v>
      </c>
      <c r="W31" s="161">
        <v>7</v>
      </c>
      <c r="X31" s="612">
        <f>SUM(S31:W31)</f>
        <v>153</v>
      </c>
    </row>
    <row r="32" spans="1:24" s="8" customFormat="1" ht="15" customHeight="1" x14ac:dyDescent="0.25">
      <c r="A32" s="41">
        <v>27</v>
      </c>
      <c r="B32" s="42" t="s">
        <v>46</v>
      </c>
      <c r="C32" s="105" t="s">
        <v>57</v>
      </c>
      <c r="D32" s="112">
        <v>3</v>
      </c>
      <c r="E32" s="280">
        <v>5</v>
      </c>
      <c r="F32" s="341">
        <v>4.07</v>
      </c>
      <c r="G32" s="112">
        <v>6</v>
      </c>
      <c r="H32" s="280">
        <v>3</v>
      </c>
      <c r="I32" s="341">
        <v>3.68</v>
      </c>
      <c r="J32" s="112">
        <v>6</v>
      </c>
      <c r="K32" s="97">
        <v>3.6666666666666665</v>
      </c>
      <c r="L32" s="333">
        <v>3.63</v>
      </c>
      <c r="M32" s="390">
        <v>6</v>
      </c>
      <c r="N32" s="22">
        <v>4</v>
      </c>
      <c r="O32" s="336">
        <v>4.13</v>
      </c>
      <c r="P32" s="121"/>
      <c r="Q32" s="13"/>
      <c r="R32" s="336">
        <v>4.28</v>
      </c>
      <c r="S32" s="600">
        <v>1</v>
      </c>
      <c r="T32" s="118">
        <v>62</v>
      </c>
      <c r="U32" s="118">
        <v>32</v>
      </c>
      <c r="V32" s="65">
        <v>47</v>
      </c>
      <c r="W32" s="161">
        <v>14</v>
      </c>
      <c r="X32" s="612">
        <f>SUM(S32:W32)</f>
        <v>156</v>
      </c>
    </row>
    <row r="33" spans="1:24" s="8" customFormat="1" ht="15" customHeight="1" x14ac:dyDescent="0.25">
      <c r="A33" s="41">
        <v>28</v>
      </c>
      <c r="B33" s="42" t="s">
        <v>2</v>
      </c>
      <c r="C33" s="105" t="s">
        <v>19</v>
      </c>
      <c r="D33" s="642">
        <v>6</v>
      </c>
      <c r="E33" s="280">
        <v>3.83</v>
      </c>
      <c r="F33" s="341">
        <v>4.07</v>
      </c>
      <c r="G33" s="112">
        <v>3</v>
      </c>
      <c r="H33" s="280">
        <v>3.6666666666666665</v>
      </c>
      <c r="I33" s="341">
        <v>3.68</v>
      </c>
      <c r="J33" s="112">
        <v>3</v>
      </c>
      <c r="K33" s="97">
        <v>4.333333333333333</v>
      </c>
      <c r="L33" s="333">
        <v>3.63</v>
      </c>
      <c r="M33" s="388">
        <v>12</v>
      </c>
      <c r="N33" s="22">
        <v>4.08</v>
      </c>
      <c r="O33" s="336">
        <v>4.13</v>
      </c>
      <c r="P33" s="122"/>
      <c r="Q33" s="13"/>
      <c r="R33" s="336">
        <v>4.28</v>
      </c>
      <c r="S33" s="600">
        <v>52</v>
      </c>
      <c r="T33" s="531">
        <v>42</v>
      </c>
      <c r="U33" s="118">
        <v>5</v>
      </c>
      <c r="V33" s="65">
        <v>44</v>
      </c>
      <c r="W33" s="161">
        <v>14</v>
      </c>
      <c r="X33" s="612">
        <f>SUM(S33:W33)</f>
        <v>157</v>
      </c>
    </row>
    <row r="34" spans="1:24" s="8" customFormat="1" ht="15" customHeight="1" x14ac:dyDescent="0.25">
      <c r="A34" s="41">
        <v>29</v>
      </c>
      <c r="B34" s="42" t="s">
        <v>23</v>
      </c>
      <c r="C34" s="105" t="s">
        <v>83</v>
      </c>
      <c r="D34" s="112">
        <v>1</v>
      </c>
      <c r="E34" s="280">
        <v>5</v>
      </c>
      <c r="F34" s="341">
        <v>4.07</v>
      </c>
      <c r="G34" s="642">
        <v>1</v>
      </c>
      <c r="H34" s="280">
        <v>3</v>
      </c>
      <c r="I34" s="341">
        <v>3.68</v>
      </c>
      <c r="J34" s="112">
        <v>3</v>
      </c>
      <c r="K34" s="97">
        <v>3.6666666666666665</v>
      </c>
      <c r="L34" s="333">
        <v>3.63</v>
      </c>
      <c r="M34" s="388">
        <v>1</v>
      </c>
      <c r="N34" s="22">
        <v>5</v>
      </c>
      <c r="O34" s="336">
        <v>4.13</v>
      </c>
      <c r="P34" s="121"/>
      <c r="Q34" s="13"/>
      <c r="R34" s="336">
        <v>4.28</v>
      </c>
      <c r="S34" s="600">
        <v>14</v>
      </c>
      <c r="T34" s="531">
        <v>74</v>
      </c>
      <c r="U34" s="118">
        <v>37</v>
      </c>
      <c r="V34" s="65">
        <v>21</v>
      </c>
      <c r="W34" s="161">
        <v>14</v>
      </c>
      <c r="X34" s="612">
        <f>SUM(S34:W34)</f>
        <v>160</v>
      </c>
    </row>
    <row r="35" spans="1:24" s="8" customFormat="1" ht="15" customHeight="1" thickBot="1" x14ac:dyDescent="0.3">
      <c r="A35" s="43">
        <v>30</v>
      </c>
      <c r="B35" s="44" t="s">
        <v>23</v>
      </c>
      <c r="C35" s="660" t="s">
        <v>81</v>
      </c>
      <c r="D35" s="655">
        <v>3</v>
      </c>
      <c r="E35" s="308">
        <v>3.67</v>
      </c>
      <c r="F35" s="663">
        <v>4.07</v>
      </c>
      <c r="G35" s="665">
        <v>2</v>
      </c>
      <c r="H35" s="666">
        <v>4.5</v>
      </c>
      <c r="I35" s="344">
        <v>3.68</v>
      </c>
      <c r="J35" s="115">
        <v>8</v>
      </c>
      <c r="K35" s="100">
        <v>3.375</v>
      </c>
      <c r="L35" s="334">
        <v>3.63</v>
      </c>
      <c r="M35" s="391">
        <v>5</v>
      </c>
      <c r="N35" s="81">
        <v>4.5999999999999996</v>
      </c>
      <c r="O35" s="339">
        <v>4.13</v>
      </c>
      <c r="P35" s="123"/>
      <c r="Q35" s="89"/>
      <c r="R35" s="339">
        <v>4.28</v>
      </c>
      <c r="S35" s="602">
        <v>62</v>
      </c>
      <c r="T35" s="119">
        <v>7</v>
      </c>
      <c r="U35" s="119">
        <v>53</v>
      </c>
      <c r="V35" s="82">
        <v>25</v>
      </c>
      <c r="W35" s="162">
        <v>14</v>
      </c>
      <c r="X35" s="614">
        <f>SUM(S35:W35)</f>
        <v>161</v>
      </c>
    </row>
    <row r="36" spans="1:24" s="8" customFormat="1" ht="15" customHeight="1" x14ac:dyDescent="0.25">
      <c r="A36" s="39">
        <v>31</v>
      </c>
      <c r="B36" s="40" t="s">
        <v>2</v>
      </c>
      <c r="C36" s="639" t="s">
        <v>138</v>
      </c>
      <c r="D36" s="656">
        <v>15</v>
      </c>
      <c r="E36" s="287">
        <v>4.13</v>
      </c>
      <c r="F36" s="650">
        <v>4.07</v>
      </c>
      <c r="G36" s="656">
        <v>20</v>
      </c>
      <c r="H36" s="287">
        <v>3.95</v>
      </c>
      <c r="I36" s="340">
        <v>3.68</v>
      </c>
      <c r="J36" s="111">
        <v>12</v>
      </c>
      <c r="K36" s="96">
        <v>3.5833333333333335</v>
      </c>
      <c r="L36" s="345">
        <v>3.63</v>
      </c>
      <c r="M36" s="387">
        <v>8</v>
      </c>
      <c r="N36" s="85">
        <v>3.88</v>
      </c>
      <c r="O36" s="335">
        <v>4.13</v>
      </c>
      <c r="P36" s="124">
        <v>3</v>
      </c>
      <c r="Q36" s="86">
        <v>3.7</v>
      </c>
      <c r="R36" s="335">
        <v>4.28</v>
      </c>
      <c r="S36" s="599">
        <v>33</v>
      </c>
      <c r="T36" s="116">
        <v>28</v>
      </c>
      <c r="U36" s="116">
        <v>40</v>
      </c>
      <c r="V36" s="87">
        <v>61</v>
      </c>
      <c r="W36" s="154">
        <v>12</v>
      </c>
      <c r="X36" s="611">
        <f>SUM(S36:W36)</f>
        <v>174</v>
      </c>
    </row>
    <row r="37" spans="1:24" s="8" customFormat="1" ht="15" customHeight="1" x14ac:dyDescent="0.25">
      <c r="A37" s="41">
        <v>32</v>
      </c>
      <c r="B37" s="42" t="s">
        <v>23</v>
      </c>
      <c r="C37" s="316" t="s">
        <v>90</v>
      </c>
      <c r="D37" s="642">
        <v>6</v>
      </c>
      <c r="E37" s="280">
        <v>3.83</v>
      </c>
      <c r="F37" s="525">
        <v>4.07</v>
      </c>
      <c r="G37" s="642">
        <v>3</v>
      </c>
      <c r="H37" s="280">
        <v>4.666666666666667</v>
      </c>
      <c r="I37" s="341">
        <v>3.68</v>
      </c>
      <c r="J37" s="112"/>
      <c r="K37" s="97"/>
      <c r="L37" s="333">
        <v>3.63</v>
      </c>
      <c r="M37" s="388">
        <v>4</v>
      </c>
      <c r="N37" s="22">
        <v>4.5</v>
      </c>
      <c r="O37" s="336">
        <v>4.13</v>
      </c>
      <c r="P37" s="121"/>
      <c r="Q37" s="13"/>
      <c r="R37" s="336">
        <v>4.28</v>
      </c>
      <c r="S37" s="600">
        <v>51</v>
      </c>
      <c r="T37" s="118">
        <v>4</v>
      </c>
      <c r="U37" s="118">
        <v>77</v>
      </c>
      <c r="V37" s="65">
        <v>29</v>
      </c>
      <c r="W37" s="161">
        <v>14</v>
      </c>
      <c r="X37" s="612">
        <f>SUM(S37:W37)</f>
        <v>175</v>
      </c>
    </row>
    <row r="38" spans="1:24" s="8" customFormat="1" ht="15" customHeight="1" x14ac:dyDescent="0.25">
      <c r="A38" s="41">
        <v>33</v>
      </c>
      <c r="B38" s="42" t="s">
        <v>30</v>
      </c>
      <c r="C38" s="668" t="s">
        <v>33</v>
      </c>
      <c r="D38" s="112">
        <v>3</v>
      </c>
      <c r="E38" s="279">
        <v>3.67</v>
      </c>
      <c r="F38" s="669">
        <v>4.07</v>
      </c>
      <c r="G38" s="112">
        <v>2</v>
      </c>
      <c r="H38" s="279">
        <v>5</v>
      </c>
      <c r="I38" s="341">
        <v>3.68</v>
      </c>
      <c r="J38" s="112"/>
      <c r="K38" s="97"/>
      <c r="L38" s="333">
        <v>3.63</v>
      </c>
      <c r="M38" s="388">
        <v>4</v>
      </c>
      <c r="N38" s="22">
        <v>4.75</v>
      </c>
      <c r="O38" s="336">
        <v>4.13</v>
      </c>
      <c r="P38" s="121"/>
      <c r="Q38" s="13"/>
      <c r="R38" s="336">
        <v>4.28</v>
      </c>
      <c r="S38" s="600">
        <v>60</v>
      </c>
      <c r="T38" s="118">
        <v>1</v>
      </c>
      <c r="U38" s="118">
        <v>77</v>
      </c>
      <c r="V38" s="65">
        <v>23</v>
      </c>
      <c r="W38" s="161">
        <v>14</v>
      </c>
      <c r="X38" s="612">
        <f>SUM(S38:W38)</f>
        <v>175</v>
      </c>
    </row>
    <row r="39" spans="1:24" s="8" customFormat="1" ht="15" customHeight="1" x14ac:dyDescent="0.25">
      <c r="A39" s="41">
        <v>34</v>
      </c>
      <c r="B39" s="42" t="s">
        <v>2</v>
      </c>
      <c r="C39" s="316" t="s">
        <v>137</v>
      </c>
      <c r="D39" s="112">
        <v>5</v>
      </c>
      <c r="E39" s="283">
        <v>4.2</v>
      </c>
      <c r="F39" s="525">
        <v>4.07</v>
      </c>
      <c r="G39" s="112">
        <v>11</v>
      </c>
      <c r="H39" s="280">
        <v>3.8181818181818183</v>
      </c>
      <c r="I39" s="341">
        <v>3.68</v>
      </c>
      <c r="J39" s="112">
        <v>20</v>
      </c>
      <c r="K39" s="97">
        <v>3.35</v>
      </c>
      <c r="L39" s="348">
        <v>3.63</v>
      </c>
      <c r="M39" s="388">
        <v>14</v>
      </c>
      <c r="N39" s="22">
        <v>4</v>
      </c>
      <c r="O39" s="336">
        <v>4.13</v>
      </c>
      <c r="P39" s="122"/>
      <c r="Q39" s="13"/>
      <c r="R39" s="336">
        <v>4.28</v>
      </c>
      <c r="S39" s="600">
        <v>31</v>
      </c>
      <c r="T39" s="118">
        <v>32</v>
      </c>
      <c r="U39" s="118">
        <v>54</v>
      </c>
      <c r="V39" s="65">
        <v>45</v>
      </c>
      <c r="W39" s="161">
        <v>14</v>
      </c>
      <c r="X39" s="612">
        <f>SUM(S39:W39)</f>
        <v>176</v>
      </c>
    </row>
    <row r="40" spans="1:24" s="8" customFormat="1" ht="15" customHeight="1" x14ac:dyDescent="0.25">
      <c r="A40" s="41">
        <v>35</v>
      </c>
      <c r="B40" s="42" t="s">
        <v>2</v>
      </c>
      <c r="C40" s="104" t="s">
        <v>13</v>
      </c>
      <c r="D40" s="112">
        <v>2</v>
      </c>
      <c r="E40" s="280">
        <v>3.5</v>
      </c>
      <c r="F40" s="342">
        <v>4.07</v>
      </c>
      <c r="G40" s="653"/>
      <c r="H40" s="657"/>
      <c r="I40" s="341">
        <v>3.68</v>
      </c>
      <c r="J40" s="112">
        <v>2</v>
      </c>
      <c r="K40" s="97">
        <v>4</v>
      </c>
      <c r="L40" s="333">
        <v>3.63</v>
      </c>
      <c r="M40" s="388">
        <v>3</v>
      </c>
      <c r="N40" s="22">
        <v>5</v>
      </c>
      <c r="O40" s="336">
        <v>4.13</v>
      </c>
      <c r="P40" s="122"/>
      <c r="Q40" s="13"/>
      <c r="R40" s="336">
        <v>4.28</v>
      </c>
      <c r="S40" s="600">
        <v>66</v>
      </c>
      <c r="T40" s="531">
        <v>78</v>
      </c>
      <c r="U40" s="118">
        <v>14</v>
      </c>
      <c r="V40" s="65">
        <v>5</v>
      </c>
      <c r="W40" s="161">
        <v>14</v>
      </c>
      <c r="X40" s="612">
        <f>SUM(S40:W40)</f>
        <v>177</v>
      </c>
    </row>
    <row r="41" spans="1:24" s="8" customFormat="1" ht="15" customHeight="1" x14ac:dyDescent="0.25">
      <c r="A41" s="41">
        <v>36</v>
      </c>
      <c r="B41" s="42" t="s">
        <v>23</v>
      </c>
      <c r="C41" s="105" t="s">
        <v>28</v>
      </c>
      <c r="D41" s="112">
        <v>3</v>
      </c>
      <c r="E41" s="280">
        <v>4.67</v>
      </c>
      <c r="F41" s="341">
        <v>4.07</v>
      </c>
      <c r="G41" s="380"/>
      <c r="H41" s="300"/>
      <c r="I41" s="341">
        <v>3.68</v>
      </c>
      <c r="J41" s="112">
        <v>5</v>
      </c>
      <c r="K41" s="97">
        <v>3.4</v>
      </c>
      <c r="L41" s="333">
        <v>3.63</v>
      </c>
      <c r="M41" s="388">
        <v>1</v>
      </c>
      <c r="N41" s="22">
        <v>5</v>
      </c>
      <c r="O41" s="336">
        <v>4.13</v>
      </c>
      <c r="P41" s="121">
        <v>2</v>
      </c>
      <c r="Q41" s="23">
        <v>4</v>
      </c>
      <c r="R41" s="336">
        <v>4.28</v>
      </c>
      <c r="S41" s="600">
        <v>19</v>
      </c>
      <c r="T41" s="531">
        <v>78</v>
      </c>
      <c r="U41" s="118">
        <v>52</v>
      </c>
      <c r="V41" s="65">
        <v>20</v>
      </c>
      <c r="W41" s="161">
        <v>10</v>
      </c>
      <c r="X41" s="612">
        <f>SUM(S41:W41)</f>
        <v>179</v>
      </c>
    </row>
    <row r="42" spans="1:24" s="8" customFormat="1" ht="15" customHeight="1" x14ac:dyDescent="0.25">
      <c r="A42" s="41">
        <v>37</v>
      </c>
      <c r="B42" s="42" t="s">
        <v>0</v>
      </c>
      <c r="C42" s="106" t="s">
        <v>84</v>
      </c>
      <c r="D42" s="114">
        <v>7</v>
      </c>
      <c r="E42" s="288">
        <v>3.86</v>
      </c>
      <c r="F42" s="347">
        <v>4.07</v>
      </c>
      <c r="G42" s="114">
        <v>4</v>
      </c>
      <c r="H42" s="288">
        <v>3.75</v>
      </c>
      <c r="I42" s="347">
        <v>3.68</v>
      </c>
      <c r="J42" s="114">
        <v>11</v>
      </c>
      <c r="K42" s="99">
        <v>3.45</v>
      </c>
      <c r="L42" s="348">
        <v>3.63</v>
      </c>
      <c r="M42" s="392">
        <v>15</v>
      </c>
      <c r="N42" s="22">
        <v>4.33</v>
      </c>
      <c r="O42" s="336">
        <v>4.13</v>
      </c>
      <c r="P42" s="121"/>
      <c r="Q42" s="23"/>
      <c r="R42" s="336">
        <v>4.28</v>
      </c>
      <c r="S42" s="600">
        <v>50</v>
      </c>
      <c r="T42" s="531">
        <v>37</v>
      </c>
      <c r="U42" s="118">
        <v>48</v>
      </c>
      <c r="V42" s="65">
        <v>34</v>
      </c>
      <c r="W42" s="161">
        <v>14</v>
      </c>
      <c r="X42" s="612">
        <f>SUM(S42:W42)</f>
        <v>183</v>
      </c>
    </row>
    <row r="43" spans="1:24" s="8" customFormat="1" ht="15" customHeight="1" x14ac:dyDescent="0.25">
      <c r="A43" s="41">
        <v>38</v>
      </c>
      <c r="B43" s="42" t="s">
        <v>2</v>
      </c>
      <c r="C43" s="105" t="s">
        <v>10</v>
      </c>
      <c r="D43" s="641"/>
      <c r="E43" s="33"/>
      <c r="F43" s="341">
        <v>4.07</v>
      </c>
      <c r="G43" s="112">
        <v>3</v>
      </c>
      <c r="H43" s="280">
        <v>4.333333333333333</v>
      </c>
      <c r="I43" s="341">
        <v>3.68</v>
      </c>
      <c r="J43" s="112">
        <v>1</v>
      </c>
      <c r="K43" s="97">
        <v>4</v>
      </c>
      <c r="L43" s="348">
        <v>3.63</v>
      </c>
      <c r="M43" s="388">
        <v>4</v>
      </c>
      <c r="N43" s="22">
        <v>3.75</v>
      </c>
      <c r="O43" s="336">
        <v>4.13</v>
      </c>
      <c r="P43" s="122"/>
      <c r="Q43" s="13"/>
      <c r="R43" s="336">
        <v>4.28</v>
      </c>
      <c r="S43" s="600">
        <v>77</v>
      </c>
      <c r="T43" s="118">
        <v>10</v>
      </c>
      <c r="U43" s="118">
        <v>22</v>
      </c>
      <c r="V43" s="65">
        <v>65</v>
      </c>
      <c r="W43" s="161">
        <v>14</v>
      </c>
      <c r="X43" s="612">
        <f>SUM(S43:W43)</f>
        <v>188</v>
      </c>
    </row>
    <row r="44" spans="1:24" s="8" customFormat="1" ht="15" customHeight="1" x14ac:dyDescent="0.25">
      <c r="A44" s="41">
        <v>39</v>
      </c>
      <c r="B44" s="42" t="s">
        <v>46</v>
      </c>
      <c r="C44" s="105" t="s">
        <v>52</v>
      </c>
      <c r="D44" s="113">
        <v>3</v>
      </c>
      <c r="E44" s="283">
        <v>4.67</v>
      </c>
      <c r="F44" s="341">
        <v>4.07</v>
      </c>
      <c r="G44" s="112">
        <v>1</v>
      </c>
      <c r="H44" s="280">
        <v>4</v>
      </c>
      <c r="I44" s="341">
        <v>3.68</v>
      </c>
      <c r="J44" s="112">
        <v>5</v>
      </c>
      <c r="K44" s="97">
        <v>3.4</v>
      </c>
      <c r="L44" s="333">
        <v>3.63</v>
      </c>
      <c r="M44" s="390"/>
      <c r="N44" s="22"/>
      <c r="O44" s="336">
        <v>4.13</v>
      </c>
      <c r="P44" s="122">
        <v>6</v>
      </c>
      <c r="Q44" s="23">
        <v>3.3</v>
      </c>
      <c r="R44" s="336">
        <v>4.28</v>
      </c>
      <c r="S44" s="600">
        <v>18</v>
      </c>
      <c r="T44" s="118">
        <v>25</v>
      </c>
      <c r="U44" s="118">
        <v>51</v>
      </c>
      <c r="V44" s="65">
        <v>86</v>
      </c>
      <c r="W44" s="161">
        <v>13</v>
      </c>
      <c r="X44" s="612">
        <f>SUM(S44:W44)</f>
        <v>193</v>
      </c>
    </row>
    <row r="45" spans="1:24" s="8" customFormat="1" ht="15" customHeight="1" thickBot="1" x14ac:dyDescent="0.3">
      <c r="A45" s="43">
        <v>40</v>
      </c>
      <c r="B45" s="44" t="s">
        <v>2</v>
      </c>
      <c r="C45" s="110" t="s">
        <v>1</v>
      </c>
      <c r="D45" s="655">
        <v>4</v>
      </c>
      <c r="E45" s="308">
        <v>4.25</v>
      </c>
      <c r="F45" s="344">
        <v>4.07</v>
      </c>
      <c r="G45" s="655">
        <v>3</v>
      </c>
      <c r="H45" s="308">
        <v>3.3333333333333335</v>
      </c>
      <c r="I45" s="344">
        <v>3.68</v>
      </c>
      <c r="J45" s="115">
        <v>7</v>
      </c>
      <c r="K45" s="100">
        <v>3</v>
      </c>
      <c r="L45" s="334">
        <v>3.63</v>
      </c>
      <c r="M45" s="391">
        <v>2</v>
      </c>
      <c r="N45" s="81">
        <v>4.5</v>
      </c>
      <c r="O45" s="339">
        <v>4.13</v>
      </c>
      <c r="P45" s="320"/>
      <c r="Q45" s="15"/>
      <c r="R45" s="339">
        <v>4.28</v>
      </c>
      <c r="S45" s="602">
        <v>28</v>
      </c>
      <c r="T45" s="534">
        <v>57</v>
      </c>
      <c r="U45" s="119">
        <v>63</v>
      </c>
      <c r="V45" s="82">
        <v>31</v>
      </c>
      <c r="W45" s="162">
        <v>14</v>
      </c>
      <c r="X45" s="614">
        <f>SUM(S45:W45)</f>
        <v>193</v>
      </c>
    </row>
    <row r="46" spans="1:24" s="8" customFormat="1" ht="15" customHeight="1" x14ac:dyDescent="0.25">
      <c r="A46" s="39">
        <v>41</v>
      </c>
      <c r="B46" s="40" t="s">
        <v>56</v>
      </c>
      <c r="C46" s="157" t="s">
        <v>70</v>
      </c>
      <c r="D46" s="520"/>
      <c r="E46" s="68"/>
      <c r="F46" s="356">
        <v>4.07</v>
      </c>
      <c r="G46" s="111">
        <v>1</v>
      </c>
      <c r="H46" s="287">
        <v>4</v>
      </c>
      <c r="I46" s="356">
        <v>3.68</v>
      </c>
      <c r="J46" s="111">
        <v>5</v>
      </c>
      <c r="K46" s="96">
        <v>3.8</v>
      </c>
      <c r="L46" s="332">
        <v>3.63</v>
      </c>
      <c r="M46" s="387">
        <v>2</v>
      </c>
      <c r="N46" s="85">
        <v>4</v>
      </c>
      <c r="O46" s="335">
        <v>4.13</v>
      </c>
      <c r="P46" s="120"/>
      <c r="Q46" s="14"/>
      <c r="R46" s="335">
        <v>4.28</v>
      </c>
      <c r="S46" s="599">
        <v>77</v>
      </c>
      <c r="T46" s="116">
        <v>24</v>
      </c>
      <c r="U46" s="116">
        <v>27</v>
      </c>
      <c r="V46" s="87">
        <v>51</v>
      </c>
      <c r="W46" s="154">
        <v>14</v>
      </c>
      <c r="X46" s="611">
        <f>SUM(S46:W46)</f>
        <v>193</v>
      </c>
    </row>
    <row r="47" spans="1:24" s="8" customFormat="1" ht="15" customHeight="1" x14ac:dyDescent="0.25">
      <c r="A47" s="41">
        <v>42</v>
      </c>
      <c r="B47" s="238" t="s">
        <v>0</v>
      </c>
      <c r="C47" s="701" t="s">
        <v>145</v>
      </c>
      <c r="D47" s="703">
        <v>4</v>
      </c>
      <c r="E47" s="283">
        <v>3.75</v>
      </c>
      <c r="F47" s="707">
        <v>4.07</v>
      </c>
      <c r="G47" s="113">
        <v>5</v>
      </c>
      <c r="H47" s="283">
        <v>3.8</v>
      </c>
      <c r="I47" s="346">
        <v>3.68</v>
      </c>
      <c r="J47" s="112">
        <v>9</v>
      </c>
      <c r="K47" s="97">
        <v>3.4444444444444446</v>
      </c>
      <c r="L47" s="333">
        <v>3.63</v>
      </c>
      <c r="M47" s="388">
        <v>4</v>
      </c>
      <c r="N47" s="22">
        <v>4.25</v>
      </c>
      <c r="O47" s="336">
        <v>4.13</v>
      </c>
      <c r="P47" s="122"/>
      <c r="Q47" s="13"/>
      <c r="R47" s="336">
        <v>4.28</v>
      </c>
      <c r="S47" s="600">
        <v>57</v>
      </c>
      <c r="T47" s="531">
        <v>33</v>
      </c>
      <c r="U47" s="118">
        <v>49</v>
      </c>
      <c r="V47" s="65">
        <v>41</v>
      </c>
      <c r="W47" s="161">
        <v>14</v>
      </c>
      <c r="X47" s="612">
        <f>SUM(S47:W47)</f>
        <v>194</v>
      </c>
    </row>
    <row r="48" spans="1:24" s="8" customFormat="1" ht="15" customHeight="1" x14ac:dyDescent="0.25">
      <c r="A48" s="41">
        <v>43</v>
      </c>
      <c r="B48" s="42" t="s">
        <v>2</v>
      </c>
      <c r="C48" s="316" t="s">
        <v>139</v>
      </c>
      <c r="D48" s="645">
        <v>2</v>
      </c>
      <c r="E48" s="280">
        <v>5</v>
      </c>
      <c r="F48" s="525">
        <v>4.07</v>
      </c>
      <c r="G48" s="112">
        <v>8</v>
      </c>
      <c r="H48" s="658">
        <v>3.625</v>
      </c>
      <c r="I48" s="341">
        <v>3.68</v>
      </c>
      <c r="J48" s="112">
        <v>7</v>
      </c>
      <c r="K48" s="97">
        <v>3.4285714285714284</v>
      </c>
      <c r="L48" s="348">
        <v>3.63</v>
      </c>
      <c r="M48" s="388">
        <v>1</v>
      </c>
      <c r="N48" s="22">
        <v>3</v>
      </c>
      <c r="O48" s="336">
        <v>4.13</v>
      </c>
      <c r="P48" s="122"/>
      <c r="Q48" s="23"/>
      <c r="R48" s="336">
        <v>4.28</v>
      </c>
      <c r="S48" s="600">
        <v>6</v>
      </c>
      <c r="T48" s="118">
        <v>43</v>
      </c>
      <c r="U48" s="118">
        <v>50</v>
      </c>
      <c r="V48" s="65">
        <v>83</v>
      </c>
      <c r="W48" s="161">
        <v>14</v>
      </c>
      <c r="X48" s="612">
        <f>SUM(S48:W48)</f>
        <v>196</v>
      </c>
    </row>
    <row r="49" spans="1:24" s="8" customFormat="1" ht="15" customHeight="1" x14ac:dyDescent="0.25">
      <c r="A49" s="41">
        <v>44</v>
      </c>
      <c r="B49" s="42" t="s">
        <v>38</v>
      </c>
      <c r="C49" s="316" t="s">
        <v>42</v>
      </c>
      <c r="D49" s="642">
        <v>3</v>
      </c>
      <c r="E49" s="285">
        <v>4.33</v>
      </c>
      <c r="F49" s="525">
        <v>4.07</v>
      </c>
      <c r="G49" s="382">
        <v>2</v>
      </c>
      <c r="H49" s="285">
        <v>3.5</v>
      </c>
      <c r="I49" s="341">
        <v>3.68</v>
      </c>
      <c r="J49" s="112">
        <v>7</v>
      </c>
      <c r="K49" s="97">
        <v>3.8571428571428572</v>
      </c>
      <c r="L49" s="333">
        <v>3.63</v>
      </c>
      <c r="M49" s="388">
        <v>3</v>
      </c>
      <c r="N49" s="22">
        <v>2.67</v>
      </c>
      <c r="O49" s="336">
        <v>4.13</v>
      </c>
      <c r="P49" s="121"/>
      <c r="Q49" s="13"/>
      <c r="R49" s="336">
        <v>4.28</v>
      </c>
      <c r="S49" s="600">
        <v>24</v>
      </c>
      <c r="T49" s="531">
        <v>50</v>
      </c>
      <c r="U49" s="118">
        <v>25</v>
      </c>
      <c r="V49" s="65">
        <v>84</v>
      </c>
      <c r="W49" s="161">
        <v>14</v>
      </c>
      <c r="X49" s="612">
        <f>SUM(S49:W49)</f>
        <v>197</v>
      </c>
    </row>
    <row r="50" spans="1:24" s="8" customFormat="1" ht="15" customHeight="1" x14ac:dyDescent="0.25">
      <c r="A50" s="41">
        <v>45</v>
      </c>
      <c r="B50" s="42" t="s">
        <v>38</v>
      </c>
      <c r="C50" s="325" t="s">
        <v>73</v>
      </c>
      <c r="D50" s="112">
        <v>10</v>
      </c>
      <c r="E50" s="292">
        <v>3.7</v>
      </c>
      <c r="F50" s="528">
        <v>4.07</v>
      </c>
      <c r="G50" s="383">
        <v>8</v>
      </c>
      <c r="H50" s="292">
        <v>3.5</v>
      </c>
      <c r="I50" s="341">
        <v>3.68</v>
      </c>
      <c r="J50" s="112"/>
      <c r="K50" s="97"/>
      <c r="L50" s="333">
        <v>3.63</v>
      </c>
      <c r="M50" s="388">
        <v>3</v>
      </c>
      <c r="N50" s="22">
        <v>5</v>
      </c>
      <c r="O50" s="336">
        <v>4.13</v>
      </c>
      <c r="P50" s="121"/>
      <c r="Q50" s="13"/>
      <c r="R50" s="336">
        <v>4.28</v>
      </c>
      <c r="S50" s="600">
        <v>58</v>
      </c>
      <c r="T50" s="118">
        <v>47</v>
      </c>
      <c r="U50" s="118">
        <v>77</v>
      </c>
      <c r="V50" s="65">
        <v>3</v>
      </c>
      <c r="W50" s="161">
        <v>14</v>
      </c>
      <c r="X50" s="612">
        <f>SUM(S50:W50)</f>
        <v>199</v>
      </c>
    </row>
    <row r="51" spans="1:24" s="8" customFormat="1" ht="15" customHeight="1" x14ac:dyDescent="0.25">
      <c r="A51" s="41">
        <v>46</v>
      </c>
      <c r="B51" s="42" t="s">
        <v>23</v>
      </c>
      <c r="C51" s="105" t="s">
        <v>80</v>
      </c>
      <c r="D51" s="112">
        <v>8</v>
      </c>
      <c r="E51" s="283">
        <v>4</v>
      </c>
      <c r="F51" s="341">
        <v>4.07</v>
      </c>
      <c r="G51" s="642">
        <v>1</v>
      </c>
      <c r="H51" s="280">
        <v>4</v>
      </c>
      <c r="I51" s="341">
        <v>3.68</v>
      </c>
      <c r="J51" s="112">
        <v>4</v>
      </c>
      <c r="K51" s="97">
        <v>3.25</v>
      </c>
      <c r="L51" s="333">
        <v>3.63</v>
      </c>
      <c r="M51" s="388">
        <v>6</v>
      </c>
      <c r="N51" s="22">
        <v>3.67</v>
      </c>
      <c r="O51" s="336">
        <v>4.13</v>
      </c>
      <c r="P51" s="121"/>
      <c r="Q51" s="23"/>
      <c r="R51" s="336">
        <v>4.28</v>
      </c>
      <c r="S51" s="600">
        <v>34</v>
      </c>
      <c r="T51" s="118">
        <v>26</v>
      </c>
      <c r="U51" s="118">
        <v>61</v>
      </c>
      <c r="V51" s="65">
        <v>67</v>
      </c>
      <c r="W51" s="161">
        <v>14</v>
      </c>
      <c r="X51" s="612">
        <f>SUM(S51:W51)</f>
        <v>202</v>
      </c>
    </row>
    <row r="52" spans="1:24" s="8" customFormat="1" ht="15" customHeight="1" x14ac:dyDescent="0.25">
      <c r="A52" s="223">
        <v>47</v>
      </c>
      <c r="B52" s="42" t="s">
        <v>23</v>
      </c>
      <c r="C52" s="327" t="s">
        <v>116</v>
      </c>
      <c r="D52" s="112">
        <v>3</v>
      </c>
      <c r="E52" s="281">
        <v>4.33</v>
      </c>
      <c r="F52" s="529">
        <v>4.07</v>
      </c>
      <c r="G52" s="384">
        <v>7</v>
      </c>
      <c r="H52" s="304">
        <v>3.2857142857142856</v>
      </c>
      <c r="I52" s="386">
        <v>3.68</v>
      </c>
      <c r="J52" s="112">
        <v>11</v>
      </c>
      <c r="K52" s="97">
        <v>3.2727272727272729</v>
      </c>
      <c r="L52" s="333">
        <v>3.63</v>
      </c>
      <c r="M52" s="388">
        <v>9</v>
      </c>
      <c r="N52" s="22">
        <v>4</v>
      </c>
      <c r="O52" s="336">
        <v>4.13</v>
      </c>
      <c r="P52" s="121"/>
      <c r="Q52" s="23"/>
      <c r="R52" s="336">
        <v>4.28</v>
      </c>
      <c r="S52" s="603">
        <v>25</v>
      </c>
      <c r="T52" s="117">
        <v>58</v>
      </c>
      <c r="U52" s="64">
        <v>60</v>
      </c>
      <c r="V52" s="64">
        <v>46</v>
      </c>
      <c r="W52" s="155">
        <v>14</v>
      </c>
      <c r="X52" s="612">
        <f>SUM(S52:W52)</f>
        <v>203</v>
      </c>
    </row>
    <row r="53" spans="1:24" s="8" customFormat="1" ht="15" customHeight="1" x14ac:dyDescent="0.25">
      <c r="A53" s="223">
        <v>48</v>
      </c>
      <c r="B53" s="42" t="s">
        <v>0</v>
      </c>
      <c r="C53" s="106" t="s">
        <v>86</v>
      </c>
      <c r="D53" s="114">
        <v>1</v>
      </c>
      <c r="E53" s="288">
        <v>5</v>
      </c>
      <c r="F53" s="347">
        <v>4.07</v>
      </c>
      <c r="G53" s="114">
        <v>11</v>
      </c>
      <c r="H53" s="288">
        <v>3.5454545454545454</v>
      </c>
      <c r="I53" s="545">
        <v>3.68</v>
      </c>
      <c r="J53" s="114">
        <v>5</v>
      </c>
      <c r="K53" s="99">
        <v>3.2</v>
      </c>
      <c r="L53" s="348">
        <v>3.63</v>
      </c>
      <c r="M53" s="388">
        <v>4</v>
      </c>
      <c r="N53" s="22">
        <v>3.75</v>
      </c>
      <c r="O53" s="336">
        <v>4.13</v>
      </c>
      <c r="P53" s="121"/>
      <c r="Q53" s="13"/>
      <c r="R53" s="336">
        <v>4.28</v>
      </c>
      <c r="S53" s="603">
        <v>17</v>
      </c>
      <c r="T53" s="533">
        <v>46</v>
      </c>
      <c r="U53" s="64">
        <v>62</v>
      </c>
      <c r="V53" s="64">
        <v>66</v>
      </c>
      <c r="W53" s="155">
        <v>14</v>
      </c>
      <c r="X53" s="612">
        <f>SUM(S53:W53)</f>
        <v>205</v>
      </c>
    </row>
    <row r="54" spans="1:24" s="8" customFormat="1" ht="15" customHeight="1" x14ac:dyDescent="0.25">
      <c r="A54" s="223">
        <v>49</v>
      </c>
      <c r="B54" s="42" t="s">
        <v>23</v>
      </c>
      <c r="C54" s="318" t="s">
        <v>27</v>
      </c>
      <c r="D54" s="521"/>
      <c r="E54" s="302"/>
      <c r="F54" s="524">
        <v>4.07</v>
      </c>
      <c r="G54" s="384">
        <v>4</v>
      </c>
      <c r="H54" s="304">
        <v>4</v>
      </c>
      <c r="I54" s="381">
        <v>3.68</v>
      </c>
      <c r="J54" s="112">
        <v>3</v>
      </c>
      <c r="K54" s="97">
        <v>3.6666666666666665</v>
      </c>
      <c r="L54" s="333">
        <v>3.63</v>
      </c>
      <c r="M54" s="388">
        <v>5</v>
      </c>
      <c r="N54" s="22">
        <v>3.8</v>
      </c>
      <c r="O54" s="336">
        <v>4.13</v>
      </c>
      <c r="P54" s="121"/>
      <c r="Q54" s="13"/>
      <c r="R54" s="336">
        <v>4.28</v>
      </c>
      <c r="S54" s="603">
        <v>77</v>
      </c>
      <c r="T54" s="117">
        <v>14</v>
      </c>
      <c r="U54" s="64">
        <v>38</v>
      </c>
      <c r="V54" s="64">
        <v>63</v>
      </c>
      <c r="W54" s="155">
        <v>14</v>
      </c>
      <c r="X54" s="612">
        <f>SUM(S54:W54)</f>
        <v>206</v>
      </c>
    </row>
    <row r="55" spans="1:24" s="8" customFormat="1" ht="15" customHeight="1" thickBot="1" x14ac:dyDescent="0.3">
      <c r="A55" s="310">
        <v>50</v>
      </c>
      <c r="B55" s="44" t="s">
        <v>2</v>
      </c>
      <c r="C55" s="351" t="s">
        <v>11</v>
      </c>
      <c r="D55" s="655">
        <v>6</v>
      </c>
      <c r="E55" s="308">
        <v>3.83</v>
      </c>
      <c r="F55" s="526">
        <v>4.07</v>
      </c>
      <c r="G55" s="115">
        <v>2</v>
      </c>
      <c r="H55" s="308">
        <v>4</v>
      </c>
      <c r="I55" s="618">
        <v>3.68</v>
      </c>
      <c r="J55" s="115"/>
      <c r="K55" s="100"/>
      <c r="L55" s="334">
        <v>3.63</v>
      </c>
      <c r="M55" s="391">
        <v>5</v>
      </c>
      <c r="N55" s="81">
        <v>4.2</v>
      </c>
      <c r="O55" s="339">
        <v>4.13</v>
      </c>
      <c r="P55" s="320"/>
      <c r="Q55" s="15"/>
      <c r="R55" s="339">
        <v>4.28</v>
      </c>
      <c r="S55" s="604">
        <v>53</v>
      </c>
      <c r="T55" s="532">
        <v>20</v>
      </c>
      <c r="U55" s="312">
        <v>77</v>
      </c>
      <c r="V55" s="312">
        <v>43</v>
      </c>
      <c r="W55" s="156">
        <v>14</v>
      </c>
      <c r="X55" s="614">
        <f>SUM(S55:W55)</f>
        <v>207</v>
      </c>
    </row>
    <row r="56" spans="1:24" s="8" customFormat="1" ht="15" customHeight="1" x14ac:dyDescent="0.25">
      <c r="A56" s="39">
        <v>51</v>
      </c>
      <c r="B56" s="40" t="s">
        <v>38</v>
      </c>
      <c r="C56" s="102" t="s">
        <v>37</v>
      </c>
      <c r="D56" s="111">
        <v>8</v>
      </c>
      <c r="E56" s="287">
        <v>4.25</v>
      </c>
      <c r="F56" s="340">
        <v>4.07</v>
      </c>
      <c r="G56" s="111">
        <v>11</v>
      </c>
      <c r="H56" s="287">
        <v>3.3636363636363638</v>
      </c>
      <c r="I56" s="340">
        <v>3.68</v>
      </c>
      <c r="J56" s="111">
        <v>12</v>
      </c>
      <c r="K56" s="96">
        <v>3.5833333333333335</v>
      </c>
      <c r="L56" s="332">
        <v>3.63</v>
      </c>
      <c r="M56" s="387">
        <v>12</v>
      </c>
      <c r="N56" s="85">
        <v>3.58</v>
      </c>
      <c r="O56" s="335">
        <v>4.13</v>
      </c>
      <c r="P56" s="120"/>
      <c r="Q56" s="14"/>
      <c r="R56" s="335">
        <v>4.28</v>
      </c>
      <c r="S56" s="599">
        <v>27</v>
      </c>
      <c r="T56" s="116">
        <v>56</v>
      </c>
      <c r="U56" s="87">
        <v>39</v>
      </c>
      <c r="V56" s="87">
        <v>74</v>
      </c>
      <c r="W56" s="154">
        <v>14</v>
      </c>
      <c r="X56" s="611">
        <f>SUM(S56:W56)</f>
        <v>210</v>
      </c>
    </row>
    <row r="57" spans="1:24" s="8" customFormat="1" ht="15" customHeight="1" x14ac:dyDescent="0.25">
      <c r="A57" s="223">
        <v>52</v>
      </c>
      <c r="B57" s="42" t="s">
        <v>38</v>
      </c>
      <c r="C57" s="105" t="s">
        <v>39</v>
      </c>
      <c r="D57" s="643"/>
      <c r="E57" s="33"/>
      <c r="F57" s="341">
        <v>4.07</v>
      </c>
      <c r="G57" s="112">
        <v>1</v>
      </c>
      <c r="H57" s="280">
        <v>3</v>
      </c>
      <c r="I57" s="341">
        <v>3.68</v>
      </c>
      <c r="J57" s="112">
        <v>3</v>
      </c>
      <c r="K57" s="97">
        <v>3.6666666666666665</v>
      </c>
      <c r="L57" s="333">
        <v>3.63</v>
      </c>
      <c r="M57" s="388">
        <v>1</v>
      </c>
      <c r="N57" s="22">
        <v>5</v>
      </c>
      <c r="O57" s="336">
        <v>4.13</v>
      </c>
      <c r="P57" s="121"/>
      <c r="Q57" s="13"/>
      <c r="R57" s="336">
        <v>4.28</v>
      </c>
      <c r="S57" s="603">
        <v>77</v>
      </c>
      <c r="T57" s="533">
        <v>72</v>
      </c>
      <c r="U57" s="64">
        <v>34</v>
      </c>
      <c r="V57" s="64">
        <v>15</v>
      </c>
      <c r="W57" s="155">
        <v>14</v>
      </c>
      <c r="X57" s="613">
        <f>SUM(S57:W57)</f>
        <v>212</v>
      </c>
    </row>
    <row r="58" spans="1:24" s="8" customFormat="1" ht="15" customHeight="1" x14ac:dyDescent="0.25">
      <c r="A58" s="223">
        <v>53</v>
      </c>
      <c r="B58" s="42" t="s">
        <v>38</v>
      </c>
      <c r="C58" s="325" t="s">
        <v>65</v>
      </c>
      <c r="D58" s="382">
        <v>2</v>
      </c>
      <c r="E58" s="292">
        <v>4</v>
      </c>
      <c r="F58" s="528">
        <v>4.07</v>
      </c>
      <c r="G58" s="383">
        <v>1</v>
      </c>
      <c r="H58" s="292">
        <v>3</v>
      </c>
      <c r="I58" s="341">
        <v>3.68</v>
      </c>
      <c r="J58" s="112"/>
      <c r="K58" s="97"/>
      <c r="L58" s="333">
        <v>3.63</v>
      </c>
      <c r="M58" s="388">
        <v>1</v>
      </c>
      <c r="N58" s="22">
        <v>5</v>
      </c>
      <c r="O58" s="336">
        <v>4.13</v>
      </c>
      <c r="P58" s="121"/>
      <c r="Q58" s="13"/>
      <c r="R58" s="336">
        <v>4.28</v>
      </c>
      <c r="S58" s="603">
        <v>38</v>
      </c>
      <c r="T58" s="117">
        <v>70</v>
      </c>
      <c r="U58" s="64">
        <v>77</v>
      </c>
      <c r="V58" s="64">
        <v>14</v>
      </c>
      <c r="W58" s="155">
        <v>14</v>
      </c>
      <c r="X58" s="612">
        <f>SUM(S58:W58)</f>
        <v>213</v>
      </c>
    </row>
    <row r="59" spans="1:24" s="8" customFormat="1" ht="15" customHeight="1" x14ac:dyDescent="0.25">
      <c r="A59" s="223">
        <v>54</v>
      </c>
      <c r="B59" s="42" t="s">
        <v>2</v>
      </c>
      <c r="C59" s="316" t="s">
        <v>135</v>
      </c>
      <c r="D59" s="642">
        <v>1</v>
      </c>
      <c r="E59" s="280">
        <v>3</v>
      </c>
      <c r="F59" s="525">
        <v>4.07</v>
      </c>
      <c r="G59" s="112">
        <v>14</v>
      </c>
      <c r="H59" s="280">
        <v>3.5714285714285716</v>
      </c>
      <c r="I59" s="341">
        <v>3.68</v>
      </c>
      <c r="J59" s="112">
        <v>12</v>
      </c>
      <c r="K59" s="97">
        <v>3.5</v>
      </c>
      <c r="L59" s="348">
        <v>3.63</v>
      </c>
      <c r="M59" s="388">
        <v>12</v>
      </c>
      <c r="N59" s="22">
        <v>4.25</v>
      </c>
      <c r="O59" s="336">
        <v>4.13</v>
      </c>
      <c r="P59" s="122"/>
      <c r="Q59" s="13"/>
      <c r="R59" s="336">
        <v>4.28</v>
      </c>
      <c r="S59" s="603">
        <v>76</v>
      </c>
      <c r="T59" s="117">
        <v>45</v>
      </c>
      <c r="U59" s="64">
        <v>41</v>
      </c>
      <c r="V59" s="64">
        <v>40</v>
      </c>
      <c r="W59" s="155">
        <v>14</v>
      </c>
      <c r="X59" s="612">
        <f>SUM(S59:W59)</f>
        <v>216</v>
      </c>
    </row>
    <row r="60" spans="1:24" s="8" customFormat="1" ht="15" customHeight="1" x14ac:dyDescent="0.25">
      <c r="A60" s="223">
        <v>55</v>
      </c>
      <c r="B60" s="42" t="s">
        <v>0</v>
      </c>
      <c r="C60" s="107" t="s">
        <v>132</v>
      </c>
      <c r="D60" s="644"/>
      <c r="E60" s="63"/>
      <c r="F60" s="357">
        <v>4.07</v>
      </c>
      <c r="G60" s="114">
        <v>9</v>
      </c>
      <c r="H60" s="288">
        <v>3</v>
      </c>
      <c r="I60" s="357">
        <v>3.68</v>
      </c>
      <c r="J60" s="114">
        <v>3</v>
      </c>
      <c r="K60" s="99">
        <v>3.33</v>
      </c>
      <c r="L60" s="348">
        <v>3.63</v>
      </c>
      <c r="M60" s="392">
        <v>3</v>
      </c>
      <c r="N60" s="22">
        <v>5</v>
      </c>
      <c r="O60" s="336">
        <v>4.13</v>
      </c>
      <c r="P60" s="121"/>
      <c r="Q60" s="23"/>
      <c r="R60" s="336">
        <v>4.28</v>
      </c>
      <c r="S60" s="603">
        <v>77</v>
      </c>
      <c r="T60" s="533">
        <v>61</v>
      </c>
      <c r="U60" s="64">
        <v>58</v>
      </c>
      <c r="V60" s="64">
        <v>6</v>
      </c>
      <c r="W60" s="155">
        <v>14</v>
      </c>
      <c r="X60" s="612">
        <f>SUM(S60:W60)</f>
        <v>216</v>
      </c>
    </row>
    <row r="61" spans="1:24" s="8" customFormat="1" ht="15" customHeight="1" x14ac:dyDescent="0.25">
      <c r="A61" s="223">
        <v>56</v>
      </c>
      <c r="B61" s="42" t="s">
        <v>30</v>
      </c>
      <c r="C61" s="319" t="s">
        <v>129</v>
      </c>
      <c r="D61" s="704"/>
      <c r="E61" s="215"/>
      <c r="F61" s="648">
        <v>4.07</v>
      </c>
      <c r="G61" s="654"/>
      <c r="H61" s="349"/>
      <c r="I61" s="708">
        <v>3.68</v>
      </c>
      <c r="J61" s="112">
        <v>3</v>
      </c>
      <c r="K61" s="97">
        <v>3.6666666666666665</v>
      </c>
      <c r="L61" s="333">
        <v>3.63</v>
      </c>
      <c r="M61" s="388">
        <v>1</v>
      </c>
      <c r="N61" s="60">
        <v>5</v>
      </c>
      <c r="O61" s="336">
        <v>4.13</v>
      </c>
      <c r="P61" s="121">
        <v>2</v>
      </c>
      <c r="Q61" s="23">
        <v>4.5</v>
      </c>
      <c r="R61" s="336">
        <v>4.28</v>
      </c>
      <c r="S61" s="603">
        <v>77</v>
      </c>
      <c r="T61" s="533">
        <v>78</v>
      </c>
      <c r="U61" s="64">
        <v>35</v>
      </c>
      <c r="V61" s="64">
        <v>18</v>
      </c>
      <c r="W61" s="155">
        <v>8</v>
      </c>
      <c r="X61" s="612">
        <f>SUM(S61:W61)</f>
        <v>216</v>
      </c>
    </row>
    <row r="62" spans="1:24" s="8" customFormat="1" ht="15" customHeight="1" x14ac:dyDescent="0.25">
      <c r="A62" s="223">
        <v>57</v>
      </c>
      <c r="B62" s="42" t="s">
        <v>0</v>
      </c>
      <c r="C62" s="107" t="s">
        <v>60</v>
      </c>
      <c r="D62" s="645">
        <v>4</v>
      </c>
      <c r="E62" s="288">
        <v>3.75</v>
      </c>
      <c r="F62" s="357">
        <v>4.07</v>
      </c>
      <c r="G62" s="114">
        <v>2</v>
      </c>
      <c r="H62" s="288">
        <v>4</v>
      </c>
      <c r="I62" s="545">
        <v>3.68</v>
      </c>
      <c r="J62" s="114"/>
      <c r="K62" s="99"/>
      <c r="L62" s="348">
        <v>3.63</v>
      </c>
      <c r="M62" s="392">
        <v>5</v>
      </c>
      <c r="N62" s="22">
        <v>4</v>
      </c>
      <c r="O62" s="336">
        <v>4.13</v>
      </c>
      <c r="P62" s="121"/>
      <c r="Q62" s="23"/>
      <c r="R62" s="336">
        <v>4.28</v>
      </c>
      <c r="S62" s="603">
        <v>56</v>
      </c>
      <c r="T62" s="533">
        <v>22</v>
      </c>
      <c r="U62" s="64">
        <v>77</v>
      </c>
      <c r="V62" s="64">
        <v>48</v>
      </c>
      <c r="W62" s="155">
        <v>14</v>
      </c>
      <c r="X62" s="612">
        <f>SUM(S62:W62)</f>
        <v>217</v>
      </c>
    </row>
    <row r="63" spans="1:24" s="8" customFormat="1" ht="15" customHeight="1" x14ac:dyDescent="0.25">
      <c r="A63" s="223">
        <v>58</v>
      </c>
      <c r="B63" s="42" t="s">
        <v>38</v>
      </c>
      <c r="C63" s="105" t="s">
        <v>44</v>
      </c>
      <c r="D63" s="112">
        <v>5</v>
      </c>
      <c r="E63" s="280">
        <v>3.6</v>
      </c>
      <c r="F63" s="341">
        <v>4.07</v>
      </c>
      <c r="G63" s="380"/>
      <c r="H63" s="300"/>
      <c r="I63" s="341">
        <v>3.68</v>
      </c>
      <c r="J63" s="112">
        <v>3</v>
      </c>
      <c r="K63" s="97">
        <v>3.3333333333333335</v>
      </c>
      <c r="L63" s="333">
        <v>3.63</v>
      </c>
      <c r="M63" s="388">
        <v>2</v>
      </c>
      <c r="N63" s="22">
        <v>5</v>
      </c>
      <c r="O63" s="336">
        <v>4.13</v>
      </c>
      <c r="P63" s="121"/>
      <c r="Q63" s="13"/>
      <c r="R63" s="336">
        <v>4.28</v>
      </c>
      <c r="S63" s="603">
        <v>64</v>
      </c>
      <c r="T63" s="533">
        <v>78</v>
      </c>
      <c r="U63" s="64">
        <v>55</v>
      </c>
      <c r="V63" s="64">
        <v>8</v>
      </c>
      <c r="W63" s="155">
        <v>14</v>
      </c>
      <c r="X63" s="612">
        <f>SUM(S63:W63)</f>
        <v>219</v>
      </c>
    </row>
    <row r="64" spans="1:24" s="8" customFormat="1" ht="15" customHeight="1" x14ac:dyDescent="0.25">
      <c r="A64" s="223">
        <v>59</v>
      </c>
      <c r="B64" s="42" t="s">
        <v>2</v>
      </c>
      <c r="C64" s="105" t="s">
        <v>16</v>
      </c>
      <c r="D64" s="641"/>
      <c r="E64" s="33"/>
      <c r="F64" s="341">
        <v>4.07</v>
      </c>
      <c r="G64" s="112">
        <v>2</v>
      </c>
      <c r="H64" s="280">
        <v>3.5</v>
      </c>
      <c r="I64" s="381">
        <v>3.68</v>
      </c>
      <c r="J64" s="112">
        <v>3</v>
      </c>
      <c r="K64" s="97">
        <v>4.333333333333333</v>
      </c>
      <c r="L64" s="348">
        <v>3.63</v>
      </c>
      <c r="M64" s="388">
        <v>5</v>
      </c>
      <c r="N64" s="22">
        <v>3.6</v>
      </c>
      <c r="O64" s="336">
        <v>4.13</v>
      </c>
      <c r="P64" s="122"/>
      <c r="Q64" s="13"/>
      <c r="R64" s="336">
        <v>4.28</v>
      </c>
      <c r="S64" s="603">
        <v>77</v>
      </c>
      <c r="T64" s="117">
        <v>53</v>
      </c>
      <c r="U64" s="64">
        <v>6</v>
      </c>
      <c r="V64" s="64">
        <v>73</v>
      </c>
      <c r="W64" s="155">
        <v>14</v>
      </c>
      <c r="X64" s="612">
        <f>SUM(S64:W64)</f>
        <v>223</v>
      </c>
    </row>
    <row r="65" spans="1:24" s="8" customFormat="1" ht="15" customHeight="1" thickBot="1" x14ac:dyDescent="0.3">
      <c r="A65" s="310">
        <v>60</v>
      </c>
      <c r="B65" s="44" t="s">
        <v>30</v>
      </c>
      <c r="C65" s="640" t="s">
        <v>61</v>
      </c>
      <c r="D65" s="670"/>
      <c r="E65" s="265"/>
      <c r="F65" s="651">
        <v>4.07</v>
      </c>
      <c r="G65" s="115">
        <v>1</v>
      </c>
      <c r="H65" s="328">
        <v>5</v>
      </c>
      <c r="I65" s="344">
        <v>3.68</v>
      </c>
      <c r="J65" s="115"/>
      <c r="K65" s="100"/>
      <c r="L65" s="334">
        <v>3.63</v>
      </c>
      <c r="M65" s="391">
        <v>1</v>
      </c>
      <c r="N65" s="81">
        <v>4</v>
      </c>
      <c r="O65" s="339">
        <v>4.13</v>
      </c>
      <c r="P65" s="123"/>
      <c r="Q65" s="15"/>
      <c r="R65" s="339">
        <v>4.28</v>
      </c>
      <c r="S65" s="602">
        <v>77</v>
      </c>
      <c r="T65" s="119">
        <v>2</v>
      </c>
      <c r="U65" s="312">
        <v>77</v>
      </c>
      <c r="V65" s="312">
        <v>55</v>
      </c>
      <c r="W65" s="156">
        <v>14</v>
      </c>
      <c r="X65" s="614">
        <f>SUM(S65:W65)</f>
        <v>225</v>
      </c>
    </row>
    <row r="66" spans="1:24" s="8" customFormat="1" ht="15" customHeight="1" x14ac:dyDescent="0.25">
      <c r="A66" s="39">
        <v>61</v>
      </c>
      <c r="B66" s="40" t="s">
        <v>2</v>
      </c>
      <c r="C66" s="102" t="s">
        <v>22</v>
      </c>
      <c r="D66" s="656">
        <v>1</v>
      </c>
      <c r="E66" s="287">
        <v>4</v>
      </c>
      <c r="F66" s="340">
        <v>4.07</v>
      </c>
      <c r="G66" s="111">
        <v>2</v>
      </c>
      <c r="H66" s="287">
        <v>3.5</v>
      </c>
      <c r="I66" s="340">
        <v>3.68</v>
      </c>
      <c r="J66" s="111">
        <v>8</v>
      </c>
      <c r="K66" s="96">
        <v>3.75</v>
      </c>
      <c r="L66" s="345">
        <v>3.63</v>
      </c>
      <c r="M66" s="387"/>
      <c r="N66" s="85"/>
      <c r="O66" s="335">
        <v>4.13</v>
      </c>
      <c r="P66" s="124"/>
      <c r="Q66" s="14"/>
      <c r="R66" s="335">
        <v>4.28</v>
      </c>
      <c r="S66" s="599">
        <v>47</v>
      </c>
      <c r="T66" s="116">
        <v>52</v>
      </c>
      <c r="U66" s="87">
        <v>29</v>
      </c>
      <c r="V66" s="87">
        <v>86</v>
      </c>
      <c r="W66" s="154">
        <v>14</v>
      </c>
      <c r="X66" s="611">
        <f>SUM(S66:W66)</f>
        <v>228</v>
      </c>
    </row>
    <row r="67" spans="1:24" s="8" customFormat="1" ht="15" customHeight="1" x14ac:dyDescent="0.25">
      <c r="A67" s="223">
        <v>62</v>
      </c>
      <c r="B67" s="42" t="s">
        <v>30</v>
      </c>
      <c r="C67" s="105" t="s">
        <v>34</v>
      </c>
      <c r="D67" s="641"/>
      <c r="E67" s="33"/>
      <c r="F67" s="341">
        <v>4.07</v>
      </c>
      <c r="G67" s="112">
        <v>6</v>
      </c>
      <c r="H67" s="279">
        <v>3.6666666666666665</v>
      </c>
      <c r="I67" s="341">
        <v>3.68</v>
      </c>
      <c r="J67" s="112">
        <v>3</v>
      </c>
      <c r="K67" s="97">
        <v>4</v>
      </c>
      <c r="L67" s="333">
        <v>3.63</v>
      </c>
      <c r="M67" s="388"/>
      <c r="N67" s="22"/>
      <c r="O67" s="336">
        <v>4.13</v>
      </c>
      <c r="P67" s="121"/>
      <c r="Q67" s="23"/>
      <c r="R67" s="336">
        <v>4.28</v>
      </c>
      <c r="S67" s="600">
        <v>77</v>
      </c>
      <c r="T67" s="118">
        <v>39</v>
      </c>
      <c r="U67" s="64">
        <v>12</v>
      </c>
      <c r="V67" s="64">
        <v>86</v>
      </c>
      <c r="W67" s="155">
        <v>14</v>
      </c>
      <c r="X67" s="613">
        <f>SUM(S67:W67)</f>
        <v>228</v>
      </c>
    </row>
    <row r="68" spans="1:24" s="8" customFormat="1" ht="15" customHeight="1" x14ac:dyDescent="0.25">
      <c r="A68" s="223">
        <v>63</v>
      </c>
      <c r="B68" s="42" t="s">
        <v>2</v>
      </c>
      <c r="C68" s="105" t="s">
        <v>7</v>
      </c>
      <c r="D68" s="519"/>
      <c r="E68" s="33"/>
      <c r="F68" s="341">
        <v>4.07</v>
      </c>
      <c r="G68" s="112">
        <v>2</v>
      </c>
      <c r="H68" s="280">
        <v>4</v>
      </c>
      <c r="I68" s="381">
        <v>3.68</v>
      </c>
      <c r="J68" s="112">
        <v>3</v>
      </c>
      <c r="K68" s="97">
        <v>3.3333333333333335</v>
      </c>
      <c r="L68" s="348">
        <v>3.63</v>
      </c>
      <c r="M68" s="388">
        <v>1</v>
      </c>
      <c r="N68" s="22">
        <v>4</v>
      </c>
      <c r="O68" s="336">
        <v>4.13</v>
      </c>
      <c r="P68" s="122"/>
      <c r="Q68" s="13"/>
      <c r="R68" s="336">
        <v>4.28</v>
      </c>
      <c r="S68" s="603">
        <v>77</v>
      </c>
      <c r="T68" s="117">
        <v>21</v>
      </c>
      <c r="U68" s="64">
        <v>57</v>
      </c>
      <c r="V68" s="64">
        <v>60</v>
      </c>
      <c r="W68" s="155">
        <v>14</v>
      </c>
      <c r="X68" s="612">
        <f>SUM(S68:W68)</f>
        <v>229</v>
      </c>
    </row>
    <row r="69" spans="1:24" s="8" customFormat="1" ht="15" customHeight="1" x14ac:dyDescent="0.25">
      <c r="A69" s="223">
        <v>64</v>
      </c>
      <c r="B69" s="42" t="s">
        <v>30</v>
      </c>
      <c r="C69" s="317" t="s">
        <v>74</v>
      </c>
      <c r="D69" s="646"/>
      <c r="E69" s="216"/>
      <c r="F69" s="527">
        <v>4.07</v>
      </c>
      <c r="G69" s="112">
        <v>3</v>
      </c>
      <c r="H69" s="279">
        <v>4.33</v>
      </c>
      <c r="I69" s="341">
        <v>3.68</v>
      </c>
      <c r="J69" s="112"/>
      <c r="K69" s="97"/>
      <c r="L69" s="333">
        <v>3.63</v>
      </c>
      <c r="M69" s="388">
        <v>1</v>
      </c>
      <c r="N69" s="22">
        <v>4</v>
      </c>
      <c r="O69" s="336">
        <v>4.13</v>
      </c>
      <c r="P69" s="121"/>
      <c r="Q69" s="13"/>
      <c r="R69" s="336">
        <v>4.28</v>
      </c>
      <c r="S69" s="600">
        <v>77</v>
      </c>
      <c r="T69" s="118">
        <v>9</v>
      </c>
      <c r="U69" s="64">
        <v>77</v>
      </c>
      <c r="V69" s="64">
        <v>54</v>
      </c>
      <c r="W69" s="155">
        <v>14</v>
      </c>
      <c r="X69" s="612">
        <f>SUM(S69:W69)</f>
        <v>231</v>
      </c>
    </row>
    <row r="70" spans="1:24" s="8" customFormat="1" ht="15" customHeight="1" x14ac:dyDescent="0.25">
      <c r="A70" s="223">
        <v>65</v>
      </c>
      <c r="B70" s="42" t="s">
        <v>2</v>
      </c>
      <c r="C70" s="105" t="s">
        <v>21</v>
      </c>
      <c r="D70" s="113">
        <v>2</v>
      </c>
      <c r="E70" s="283">
        <v>5</v>
      </c>
      <c r="F70" s="341">
        <v>4.07</v>
      </c>
      <c r="G70" s="380"/>
      <c r="H70" s="300"/>
      <c r="I70" s="341">
        <v>3.68</v>
      </c>
      <c r="J70" s="112"/>
      <c r="K70" s="97"/>
      <c r="L70" s="333">
        <v>3.63</v>
      </c>
      <c r="M70" s="388">
        <v>1</v>
      </c>
      <c r="N70" s="22">
        <v>4</v>
      </c>
      <c r="O70" s="336">
        <v>4.13</v>
      </c>
      <c r="P70" s="122"/>
      <c r="Q70" s="13"/>
      <c r="R70" s="336">
        <v>4.28</v>
      </c>
      <c r="S70" s="600">
        <v>4</v>
      </c>
      <c r="T70" s="531">
        <v>78</v>
      </c>
      <c r="U70" s="64">
        <v>77</v>
      </c>
      <c r="V70" s="64">
        <v>59</v>
      </c>
      <c r="W70" s="155">
        <v>14</v>
      </c>
      <c r="X70" s="612">
        <f>SUM(S70:W70)</f>
        <v>232</v>
      </c>
    </row>
    <row r="71" spans="1:24" s="8" customFormat="1" ht="15" customHeight="1" x14ac:dyDescent="0.25">
      <c r="A71" s="223">
        <v>66</v>
      </c>
      <c r="B71" s="42" t="s">
        <v>38</v>
      </c>
      <c r="C71" s="316" t="s">
        <v>40</v>
      </c>
      <c r="D71" s="523"/>
      <c r="E71" s="217"/>
      <c r="F71" s="525">
        <v>4.07</v>
      </c>
      <c r="G71" s="382">
        <v>2</v>
      </c>
      <c r="H71" s="285">
        <v>4</v>
      </c>
      <c r="I71" s="381">
        <v>3.68</v>
      </c>
      <c r="J71" s="112">
        <v>2</v>
      </c>
      <c r="K71" s="97">
        <v>3.5</v>
      </c>
      <c r="L71" s="333">
        <v>3.63</v>
      </c>
      <c r="M71" s="388">
        <v>2</v>
      </c>
      <c r="N71" s="22">
        <v>3</v>
      </c>
      <c r="O71" s="336">
        <v>4.13</v>
      </c>
      <c r="P71" s="121"/>
      <c r="Q71" s="13"/>
      <c r="R71" s="336">
        <v>4.28</v>
      </c>
      <c r="S71" s="603">
        <v>77</v>
      </c>
      <c r="T71" s="117">
        <v>19</v>
      </c>
      <c r="U71" s="64">
        <v>46</v>
      </c>
      <c r="V71" s="64">
        <v>80</v>
      </c>
      <c r="W71" s="155">
        <v>14</v>
      </c>
      <c r="X71" s="612">
        <f>SUM(S71:W71)</f>
        <v>236</v>
      </c>
    </row>
    <row r="72" spans="1:24" s="8" customFormat="1" ht="15" customHeight="1" x14ac:dyDescent="0.25">
      <c r="A72" s="223">
        <v>67</v>
      </c>
      <c r="B72" s="42" t="s">
        <v>30</v>
      </c>
      <c r="C72" s="105" t="s">
        <v>76</v>
      </c>
      <c r="D72" s="112">
        <v>1</v>
      </c>
      <c r="E72" s="279">
        <v>3</v>
      </c>
      <c r="F72" s="341">
        <v>4.07</v>
      </c>
      <c r="G72" s="112">
        <v>5</v>
      </c>
      <c r="H72" s="279">
        <v>3.4</v>
      </c>
      <c r="I72" s="341">
        <v>3.68</v>
      </c>
      <c r="J72" s="112">
        <v>1</v>
      </c>
      <c r="K72" s="97">
        <v>4</v>
      </c>
      <c r="L72" s="333">
        <v>3.63</v>
      </c>
      <c r="M72" s="388">
        <v>5</v>
      </c>
      <c r="N72" s="22">
        <v>3.2</v>
      </c>
      <c r="O72" s="336">
        <v>4.13</v>
      </c>
      <c r="P72" s="121"/>
      <c r="Q72" s="23"/>
      <c r="R72" s="336">
        <v>4.28</v>
      </c>
      <c r="S72" s="603">
        <v>73</v>
      </c>
      <c r="T72" s="117">
        <v>54</v>
      </c>
      <c r="U72" s="64">
        <v>18</v>
      </c>
      <c r="V72" s="64">
        <v>78</v>
      </c>
      <c r="W72" s="155">
        <v>14</v>
      </c>
      <c r="X72" s="612">
        <f>SUM(S72:W72)</f>
        <v>237</v>
      </c>
    </row>
    <row r="73" spans="1:24" s="8" customFormat="1" ht="15" customHeight="1" x14ac:dyDescent="0.25">
      <c r="A73" s="223">
        <v>68</v>
      </c>
      <c r="B73" s="42" t="s">
        <v>23</v>
      </c>
      <c r="C73" s="105" t="s">
        <v>25</v>
      </c>
      <c r="D73" s="112">
        <v>1</v>
      </c>
      <c r="E73" s="280">
        <v>4</v>
      </c>
      <c r="F73" s="341">
        <v>4.07</v>
      </c>
      <c r="G73" s="112">
        <v>14</v>
      </c>
      <c r="H73" s="280">
        <v>3.3571428571428572</v>
      </c>
      <c r="I73" s="341">
        <v>3.68</v>
      </c>
      <c r="J73" s="112">
        <v>3</v>
      </c>
      <c r="K73" s="97">
        <v>2.6666666666666665</v>
      </c>
      <c r="L73" s="333">
        <v>3.63</v>
      </c>
      <c r="M73" s="388">
        <v>1</v>
      </c>
      <c r="N73" s="22">
        <v>4</v>
      </c>
      <c r="O73" s="336">
        <v>4.13</v>
      </c>
      <c r="P73" s="121"/>
      <c r="Q73" s="13"/>
      <c r="R73" s="336">
        <v>4.28</v>
      </c>
      <c r="S73" s="603">
        <v>45</v>
      </c>
      <c r="T73" s="117">
        <v>55</v>
      </c>
      <c r="U73" s="64">
        <v>75</v>
      </c>
      <c r="V73" s="64">
        <v>58</v>
      </c>
      <c r="W73" s="155">
        <v>14</v>
      </c>
      <c r="X73" s="612">
        <f>SUM(S73:W73)</f>
        <v>247</v>
      </c>
    </row>
    <row r="74" spans="1:24" s="8" customFormat="1" ht="15" customHeight="1" x14ac:dyDescent="0.25">
      <c r="A74" s="223">
        <v>69</v>
      </c>
      <c r="B74" s="42" t="s">
        <v>23</v>
      </c>
      <c r="C74" s="105" t="s">
        <v>93</v>
      </c>
      <c r="D74" s="643"/>
      <c r="E74" s="71"/>
      <c r="F74" s="341">
        <v>4.07</v>
      </c>
      <c r="G74" s="112">
        <v>2</v>
      </c>
      <c r="H74" s="280">
        <v>3</v>
      </c>
      <c r="I74" s="341">
        <v>3.68</v>
      </c>
      <c r="J74" s="112">
        <v>3</v>
      </c>
      <c r="K74" s="97">
        <v>3</v>
      </c>
      <c r="L74" s="333">
        <v>3.63</v>
      </c>
      <c r="M74" s="388">
        <v>5</v>
      </c>
      <c r="N74" s="22">
        <v>4.5999999999999996</v>
      </c>
      <c r="O74" s="336">
        <v>4.13</v>
      </c>
      <c r="P74" s="121"/>
      <c r="Q74" s="13"/>
      <c r="R74" s="336">
        <v>4.28</v>
      </c>
      <c r="S74" s="603">
        <v>77</v>
      </c>
      <c r="T74" s="117">
        <v>66</v>
      </c>
      <c r="U74" s="64">
        <v>64</v>
      </c>
      <c r="V74" s="64">
        <v>26</v>
      </c>
      <c r="W74" s="155">
        <v>14</v>
      </c>
      <c r="X74" s="612">
        <f>SUM(S74:W74)</f>
        <v>247</v>
      </c>
    </row>
    <row r="75" spans="1:24" s="8" customFormat="1" ht="15" customHeight="1" thickBot="1" x14ac:dyDescent="0.3">
      <c r="A75" s="605">
        <v>70</v>
      </c>
      <c r="B75" s="47" t="s">
        <v>46</v>
      </c>
      <c r="C75" s="700" t="s">
        <v>89</v>
      </c>
      <c r="D75" s="75">
        <v>1</v>
      </c>
      <c r="E75" s="281">
        <v>5</v>
      </c>
      <c r="F75" s="706">
        <v>4.07</v>
      </c>
      <c r="G75" s="543"/>
      <c r="H75" s="544"/>
      <c r="I75" s="673">
        <v>3.68</v>
      </c>
      <c r="J75" s="115"/>
      <c r="K75" s="100"/>
      <c r="L75" s="334">
        <v>3.63</v>
      </c>
      <c r="M75" s="395">
        <v>3</v>
      </c>
      <c r="N75" s="81">
        <v>3.67</v>
      </c>
      <c r="O75" s="339">
        <v>4.13</v>
      </c>
      <c r="P75" s="123"/>
      <c r="Q75" s="15"/>
      <c r="R75" s="339">
        <v>4.28</v>
      </c>
      <c r="S75" s="604">
        <v>10</v>
      </c>
      <c r="T75" s="532">
        <v>78</v>
      </c>
      <c r="U75" s="312">
        <v>77</v>
      </c>
      <c r="V75" s="312">
        <v>69</v>
      </c>
      <c r="W75" s="156">
        <v>14</v>
      </c>
      <c r="X75" s="614">
        <f>SUM(S75:W75)</f>
        <v>248</v>
      </c>
    </row>
    <row r="76" spans="1:24" s="8" customFormat="1" ht="15" customHeight="1" x14ac:dyDescent="0.25">
      <c r="A76" s="39">
        <v>71</v>
      </c>
      <c r="B76" s="40" t="s">
        <v>38</v>
      </c>
      <c r="C76" s="102" t="s">
        <v>45</v>
      </c>
      <c r="D76" s="677"/>
      <c r="E76" s="72"/>
      <c r="F76" s="340">
        <v>4.07</v>
      </c>
      <c r="G76" s="111">
        <v>2</v>
      </c>
      <c r="H76" s="287">
        <v>3</v>
      </c>
      <c r="I76" s="340">
        <v>3.68</v>
      </c>
      <c r="J76" s="111"/>
      <c r="K76" s="96"/>
      <c r="L76" s="332">
        <v>3.63</v>
      </c>
      <c r="M76" s="387">
        <v>1</v>
      </c>
      <c r="N76" s="85">
        <v>5</v>
      </c>
      <c r="O76" s="335">
        <v>4.13</v>
      </c>
      <c r="P76" s="120"/>
      <c r="Q76" s="14"/>
      <c r="R76" s="335">
        <v>4.28</v>
      </c>
      <c r="S76" s="599">
        <v>77</v>
      </c>
      <c r="T76" s="535">
        <v>65</v>
      </c>
      <c r="U76" s="87">
        <v>77</v>
      </c>
      <c r="V76" s="87">
        <v>16</v>
      </c>
      <c r="W76" s="154">
        <v>14</v>
      </c>
      <c r="X76" s="611">
        <f>SUM(S76:W76)</f>
        <v>249</v>
      </c>
    </row>
    <row r="77" spans="1:24" s="8" customFormat="1" ht="15" customHeight="1" x14ac:dyDescent="0.25">
      <c r="A77" s="223">
        <v>72</v>
      </c>
      <c r="B77" s="42" t="s">
        <v>30</v>
      </c>
      <c r="C77" s="109" t="s">
        <v>29</v>
      </c>
      <c r="D77" s="647"/>
      <c r="E77" s="34"/>
      <c r="F77" s="652">
        <v>4.07</v>
      </c>
      <c r="G77" s="664"/>
      <c r="H77" s="659"/>
      <c r="I77" s="652">
        <v>3.68</v>
      </c>
      <c r="J77" s="112">
        <v>1</v>
      </c>
      <c r="K77" s="97">
        <v>4</v>
      </c>
      <c r="L77" s="333">
        <v>3.63</v>
      </c>
      <c r="M77" s="388">
        <v>5</v>
      </c>
      <c r="N77" s="22">
        <v>3.8</v>
      </c>
      <c r="O77" s="336">
        <v>4.13</v>
      </c>
      <c r="P77" s="121"/>
      <c r="Q77" s="13"/>
      <c r="R77" s="336">
        <v>4.28</v>
      </c>
      <c r="S77" s="603">
        <v>77</v>
      </c>
      <c r="T77" s="533">
        <v>78</v>
      </c>
      <c r="U77" s="64">
        <v>19</v>
      </c>
      <c r="V77" s="64">
        <v>62</v>
      </c>
      <c r="W77" s="155">
        <v>14</v>
      </c>
      <c r="X77" s="613">
        <f>SUM(S77:W77)</f>
        <v>250</v>
      </c>
    </row>
    <row r="78" spans="1:24" s="8" customFormat="1" ht="15" customHeight="1" x14ac:dyDescent="0.25">
      <c r="A78" s="223">
        <v>73</v>
      </c>
      <c r="B78" s="42" t="s">
        <v>2</v>
      </c>
      <c r="C78" s="105" t="s">
        <v>6</v>
      </c>
      <c r="D78" s="642">
        <v>5</v>
      </c>
      <c r="E78" s="280">
        <v>3.8</v>
      </c>
      <c r="F78" s="341">
        <v>4.07</v>
      </c>
      <c r="G78" s="112">
        <v>4</v>
      </c>
      <c r="H78" s="280">
        <v>3.25</v>
      </c>
      <c r="I78" s="381">
        <v>3.68</v>
      </c>
      <c r="J78" s="112">
        <v>2</v>
      </c>
      <c r="K78" s="97">
        <v>3.5</v>
      </c>
      <c r="L78" s="333">
        <v>3.63</v>
      </c>
      <c r="M78" s="388">
        <v>3</v>
      </c>
      <c r="N78" s="22">
        <v>3.33</v>
      </c>
      <c r="O78" s="336">
        <v>4.13</v>
      </c>
      <c r="P78" s="122"/>
      <c r="Q78" s="13"/>
      <c r="R78" s="336">
        <v>4.28</v>
      </c>
      <c r="S78" s="603">
        <v>54</v>
      </c>
      <c r="T78" s="117">
        <v>60</v>
      </c>
      <c r="U78" s="64">
        <v>47</v>
      </c>
      <c r="V78" s="64">
        <v>77</v>
      </c>
      <c r="W78" s="155">
        <v>14</v>
      </c>
      <c r="X78" s="612">
        <f>SUM(S78:W78)</f>
        <v>252</v>
      </c>
    </row>
    <row r="79" spans="1:24" s="8" customFormat="1" ht="15" customHeight="1" x14ac:dyDescent="0.25">
      <c r="A79" s="223">
        <v>74</v>
      </c>
      <c r="B79" s="42" t="s">
        <v>2</v>
      </c>
      <c r="C79" s="316" t="s">
        <v>4</v>
      </c>
      <c r="D79" s="642">
        <v>1</v>
      </c>
      <c r="E79" s="280">
        <v>3</v>
      </c>
      <c r="F79" s="525">
        <v>4.07</v>
      </c>
      <c r="G79" s="112">
        <v>3</v>
      </c>
      <c r="H79" s="280">
        <v>4</v>
      </c>
      <c r="I79" s="341">
        <v>3.68</v>
      </c>
      <c r="J79" s="112"/>
      <c r="K79" s="97"/>
      <c r="L79" s="333">
        <v>3.63</v>
      </c>
      <c r="M79" s="388">
        <v>2</v>
      </c>
      <c r="N79" s="22">
        <v>3.5</v>
      </c>
      <c r="O79" s="336">
        <v>4.13</v>
      </c>
      <c r="P79" s="122"/>
      <c r="Q79" s="13"/>
      <c r="R79" s="336">
        <v>4.28</v>
      </c>
      <c r="S79" s="600">
        <v>74</v>
      </c>
      <c r="T79" s="531">
        <v>15</v>
      </c>
      <c r="U79" s="64">
        <v>77</v>
      </c>
      <c r="V79" s="64">
        <v>75</v>
      </c>
      <c r="W79" s="155">
        <v>14</v>
      </c>
      <c r="X79" s="612">
        <f>SUM(S79:W79)</f>
        <v>255</v>
      </c>
    </row>
    <row r="80" spans="1:24" s="8" customFormat="1" ht="15" customHeight="1" x14ac:dyDescent="0.25">
      <c r="A80" s="223">
        <v>75</v>
      </c>
      <c r="B80" s="42" t="s">
        <v>38</v>
      </c>
      <c r="C80" s="105" t="s">
        <v>63</v>
      </c>
      <c r="D80" s="519"/>
      <c r="E80" s="33"/>
      <c r="F80" s="341">
        <v>4.07</v>
      </c>
      <c r="G80" s="380"/>
      <c r="H80" s="300"/>
      <c r="I80" s="341">
        <v>3.68</v>
      </c>
      <c r="J80" s="112">
        <v>1</v>
      </c>
      <c r="K80" s="97">
        <v>3</v>
      </c>
      <c r="L80" s="333">
        <v>3.63</v>
      </c>
      <c r="M80" s="388">
        <v>1</v>
      </c>
      <c r="N80" s="22">
        <v>5</v>
      </c>
      <c r="O80" s="336">
        <v>4.13</v>
      </c>
      <c r="P80" s="121"/>
      <c r="Q80" s="13"/>
      <c r="R80" s="336">
        <v>4.28</v>
      </c>
      <c r="S80" s="600">
        <v>77</v>
      </c>
      <c r="T80" s="531">
        <v>78</v>
      </c>
      <c r="U80" s="64">
        <v>70</v>
      </c>
      <c r="V80" s="64">
        <v>17</v>
      </c>
      <c r="W80" s="155">
        <v>14</v>
      </c>
      <c r="X80" s="612">
        <f>SUM(S80:W80)</f>
        <v>256</v>
      </c>
    </row>
    <row r="81" spans="1:24" s="8" customFormat="1" ht="15" customHeight="1" x14ac:dyDescent="0.25">
      <c r="A81" s="223">
        <v>76</v>
      </c>
      <c r="B81" s="42" t="s">
        <v>46</v>
      </c>
      <c r="C81" s="105" t="s">
        <v>62</v>
      </c>
      <c r="D81" s="642">
        <v>1</v>
      </c>
      <c r="E81" s="280">
        <v>5</v>
      </c>
      <c r="F81" s="341">
        <v>4.07</v>
      </c>
      <c r="G81" s="380"/>
      <c r="H81" s="300"/>
      <c r="I81" s="341">
        <v>3.68</v>
      </c>
      <c r="J81" s="112">
        <v>1</v>
      </c>
      <c r="K81" s="97">
        <v>3</v>
      </c>
      <c r="L81" s="333">
        <v>3.63</v>
      </c>
      <c r="M81" s="390"/>
      <c r="N81" s="22"/>
      <c r="O81" s="336">
        <v>4.13</v>
      </c>
      <c r="P81" s="121"/>
      <c r="Q81" s="13"/>
      <c r="R81" s="336">
        <v>4.28</v>
      </c>
      <c r="S81" s="600">
        <v>11</v>
      </c>
      <c r="T81" s="531">
        <v>78</v>
      </c>
      <c r="U81" s="64">
        <v>69</v>
      </c>
      <c r="V81" s="64">
        <v>86</v>
      </c>
      <c r="W81" s="155">
        <v>14</v>
      </c>
      <c r="X81" s="612">
        <f>SUM(S81:W81)</f>
        <v>258</v>
      </c>
    </row>
    <row r="82" spans="1:24" s="8" customFormat="1" ht="15" customHeight="1" x14ac:dyDescent="0.25">
      <c r="A82" s="223">
        <v>77</v>
      </c>
      <c r="B82" s="42" t="s">
        <v>30</v>
      </c>
      <c r="C82" s="317" t="s">
        <v>31</v>
      </c>
      <c r="D82" s="646"/>
      <c r="E82" s="216"/>
      <c r="F82" s="527">
        <v>4.07</v>
      </c>
      <c r="G82" s="112">
        <v>1</v>
      </c>
      <c r="H82" s="279">
        <v>3</v>
      </c>
      <c r="I82" s="341">
        <v>3.68</v>
      </c>
      <c r="J82" s="112"/>
      <c r="K82" s="97"/>
      <c r="L82" s="333">
        <v>3.63</v>
      </c>
      <c r="M82" s="388">
        <v>1</v>
      </c>
      <c r="N82" s="22">
        <v>5</v>
      </c>
      <c r="O82" s="336">
        <v>4.13</v>
      </c>
      <c r="P82" s="121"/>
      <c r="Q82" s="13"/>
      <c r="R82" s="336">
        <v>4.28</v>
      </c>
      <c r="S82" s="600">
        <v>77</v>
      </c>
      <c r="T82" s="118">
        <v>73</v>
      </c>
      <c r="U82" s="64">
        <v>77</v>
      </c>
      <c r="V82" s="64">
        <v>19</v>
      </c>
      <c r="W82" s="155">
        <v>14</v>
      </c>
      <c r="X82" s="612">
        <f>SUM(S82:W82)</f>
        <v>260</v>
      </c>
    </row>
    <row r="83" spans="1:24" s="8" customFormat="1" ht="15" customHeight="1" x14ac:dyDescent="0.25">
      <c r="A83" s="223">
        <v>78</v>
      </c>
      <c r="B83" s="42" t="s">
        <v>2</v>
      </c>
      <c r="C83" s="105" t="s">
        <v>18</v>
      </c>
      <c r="D83" s="519"/>
      <c r="E83" s="33"/>
      <c r="F83" s="341">
        <v>4.07</v>
      </c>
      <c r="G83" s="112">
        <v>3</v>
      </c>
      <c r="H83" s="280">
        <v>4</v>
      </c>
      <c r="I83" s="341">
        <v>3.68</v>
      </c>
      <c r="J83" s="112">
        <v>1</v>
      </c>
      <c r="K83" s="97">
        <v>3</v>
      </c>
      <c r="L83" s="333">
        <v>3.63</v>
      </c>
      <c r="M83" s="388"/>
      <c r="N83" s="22"/>
      <c r="O83" s="336">
        <v>4.13</v>
      </c>
      <c r="P83" s="122"/>
      <c r="Q83" s="13"/>
      <c r="R83" s="336">
        <v>4.28</v>
      </c>
      <c r="S83" s="600">
        <v>77</v>
      </c>
      <c r="T83" s="531">
        <v>16</v>
      </c>
      <c r="U83" s="64">
        <v>72</v>
      </c>
      <c r="V83" s="64">
        <v>86</v>
      </c>
      <c r="W83" s="155">
        <v>14</v>
      </c>
      <c r="X83" s="612">
        <f>SUM(S83:W83)</f>
        <v>265</v>
      </c>
    </row>
    <row r="84" spans="1:24" s="8" customFormat="1" ht="15" customHeight="1" x14ac:dyDescent="0.25">
      <c r="A84" s="223">
        <v>79</v>
      </c>
      <c r="B84" s="504" t="s">
        <v>38</v>
      </c>
      <c r="C84" s="814" t="s">
        <v>147</v>
      </c>
      <c r="D84" s="112">
        <v>4</v>
      </c>
      <c r="E84" s="285">
        <v>4</v>
      </c>
      <c r="F84" s="347">
        <v>4.07</v>
      </c>
      <c r="G84" s="114"/>
      <c r="H84" s="288"/>
      <c r="I84" s="545">
        <v>3.68</v>
      </c>
      <c r="J84" s="112">
        <v>1</v>
      </c>
      <c r="K84" s="97">
        <v>3</v>
      </c>
      <c r="L84" s="333">
        <v>3.63</v>
      </c>
      <c r="M84" s="388">
        <v>3</v>
      </c>
      <c r="N84" s="22">
        <v>3.67</v>
      </c>
      <c r="O84" s="336">
        <v>4.13</v>
      </c>
      <c r="P84" s="121"/>
      <c r="Q84" s="23"/>
      <c r="R84" s="336">
        <v>4.28</v>
      </c>
      <c r="S84" s="603">
        <v>36</v>
      </c>
      <c r="T84" s="533">
        <v>78</v>
      </c>
      <c r="U84" s="64">
        <v>71</v>
      </c>
      <c r="V84" s="64">
        <v>70</v>
      </c>
      <c r="W84" s="155">
        <v>14</v>
      </c>
      <c r="X84" s="612">
        <f>SUM(S84:W84)</f>
        <v>269</v>
      </c>
    </row>
    <row r="85" spans="1:24" s="8" customFormat="1" ht="15" customHeight="1" thickBot="1" x14ac:dyDescent="0.3">
      <c r="A85" s="310">
        <v>80</v>
      </c>
      <c r="B85" s="44" t="s">
        <v>30</v>
      </c>
      <c r="C85" s="110" t="s">
        <v>75</v>
      </c>
      <c r="D85" s="115">
        <v>1</v>
      </c>
      <c r="E85" s="328">
        <v>4</v>
      </c>
      <c r="F85" s="344">
        <v>4.07</v>
      </c>
      <c r="G85" s="616"/>
      <c r="H85" s="617"/>
      <c r="I85" s="344">
        <v>3.68</v>
      </c>
      <c r="J85" s="115"/>
      <c r="K85" s="100"/>
      <c r="L85" s="334">
        <v>3.63</v>
      </c>
      <c r="M85" s="667">
        <v>1</v>
      </c>
      <c r="N85" s="81">
        <v>4</v>
      </c>
      <c r="O85" s="339">
        <v>4.13</v>
      </c>
      <c r="P85" s="123"/>
      <c r="Q85" s="89"/>
      <c r="R85" s="339">
        <v>4.28</v>
      </c>
      <c r="S85" s="604">
        <v>44</v>
      </c>
      <c r="T85" s="532">
        <v>78</v>
      </c>
      <c r="U85" s="312">
        <v>77</v>
      </c>
      <c r="V85" s="312">
        <v>56</v>
      </c>
      <c r="W85" s="156">
        <v>14</v>
      </c>
      <c r="X85" s="614">
        <f>SUM(S85:W85)</f>
        <v>269</v>
      </c>
    </row>
    <row r="86" spans="1:24" s="8" customFormat="1" ht="15" customHeight="1" x14ac:dyDescent="0.25">
      <c r="A86" s="39">
        <v>81</v>
      </c>
      <c r="B86" s="40" t="s">
        <v>2</v>
      </c>
      <c r="C86" s="638" t="s">
        <v>151</v>
      </c>
      <c r="D86" s="111">
        <v>1</v>
      </c>
      <c r="E86" s="287">
        <v>5</v>
      </c>
      <c r="F86" s="811">
        <v>4.07</v>
      </c>
      <c r="G86" s="812"/>
      <c r="H86" s="813"/>
      <c r="I86" s="619">
        <v>3.68</v>
      </c>
      <c r="J86" s="550"/>
      <c r="K86" s="552"/>
      <c r="L86" s="345">
        <v>3.63</v>
      </c>
      <c r="M86" s="620"/>
      <c r="N86" s="85"/>
      <c r="O86" s="335">
        <v>4.13</v>
      </c>
      <c r="P86" s="120"/>
      <c r="Q86" s="86"/>
      <c r="R86" s="335">
        <v>4.28</v>
      </c>
      <c r="S86" s="599">
        <v>15</v>
      </c>
      <c r="T86" s="535">
        <v>78</v>
      </c>
      <c r="U86" s="87">
        <v>77</v>
      </c>
      <c r="V86" s="87">
        <v>86</v>
      </c>
      <c r="W86" s="154">
        <v>14</v>
      </c>
      <c r="X86" s="611">
        <f>SUM(S86:W86)</f>
        <v>270</v>
      </c>
    </row>
    <row r="87" spans="1:24" s="8" customFormat="1" ht="15" customHeight="1" x14ac:dyDescent="0.25">
      <c r="A87" s="223">
        <v>82</v>
      </c>
      <c r="B87" s="42" t="s">
        <v>2</v>
      </c>
      <c r="C87" s="105" t="s">
        <v>17</v>
      </c>
      <c r="D87" s="113">
        <v>13</v>
      </c>
      <c r="E87" s="283">
        <v>3.62</v>
      </c>
      <c r="F87" s="341">
        <v>4.07</v>
      </c>
      <c r="G87" s="112">
        <v>3</v>
      </c>
      <c r="H87" s="280">
        <v>2.67</v>
      </c>
      <c r="I87" s="341">
        <v>3.68</v>
      </c>
      <c r="J87" s="112">
        <v>3</v>
      </c>
      <c r="K87" s="97">
        <v>3.3333333333333335</v>
      </c>
      <c r="L87" s="333">
        <v>3.63</v>
      </c>
      <c r="M87" s="388">
        <v>8</v>
      </c>
      <c r="N87" s="22">
        <v>3.75</v>
      </c>
      <c r="O87" s="336">
        <v>4.13</v>
      </c>
      <c r="P87" s="122"/>
      <c r="Q87" s="13"/>
      <c r="R87" s="336">
        <v>4.28</v>
      </c>
      <c r="S87" s="603">
        <v>63</v>
      </c>
      <c r="T87" s="533">
        <v>75</v>
      </c>
      <c r="U87" s="64">
        <v>56</v>
      </c>
      <c r="V87" s="64">
        <v>64</v>
      </c>
      <c r="W87" s="155">
        <v>14</v>
      </c>
      <c r="X87" s="613">
        <f>SUM(S87:W87)</f>
        <v>272</v>
      </c>
    </row>
    <row r="88" spans="1:24" s="8" customFormat="1" ht="15" customHeight="1" x14ac:dyDescent="0.25">
      <c r="A88" s="223">
        <v>83</v>
      </c>
      <c r="B88" s="42" t="s">
        <v>30</v>
      </c>
      <c r="C88" s="317" t="s">
        <v>36</v>
      </c>
      <c r="D88" s="646"/>
      <c r="E88" s="216"/>
      <c r="F88" s="527">
        <v>4.07</v>
      </c>
      <c r="G88" s="112">
        <v>2</v>
      </c>
      <c r="H88" s="279">
        <v>3.5</v>
      </c>
      <c r="I88" s="341">
        <v>3.68</v>
      </c>
      <c r="J88" s="112"/>
      <c r="K88" s="97"/>
      <c r="L88" s="333">
        <v>3.63</v>
      </c>
      <c r="M88" s="388">
        <v>1</v>
      </c>
      <c r="N88" s="22">
        <v>4</v>
      </c>
      <c r="O88" s="336">
        <v>4.13</v>
      </c>
      <c r="P88" s="121"/>
      <c r="Q88" s="13"/>
      <c r="R88" s="336">
        <v>4.28</v>
      </c>
      <c r="S88" s="603">
        <v>77</v>
      </c>
      <c r="T88" s="117">
        <v>51</v>
      </c>
      <c r="U88" s="64">
        <v>77</v>
      </c>
      <c r="V88" s="64">
        <v>53</v>
      </c>
      <c r="W88" s="155">
        <v>14</v>
      </c>
      <c r="X88" s="612">
        <f>SUM(S88:W88)</f>
        <v>272</v>
      </c>
    </row>
    <row r="89" spans="1:24" s="8" customFormat="1" ht="15" customHeight="1" x14ac:dyDescent="0.25">
      <c r="A89" s="223">
        <v>84</v>
      </c>
      <c r="B89" s="42" t="s">
        <v>38</v>
      </c>
      <c r="C89" s="105" t="s">
        <v>64</v>
      </c>
      <c r="D89" s="641"/>
      <c r="E89" s="33"/>
      <c r="F89" s="341">
        <v>4.07</v>
      </c>
      <c r="G89" s="380"/>
      <c r="H89" s="300"/>
      <c r="I89" s="381">
        <v>3.68</v>
      </c>
      <c r="J89" s="112">
        <v>1</v>
      </c>
      <c r="K89" s="97">
        <v>4</v>
      </c>
      <c r="L89" s="333">
        <v>3.63</v>
      </c>
      <c r="M89" s="388"/>
      <c r="N89" s="22"/>
      <c r="O89" s="336">
        <v>4.13</v>
      </c>
      <c r="P89" s="121"/>
      <c r="Q89" s="13"/>
      <c r="R89" s="336">
        <v>4.28</v>
      </c>
      <c r="S89" s="603">
        <v>77</v>
      </c>
      <c r="T89" s="533">
        <v>78</v>
      </c>
      <c r="U89" s="64">
        <v>17</v>
      </c>
      <c r="V89" s="64">
        <v>86</v>
      </c>
      <c r="W89" s="155">
        <v>14</v>
      </c>
      <c r="X89" s="612">
        <f>SUM(S89:W89)</f>
        <v>272</v>
      </c>
    </row>
    <row r="90" spans="1:24" s="8" customFormat="1" ht="15" customHeight="1" x14ac:dyDescent="0.25">
      <c r="A90" s="223">
        <v>85</v>
      </c>
      <c r="B90" s="42" t="s">
        <v>38</v>
      </c>
      <c r="C90" s="105" t="s">
        <v>146</v>
      </c>
      <c r="D90" s="112">
        <v>2</v>
      </c>
      <c r="E90" s="280">
        <v>4.5</v>
      </c>
      <c r="F90" s="347">
        <v>4.07</v>
      </c>
      <c r="G90" s="114"/>
      <c r="H90" s="288"/>
      <c r="I90" s="347">
        <v>3.68</v>
      </c>
      <c r="J90" s="114"/>
      <c r="K90" s="99"/>
      <c r="L90" s="348">
        <v>3.63</v>
      </c>
      <c r="M90" s="392"/>
      <c r="N90" s="22"/>
      <c r="O90" s="336">
        <v>4.13</v>
      </c>
      <c r="P90" s="121"/>
      <c r="Q90" s="23"/>
      <c r="R90" s="336">
        <v>4.28</v>
      </c>
      <c r="S90" s="603">
        <v>21</v>
      </c>
      <c r="T90" s="533">
        <v>78</v>
      </c>
      <c r="U90" s="64">
        <v>77</v>
      </c>
      <c r="V90" s="64">
        <v>86</v>
      </c>
      <c r="W90" s="155">
        <v>14</v>
      </c>
      <c r="X90" s="612">
        <f>SUM(S90:W90)</f>
        <v>276</v>
      </c>
    </row>
    <row r="91" spans="1:24" s="8" customFormat="1" ht="15" customHeight="1" x14ac:dyDescent="0.25">
      <c r="A91" s="223">
        <v>86</v>
      </c>
      <c r="B91" s="238" t="s">
        <v>0</v>
      </c>
      <c r="C91" s="106" t="s">
        <v>134</v>
      </c>
      <c r="D91" s="671"/>
      <c r="E91" s="62"/>
      <c r="F91" s="347">
        <v>4.07</v>
      </c>
      <c r="G91" s="114">
        <v>1</v>
      </c>
      <c r="H91" s="288">
        <v>4</v>
      </c>
      <c r="I91" s="347">
        <v>3.68</v>
      </c>
      <c r="J91" s="114"/>
      <c r="K91" s="99"/>
      <c r="L91" s="348">
        <v>3.63</v>
      </c>
      <c r="M91" s="392"/>
      <c r="N91" s="22"/>
      <c r="O91" s="336">
        <v>4.13</v>
      </c>
      <c r="P91" s="121"/>
      <c r="Q91" s="23"/>
      <c r="R91" s="336">
        <v>4.28</v>
      </c>
      <c r="S91" s="603">
        <v>77</v>
      </c>
      <c r="T91" s="533">
        <v>27</v>
      </c>
      <c r="U91" s="64">
        <v>77</v>
      </c>
      <c r="V91" s="64">
        <v>86</v>
      </c>
      <c r="W91" s="155">
        <v>14</v>
      </c>
      <c r="X91" s="612">
        <f>SUM(S91:W91)</f>
        <v>281</v>
      </c>
    </row>
    <row r="92" spans="1:24" s="8" customFormat="1" ht="15" customHeight="1" x14ac:dyDescent="0.25">
      <c r="A92" s="223">
        <v>87</v>
      </c>
      <c r="B92" s="42" t="s">
        <v>2</v>
      </c>
      <c r="C92" s="105" t="s">
        <v>3</v>
      </c>
      <c r="D92" s="112">
        <v>1</v>
      </c>
      <c r="E92" s="280">
        <v>4</v>
      </c>
      <c r="F92" s="341">
        <v>4.07</v>
      </c>
      <c r="G92" s="380"/>
      <c r="H92" s="300"/>
      <c r="I92" s="341">
        <v>3.68</v>
      </c>
      <c r="J92" s="112">
        <v>2</v>
      </c>
      <c r="K92" s="97">
        <v>3</v>
      </c>
      <c r="L92" s="348">
        <v>3.63</v>
      </c>
      <c r="M92" s="388">
        <v>2</v>
      </c>
      <c r="N92" s="22">
        <v>3.5</v>
      </c>
      <c r="O92" s="336">
        <v>4.13</v>
      </c>
      <c r="P92" s="122"/>
      <c r="Q92" s="13"/>
      <c r="R92" s="336">
        <v>4.28</v>
      </c>
      <c r="S92" s="603">
        <v>48</v>
      </c>
      <c r="T92" s="533">
        <v>78</v>
      </c>
      <c r="U92" s="64">
        <v>66</v>
      </c>
      <c r="V92" s="64">
        <v>76</v>
      </c>
      <c r="W92" s="155">
        <v>14</v>
      </c>
      <c r="X92" s="612">
        <f>SUM(S92:W92)</f>
        <v>282</v>
      </c>
    </row>
    <row r="93" spans="1:24" s="8" customFormat="1" ht="15" customHeight="1" x14ac:dyDescent="0.25">
      <c r="A93" s="223">
        <v>88</v>
      </c>
      <c r="B93" s="42" t="s">
        <v>23</v>
      </c>
      <c r="C93" s="163" t="s">
        <v>112</v>
      </c>
      <c r="D93" s="522"/>
      <c r="E93" s="164"/>
      <c r="F93" s="359">
        <v>4.07</v>
      </c>
      <c r="G93" s="385"/>
      <c r="H93" s="355"/>
      <c r="I93" s="359">
        <v>3.68</v>
      </c>
      <c r="J93" s="112"/>
      <c r="K93" s="97"/>
      <c r="L93" s="333">
        <v>3.63</v>
      </c>
      <c r="M93" s="388">
        <v>3</v>
      </c>
      <c r="N93" s="22">
        <v>4.33</v>
      </c>
      <c r="O93" s="336">
        <v>4.13</v>
      </c>
      <c r="P93" s="121"/>
      <c r="Q93" s="13"/>
      <c r="R93" s="336">
        <v>4.28</v>
      </c>
      <c r="S93" s="603">
        <v>77</v>
      </c>
      <c r="T93" s="533">
        <v>78</v>
      </c>
      <c r="U93" s="64">
        <v>77</v>
      </c>
      <c r="V93" s="64">
        <v>36</v>
      </c>
      <c r="W93" s="155">
        <v>14</v>
      </c>
      <c r="X93" s="612">
        <f>SUM(S93:W93)</f>
        <v>282</v>
      </c>
    </row>
    <row r="94" spans="1:24" s="8" customFormat="1" ht="15" customHeight="1" x14ac:dyDescent="0.25">
      <c r="A94" s="223">
        <v>89</v>
      </c>
      <c r="B94" s="42" t="s">
        <v>2</v>
      </c>
      <c r="C94" s="814" t="s">
        <v>136</v>
      </c>
      <c r="D94" s="112">
        <v>2</v>
      </c>
      <c r="E94" s="280">
        <v>4</v>
      </c>
      <c r="F94" s="347">
        <v>4.07</v>
      </c>
      <c r="G94" s="114"/>
      <c r="H94" s="288"/>
      <c r="I94" s="347">
        <v>3.68</v>
      </c>
      <c r="J94" s="112">
        <v>1</v>
      </c>
      <c r="K94" s="97">
        <v>3</v>
      </c>
      <c r="L94" s="348">
        <v>3.63</v>
      </c>
      <c r="M94" s="388">
        <v>2</v>
      </c>
      <c r="N94" s="22">
        <v>3</v>
      </c>
      <c r="O94" s="336">
        <v>4.13</v>
      </c>
      <c r="P94" s="121"/>
      <c r="Q94" s="23"/>
      <c r="R94" s="336">
        <v>4.28</v>
      </c>
      <c r="S94" s="603">
        <v>39</v>
      </c>
      <c r="T94" s="533">
        <v>78</v>
      </c>
      <c r="U94" s="64">
        <v>74</v>
      </c>
      <c r="V94" s="64">
        <v>81</v>
      </c>
      <c r="W94" s="155">
        <v>14</v>
      </c>
      <c r="X94" s="612">
        <f>SUM(S94:W94)</f>
        <v>286</v>
      </c>
    </row>
    <row r="95" spans="1:24" s="8" customFormat="1" ht="15" customHeight="1" thickBot="1" x14ac:dyDescent="0.3">
      <c r="A95" s="310">
        <v>90</v>
      </c>
      <c r="B95" s="44" t="s">
        <v>23</v>
      </c>
      <c r="C95" s="110" t="s">
        <v>150</v>
      </c>
      <c r="D95" s="702">
        <v>5</v>
      </c>
      <c r="E95" s="308">
        <v>4</v>
      </c>
      <c r="F95" s="540">
        <v>4.07</v>
      </c>
      <c r="G95" s="542"/>
      <c r="H95" s="514"/>
      <c r="I95" s="540">
        <v>3.68</v>
      </c>
      <c r="J95" s="114"/>
      <c r="K95" s="99"/>
      <c r="L95" s="348">
        <v>3.63</v>
      </c>
      <c r="M95" s="392"/>
      <c r="N95" s="22"/>
      <c r="O95" s="336">
        <v>4.13</v>
      </c>
      <c r="P95" s="123"/>
      <c r="Q95" s="89"/>
      <c r="R95" s="339">
        <v>4.28</v>
      </c>
      <c r="S95" s="604">
        <v>35</v>
      </c>
      <c r="T95" s="532">
        <v>78</v>
      </c>
      <c r="U95" s="312">
        <v>77</v>
      </c>
      <c r="V95" s="312">
        <v>86</v>
      </c>
      <c r="W95" s="156">
        <v>14</v>
      </c>
      <c r="X95" s="614">
        <f>SUM(S95:W95)</f>
        <v>290</v>
      </c>
    </row>
    <row r="96" spans="1:24" s="8" customFormat="1" ht="15" customHeight="1" x14ac:dyDescent="0.25">
      <c r="A96" s="41">
        <v>91</v>
      </c>
      <c r="B96" s="45" t="s">
        <v>46</v>
      </c>
      <c r="C96" s="104" t="s">
        <v>49</v>
      </c>
      <c r="D96" s="643"/>
      <c r="E96" s="71"/>
      <c r="F96" s="342">
        <v>4.07</v>
      </c>
      <c r="G96" s="111">
        <v>1</v>
      </c>
      <c r="H96" s="287">
        <v>3</v>
      </c>
      <c r="I96" s="340">
        <v>3.68</v>
      </c>
      <c r="J96" s="111">
        <v>2</v>
      </c>
      <c r="K96" s="96">
        <v>3.5</v>
      </c>
      <c r="L96" s="332">
        <v>3.63</v>
      </c>
      <c r="M96" s="393"/>
      <c r="N96" s="85"/>
      <c r="O96" s="335">
        <v>4.13</v>
      </c>
      <c r="P96" s="120"/>
      <c r="Q96" s="14"/>
      <c r="R96" s="335">
        <v>4.28</v>
      </c>
      <c r="S96" s="599">
        <v>77</v>
      </c>
      <c r="T96" s="116">
        <v>69</v>
      </c>
      <c r="U96" s="87">
        <v>44</v>
      </c>
      <c r="V96" s="87">
        <v>86</v>
      </c>
      <c r="W96" s="154">
        <v>14</v>
      </c>
      <c r="X96" s="611">
        <f>SUM(S96:W96)</f>
        <v>290</v>
      </c>
    </row>
    <row r="97" spans="1:24" s="8" customFormat="1" ht="15" customHeight="1" x14ac:dyDescent="0.25">
      <c r="A97" s="223">
        <v>92</v>
      </c>
      <c r="B97" s="42" t="s">
        <v>23</v>
      </c>
      <c r="C97" s="105" t="s">
        <v>82</v>
      </c>
      <c r="D97" s="643"/>
      <c r="E97" s="71"/>
      <c r="F97" s="341">
        <v>4.07</v>
      </c>
      <c r="G97" s="380"/>
      <c r="H97" s="300"/>
      <c r="I97" s="341">
        <v>3.68</v>
      </c>
      <c r="J97" s="112">
        <v>3</v>
      </c>
      <c r="K97" s="97">
        <v>3.6666666666666665</v>
      </c>
      <c r="L97" s="333">
        <v>3.63</v>
      </c>
      <c r="M97" s="388"/>
      <c r="N97" s="22"/>
      <c r="O97" s="336">
        <v>4.13</v>
      </c>
      <c r="P97" s="121"/>
      <c r="Q97" s="13"/>
      <c r="R97" s="336">
        <v>4.28</v>
      </c>
      <c r="S97" s="603">
        <v>77</v>
      </c>
      <c r="T97" s="533">
        <v>78</v>
      </c>
      <c r="U97" s="64">
        <v>36</v>
      </c>
      <c r="V97" s="64">
        <v>86</v>
      </c>
      <c r="W97" s="155">
        <v>14</v>
      </c>
      <c r="X97" s="613">
        <f>SUM(S97:W97)</f>
        <v>291</v>
      </c>
    </row>
    <row r="98" spans="1:24" s="8" customFormat="1" ht="15" customHeight="1" x14ac:dyDescent="0.25">
      <c r="A98" s="223">
        <v>93</v>
      </c>
      <c r="B98" s="42" t="s">
        <v>56</v>
      </c>
      <c r="C98" s="103" t="s">
        <v>144</v>
      </c>
      <c r="D98" s="113">
        <v>1</v>
      </c>
      <c r="E98" s="283">
        <v>4</v>
      </c>
      <c r="F98" s="347">
        <v>4.07</v>
      </c>
      <c r="G98" s="114"/>
      <c r="H98" s="288"/>
      <c r="I98" s="347">
        <v>3.68</v>
      </c>
      <c r="J98" s="114"/>
      <c r="K98" s="99"/>
      <c r="L98" s="348">
        <v>3.63</v>
      </c>
      <c r="M98" s="392"/>
      <c r="N98" s="22"/>
      <c r="O98" s="336">
        <v>4.13</v>
      </c>
      <c r="P98" s="121"/>
      <c r="Q98" s="23"/>
      <c r="R98" s="336">
        <v>4.28</v>
      </c>
      <c r="S98" s="603">
        <v>42</v>
      </c>
      <c r="T98" s="533">
        <v>78</v>
      </c>
      <c r="U98" s="64">
        <v>77</v>
      </c>
      <c r="V98" s="64">
        <v>86</v>
      </c>
      <c r="W98" s="155">
        <v>14</v>
      </c>
      <c r="X98" s="612">
        <f>SUM(S98:W98)</f>
        <v>297</v>
      </c>
    </row>
    <row r="99" spans="1:24" s="8" customFormat="1" ht="15" customHeight="1" x14ac:dyDescent="0.25">
      <c r="A99" s="223">
        <v>94</v>
      </c>
      <c r="B99" s="42" t="s">
        <v>2</v>
      </c>
      <c r="C99" s="316" t="s">
        <v>152</v>
      </c>
      <c r="D99" s="642">
        <v>1</v>
      </c>
      <c r="E99" s="280">
        <v>4</v>
      </c>
      <c r="F99" s="347">
        <v>4.07</v>
      </c>
      <c r="G99" s="114"/>
      <c r="H99" s="288"/>
      <c r="I99" s="347">
        <v>3.68</v>
      </c>
      <c r="J99" s="114"/>
      <c r="K99" s="99"/>
      <c r="L99" s="348">
        <v>3.63</v>
      </c>
      <c r="M99" s="392"/>
      <c r="N99" s="22"/>
      <c r="O99" s="336">
        <v>4.13</v>
      </c>
      <c r="P99" s="121"/>
      <c r="Q99" s="23"/>
      <c r="R99" s="336">
        <v>4.28</v>
      </c>
      <c r="S99" s="603">
        <v>46</v>
      </c>
      <c r="T99" s="533">
        <v>78</v>
      </c>
      <c r="U99" s="64">
        <v>77</v>
      </c>
      <c r="V99" s="64">
        <v>86</v>
      </c>
      <c r="W99" s="155">
        <v>14</v>
      </c>
      <c r="X99" s="612">
        <f>SUM(S99:W99)</f>
        <v>301</v>
      </c>
    </row>
    <row r="100" spans="1:24" s="8" customFormat="1" ht="15" customHeight="1" x14ac:dyDescent="0.25">
      <c r="A100" s="223">
        <v>95</v>
      </c>
      <c r="B100" s="42" t="s">
        <v>23</v>
      </c>
      <c r="C100" s="105" t="s">
        <v>79</v>
      </c>
      <c r="D100" s="641"/>
      <c r="E100" s="33"/>
      <c r="F100" s="341">
        <v>4.07</v>
      </c>
      <c r="G100" s="380"/>
      <c r="H100" s="300"/>
      <c r="I100" s="341">
        <v>3.68</v>
      </c>
      <c r="J100" s="112"/>
      <c r="K100" s="97"/>
      <c r="L100" s="333">
        <v>3.63</v>
      </c>
      <c r="M100" s="388">
        <v>1</v>
      </c>
      <c r="N100" s="22">
        <v>4</v>
      </c>
      <c r="O100" s="336">
        <v>4.13</v>
      </c>
      <c r="P100" s="121"/>
      <c r="Q100" s="13"/>
      <c r="R100" s="336">
        <v>4.28</v>
      </c>
      <c r="S100" s="603">
        <v>77</v>
      </c>
      <c r="T100" s="533">
        <v>78</v>
      </c>
      <c r="U100" s="64">
        <v>77</v>
      </c>
      <c r="V100" s="64">
        <v>57</v>
      </c>
      <c r="W100" s="155">
        <v>14</v>
      </c>
      <c r="X100" s="612">
        <f>SUM(S100:W100)</f>
        <v>303</v>
      </c>
    </row>
    <row r="101" spans="1:24" s="8" customFormat="1" ht="15" customHeight="1" x14ac:dyDescent="0.25">
      <c r="A101" s="223">
        <v>96</v>
      </c>
      <c r="B101" s="42" t="s">
        <v>2</v>
      </c>
      <c r="C101" s="316" t="s">
        <v>12</v>
      </c>
      <c r="D101" s="112">
        <v>1</v>
      </c>
      <c r="E101" s="280">
        <v>3</v>
      </c>
      <c r="F101" s="525">
        <v>4.07</v>
      </c>
      <c r="G101" s="112">
        <v>2</v>
      </c>
      <c r="H101" s="280">
        <v>2.5</v>
      </c>
      <c r="I101" s="341">
        <v>3.68</v>
      </c>
      <c r="J101" s="112"/>
      <c r="K101" s="97"/>
      <c r="L101" s="333">
        <v>3.63</v>
      </c>
      <c r="M101" s="392">
        <v>5</v>
      </c>
      <c r="N101" s="22">
        <v>3.6</v>
      </c>
      <c r="O101" s="336">
        <v>4.13</v>
      </c>
      <c r="P101" s="122"/>
      <c r="Q101" s="13"/>
      <c r="R101" s="336">
        <v>4.28</v>
      </c>
      <c r="S101" s="603">
        <v>75</v>
      </c>
      <c r="T101" s="117">
        <v>76</v>
      </c>
      <c r="U101" s="64">
        <v>77</v>
      </c>
      <c r="V101" s="64">
        <v>72</v>
      </c>
      <c r="W101" s="155">
        <v>14</v>
      </c>
      <c r="X101" s="612">
        <f>SUM(S101:W101)</f>
        <v>314</v>
      </c>
    </row>
    <row r="102" spans="1:24" s="8" customFormat="1" ht="15" customHeight="1" x14ac:dyDescent="0.25">
      <c r="A102" s="223">
        <v>97</v>
      </c>
      <c r="B102" s="42" t="s">
        <v>46</v>
      </c>
      <c r="C102" s="105" t="s">
        <v>48</v>
      </c>
      <c r="D102" s="112">
        <v>1</v>
      </c>
      <c r="E102" s="280">
        <v>3</v>
      </c>
      <c r="F102" s="341">
        <v>4.07</v>
      </c>
      <c r="G102" s="380"/>
      <c r="H102" s="300"/>
      <c r="I102" s="381">
        <v>3.68</v>
      </c>
      <c r="J102" s="112">
        <v>1</v>
      </c>
      <c r="K102" s="97">
        <v>3</v>
      </c>
      <c r="L102" s="333">
        <v>3.63</v>
      </c>
      <c r="M102" s="390"/>
      <c r="N102" s="22"/>
      <c r="O102" s="336">
        <v>4.13</v>
      </c>
      <c r="P102" s="121"/>
      <c r="Q102" s="13"/>
      <c r="R102" s="336">
        <v>4.28</v>
      </c>
      <c r="S102" s="603">
        <v>69</v>
      </c>
      <c r="T102" s="533">
        <v>78</v>
      </c>
      <c r="U102" s="64">
        <v>68</v>
      </c>
      <c r="V102" s="64">
        <v>86</v>
      </c>
      <c r="W102" s="155">
        <v>14</v>
      </c>
      <c r="X102" s="612">
        <f>SUM(S102:W102)</f>
        <v>315</v>
      </c>
    </row>
    <row r="103" spans="1:24" s="8" customFormat="1" ht="15" customHeight="1" x14ac:dyDescent="0.25">
      <c r="A103" s="223">
        <v>98</v>
      </c>
      <c r="B103" s="537" t="s">
        <v>46</v>
      </c>
      <c r="C103" s="668" t="s">
        <v>51</v>
      </c>
      <c r="D103" s="705"/>
      <c r="E103" s="555"/>
      <c r="F103" s="669">
        <v>4.07</v>
      </c>
      <c r="G103" s="75">
        <v>1</v>
      </c>
      <c r="H103" s="281">
        <v>3</v>
      </c>
      <c r="I103" s="674">
        <v>3.68</v>
      </c>
      <c r="J103" s="75"/>
      <c r="K103" s="101"/>
      <c r="L103" s="362">
        <v>3.63</v>
      </c>
      <c r="M103" s="675">
        <v>1</v>
      </c>
      <c r="N103" s="76">
        <v>3</v>
      </c>
      <c r="O103" s="338">
        <v>4.13</v>
      </c>
      <c r="P103" s="606"/>
      <c r="Q103" s="77"/>
      <c r="R103" s="338">
        <v>4.28</v>
      </c>
      <c r="S103" s="607">
        <v>77</v>
      </c>
      <c r="T103" s="610">
        <v>68</v>
      </c>
      <c r="U103" s="608">
        <v>77</v>
      </c>
      <c r="V103" s="608">
        <v>82</v>
      </c>
      <c r="W103" s="609">
        <v>14</v>
      </c>
      <c r="X103" s="612">
        <f>SUM(S103:W103)</f>
        <v>318</v>
      </c>
    </row>
    <row r="104" spans="1:24" s="8" customFormat="1" ht="15" customHeight="1" x14ac:dyDescent="0.25">
      <c r="A104" s="605">
        <v>99</v>
      </c>
      <c r="B104" s="42" t="s">
        <v>2</v>
      </c>
      <c r="C104" s="105" t="s">
        <v>20</v>
      </c>
      <c r="D104" s="641"/>
      <c r="E104" s="33"/>
      <c r="F104" s="341">
        <v>4.07</v>
      </c>
      <c r="G104" s="112">
        <v>2</v>
      </c>
      <c r="H104" s="280">
        <v>3</v>
      </c>
      <c r="I104" s="381">
        <v>3.68</v>
      </c>
      <c r="J104" s="112">
        <v>3</v>
      </c>
      <c r="K104" s="97">
        <v>2.6666666666666665</v>
      </c>
      <c r="L104" s="348">
        <v>3.63</v>
      </c>
      <c r="M104" s="388"/>
      <c r="N104" s="22"/>
      <c r="O104" s="336">
        <v>4.13</v>
      </c>
      <c r="P104" s="122"/>
      <c r="Q104" s="13"/>
      <c r="R104" s="336">
        <v>4.28</v>
      </c>
      <c r="S104" s="603">
        <v>77</v>
      </c>
      <c r="T104" s="64">
        <v>67</v>
      </c>
      <c r="U104" s="64">
        <v>76</v>
      </c>
      <c r="V104" s="64">
        <v>86</v>
      </c>
      <c r="W104" s="155">
        <v>14</v>
      </c>
      <c r="X104" s="612">
        <f>SUM(S104:W104)</f>
        <v>320</v>
      </c>
    </row>
    <row r="105" spans="1:24" s="8" customFormat="1" ht="15" customHeight="1" thickBot="1" x14ac:dyDescent="0.3">
      <c r="A105" s="608">
        <v>100</v>
      </c>
      <c r="B105" s="622" t="s">
        <v>46</v>
      </c>
      <c r="C105" s="793" t="s">
        <v>47</v>
      </c>
      <c r="D105" s="794"/>
      <c r="E105" s="672"/>
      <c r="F105" s="795">
        <v>4.07</v>
      </c>
      <c r="G105" s="796"/>
      <c r="H105" s="797"/>
      <c r="I105" s="798">
        <v>3.68</v>
      </c>
      <c r="J105" s="799">
        <v>1</v>
      </c>
      <c r="K105" s="800">
        <v>3</v>
      </c>
      <c r="L105" s="801">
        <v>3.63</v>
      </c>
      <c r="M105" s="802"/>
      <c r="N105" s="803"/>
      <c r="O105" s="804">
        <v>4.13</v>
      </c>
      <c r="P105" s="805"/>
      <c r="Q105" s="806"/>
      <c r="R105" s="804">
        <v>4.28</v>
      </c>
      <c r="S105" s="807">
        <v>77</v>
      </c>
      <c r="T105" s="808">
        <v>78</v>
      </c>
      <c r="U105" s="809">
        <v>67</v>
      </c>
      <c r="V105" s="809">
        <v>86</v>
      </c>
      <c r="W105" s="810">
        <v>14</v>
      </c>
      <c r="X105" s="615">
        <f>SUM(S105:W105)</f>
        <v>322</v>
      </c>
    </row>
    <row r="106" spans="1:24" s="8" customFormat="1" ht="15" customHeight="1" x14ac:dyDescent="0.25">
      <c r="A106" s="39">
        <v>101</v>
      </c>
      <c r="B106" s="554" t="s">
        <v>56</v>
      </c>
      <c r="C106" s="102" t="s">
        <v>143</v>
      </c>
      <c r="D106" s="111">
        <v>1</v>
      </c>
      <c r="E106" s="287">
        <v>3</v>
      </c>
      <c r="F106" s="549">
        <v>4.07</v>
      </c>
      <c r="G106" s="550"/>
      <c r="H106" s="293"/>
      <c r="I106" s="619">
        <v>3.68</v>
      </c>
      <c r="J106" s="550"/>
      <c r="K106" s="552"/>
      <c r="L106" s="345">
        <v>3.63</v>
      </c>
      <c r="M106" s="620"/>
      <c r="N106" s="85"/>
      <c r="O106" s="335">
        <v>4.13</v>
      </c>
      <c r="P106" s="120"/>
      <c r="Q106" s="86"/>
      <c r="R106" s="335">
        <v>4.28</v>
      </c>
      <c r="S106" s="599">
        <v>68</v>
      </c>
      <c r="T106" s="463">
        <v>78</v>
      </c>
      <c r="U106" s="87">
        <v>77</v>
      </c>
      <c r="V106" s="87">
        <v>86</v>
      </c>
      <c r="W106" s="154">
        <v>14</v>
      </c>
      <c r="X106" s="611">
        <f>SUM(S106:W106)</f>
        <v>323</v>
      </c>
    </row>
    <row r="107" spans="1:24" s="8" customFormat="1" ht="15" customHeight="1" x14ac:dyDescent="0.25">
      <c r="A107" s="223">
        <v>102</v>
      </c>
      <c r="B107" s="42" t="s">
        <v>30</v>
      </c>
      <c r="C107" s="317" t="s">
        <v>148</v>
      </c>
      <c r="D107" s="112">
        <v>1</v>
      </c>
      <c r="E107" s="279">
        <v>3</v>
      </c>
      <c r="F107" s="347">
        <v>4.07</v>
      </c>
      <c r="G107" s="114"/>
      <c r="H107" s="288"/>
      <c r="I107" s="545">
        <v>3.68</v>
      </c>
      <c r="J107" s="114"/>
      <c r="K107" s="99"/>
      <c r="L107" s="348">
        <v>3.63</v>
      </c>
      <c r="M107" s="392"/>
      <c r="N107" s="22"/>
      <c r="O107" s="336">
        <v>4.13</v>
      </c>
      <c r="P107" s="121"/>
      <c r="Q107" s="23"/>
      <c r="R107" s="336">
        <v>4.28</v>
      </c>
      <c r="S107" s="603">
        <v>70</v>
      </c>
      <c r="T107" s="301">
        <v>78</v>
      </c>
      <c r="U107" s="64">
        <v>77</v>
      </c>
      <c r="V107" s="64">
        <v>86</v>
      </c>
      <c r="W107" s="155">
        <v>14</v>
      </c>
      <c r="X107" s="612">
        <f>SUM(S107:W107)</f>
        <v>325</v>
      </c>
    </row>
    <row r="108" spans="1:24" s="8" customFormat="1" ht="15" customHeight="1" x14ac:dyDescent="0.25">
      <c r="A108" s="223">
        <v>103</v>
      </c>
      <c r="B108" s="42" t="s">
        <v>38</v>
      </c>
      <c r="C108" s="105" t="s">
        <v>41</v>
      </c>
      <c r="D108" s="641"/>
      <c r="E108" s="33"/>
      <c r="F108" s="341">
        <v>4.07</v>
      </c>
      <c r="G108" s="380"/>
      <c r="H108" s="300"/>
      <c r="I108" s="381">
        <v>3.68</v>
      </c>
      <c r="J108" s="112"/>
      <c r="K108" s="97"/>
      <c r="L108" s="333">
        <v>3.63</v>
      </c>
      <c r="M108" s="388">
        <v>6</v>
      </c>
      <c r="N108" s="22">
        <v>3</v>
      </c>
      <c r="O108" s="336">
        <v>4.13</v>
      </c>
      <c r="P108" s="121"/>
      <c r="Q108" s="13"/>
      <c r="R108" s="336">
        <v>4.28</v>
      </c>
      <c r="S108" s="603">
        <v>77</v>
      </c>
      <c r="T108" s="301">
        <v>78</v>
      </c>
      <c r="U108" s="64">
        <v>77</v>
      </c>
      <c r="V108" s="64">
        <v>79</v>
      </c>
      <c r="W108" s="155">
        <v>14</v>
      </c>
      <c r="X108" s="612">
        <f>SUM(S108:W108)</f>
        <v>325</v>
      </c>
    </row>
    <row r="109" spans="1:24" s="8" customFormat="1" ht="15" customHeight="1" x14ac:dyDescent="0.25">
      <c r="A109" s="223">
        <v>104</v>
      </c>
      <c r="B109" s="45" t="s">
        <v>30</v>
      </c>
      <c r="C109" s="546" t="s">
        <v>149</v>
      </c>
      <c r="D109" s="113">
        <v>1</v>
      </c>
      <c r="E109" s="279">
        <v>3</v>
      </c>
      <c r="F109" s="347">
        <v>4.07</v>
      </c>
      <c r="G109" s="114"/>
      <c r="H109" s="288"/>
      <c r="I109" s="545">
        <v>3.68</v>
      </c>
      <c r="J109" s="114"/>
      <c r="K109" s="99"/>
      <c r="L109" s="348">
        <v>3.63</v>
      </c>
      <c r="M109" s="392"/>
      <c r="N109" s="22"/>
      <c r="O109" s="336">
        <v>4.13</v>
      </c>
      <c r="P109" s="121"/>
      <c r="Q109" s="23"/>
      <c r="R109" s="336">
        <v>4.28</v>
      </c>
      <c r="S109" s="603">
        <v>71</v>
      </c>
      <c r="T109" s="301">
        <v>78</v>
      </c>
      <c r="U109" s="64">
        <v>77</v>
      </c>
      <c r="V109" s="64">
        <v>86</v>
      </c>
      <c r="W109" s="155">
        <v>14</v>
      </c>
      <c r="X109" s="612">
        <f>SUM(S109:W109)</f>
        <v>326</v>
      </c>
    </row>
    <row r="110" spans="1:24" s="8" customFormat="1" ht="15" customHeight="1" x14ac:dyDescent="0.25">
      <c r="A110" s="223">
        <v>105</v>
      </c>
      <c r="B110" s="42" t="s">
        <v>30</v>
      </c>
      <c r="C110" s="317" t="s">
        <v>117</v>
      </c>
      <c r="D110" s="112">
        <v>1</v>
      </c>
      <c r="E110" s="282">
        <v>3</v>
      </c>
      <c r="F110" s="527">
        <v>4.07</v>
      </c>
      <c r="G110" s="112">
        <v>1</v>
      </c>
      <c r="H110" s="282">
        <v>2</v>
      </c>
      <c r="I110" s="381">
        <v>3.68</v>
      </c>
      <c r="J110" s="112"/>
      <c r="K110" s="97"/>
      <c r="L110" s="333">
        <v>3.63</v>
      </c>
      <c r="M110" s="394"/>
      <c r="N110" s="22"/>
      <c r="O110" s="336">
        <v>4.13</v>
      </c>
      <c r="P110" s="121"/>
      <c r="Q110" s="23"/>
      <c r="R110" s="336">
        <v>4.28</v>
      </c>
      <c r="S110" s="603">
        <v>72</v>
      </c>
      <c r="T110" s="64">
        <v>77</v>
      </c>
      <c r="U110" s="64">
        <v>77</v>
      </c>
      <c r="V110" s="64">
        <v>86</v>
      </c>
      <c r="W110" s="155">
        <v>14</v>
      </c>
      <c r="X110" s="612">
        <f>SUM(S110:W110)</f>
        <v>326</v>
      </c>
    </row>
    <row r="111" spans="1:24" s="8" customFormat="1" ht="15" customHeight="1" x14ac:dyDescent="0.25">
      <c r="A111" s="223">
        <v>106</v>
      </c>
      <c r="B111" s="42" t="s">
        <v>2</v>
      </c>
      <c r="C111" s="105" t="s">
        <v>9</v>
      </c>
      <c r="D111" s="641"/>
      <c r="E111" s="33"/>
      <c r="F111" s="341">
        <v>4.07</v>
      </c>
      <c r="G111" s="380"/>
      <c r="H111" s="300"/>
      <c r="I111" s="381">
        <v>3.68</v>
      </c>
      <c r="J111" s="112">
        <v>1</v>
      </c>
      <c r="K111" s="97">
        <v>3</v>
      </c>
      <c r="L111" s="333">
        <v>3.63</v>
      </c>
      <c r="M111" s="388"/>
      <c r="N111" s="22"/>
      <c r="O111" s="336">
        <v>4.13</v>
      </c>
      <c r="P111" s="122"/>
      <c r="Q111" s="13"/>
      <c r="R111" s="336">
        <v>4.28</v>
      </c>
      <c r="S111" s="603">
        <v>77</v>
      </c>
      <c r="T111" s="301">
        <v>78</v>
      </c>
      <c r="U111" s="64">
        <v>73</v>
      </c>
      <c r="V111" s="64">
        <v>86</v>
      </c>
      <c r="W111" s="155">
        <v>14</v>
      </c>
      <c r="X111" s="612">
        <f>SUM(S111:W111)</f>
        <v>328</v>
      </c>
    </row>
    <row r="112" spans="1:24" s="8" customFormat="1" ht="15" customHeight="1" thickBot="1" x14ac:dyDescent="0.3">
      <c r="A112" s="310">
        <v>107</v>
      </c>
      <c r="B112" s="44" t="s">
        <v>46</v>
      </c>
      <c r="C112" s="110" t="s">
        <v>50</v>
      </c>
      <c r="D112" s="662"/>
      <c r="E112" s="73"/>
      <c r="F112" s="344">
        <v>4.07</v>
      </c>
      <c r="G112" s="616"/>
      <c r="H112" s="617"/>
      <c r="I112" s="618">
        <v>3.68</v>
      </c>
      <c r="J112" s="115"/>
      <c r="K112" s="100"/>
      <c r="L112" s="334">
        <v>3.63</v>
      </c>
      <c r="M112" s="395">
        <v>1</v>
      </c>
      <c r="N112" s="81">
        <v>2</v>
      </c>
      <c r="O112" s="339">
        <v>4.13</v>
      </c>
      <c r="P112" s="123"/>
      <c r="Q112" s="15"/>
      <c r="R112" s="339">
        <v>4.28</v>
      </c>
      <c r="S112" s="604">
        <v>77</v>
      </c>
      <c r="T112" s="311">
        <v>78</v>
      </c>
      <c r="U112" s="312">
        <v>77</v>
      </c>
      <c r="V112" s="312">
        <v>85</v>
      </c>
      <c r="W112" s="156">
        <v>14</v>
      </c>
      <c r="X112" s="614">
        <f>SUM(S112:W112)</f>
        <v>331</v>
      </c>
    </row>
    <row r="113" spans="1:17" s="8" customFormat="1" x14ac:dyDescent="0.25">
      <c r="A113" s="66"/>
      <c r="B113" s="12"/>
      <c r="C113" s="59" t="s">
        <v>87</v>
      </c>
      <c r="D113" s="59"/>
      <c r="E113" s="307">
        <f>AVERAGE(E6:E112)</f>
        <v>4.1047368421052637</v>
      </c>
      <c r="F113" s="59"/>
      <c r="G113" s="59"/>
      <c r="H113" s="307">
        <f>AVERAGE(H6:H112)</f>
        <v>3.6612064342583839</v>
      </c>
      <c r="I113" s="59"/>
      <c r="K113" s="51">
        <f>AVERAGE(K6:K112)</f>
        <v>3.6245636223579449</v>
      </c>
      <c r="N113" s="51">
        <f>AVERAGE(N6:N112)</f>
        <v>4.1837647058823526</v>
      </c>
      <c r="Q113" s="51">
        <f>AVERAGE(Q6:Q112)</f>
        <v>4.4461538461538463</v>
      </c>
    </row>
    <row r="114" spans="1:17" s="8" customFormat="1" x14ac:dyDescent="0.25">
      <c r="A114" s="66"/>
      <c r="B114" s="12"/>
      <c r="C114" s="200" t="s">
        <v>108</v>
      </c>
      <c r="D114" s="200"/>
      <c r="E114" s="298">
        <v>4.07</v>
      </c>
      <c r="F114" s="200"/>
      <c r="G114" s="91"/>
      <c r="H114" s="298">
        <v>3.68</v>
      </c>
      <c r="I114" s="91"/>
      <c r="J114" s="90"/>
      <c r="K114" s="92">
        <v>3.63</v>
      </c>
      <c r="L114" s="90"/>
      <c r="M114" s="90"/>
      <c r="N114" s="90">
        <v>4.13</v>
      </c>
      <c r="O114" s="90"/>
      <c r="P114" s="90"/>
      <c r="Q114" s="90">
        <v>4.28</v>
      </c>
    </row>
    <row r="115" spans="1:17" x14ac:dyDescent="0.25">
      <c r="A115" s="66"/>
    </row>
    <row r="116" spans="1:17" x14ac:dyDescent="0.25">
      <c r="A116" s="66"/>
      <c r="J116" s="53"/>
      <c r="K116" s="54"/>
      <c r="L116" s="55"/>
      <c r="M116" s="56"/>
      <c r="N116" s="57"/>
      <c r="O116" s="55"/>
      <c r="P116" s="58"/>
      <c r="Q116" s="52"/>
    </row>
    <row r="117" spans="1:17" x14ac:dyDescent="0.25">
      <c r="A117" s="66"/>
      <c r="C117" s="17"/>
      <c r="D117" s="17"/>
      <c r="E117" s="17"/>
      <c r="F117" s="17"/>
      <c r="G117" s="17"/>
      <c r="H117" s="17"/>
      <c r="I117" s="17"/>
      <c r="J117" s="18"/>
      <c r="K117" s="19"/>
      <c r="L117" s="20"/>
      <c r="M117" s="21"/>
      <c r="N117" s="21"/>
      <c r="O117" s="20"/>
    </row>
    <row r="118" spans="1:17" x14ac:dyDescent="0.25">
      <c r="A118" s="66"/>
    </row>
    <row r="119" spans="1:17" x14ac:dyDescent="0.25">
      <c r="A119" s="66"/>
    </row>
    <row r="120" spans="1:17" x14ac:dyDescent="0.25">
      <c r="A120" s="66"/>
    </row>
    <row r="121" spans="1:17" x14ac:dyDescent="0.25">
      <c r="A121" s="66"/>
    </row>
    <row r="122" spans="1:17" x14ac:dyDescent="0.25">
      <c r="A122" s="66"/>
    </row>
    <row r="123" spans="1:17" x14ac:dyDescent="0.25">
      <c r="A123" s="66"/>
    </row>
    <row r="124" spans="1:17" x14ac:dyDescent="0.25">
      <c r="A124" s="66"/>
    </row>
    <row r="125" spans="1:17" x14ac:dyDescent="0.25">
      <c r="A125" s="66"/>
    </row>
  </sheetData>
  <mergeCells count="10">
    <mergeCell ref="A4:A5"/>
    <mergeCell ref="X4:X5"/>
    <mergeCell ref="P4:R4"/>
    <mergeCell ref="M4:O4"/>
    <mergeCell ref="J4:L4"/>
    <mergeCell ref="G4:I4"/>
    <mergeCell ref="B4:B5"/>
    <mergeCell ref="C4:C5"/>
    <mergeCell ref="D4:F4"/>
    <mergeCell ref="S4:W4"/>
  </mergeCells>
  <conditionalFormatting sqref="K6:K94 K96 K98:K114">
    <cfRule type="cellIs" dxfId="963" priority="476" stopIfTrue="1" operator="equal">
      <formula>$K$113</formula>
    </cfRule>
    <cfRule type="containsBlanks" dxfId="962" priority="477" stopIfTrue="1">
      <formula>LEN(TRIM(K6))=0</formula>
    </cfRule>
    <cfRule type="cellIs" dxfId="961" priority="478" stopIfTrue="1" operator="lessThan">
      <formula>3.5</formula>
    </cfRule>
    <cfRule type="cellIs" dxfId="960" priority="479" stopIfTrue="1" operator="between">
      <formula>$K$113</formula>
      <formula>3.5</formula>
    </cfRule>
    <cfRule type="cellIs" dxfId="959" priority="480" stopIfTrue="1" operator="between">
      <formula>4.499</formula>
      <formula>$K$113</formula>
    </cfRule>
    <cfRule type="cellIs" dxfId="958" priority="481" stopIfTrue="1" operator="greaterThanOrEqual">
      <formula>4.5</formula>
    </cfRule>
  </conditionalFormatting>
  <conditionalFormatting sqref="N6:N94 N96 N98:N114">
    <cfRule type="cellIs" dxfId="957" priority="500" stopIfTrue="1" operator="equal">
      <formula>$N$113</formula>
    </cfRule>
    <cfRule type="containsBlanks" dxfId="956" priority="501" stopIfTrue="1">
      <formula>LEN(TRIM(N6))=0</formula>
    </cfRule>
    <cfRule type="cellIs" dxfId="955" priority="502" stopIfTrue="1" operator="lessThan">
      <formula>3.5</formula>
    </cfRule>
    <cfRule type="cellIs" dxfId="954" priority="503" stopIfTrue="1" operator="between">
      <formula>$N$113</formula>
      <formula>3.5</formula>
    </cfRule>
    <cfRule type="cellIs" dxfId="953" priority="504" stopIfTrue="1" operator="between">
      <formula>4.499</formula>
      <formula>$N$113</formula>
    </cfRule>
    <cfRule type="cellIs" dxfId="952" priority="505" stopIfTrue="1" operator="greaterThanOrEqual">
      <formula>4.5</formula>
    </cfRule>
  </conditionalFormatting>
  <conditionalFormatting sqref="K95">
    <cfRule type="cellIs" dxfId="951" priority="13" stopIfTrue="1" operator="equal">
      <formula>$K$113</formula>
    </cfRule>
    <cfRule type="containsBlanks" dxfId="950" priority="14" stopIfTrue="1">
      <formula>LEN(TRIM(K95))=0</formula>
    </cfRule>
    <cfRule type="cellIs" dxfId="949" priority="15" stopIfTrue="1" operator="lessThan">
      <formula>3.5</formula>
    </cfRule>
    <cfRule type="cellIs" dxfId="948" priority="16" stopIfTrue="1" operator="between">
      <formula>$K$113</formula>
      <formula>3.5</formula>
    </cfRule>
    <cfRule type="cellIs" dxfId="947" priority="17" stopIfTrue="1" operator="between">
      <formula>4.499</formula>
      <formula>$K$113</formula>
    </cfRule>
    <cfRule type="cellIs" dxfId="946" priority="18" stopIfTrue="1" operator="greaterThanOrEqual">
      <formula>4.5</formula>
    </cfRule>
  </conditionalFormatting>
  <conditionalFormatting sqref="N95">
    <cfRule type="cellIs" dxfId="945" priority="19" stopIfTrue="1" operator="equal">
      <formula>$N$113</formula>
    </cfRule>
    <cfRule type="containsBlanks" dxfId="944" priority="20" stopIfTrue="1">
      <formula>LEN(TRIM(N95))=0</formula>
    </cfRule>
    <cfRule type="cellIs" dxfId="943" priority="21" stopIfTrue="1" operator="lessThan">
      <formula>3.5</formula>
    </cfRule>
    <cfRule type="cellIs" dxfId="942" priority="22" stopIfTrue="1" operator="between">
      <formula>$N$113</formula>
      <formula>3.5</formula>
    </cfRule>
    <cfRule type="cellIs" dxfId="941" priority="23" stopIfTrue="1" operator="between">
      <formula>4.499</formula>
      <formula>$N$113</formula>
    </cfRule>
    <cfRule type="cellIs" dxfId="940" priority="24" stopIfTrue="1" operator="greaterThanOrEqual">
      <formula>4.5</formula>
    </cfRule>
  </conditionalFormatting>
  <conditionalFormatting sqref="K97">
    <cfRule type="cellIs" dxfId="939" priority="1" stopIfTrue="1" operator="equal">
      <formula>$K$113</formula>
    </cfRule>
    <cfRule type="containsBlanks" dxfId="938" priority="2" stopIfTrue="1">
      <formula>LEN(TRIM(K97))=0</formula>
    </cfRule>
    <cfRule type="cellIs" dxfId="937" priority="3" stopIfTrue="1" operator="lessThan">
      <formula>3.5</formula>
    </cfRule>
    <cfRule type="cellIs" dxfId="936" priority="4" stopIfTrue="1" operator="between">
      <formula>$K$113</formula>
      <formula>3.5</formula>
    </cfRule>
    <cfRule type="cellIs" dxfId="935" priority="5" stopIfTrue="1" operator="between">
      <formula>4.499</formula>
      <formula>$K$113</formula>
    </cfRule>
    <cfRule type="cellIs" dxfId="934" priority="6" stopIfTrue="1" operator="greaterThanOrEqual">
      <formula>4.5</formula>
    </cfRule>
  </conditionalFormatting>
  <conditionalFormatting sqref="N97">
    <cfRule type="cellIs" dxfId="933" priority="7" stopIfTrue="1" operator="equal">
      <formula>$N$113</formula>
    </cfRule>
    <cfRule type="containsBlanks" dxfId="932" priority="8" stopIfTrue="1">
      <formula>LEN(TRIM(N97))=0</formula>
    </cfRule>
    <cfRule type="cellIs" dxfId="931" priority="9" stopIfTrue="1" operator="lessThan">
      <formula>3.5</formula>
    </cfRule>
    <cfRule type="cellIs" dxfId="930" priority="10" stopIfTrue="1" operator="between">
      <formula>$N$113</formula>
      <formula>3.5</formula>
    </cfRule>
    <cfRule type="cellIs" dxfId="929" priority="11" stopIfTrue="1" operator="between">
      <formula>4.499</formula>
      <formula>$N$113</formula>
    </cfRule>
    <cfRule type="cellIs" dxfId="928" priority="12" stopIfTrue="1" operator="greaterThanOrEqual">
      <formula>4.5</formula>
    </cfRule>
  </conditionalFormatting>
  <conditionalFormatting sqref="H6:H114">
    <cfRule type="cellIs" dxfId="927" priority="2719" stopIfTrue="1" operator="equal">
      <formula>$H$113</formula>
    </cfRule>
    <cfRule type="containsBlanks" dxfId="926" priority="2720" stopIfTrue="1">
      <formula>LEN(TRIM(H6))=0</formula>
    </cfRule>
    <cfRule type="cellIs" dxfId="925" priority="2721" stopIfTrue="1" operator="lessThan">
      <formula>3.5</formula>
    </cfRule>
    <cfRule type="cellIs" dxfId="924" priority="2722" stopIfTrue="1" operator="between">
      <formula>$H$113</formula>
      <formula>3.5</formula>
    </cfRule>
    <cfRule type="cellIs" dxfId="923" priority="2723" stopIfTrue="1" operator="between">
      <formula>4.499</formula>
      <formula>$H$113</formula>
    </cfRule>
    <cfRule type="cellIs" dxfId="922" priority="2724" stopIfTrue="1" operator="greaterThanOrEqual">
      <formula>4.5</formula>
    </cfRule>
  </conditionalFormatting>
  <conditionalFormatting sqref="Q6:Q114">
    <cfRule type="cellIs" dxfId="921" priority="2731" stopIfTrue="1" operator="equal">
      <formula>$Q$113</formula>
    </cfRule>
    <cfRule type="cellIs" dxfId="920" priority="2732" stopIfTrue="1" operator="between">
      <formula>4.499</formula>
      <formula>$Q$113</formula>
    </cfRule>
    <cfRule type="containsBlanks" dxfId="919" priority="2733" stopIfTrue="1">
      <formula>LEN(TRIM(Q6))=0</formula>
    </cfRule>
    <cfRule type="cellIs" dxfId="918" priority="2734" stopIfTrue="1" operator="lessThan">
      <formula>3.5</formula>
    </cfRule>
    <cfRule type="cellIs" dxfId="917" priority="2735" stopIfTrue="1" operator="between">
      <formula>$Q$113</formula>
      <formula>3.5</formula>
    </cfRule>
    <cfRule type="cellIs" dxfId="916" priority="2736" stopIfTrue="1" operator="greaterThanOrEqual">
      <formula>4.5</formula>
    </cfRule>
  </conditionalFormatting>
  <conditionalFormatting sqref="E6:E114">
    <cfRule type="containsBlanks" dxfId="915" priority="2743" stopIfTrue="1">
      <formula>LEN(TRIM(E6))=0</formula>
    </cfRule>
    <cfRule type="cellIs" dxfId="914" priority="2744" stopIfTrue="1" operator="equal">
      <formula>$E$113</formula>
    </cfRule>
    <cfRule type="cellIs" dxfId="913" priority="2745" stopIfTrue="1" operator="lessThan">
      <formula>3.5</formula>
    </cfRule>
    <cfRule type="cellIs" dxfId="912" priority="2746" stopIfTrue="1" operator="between">
      <formula>$E$113</formula>
      <formula>3.5</formula>
    </cfRule>
    <cfRule type="cellIs" dxfId="911" priority="2747" stopIfTrue="1" operator="between">
      <formula>4.499</formula>
      <formula>$E$113</formula>
    </cfRule>
    <cfRule type="cellIs" dxfId="910" priority="2748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B4" sqref="B4:B5"/>
    </sheetView>
  </sheetViews>
  <sheetFormatPr defaultColWidth="8.85546875" defaultRowHeight="15" x14ac:dyDescent="0.25"/>
  <cols>
    <col min="1" max="1" width="4.7109375" style="6" customWidth="1"/>
    <col min="2" max="2" width="18.7109375" style="6" customWidth="1"/>
    <col min="3" max="3" width="31.7109375" style="6" customWidth="1"/>
    <col min="4" max="5" width="8.7109375" style="7" customWidth="1"/>
    <col min="6" max="6" width="7.7109375" style="2" customWidth="1"/>
    <col min="7" max="16384" width="8.85546875" style="6"/>
  </cols>
  <sheetData>
    <row r="1" spans="1:8" s="1" customFormat="1" ht="15" customHeight="1" x14ac:dyDescent="0.25">
      <c r="C1" s="24"/>
      <c r="D1" s="29"/>
      <c r="E1" s="2"/>
      <c r="F1" s="2"/>
      <c r="G1" s="202"/>
      <c r="H1" s="49" t="s">
        <v>100</v>
      </c>
    </row>
    <row r="2" spans="1:8" s="1" customFormat="1" ht="15" customHeight="1" x14ac:dyDescent="0.25">
      <c r="B2" s="29"/>
      <c r="C2" s="569" t="s">
        <v>97</v>
      </c>
      <c r="D2" s="569"/>
      <c r="E2" s="26">
        <v>2019</v>
      </c>
      <c r="F2" s="2"/>
      <c r="G2" s="201"/>
      <c r="H2" s="49" t="s">
        <v>101</v>
      </c>
    </row>
    <row r="3" spans="1:8" s="1" customFormat="1" ht="15" customHeight="1" thickBot="1" x14ac:dyDescent="0.3">
      <c r="C3" s="24"/>
      <c r="D3" s="25"/>
      <c r="E3" s="2"/>
      <c r="F3" s="2"/>
      <c r="G3" s="501"/>
      <c r="H3" s="49" t="s">
        <v>102</v>
      </c>
    </row>
    <row r="4" spans="1:8" s="1" customFormat="1" ht="15" customHeight="1" x14ac:dyDescent="0.25">
      <c r="A4" s="589" t="s">
        <v>59</v>
      </c>
      <c r="B4" s="591" t="s">
        <v>58</v>
      </c>
      <c r="C4" s="591" t="s">
        <v>91</v>
      </c>
      <c r="D4" s="593" t="s">
        <v>95</v>
      </c>
      <c r="E4" s="587" t="s">
        <v>118</v>
      </c>
      <c r="F4" s="2"/>
      <c r="G4" s="50"/>
      <c r="H4" s="49" t="s">
        <v>103</v>
      </c>
    </row>
    <row r="5" spans="1:8" s="1" customFormat="1" ht="30" customHeight="1" thickBot="1" x14ac:dyDescent="0.3">
      <c r="A5" s="590"/>
      <c r="B5" s="592"/>
      <c r="C5" s="592"/>
      <c r="D5" s="594"/>
      <c r="E5" s="588"/>
      <c r="F5" s="3"/>
    </row>
    <row r="6" spans="1:8" s="1" customFormat="1" ht="15" customHeight="1" thickBot="1" x14ac:dyDescent="0.3">
      <c r="A6" s="187"/>
      <c r="B6" s="188"/>
      <c r="C6" s="188" t="s">
        <v>127</v>
      </c>
      <c r="D6" s="189">
        <f>SUM(D7:D82)</f>
        <v>257</v>
      </c>
      <c r="E6" s="274">
        <f>AVERAGE(E7:E82)</f>
        <v>4.1047368421052655</v>
      </c>
      <c r="F6" s="3"/>
    </row>
    <row r="7" spans="1:8" s="1" customFormat="1" ht="15" customHeight="1" x14ac:dyDescent="0.25">
      <c r="A7" s="39">
        <v>1</v>
      </c>
      <c r="B7" s="40" t="s">
        <v>46</v>
      </c>
      <c r="C7" s="72" t="s">
        <v>57</v>
      </c>
      <c r="D7" s="229">
        <v>3</v>
      </c>
      <c r="E7" s="231">
        <v>5</v>
      </c>
      <c r="F7" s="3"/>
    </row>
    <row r="8" spans="1:8" s="5" customFormat="1" ht="15" customHeight="1" x14ac:dyDescent="0.25">
      <c r="A8" s="41">
        <v>2</v>
      </c>
      <c r="B8" s="42" t="s">
        <v>30</v>
      </c>
      <c r="C8" s="33" t="s">
        <v>131</v>
      </c>
      <c r="D8" s="206">
        <v>2</v>
      </c>
      <c r="E8" s="254">
        <v>5</v>
      </c>
      <c r="F8" s="4"/>
    </row>
    <row r="9" spans="1:8" s="5" customFormat="1" ht="15" customHeight="1" x14ac:dyDescent="0.25">
      <c r="A9" s="41">
        <v>3</v>
      </c>
      <c r="B9" s="42" t="s">
        <v>23</v>
      </c>
      <c r="C9" s="33" t="s">
        <v>24</v>
      </c>
      <c r="D9" s="206">
        <v>2</v>
      </c>
      <c r="E9" s="213">
        <v>5</v>
      </c>
      <c r="F9" s="4"/>
    </row>
    <row r="10" spans="1:8" s="5" customFormat="1" ht="15" customHeight="1" x14ac:dyDescent="0.25">
      <c r="A10" s="41">
        <v>4</v>
      </c>
      <c r="B10" s="47" t="s">
        <v>2</v>
      </c>
      <c r="C10" s="69" t="s">
        <v>21</v>
      </c>
      <c r="D10" s="211">
        <v>2</v>
      </c>
      <c r="E10" s="209">
        <v>5</v>
      </c>
      <c r="F10" s="4"/>
    </row>
    <row r="11" spans="1:8" s="5" customFormat="1" ht="15" customHeight="1" x14ac:dyDescent="0.25">
      <c r="A11" s="41">
        <v>5</v>
      </c>
      <c r="B11" s="42" t="s">
        <v>2</v>
      </c>
      <c r="C11" s="33" t="s">
        <v>15</v>
      </c>
      <c r="D11" s="206">
        <v>2</v>
      </c>
      <c r="E11" s="209">
        <v>5</v>
      </c>
      <c r="F11" s="4"/>
    </row>
    <row r="12" spans="1:8" s="5" customFormat="1" ht="15" customHeight="1" x14ac:dyDescent="0.25">
      <c r="A12" s="41">
        <v>6</v>
      </c>
      <c r="B12" s="504" t="s">
        <v>2</v>
      </c>
      <c r="C12" s="62" t="s">
        <v>139</v>
      </c>
      <c r="D12" s="321">
        <v>2</v>
      </c>
      <c r="E12" s="209">
        <v>5</v>
      </c>
      <c r="F12" s="4"/>
    </row>
    <row r="13" spans="1:8" s="5" customFormat="1" ht="15" customHeight="1" x14ac:dyDescent="0.25">
      <c r="A13" s="41">
        <v>7</v>
      </c>
      <c r="B13" s="42" t="s">
        <v>0</v>
      </c>
      <c r="C13" s="62" t="s">
        <v>88</v>
      </c>
      <c r="D13" s="321">
        <v>2</v>
      </c>
      <c r="E13" s="323">
        <v>5</v>
      </c>
      <c r="F13" s="4"/>
    </row>
    <row r="14" spans="1:8" s="5" customFormat="1" ht="15" customHeight="1" x14ac:dyDescent="0.25">
      <c r="A14" s="41">
        <v>8</v>
      </c>
      <c r="B14" s="45" t="s">
        <v>56</v>
      </c>
      <c r="C14" s="88" t="s">
        <v>68</v>
      </c>
      <c r="D14" s="227">
        <v>1</v>
      </c>
      <c r="E14" s="228">
        <v>5</v>
      </c>
      <c r="F14" s="4"/>
    </row>
    <row r="15" spans="1:8" s="5" customFormat="1" ht="15" customHeight="1" x14ac:dyDescent="0.25">
      <c r="A15" s="41">
        <v>9</v>
      </c>
      <c r="B15" s="42" t="s">
        <v>56</v>
      </c>
      <c r="C15" s="32" t="s">
        <v>72</v>
      </c>
      <c r="D15" s="206">
        <v>1</v>
      </c>
      <c r="E15" s="209">
        <v>5</v>
      </c>
      <c r="F15" s="4"/>
    </row>
    <row r="16" spans="1:8" s="5" customFormat="1" ht="15" customHeight="1" thickBot="1" x14ac:dyDescent="0.3">
      <c r="A16" s="43">
        <v>10</v>
      </c>
      <c r="B16" s="272" t="s">
        <v>46</v>
      </c>
      <c r="C16" s="399" t="s">
        <v>89</v>
      </c>
      <c r="D16" s="502">
        <v>1</v>
      </c>
      <c r="E16" s="503">
        <v>5</v>
      </c>
      <c r="F16" s="4"/>
    </row>
    <row r="17" spans="1:13" s="5" customFormat="1" ht="15" customHeight="1" x14ac:dyDescent="0.25">
      <c r="A17" s="41">
        <v>11</v>
      </c>
      <c r="B17" s="505" t="s">
        <v>46</v>
      </c>
      <c r="C17" s="71" t="s">
        <v>62</v>
      </c>
      <c r="D17" s="227">
        <v>1</v>
      </c>
      <c r="E17" s="237">
        <v>5</v>
      </c>
      <c r="F17" s="4"/>
    </row>
    <row r="18" spans="1:13" s="5" customFormat="1" ht="15" customHeight="1" x14ac:dyDescent="0.25">
      <c r="A18" s="41">
        <v>12</v>
      </c>
      <c r="B18" s="238" t="s">
        <v>38</v>
      </c>
      <c r="C18" s="239" t="s">
        <v>128</v>
      </c>
      <c r="D18" s="243">
        <v>1</v>
      </c>
      <c r="E18" s="209">
        <v>5</v>
      </c>
      <c r="F18" s="4"/>
    </row>
    <row r="19" spans="1:13" s="5" customFormat="1" ht="15" customHeight="1" x14ac:dyDescent="0.25">
      <c r="A19" s="41">
        <v>13</v>
      </c>
      <c r="B19" s="238" t="s">
        <v>38</v>
      </c>
      <c r="C19" s="239" t="s">
        <v>66</v>
      </c>
      <c r="D19" s="243">
        <v>1</v>
      </c>
      <c r="E19" s="209">
        <v>5</v>
      </c>
      <c r="F19" s="4"/>
    </row>
    <row r="20" spans="1:13" s="5" customFormat="1" ht="15" customHeight="1" x14ac:dyDescent="0.25">
      <c r="A20" s="41">
        <v>14</v>
      </c>
      <c r="B20" s="42" t="s">
        <v>23</v>
      </c>
      <c r="C20" s="252" t="s">
        <v>83</v>
      </c>
      <c r="D20" s="206">
        <v>1</v>
      </c>
      <c r="E20" s="209">
        <v>5</v>
      </c>
      <c r="F20" s="4"/>
    </row>
    <row r="21" spans="1:13" s="5" customFormat="1" ht="15" customHeight="1" x14ac:dyDescent="0.25">
      <c r="A21" s="41">
        <v>15</v>
      </c>
      <c r="B21" s="42" t="s">
        <v>2</v>
      </c>
      <c r="C21" s="217" t="s">
        <v>151</v>
      </c>
      <c r="D21" s="206">
        <v>1</v>
      </c>
      <c r="E21" s="209">
        <v>5</v>
      </c>
      <c r="F21" s="4"/>
    </row>
    <row r="22" spans="1:13" s="5" customFormat="1" ht="15" customHeight="1" x14ac:dyDescent="0.25">
      <c r="A22" s="41">
        <v>16</v>
      </c>
      <c r="B22" s="42" t="s">
        <v>2</v>
      </c>
      <c r="C22" s="217" t="s">
        <v>8</v>
      </c>
      <c r="D22" s="206">
        <v>1</v>
      </c>
      <c r="E22" s="209">
        <v>5</v>
      </c>
      <c r="F22" s="4"/>
    </row>
    <row r="23" spans="1:13" s="5" customFormat="1" ht="15" customHeight="1" x14ac:dyDescent="0.25">
      <c r="A23" s="41">
        <v>17</v>
      </c>
      <c r="B23" s="42" t="s">
        <v>0</v>
      </c>
      <c r="C23" s="62" t="s">
        <v>86</v>
      </c>
      <c r="D23" s="321">
        <v>1</v>
      </c>
      <c r="E23" s="323">
        <v>5</v>
      </c>
      <c r="F23" s="4"/>
    </row>
    <row r="24" spans="1:13" s="5" customFormat="1" ht="15" customHeight="1" x14ac:dyDescent="0.25">
      <c r="A24" s="41">
        <v>18</v>
      </c>
      <c r="B24" s="42" t="s">
        <v>46</v>
      </c>
      <c r="C24" s="33" t="s">
        <v>52</v>
      </c>
      <c r="D24" s="232">
        <v>3</v>
      </c>
      <c r="E24" s="234">
        <v>4.67</v>
      </c>
      <c r="F24" s="4"/>
    </row>
    <row r="25" spans="1:13" s="5" customFormat="1" ht="15" customHeight="1" x14ac:dyDescent="0.25">
      <c r="A25" s="41">
        <v>19</v>
      </c>
      <c r="B25" s="42" t="s">
        <v>23</v>
      </c>
      <c r="C25" s="33" t="s">
        <v>28</v>
      </c>
      <c r="D25" s="206">
        <v>3</v>
      </c>
      <c r="E25" s="209">
        <v>4.67</v>
      </c>
      <c r="F25" s="4"/>
    </row>
    <row r="26" spans="1:13" ht="15" customHeight="1" thickBot="1" x14ac:dyDescent="0.3">
      <c r="A26" s="46">
        <v>20</v>
      </c>
      <c r="B26" s="622" t="s">
        <v>56</v>
      </c>
      <c r="C26" s="623" t="s">
        <v>71</v>
      </c>
      <c r="D26" s="257">
        <v>8</v>
      </c>
      <c r="E26" s="213">
        <v>4.5</v>
      </c>
    </row>
    <row r="27" spans="1:13" ht="15" customHeight="1" x14ac:dyDescent="0.25">
      <c r="A27" s="39">
        <v>21</v>
      </c>
      <c r="B27" s="40" t="s">
        <v>38</v>
      </c>
      <c r="C27" s="72" t="s">
        <v>146</v>
      </c>
      <c r="D27" s="204">
        <v>2</v>
      </c>
      <c r="E27" s="208">
        <v>4.5</v>
      </c>
    </row>
    <row r="28" spans="1:13" ht="15" customHeight="1" x14ac:dyDescent="0.25">
      <c r="A28" s="41">
        <v>22</v>
      </c>
      <c r="B28" s="42" t="s">
        <v>30</v>
      </c>
      <c r="C28" s="33" t="s">
        <v>78</v>
      </c>
      <c r="D28" s="206">
        <v>11</v>
      </c>
      <c r="E28" s="254">
        <v>4.45</v>
      </c>
    </row>
    <row r="29" spans="1:13" ht="15" customHeight="1" x14ac:dyDescent="0.25">
      <c r="A29" s="41">
        <v>23</v>
      </c>
      <c r="B29" s="42" t="s">
        <v>30</v>
      </c>
      <c r="C29" s="252" t="s">
        <v>35</v>
      </c>
      <c r="D29" s="206">
        <v>12</v>
      </c>
      <c r="E29" s="254">
        <v>4.33</v>
      </c>
    </row>
    <row r="30" spans="1:13" s="2" customFormat="1" ht="15" customHeight="1" x14ac:dyDescent="0.25">
      <c r="A30" s="41">
        <v>24</v>
      </c>
      <c r="B30" s="42" t="s">
        <v>38</v>
      </c>
      <c r="C30" s="33" t="s">
        <v>42</v>
      </c>
      <c r="D30" s="206">
        <v>3</v>
      </c>
      <c r="E30" s="251">
        <v>4.33</v>
      </c>
      <c r="G30" s="6"/>
      <c r="H30" s="6"/>
      <c r="I30" s="6"/>
      <c r="J30" s="6"/>
      <c r="K30" s="6"/>
      <c r="L30" s="6"/>
      <c r="M30" s="6"/>
    </row>
    <row r="31" spans="1:13" s="2" customFormat="1" ht="15" customHeight="1" x14ac:dyDescent="0.25">
      <c r="A31" s="41">
        <v>25</v>
      </c>
      <c r="B31" s="45" t="s">
        <v>23</v>
      </c>
      <c r="C31" s="366" t="s">
        <v>116</v>
      </c>
      <c r="D31" s="227">
        <v>3</v>
      </c>
      <c r="E31" s="209">
        <v>4.33</v>
      </c>
      <c r="G31" s="6"/>
      <c r="H31" s="6"/>
      <c r="I31" s="6"/>
      <c r="J31" s="6"/>
      <c r="K31" s="6"/>
      <c r="L31" s="6"/>
      <c r="M31" s="6"/>
    </row>
    <row r="32" spans="1:13" s="2" customFormat="1" ht="15" customHeight="1" x14ac:dyDescent="0.25">
      <c r="A32" s="41">
        <v>26</v>
      </c>
      <c r="B32" s="42" t="s">
        <v>2</v>
      </c>
      <c r="C32" s="217" t="s">
        <v>5</v>
      </c>
      <c r="D32" s="206">
        <v>3</v>
      </c>
      <c r="E32" s="228">
        <v>4.33</v>
      </c>
      <c r="G32" s="6"/>
      <c r="H32" s="6"/>
      <c r="I32" s="6"/>
      <c r="J32" s="6"/>
      <c r="K32" s="6"/>
      <c r="L32" s="6"/>
      <c r="M32" s="6"/>
    </row>
    <row r="33" spans="1:13" s="2" customFormat="1" ht="15" customHeight="1" x14ac:dyDescent="0.25">
      <c r="A33" s="41">
        <v>27</v>
      </c>
      <c r="B33" s="504" t="s">
        <v>38</v>
      </c>
      <c r="C33" s="33" t="s">
        <v>37</v>
      </c>
      <c r="D33" s="206">
        <v>8</v>
      </c>
      <c r="E33" s="209">
        <v>4.25</v>
      </c>
      <c r="G33" s="6"/>
      <c r="H33" s="6"/>
      <c r="I33" s="6"/>
      <c r="J33" s="6"/>
      <c r="K33" s="6"/>
      <c r="L33" s="6"/>
      <c r="M33" s="6"/>
    </row>
    <row r="34" spans="1:13" s="2" customFormat="1" ht="15" customHeight="1" x14ac:dyDescent="0.25">
      <c r="A34" s="41">
        <v>28</v>
      </c>
      <c r="B34" s="42" t="s">
        <v>2</v>
      </c>
      <c r="C34" s="33" t="s">
        <v>1</v>
      </c>
      <c r="D34" s="206">
        <v>4</v>
      </c>
      <c r="E34" s="209">
        <v>4.25</v>
      </c>
      <c r="G34" s="6"/>
      <c r="H34" s="6"/>
      <c r="I34" s="6"/>
      <c r="J34" s="6"/>
      <c r="K34" s="6"/>
      <c r="L34" s="6"/>
      <c r="M34" s="6"/>
    </row>
    <row r="35" spans="1:13" s="2" customFormat="1" ht="15" customHeight="1" x14ac:dyDescent="0.25">
      <c r="A35" s="41">
        <v>29</v>
      </c>
      <c r="B35" s="42" t="s">
        <v>0</v>
      </c>
      <c r="C35" s="63" t="s">
        <v>133</v>
      </c>
      <c r="D35" s="321">
        <v>4</v>
      </c>
      <c r="E35" s="323">
        <v>4.25</v>
      </c>
      <c r="G35" s="6"/>
      <c r="H35" s="6"/>
      <c r="I35" s="6"/>
      <c r="J35" s="6"/>
      <c r="K35" s="6"/>
      <c r="L35" s="6"/>
      <c r="M35" s="6"/>
    </row>
    <row r="36" spans="1:13" s="2" customFormat="1" ht="15" customHeight="1" thickBot="1" x14ac:dyDescent="0.3">
      <c r="A36" s="43">
        <v>30</v>
      </c>
      <c r="B36" s="44" t="s">
        <v>46</v>
      </c>
      <c r="C36" s="73" t="s">
        <v>54</v>
      </c>
      <c r="D36" s="631">
        <v>5</v>
      </c>
      <c r="E36" s="633">
        <v>4.2</v>
      </c>
      <c r="G36" s="6"/>
      <c r="H36" s="6"/>
      <c r="I36" s="6"/>
      <c r="J36" s="6"/>
      <c r="K36" s="6"/>
      <c r="L36" s="6"/>
      <c r="M36" s="6"/>
    </row>
    <row r="37" spans="1:13" s="2" customFormat="1" ht="15" customHeight="1" x14ac:dyDescent="0.25">
      <c r="A37" s="39">
        <v>31</v>
      </c>
      <c r="B37" s="40" t="s">
        <v>2</v>
      </c>
      <c r="C37" s="72" t="s">
        <v>137</v>
      </c>
      <c r="D37" s="204">
        <v>5</v>
      </c>
      <c r="E37" s="208">
        <v>4.2</v>
      </c>
      <c r="G37" s="6"/>
      <c r="H37" s="6"/>
      <c r="I37" s="6"/>
      <c r="J37" s="6"/>
      <c r="K37" s="6"/>
      <c r="L37" s="6"/>
      <c r="M37" s="6"/>
    </row>
    <row r="38" spans="1:13" s="2" customFormat="1" ht="15" customHeight="1" x14ac:dyDescent="0.25">
      <c r="A38" s="41">
        <v>32</v>
      </c>
      <c r="B38" s="42" t="s">
        <v>30</v>
      </c>
      <c r="C38" s="217" t="s">
        <v>77</v>
      </c>
      <c r="D38" s="206">
        <v>6</v>
      </c>
      <c r="E38" s="254">
        <v>4.17</v>
      </c>
      <c r="G38" s="6"/>
      <c r="H38" s="6"/>
      <c r="I38" s="6"/>
      <c r="J38" s="6"/>
      <c r="K38" s="6"/>
      <c r="L38" s="6"/>
      <c r="M38" s="6"/>
    </row>
    <row r="39" spans="1:13" s="2" customFormat="1" ht="15" customHeight="1" x14ac:dyDescent="0.25">
      <c r="A39" s="41">
        <v>33</v>
      </c>
      <c r="B39" s="42" t="s">
        <v>2</v>
      </c>
      <c r="C39" s="33" t="s">
        <v>138</v>
      </c>
      <c r="D39" s="206">
        <v>15</v>
      </c>
      <c r="E39" s="209">
        <v>4.13</v>
      </c>
      <c r="G39" s="6"/>
      <c r="H39" s="6"/>
      <c r="I39" s="6"/>
      <c r="J39" s="6"/>
      <c r="K39" s="6"/>
      <c r="L39" s="6"/>
      <c r="M39" s="6"/>
    </row>
    <row r="40" spans="1:13" s="2" customFormat="1" ht="15" customHeight="1" x14ac:dyDescent="0.25">
      <c r="A40" s="41">
        <v>34</v>
      </c>
      <c r="B40" s="42" t="s">
        <v>23</v>
      </c>
      <c r="C40" s="33" t="s">
        <v>80</v>
      </c>
      <c r="D40" s="206">
        <v>8</v>
      </c>
      <c r="E40" s="636">
        <v>4</v>
      </c>
      <c r="G40" s="6"/>
      <c r="H40" s="6"/>
      <c r="I40" s="6"/>
      <c r="J40" s="6"/>
      <c r="K40" s="6"/>
      <c r="L40" s="6"/>
      <c r="M40" s="6"/>
    </row>
    <row r="41" spans="1:13" s="2" customFormat="1" ht="15" customHeight="1" x14ac:dyDescent="0.25">
      <c r="A41" s="41">
        <v>35</v>
      </c>
      <c r="B41" s="42" t="s">
        <v>23</v>
      </c>
      <c r="C41" s="33" t="s">
        <v>150</v>
      </c>
      <c r="D41" s="257">
        <v>5</v>
      </c>
      <c r="E41" s="209">
        <v>4</v>
      </c>
      <c r="G41" s="6"/>
      <c r="H41" s="6"/>
      <c r="I41" s="6"/>
      <c r="J41" s="6"/>
      <c r="K41" s="6"/>
      <c r="L41" s="6"/>
      <c r="M41" s="6"/>
    </row>
    <row r="42" spans="1:13" s="2" customFormat="1" ht="15" customHeight="1" x14ac:dyDescent="0.25">
      <c r="A42" s="41">
        <v>36</v>
      </c>
      <c r="B42" s="504" t="s">
        <v>38</v>
      </c>
      <c r="C42" s="33" t="s">
        <v>147</v>
      </c>
      <c r="D42" s="206">
        <v>4</v>
      </c>
      <c r="E42" s="635">
        <v>4</v>
      </c>
      <c r="G42" s="6"/>
      <c r="H42" s="6"/>
      <c r="I42" s="6"/>
      <c r="J42" s="6"/>
      <c r="K42" s="6"/>
      <c r="L42" s="6"/>
      <c r="M42" s="6"/>
    </row>
    <row r="43" spans="1:13" s="2" customFormat="1" ht="15" customHeight="1" x14ac:dyDescent="0.25">
      <c r="A43" s="41">
        <v>37</v>
      </c>
      <c r="B43" s="42" t="s">
        <v>46</v>
      </c>
      <c r="C43" s="69" t="s">
        <v>55</v>
      </c>
      <c r="D43" s="232">
        <v>3</v>
      </c>
      <c r="E43" s="234">
        <v>4</v>
      </c>
      <c r="G43" s="6"/>
      <c r="H43" s="6"/>
      <c r="I43" s="6"/>
      <c r="J43" s="6"/>
      <c r="K43" s="6"/>
      <c r="L43" s="6"/>
      <c r="M43" s="6"/>
    </row>
    <row r="44" spans="1:13" s="2" customFormat="1" ht="15" customHeight="1" x14ac:dyDescent="0.25">
      <c r="A44" s="41">
        <v>38</v>
      </c>
      <c r="B44" s="238" t="s">
        <v>38</v>
      </c>
      <c r="C44" s="217" t="s">
        <v>65</v>
      </c>
      <c r="D44" s="249">
        <v>2</v>
      </c>
      <c r="E44" s="245">
        <v>4</v>
      </c>
      <c r="G44" s="6"/>
      <c r="H44" s="6"/>
      <c r="I44" s="6"/>
      <c r="J44" s="6"/>
      <c r="K44" s="6"/>
      <c r="L44" s="6"/>
      <c r="M44" s="6"/>
    </row>
    <row r="45" spans="1:13" s="2" customFormat="1" ht="15" customHeight="1" x14ac:dyDescent="0.25">
      <c r="A45" s="41">
        <v>39</v>
      </c>
      <c r="B45" s="45" t="s">
        <v>2</v>
      </c>
      <c r="C45" s="71" t="s">
        <v>153</v>
      </c>
      <c r="D45" s="227">
        <v>2</v>
      </c>
      <c r="E45" s="209">
        <v>4</v>
      </c>
      <c r="G45" s="6"/>
      <c r="H45" s="6"/>
      <c r="I45" s="6"/>
      <c r="J45" s="6"/>
      <c r="K45" s="6"/>
      <c r="L45" s="6"/>
      <c r="M45" s="6"/>
    </row>
    <row r="46" spans="1:13" s="2" customFormat="1" ht="15" customHeight="1" thickBot="1" x14ac:dyDescent="0.3">
      <c r="A46" s="46">
        <v>40</v>
      </c>
      <c r="B46" s="47" t="s">
        <v>56</v>
      </c>
      <c r="C46" s="70" t="s">
        <v>69</v>
      </c>
      <c r="D46" s="211">
        <v>1</v>
      </c>
      <c r="E46" s="213">
        <v>4</v>
      </c>
      <c r="G46" s="6"/>
      <c r="H46" s="6"/>
      <c r="I46" s="6"/>
      <c r="J46" s="6"/>
      <c r="K46" s="6"/>
      <c r="L46" s="6"/>
      <c r="M46" s="6"/>
    </row>
    <row r="47" spans="1:13" s="2" customFormat="1" ht="15" customHeight="1" x14ac:dyDescent="0.25">
      <c r="A47" s="39">
        <v>41</v>
      </c>
      <c r="B47" s="40" t="s">
        <v>56</v>
      </c>
      <c r="C47" s="68" t="s">
        <v>67</v>
      </c>
      <c r="D47" s="204">
        <v>1</v>
      </c>
      <c r="E47" s="208">
        <v>4</v>
      </c>
      <c r="G47" s="6"/>
      <c r="H47" s="6"/>
      <c r="I47" s="6"/>
      <c r="J47" s="6"/>
      <c r="K47" s="6"/>
      <c r="L47" s="6"/>
      <c r="M47" s="6"/>
    </row>
    <row r="48" spans="1:13" s="2" customFormat="1" ht="15" customHeight="1" x14ac:dyDescent="0.25">
      <c r="A48" s="41">
        <v>42</v>
      </c>
      <c r="B48" s="42" t="s">
        <v>56</v>
      </c>
      <c r="C48" s="32" t="s">
        <v>144</v>
      </c>
      <c r="D48" s="206">
        <v>1</v>
      </c>
      <c r="E48" s="209">
        <v>4</v>
      </c>
      <c r="G48" s="6"/>
      <c r="H48" s="6"/>
      <c r="I48" s="6"/>
      <c r="J48" s="6"/>
      <c r="K48" s="6"/>
      <c r="L48" s="6"/>
      <c r="M48" s="6"/>
    </row>
    <row r="49" spans="1:13" s="2" customFormat="1" ht="15" customHeight="1" x14ac:dyDescent="0.25">
      <c r="A49" s="41">
        <v>43</v>
      </c>
      <c r="B49" s="238" t="s">
        <v>38</v>
      </c>
      <c r="C49" s="217" t="s">
        <v>113</v>
      </c>
      <c r="D49" s="249">
        <v>1</v>
      </c>
      <c r="E49" s="209">
        <v>4</v>
      </c>
      <c r="G49" s="6"/>
      <c r="H49" s="6"/>
      <c r="I49" s="6"/>
      <c r="J49" s="6"/>
      <c r="K49" s="6"/>
      <c r="L49" s="6"/>
      <c r="M49" s="6"/>
    </row>
    <row r="50" spans="1:13" s="2" customFormat="1" ht="15" customHeight="1" x14ac:dyDescent="0.25">
      <c r="A50" s="41">
        <v>44</v>
      </c>
      <c r="B50" s="42" t="s">
        <v>30</v>
      </c>
      <c r="C50" s="216" t="s">
        <v>75</v>
      </c>
      <c r="D50" s="206">
        <v>1</v>
      </c>
      <c r="E50" s="254">
        <v>4</v>
      </c>
      <c r="G50" s="6"/>
      <c r="H50" s="6"/>
      <c r="I50" s="6"/>
      <c r="J50" s="6"/>
      <c r="K50" s="6"/>
      <c r="L50" s="6"/>
      <c r="M50" s="6"/>
    </row>
    <row r="51" spans="1:13" s="2" customFormat="1" ht="15" customHeight="1" x14ac:dyDescent="0.25">
      <c r="A51" s="41">
        <v>45</v>
      </c>
      <c r="B51" s="42" t="s">
        <v>23</v>
      </c>
      <c r="C51" s="33" t="s">
        <v>25</v>
      </c>
      <c r="D51" s="206">
        <v>1</v>
      </c>
      <c r="E51" s="209">
        <v>4</v>
      </c>
      <c r="G51" s="6"/>
      <c r="H51" s="6"/>
      <c r="I51" s="6"/>
      <c r="J51" s="6"/>
      <c r="K51" s="6"/>
      <c r="L51" s="6"/>
      <c r="M51" s="6"/>
    </row>
    <row r="52" spans="1:13" s="2" customFormat="1" ht="15" customHeight="1" x14ac:dyDescent="0.25">
      <c r="A52" s="41">
        <v>46</v>
      </c>
      <c r="B52" s="42" t="s">
        <v>2</v>
      </c>
      <c r="C52" s="33" t="s">
        <v>152</v>
      </c>
      <c r="D52" s="206">
        <v>1</v>
      </c>
      <c r="E52" s="209">
        <v>4</v>
      </c>
      <c r="G52" s="6"/>
      <c r="H52" s="6"/>
      <c r="I52" s="6"/>
      <c r="J52" s="6"/>
      <c r="K52" s="6"/>
      <c r="L52" s="6"/>
      <c r="M52" s="6"/>
    </row>
    <row r="53" spans="1:13" s="2" customFormat="1" ht="15" customHeight="1" x14ac:dyDescent="0.25">
      <c r="A53" s="41">
        <v>47</v>
      </c>
      <c r="B53" s="42" t="s">
        <v>2</v>
      </c>
      <c r="C53" s="33" t="s">
        <v>22</v>
      </c>
      <c r="D53" s="206">
        <v>1</v>
      </c>
      <c r="E53" s="209">
        <v>4</v>
      </c>
      <c r="G53" s="6"/>
      <c r="H53" s="6"/>
      <c r="I53" s="6"/>
      <c r="J53" s="6"/>
      <c r="K53" s="6"/>
      <c r="L53" s="6"/>
      <c r="M53" s="6"/>
    </row>
    <row r="54" spans="1:13" s="2" customFormat="1" ht="15" customHeight="1" x14ac:dyDescent="0.25">
      <c r="A54" s="41">
        <v>48</v>
      </c>
      <c r="B54" s="45" t="s">
        <v>2</v>
      </c>
      <c r="C54" s="71" t="s">
        <v>3</v>
      </c>
      <c r="D54" s="227">
        <v>1</v>
      </c>
      <c r="E54" s="228">
        <v>4</v>
      </c>
      <c r="G54" s="6"/>
      <c r="H54" s="6"/>
      <c r="I54" s="6"/>
      <c r="J54" s="6"/>
      <c r="K54" s="6"/>
      <c r="L54" s="6"/>
      <c r="M54" s="6"/>
    </row>
    <row r="55" spans="1:13" s="2" customFormat="1" ht="15" customHeight="1" x14ac:dyDescent="0.25">
      <c r="A55" s="41">
        <v>49</v>
      </c>
      <c r="B55" s="238" t="s">
        <v>0</v>
      </c>
      <c r="C55" s="305" t="s">
        <v>85</v>
      </c>
      <c r="D55" s="206">
        <v>1</v>
      </c>
      <c r="E55" s="324">
        <v>4</v>
      </c>
      <c r="G55" s="6"/>
      <c r="H55" s="6"/>
      <c r="I55" s="6"/>
      <c r="J55" s="6"/>
      <c r="K55" s="6"/>
      <c r="L55" s="6"/>
      <c r="M55" s="6"/>
    </row>
    <row r="56" spans="1:13" s="2" customFormat="1" ht="15" customHeight="1" thickBot="1" x14ac:dyDescent="0.3">
      <c r="A56" s="43">
        <v>50</v>
      </c>
      <c r="B56" s="44" t="s">
        <v>0</v>
      </c>
      <c r="C56" s="628" t="s">
        <v>84</v>
      </c>
      <c r="D56" s="275">
        <v>7</v>
      </c>
      <c r="E56" s="276">
        <v>3.86</v>
      </c>
      <c r="G56" s="6"/>
      <c r="H56" s="6"/>
      <c r="I56" s="6"/>
      <c r="J56" s="6"/>
      <c r="K56" s="6"/>
      <c r="L56" s="6"/>
      <c r="M56" s="6"/>
    </row>
    <row r="57" spans="1:13" s="2" customFormat="1" ht="15" customHeight="1" x14ac:dyDescent="0.25">
      <c r="A57" s="41">
        <v>51</v>
      </c>
      <c r="B57" s="45" t="s">
        <v>23</v>
      </c>
      <c r="C57" s="71" t="s">
        <v>90</v>
      </c>
      <c r="D57" s="227">
        <v>6</v>
      </c>
      <c r="E57" s="228">
        <v>3.83</v>
      </c>
      <c r="G57" s="6"/>
      <c r="H57" s="6"/>
      <c r="I57" s="6"/>
      <c r="J57" s="6"/>
      <c r="K57" s="6"/>
      <c r="L57" s="6"/>
      <c r="M57" s="6"/>
    </row>
    <row r="58" spans="1:13" s="2" customFormat="1" ht="15" customHeight="1" x14ac:dyDescent="0.25">
      <c r="A58" s="41">
        <v>52</v>
      </c>
      <c r="B58" s="42" t="s">
        <v>2</v>
      </c>
      <c r="C58" s="33" t="s">
        <v>19</v>
      </c>
      <c r="D58" s="206">
        <v>6</v>
      </c>
      <c r="E58" s="209">
        <v>3.83</v>
      </c>
      <c r="G58" s="6"/>
      <c r="H58" s="6"/>
      <c r="I58" s="6"/>
      <c r="J58" s="6"/>
      <c r="K58" s="6"/>
      <c r="L58" s="6"/>
      <c r="M58" s="6"/>
    </row>
    <row r="59" spans="1:13" s="2" customFormat="1" ht="15" customHeight="1" x14ac:dyDescent="0.25">
      <c r="A59" s="41">
        <v>53</v>
      </c>
      <c r="B59" s="42" t="s">
        <v>2</v>
      </c>
      <c r="C59" s="217" t="s">
        <v>11</v>
      </c>
      <c r="D59" s="206">
        <v>6</v>
      </c>
      <c r="E59" s="209">
        <v>3.83</v>
      </c>
      <c r="G59" s="6"/>
      <c r="H59" s="6"/>
      <c r="I59" s="6"/>
      <c r="J59" s="6"/>
      <c r="K59" s="6"/>
      <c r="L59" s="6"/>
      <c r="M59" s="6"/>
    </row>
    <row r="60" spans="1:13" s="2" customFormat="1" ht="15" customHeight="1" x14ac:dyDescent="0.25">
      <c r="A60" s="41">
        <v>54</v>
      </c>
      <c r="B60" s="42" t="s">
        <v>2</v>
      </c>
      <c r="C60" s="217" t="s">
        <v>6</v>
      </c>
      <c r="D60" s="206">
        <v>5</v>
      </c>
      <c r="E60" s="209">
        <v>3.8</v>
      </c>
      <c r="G60" s="6"/>
      <c r="H60" s="6"/>
      <c r="I60" s="6"/>
      <c r="J60" s="6"/>
      <c r="K60" s="6"/>
      <c r="L60" s="6"/>
      <c r="M60" s="6"/>
    </row>
    <row r="61" spans="1:13" s="2" customFormat="1" ht="15" customHeight="1" x14ac:dyDescent="0.25">
      <c r="A61" s="41">
        <v>55</v>
      </c>
      <c r="B61" s="42" t="s">
        <v>2</v>
      </c>
      <c r="C61" s="33" t="s">
        <v>14</v>
      </c>
      <c r="D61" s="206">
        <v>5</v>
      </c>
      <c r="E61" s="209">
        <v>3.8</v>
      </c>
      <c r="G61" s="6"/>
      <c r="H61" s="6"/>
      <c r="I61" s="6"/>
      <c r="J61" s="6"/>
      <c r="K61" s="6"/>
      <c r="L61" s="6"/>
      <c r="M61" s="6"/>
    </row>
    <row r="62" spans="1:13" s="2" customFormat="1" ht="15" customHeight="1" x14ac:dyDescent="0.25">
      <c r="A62" s="41">
        <v>56</v>
      </c>
      <c r="B62" s="42" t="s">
        <v>0</v>
      </c>
      <c r="C62" s="62" t="s">
        <v>60</v>
      </c>
      <c r="D62" s="321">
        <v>4</v>
      </c>
      <c r="E62" s="323">
        <v>3.75</v>
      </c>
      <c r="G62" s="6"/>
      <c r="H62" s="6"/>
      <c r="I62" s="6"/>
      <c r="J62" s="6"/>
      <c r="K62" s="6"/>
      <c r="L62" s="6"/>
      <c r="M62" s="6"/>
    </row>
    <row r="63" spans="1:13" s="2" customFormat="1" ht="15" customHeight="1" x14ac:dyDescent="0.25">
      <c r="A63" s="41">
        <v>57</v>
      </c>
      <c r="B63" s="42" t="s">
        <v>0</v>
      </c>
      <c r="C63" s="63" t="s">
        <v>145</v>
      </c>
      <c r="D63" s="321">
        <v>4</v>
      </c>
      <c r="E63" s="209">
        <v>3.75</v>
      </c>
      <c r="G63" s="6"/>
      <c r="H63" s="6"/>
      <c r="I63" s="6"/>
      <c r="J63" s="6"/>
      <c r="K63" s="6"/>
      <c r="L63" s="6"/>
      <c r="M63" s="6"/>
    </row>
    <row r="64" spans="1:13" s="2" customFormat="1" ht="15" customHeight="1" x14ac:dyDescent="0.25">
      <c r="A64" s="41">
        <v>58</v>
      </c>
      <c r="B64" s="42" t="s">
        <v>38</v>
      </c>
      <c r="C64" s="164" t="s">
        <v>73</v>
      </c>
      <c r="D64" s="206">
        <v>10</v>
      </c>
      <c r="E64" s="245">
        <v>3.7</v>
      </c>
      <c r="G64" s="6"/>
      <c r="H64" s="6"/>
      <c r="I64" s="6"/>
      <c r="J64" s="6"/>
      <c r="K64" s="6"/>
      <c r="L64" s="6"/>
      <c r="M64" s="6"/>
    </row>
    <row r="65" spans="1:13" s="2" customFormat="1" ht="15" customHeight="1" x14ac:dyDescent="0.25">
      <c r="A65" s="41">
        <v>59</v>
      </c>
      <c r="B65" s="42" t="s">
        <v>46</v>
      </c>
      <c r="C65" s="33" t="s">
        <v>53</v>
      </c>
      <c r="D65" s="232">
        <v>3</v>
      </c>
      <c r="E65" s="234">
        <v>3.67</v>
      </c>
      <c r="G65" s="6"/>
      <c r="H65" s="6"/>
      <c r="I65" s="6"/>
      <c r="J65" s="6"/>
      <c r="K65" s="6"/>
      <c r="L65" s="6"/>
      <c r="M65" s="6"/>
    </row>
    <row r="66" spans="1:13" s="2" customFormat="1" ht="15" customHeight="1" thickBot="1" x14ac:dyDescent="0.3">
      <c r="A66" s="43">
        <v>60</v>
      </c>
      <c r="B66" s="44" t="s">
        <v>30</v>
      </c>
      <c r="C66" s="265" t="s">
        <v>33</v>
      </c>
      <c r="D66" s="220">
        <v>3</v>
      </c>
      <c r="E66" s="255">
        <v>3.67</v>
      </c>
      <c r="G66" s="6"/>
      <c r="H66" s="6"/>
      <c r="I66" s="6"/>
      <c r="J66" s="6"/>
      <c r="K66" s="6"/>
      <c r="L66" s="6"/>
      <c r="M66" s="6"/>
    </row>
    <row r="67" spans="1:13" s="2" customFormat="1" ht="15" customHeight="1" x14ac:dyDescent="0.25">
      <c r="A67" s="41">
        <v>61</v>
      </c>
      <c r="B67" s="45" t="s">
        <v>30</v>
      </c>
      <c r="C67" s="268" t="s">
        <v>32</v>
      </c>
      <c r="D67" s="227">
        <v>3</v>
      </c>
      <c r="E67" s="259">
        <v>3.67</v>
      </c>
      <c r="G67" s="6"/>
      <c r="H67" s="6"/>
      <c r="I67" s="6"/>
      <c r="J67" s="6"/>
      <c r="K67" s="6"/>
      <c r="L67" s="6"/>
      <c r="M67" s="6"/>
    </row>
    <row r="68" spans="1:13" s="2" customFormat="1" ht="15" customHeight="1" x14ac:dyDescent="0.25">
      <c r="A68" s="41">
        <v>62</v>
      </c>
      <c r="B68" s="42" t="s">
        <v>23</v>
      </c>
      <c r="C68" s="33" t="s">
        <v>81</v>
      </c>
      <c r="D68" s="206">
        <v>3</v>
      </c>
      <c r="E68" s="209">
        <v>3.67</v>
      </c>
      <c r="G68" s="6"/>
      <c r="H68" s="6"/>
      <c r="I68" s="6"/>
      <c r="J68" s="6"/>
      <c r="K68" s="6"/>
      <c r="L68" s="6"/>
      <c r="M68" s="6"/>
    </row>
    <row r="69" spans="1:13" s="2" customFormat="1" ht="15" customHeight="1" x14ac:dyDescent="0.25">
      <c r="A69" s="41">
        <v>63</v>
      </c>
      <c r="B69" s="42" t="s">
        <v>2</v>
      </c>
      <c r="C69" s="217" t="s">
        <v>17</v>
      </c>
      <c r="D69" s="206">
        <v>13</v>
      </c>
      <c r="E69" s="209">
        <v>3.62</v>
      </c>
      <c r="G69" s="6"/>
      <c r="H69" s="6"/>
      <c r="I69" s="6"/>
      <c r="J69" s="6"/>
      <c r="K69" s="6"/>
      <c r="L69" s="6"/>
      <c r="M69" s="6"/>
    </row>
    <row r="70" spans="1:13" s="2" customFormat="1" ht="15" customHeight="1" x14ac:dyDescent="0.25">
      <c r="A70" s="41">
        <v>64</v>
      </c>
      <c r="B70" s="42" t="s">
        <v>38</v>
      </c>
      <c r="C70" s="217" t="s">
        <v>44</v>
      </c>
      <c r="D70" s="206">
        <v>5</v>
      </c>
      <c r="E70" s="209">
        <v>3.6</v>
      </c>
      <c r="G70" s="6"/>
      <c r="H70" s="6"/>
      <c r="I70" s="6"/>
      <c r="J70" s="6"/>
      <c r="K70" s="6"/>
      <c r="L70" s="6"/>
      <c r="M70" s="6"/>
    </row>
    <row r="71" spans="1:13" s="2" customFormat="1" ht="15" customHeight="1" x14ac:dyDescent="0.25">
      <c r="A71" s="41">
        <v>65</v>
      </c>
      <c r="B71" s="42" t="s">
        <v>30</v>
      </c>
      <c r="C71" s="216" t="s">
        <v>130</v>
      </c>
      <c r="D71" s="206">
        <v>5</v>
      </c>
      <c r="E71" s="254">
        <v>3.6</v>
      </c>
      <c r="G71" s="6"/>
      <c r="H71" s="6"/>
      <c r="I71" s="6"/>
      <c r="J71" s="6"/>
      <c r="K71" s="6"/>
      <c r="L71" s="6"/>
      <c r="M71" s="6"/>
    </row>
    <row r="72" spans="1:13" s="2" customFormat="1" ht="15" customHeight="1" x14ac:dyDescent="0.25">
      <c r="A72" s="41">
        <v>66</v>
      </c>
      <c r="B72" s="42" t="s">
        <v>2</v>
      </c>
      <c r="C72" s="33" t="s">
        <v>13</v>
      </c>
      <c r="D72" s="206">
        <v>2</v>
      </c>
      <c r="E72" s="209">
        <v>3.5</v>
      </c>
      <c r="G72" s="6"/>
      <c r="H72" s="6"/>
      <c r="I72" s="6"/>
      <c r="J72" s="6"/>
      <c r="K72" s="6"/>
      <c r="L72" s="6"/>
      <c r="M72" s="6"/>
    </row>
    <row r="73" spans="1:13" s="2" customFormat="1" ht="15" customHeight="1" x14ac:dyDescent="0.25">
      <c r="A73" s="41">
        <v>67</v>
      </c>
      <c r="B73" s="42" t="s">
        <v>23</v>
      </c>
      <c r="C73" s="33" t="s">
        <v>26</v>
      </c>
      <c r="D73" s="206">
        <v>4</v>
      </c>
      <c r="E73" s="209">
        <v>3.25</v>
      </c>
      <c r="G73" s="6"/>
      <c r="H73" s="6"/>
      <c r="I73" s="6"/>
      <c r="J73" s="6"/>
      <c r="K73" s="6"/>
      <c r="L73" s="6"/>
      <c r="M73" s="6"/>
    </row>
    <row r="74" spans="1:13" s="2" customFormat="1" ht="15" customHeight="1" x14ac:dyDescent="0.25">
      <c r="A74" s="41">
        <v>68</v>
      </c>
      <c r="B74" s="504" t="s">
        <v>56</v>
      </c>
      <c r="C74" s="33" t="s">
        <v>143</v>
      </c>
      <c r="D74" s="232">
        <v>1</v>
      </c>
      <c r="E74" s="209">
        <v>3</v>
      </c>
      <c r="G74" s="6"/>
      <c r="H74" s="6"/>
      <c r="I74" s="6"/>
      <c r="J74" s="6"/>
      <c r="K74" s="6"/>
      <c r="L74" s="6"/>
      <c r="M74" s="6"/>
    </row>
    <row r="75" spans="1:13" ht="15" customHeight="1" x14ac:dyDescent="0.25">
      <c r="A75" s="41">
        <v>69</v>
      </c>
      <c r="B75" s="505" t="s">
        <v>46</v>
      </c>
      <c r="C75" s="625" t="s">
        <v>48</v>
      </c>
      <c r="D75" s="266">
        <v>1</v>
      </c>
      <c r="E75" s="234">
        <v>3</v>
      </c>
    </row>
    <row r="76" spans="1:13" ht="15" customHeight="1" thickBot="1" x14ac:dyDescent="0.3">
      <c r="A76" s="46">
        <v>70</v>
      </c>
      <c r="B76" s="47" t="s">
        <v>30</v>
      </c>
      <c r="C76" s="624" t="s">
        <v>148</v>
      </c>
      <c r="D76" s="322">
        <v>1</v>
      </c>
      <c r="E76" s="499">
        <v>3</v>
      </c>
    </row>
    <row r="77" spans="1:13" ht="15" customHeight="1" x14ac:dyDescent="0.25">
      <c r="A77" s="39">
        <v>71</v>
      </c>
      <c r="B77" s="40" t="s">
        <v>30</v>
      </c>
      <c r="C77" s="627" t="s">
        <v>149</v>
      </c>
      <c r="D77" s="630">
        <v>1</v>
      </c>
      <c r="E77" s="253">
        <v>3</v>
      </c>
    </row>
    <row r="78" spans="1:13" ht="15" customHeight="1" x14ac:dyDescent="0.25">
      <c r="A78" s="41">
        <v>72</v>
      </c>
      <c r="B78" s="42" t="s">
        <v>30</v>
      </c>
      <c r="C78" s="262" t="s">
        <v>117</v>
      </c>
      <c r="D78" s="266">
        <v>1</v>
      </c>
      <c r="E78" s="634">
        <v>3</v>
      </c>
    </row>
    <row r="79" spans="1:13" ht="15" customHeight="1" x14ac:dyDescent="0.25">
      <c r="A79" s="41">
        <v>73</v>
      </c>
      <c r="B79" s="42" t="s">
        <v>30</v>
      </c>
      <c r="C79" s="262" t="s">
        <v>76</v>
      </c>
      <c r="D79" s="266">
        <v>1</v>
      </c>
      <c r="E79" s="259">
        <v>3</v>
      </c>
    </row>
    <row r="80" spans="1:13" ht="15" customHeight="1" x14ac:dyDescent="0.25">
      <c r="A80" s="41">
        <v>74</v>
      </c>
      <c r="B80" s="42" t="s">
        <v>2</v>
      </c>
      <c r="C80" s="262" t="s">
        <v>4</v>
      </c>
      <c r="D80" s="266">
        <v>1</v>
      </c>
      <c r="E80" s="228">
        <v>3</v>
      </c>
    </row>
    <row r="81" spans="1:13" ht="15" customHeight="1" x14ac:dyDescent="0.25">
      <c r="A81" s="41">
        <v>75</v>
      </c>
      <c r="B81" s="42" t="s">
        <v>2</v>
      </c>
      <c r="C81" s="267" t="s">
        <v>12</v>
      </c>
      <c r="D81" s="632">
        <v>1</v>
      </c>
      <c r="E81" s="209">
        <v>3</v>
      </c>
    </row>
    <row r="82" spans="1:13" ht="15" customHeight="1" thickBot="1" x14ac:dyDescent="0.3">
      <c r="A82" s="43">
        <v>76</v>
      </c>
      <c r="B82" s="272" t="s">
        <v>2</v>
      </c>
      <c r="C82" s="626" t="s">
        <v>135</v>
      </c>
      <c r="D82" s="629">
        <v>1</v>
      </c>
      <c r="E82" s="222">
        <v>3</v>
      </c>
    </row>
    <row r="83" spans="1:13" ht="15" customHeight="1" x14ac:dyDescent="0.25">
      <c r="A83"/>
      <c r="B83"/>
      <c r="C83"/>
      <c r="D83" s="261" t="s">
        <v>119</v>
      </c>
      <c r="E83" s="173">
        <f>AVERAGE(E7:E82)</f>
        <v>4.1047368421052655</v>
      </c>
    </row>
    <row r="84" spans="1:13" ht="15" customHeight="1" x14ac:dyDescent="0.25">
      <c r="A84"/>
      <c r="B84"/>
      <c r="C84"/>
      <c r="D84" s="261" t="s">
        <v>98</v>
      </c>
      <c r="E84" s="48">
        <v>4.07</v>
      </c>
    </row>
    <row r="85" spans="1:13" ht="15" customHeight="1" x14ac:dyDescent="0.25">
      <c r="A85"/>
      <c r="B85"/>
      <c r="C85"/>
      <c r="D85"/>
      <c r="E85" s="31"/>
    </row>
    <row r="86" spans="1:13" x14ac:dyDescent="0.25">
      <c r="A86"/>
      <c r="B86"/>
      <c r="C86"/>
      <c r="D86"/>
      <c r="E86" s="31"/>
    </row>
    <row r="87" spans="1:13" x14ac:dyDescent="0.25">
      <c r="A87"/>
      <c r="B87"/>
      <c r="C87"/>
      <c r="D87"/>
      <c r="E87" s="31"/>
    </row>
    <row r="88" spans="1:13" x14ac:dyDescent="0.25">
      <c r="A88"/>
      <c r="B88"/>
      <c r="C88"/>
      <c r="D88"/>
    </row>
    <row r="89" spans="1:13" x14ac:dyDescent="0.25">
      <c r="A89"/>
      <c r="B89"/>
      <c r="C89"/>
      <c r="D89"/>
    </row>
    <row r="90" spans="1:13" x14ac:dyDescent="0.25">
      <c r="A90"/>
      <c r="B90"/>
      <c r="C90"/>
      <c r="D90"/>
    </row>
    <row r="91" spans="1:13" x14ac:dyDescent="0.25">
      <c r="A91"/>
      <c r="B91"/>
      <c r="C91"/>
      <c r="D91"/>
    </row>
    <row r="92" spans="1:13" x14ac:dyDescent="0.25">
      <c r="A92"/>
      <c r="B92"/>
      <c r="C92"/>
      <c r="D92"/>
    </row>
    <row r="93" spans="1:13" x14ac:dyDescent="0.25">
      <c r="A93"/>
      <c r="B93"/>
      <c r="C93"/>
      <c r="D93"/>
    </row>
    <row r="94" spans="1:13" x14ac:dyDescent="0.25">
      <c r="A94"/>
      <c r="B94"/>
      <c r="C94"/>
      <c r="D94"/>
    </row>
    <row r="95" spans="1:13" s="7" customFormat="1" x14ac:dyDescent="0.25">
      <c r="A95"/>
      <c r="B95"/>
      <c r="C95"/>
      <c r="D95"/>
      <c r="F95" s="2"/>
      <c r="G95" s="6"/>
      <c r="H95" s="6"/>
      <c r="I95" s="6"/>
      <c r="J95" s="6"/>
      <c r="K95" s="6"/>
      <c r="L95" s="6"/>
      <c r="M95" s="6"/>
    </row>
    <row r="96" spans="1:13" s="7" customFormat="1" x14ac:dyDescent="0.25">
      <c r="A96"/>
      <c r="B96"/>
      <c r="C96"/>
      <c r="D96"/>
      <c r="F96" s="2"/>
      <c r="G96" s="6"/>
      <c r="H96" s="6"/>
      <c r="I96" s="6"/>
      <c r="J96" s="6"/>
      <c r="K96" s="6"/>
      <c r="L96" s="6"/>
      <c r="M96" s="6"/>
    </row>
    <row r="97" spans="1:13" s="7" customFormat="1" x14ac:dyDescent="0.25">
      <c r="A97"/>
      <c r="B97"/>
      <c r="C97"/>
      <c r="D97"/>
      <c r="F97" s="2"/>
      <c r="G97" s="6"/>
      <c r="H97" s="6"/>
      <c r="I97" s="6"/>
      <c r="J97" s="6"/>
      <c r="K97" s="6"/>
      <c r="L97" s="6"/>
      <c r="M97" s="6"/>
    </row>
    <row r="98" spans="1:13" s="7" customFormat="1" x14ac:dyDescent="0.25">
      <c r="A98"/>
      <c r="B98"/>
      <c r="C98"/>
      <c r="D98"/>
      <c r="F98" s="2"/>
      <c r="G98" s="6"/>
      <c r="H98" s="6"/>
      <c r="I98" s="6"/>
      <c r="J98" s="6"/>
      <c r="K98" s="6"/>
      <c r="L98" s="6"/>
      <c r="M98" s="6"/>
    </row>
    <row r="99" spans="1:13" s="7" customFormat="1" x14ac:dyDescent="0.25">
      <c r="A99"/>
      <c r="B99"/>
      <c r="C99"/>
      <c r="D99"/>
      <c r="F99" s="2"/>
      <c r="G99" s="6"/>
      <c r="H99" s="6"/>
      <c r="I99" s="6"/>
      <c r="J99" s="6"/>
      <c r="K99" s="6"/>
      <c r="L99" s="6"/>
      <c r="M99" s="6"/>
    </row>
    <row r="100" spans="1:13" s="7" customFormat="1" x14ac:dyDescent="0.25">
      <c r="A100"/>
      <c r="B100"/>
      <c r="C100"/>
      <c r="D100"/>
      <c r="F100" s="2"/>
      <c r="G100" s="6"/>
      <c r="H100" s="6"/>
      <c r="I100" s="6"/>
      <c r="J100" s="6"/>
      <c r="K100" s="6"/>
      <c r="L100" s="6"/>
      <c r="M100" s="6"/>
    </row>
    <row r="101" spans="1:13" s="7" customFormat="1" x14ac:dyDescent="0.25">
      <c r="A101"/>
      <c r="B101"/>
      <c r="C101"/>
      <c r="D101"/>
      <c r="F101" s="2"/>
      <c r="G101" s="6"/>
      <c r="H101" s="6"/>
      <c r="I101" s="6"/>
      <c r="J101" s="6"/>
      <c r="K101" s="6"/>
      <c r="L101" s="6"/>
      <c r="M101" s="6"/>
    </row>
    <row r="102" spans="1:13" s="7" customFormat="1" x14ac:dyDescent="0.25">
      <c r="A102"/>
      <c r="B102"/>
      <c r="C102"/>
      <c r="D102"/>
      <c r="F102" s="2"/>
      <c r="G102" s="6"/>
      <c r="H102" s="6"/>
      <c r="I102" s="6"/>
      <c r="J102" s="6"/>
      <c r="K102" s="6"/>
      <c r="L102" s="6"/>
      <c r="M102" s="6"/>
    </row>
    <row r="103" spans="1:13" s="7" customFormat="1" x14ac:dyDescent="0.25">
      <c r="A103"/>
      <c r="B103"/>
      <c r="C103"/>
      <c r="D103"/>
      <c r="F103" s="2"/>
      <c r="G103" s="6"/>
      <c r="H103" s="6"/>
      <c r="I103" s="6"/>
      <c r="J103" s="6"/>
      <c r="K103" s="6"/>
      <c r="L103" s="6"/>
      <c r="M103" s="6"/>
    </row>
    <row r="104" spans="1:13" s="7" customFormat="1" x14ac:dyDescent="0.25">
      <c r="A104"/>
      <c r="B104"/>
      <c r="C104"/>
      <c r="D104"/>
      <c r="F104" s="2"/>
      <c r="G104" s="6"/>
      <c r="H104" s="6"/>
      <c r="I104" s="6"/>
      <c r="J104" s="6"/>
      <c r="K104" s="6"/>
      <c r="L104" s="6"/>
      <c r="M104" s="6"/>
    </row>
    <row r="105" spans="1:13" s="7" customFormat="1" x14ac:dyDescent="0.25">
      <c r="A105"/>
      <c r="B105"/>
      <c r="C105"/>
      <c r="D105"/>
      <c r="F105" s="2"/>
      <c r="G105" s="6"/>
      <c r="H105" s="6"/>
      <c r="I105" s="6"/>
      <c r="J105" s="6"/>
      <c r="K105" s="6"/>
      <c r="L105" s="6"/>
      <c r="M105" s="6"/>
    </row>
    <row r="106" spans="1:13" s="7" customFormat="1" x14ac:dyDescent="0.25">
      <c r="A106" s="6"/>
      <c r="B106"/>
      <c r="C106"/>
      <c r="F106" s="2"/>
      <c r="G106" s="6"/>
      <c r="H106" s="6"/>
      <c r="I106" s="6"/>
      <c r="J106" s="6"/>
      <c r="K106" s="6"/>
      <c r="L106" s="6"/>
      <c r="M106" s="6"/>
    </row>
    <row r="107" spans="1:13" s="7" customFormat="1" x14ac:dyDescent="0.25">
      <c r="A107" s="6"/>
      <c r="B107"/>
      <c r="C107"/>
      <c r="F107" s="2"/>
      <c r="G107" s="6"/>
      <c r="H107" s="6"/>
      <c r="I107" s="6"/>
      <c r="J107" s="6"/>
      <c r="K107" s="6"/>
      <c r="L107" s="6"/>
      <c r="M107" s="6"/>
    </row>
    <row r="108" spans="1:13" s="7" customFormat="1" x14ac:dyDescent="0.25">
      <c r="A108" s="6"/>
      <c r="B108"/>
      <c r="C108"/>
      <c r="F108" s="2"/>
      <c r="G108" s="6"/>
      <c r="H108" s="6"/>
      <c r="I108" s="6"/>
      <c r="J108" s="6"/>
      <c r="K108" s="6"/>
      <c r="L108" s="6"/>
      <c r="M108" s="6"/>
    </row>
    <row r="109" spans="1:13" s="7" customFormat="1" x14ac:dyDescent="0.25">
      <c r="A109" s="6"/>
      <c r="B109"/>
      <c r="C109"/>
      <c r="F109" s="2"/>
      <c r="G109" s="6"/>
      <c r="H109" s="6"/>
      <c r="I109" s="6"/>
      <c r="J109" s="6"/>
      <c r="K109" s="6"/>
      <c r="L109" s="6"/>
      <c r="M109" s="6"/>
    </row>
    <row r="110" spans="1:13" s="7" customFormat="1" x14ac:dyDescent="0.25">
      <c r="A110" s="6"/>
      <c r="B110"/>
      <c r="C110"/>
      <c r="F110" s="2"/>
      <c r="G110" s="6"/>
      <c r="H110" s="6"/>
      <c r="I110" s="6"/>
      <c r="J110" s="6"/>
      <c r="K110" s="6"/>
      <c r="L110" s="6"/>
      <c r="M110" s="6"/>
    </row>
    <row r="111" spans="1:13" s="7" customFormat="1" x14ac:dyDescent="0.25">
      <c r="A111" s="6"/>
      <c r="B111"/>
      <c r="C111"/>
      <c r="F111" s="2"/>
      <c r="G111" s="6"/>
      <c r="H111" s="6"/>
      <c r="I111" s="6"/>
      <c r="J111" s="6"/>
      <c r="K111" s="6"/>
      <c r="L111" s="6"/>
      <c r="M111" s="6"/>
    </row>
    <row r="112" spans="1:13" s="7" customFormat="1" x14ac:dyDescent="0.25">
      <c r="A112" s="6"/>
      <c r="B112"/>
      <c r="C112"/>
      <c r="F112" s="2"/>
      <c r="G112" s="6"/>
      <c r="H112" s="6"/>
      <c r="I112" s="6"/>
      <c r="J112" s="6"/>
      <c r="K112" s="6"/>
      <c r="L112" s="6"/>
      <c r="M112" s="6"/>
    </row>
    <row r="113" spans="1:13" s="7" customFormat="1" x14ac:dyDescent="0.25">
      <c r="A113" s="6"/>
      <c r="B113"/>
      <c r="C113"/>
      <c r="F113" s="2"/>
      <c r="G113" s="6"/>
      <c r="H113" s="6"/>
      <c r="I113" s="6"/>
      <c r="J113" s="6"/>
      <c r="K113" s="6"/>
      <c r="L113" s="6"/>
      <c r="M113" s="6"/>
    </row>
    <row r="114" spans="1:13" s="7" customFormat="1" x14ac:dyDescent="0.25">
      <c r="A114" s="6"/>
      <c r="B114"/>
      <c r="C114"/>
      <c r="F114" s="2"/>
      <c r="G114" s="6"/>
      <c r="H114" s="6"/>
      <c r="I114" s="6"/>
      <c r="J114" s="6"/>
      <c r="K114" s="6"/>
      <c r="L114" s="6"/>
      <c r="M114" s="6"/>
    </row>
    <row r="115" spans="1:13" s="7" customFormat="1" x14ac:dyDescent="0.25">
      <c r="A115" s="6"/>
      <c r="B115"/>
      <c r="C115"/>
      <c r="F115" s="2"/>
      <c r="G115" s="6"/>
      <c r="H115" s="6"/>
      <c r="I115" s="6"/>
      <c r="J115" s="6"/>
      <c r="K115" s="6"/>
      <c r="L115" s="6"/>
      <c r="M115" s="6"/>
    </row>
    <row r="116" spans="1:13" s="7" customFormat="1" x14ac:dyDescent="0.25">
      <c r="A116" s="6"/>
      <c r="B116"/>
      <c r="C116"/>
      <c r="F116" s="2"/>
      <c r="G116" s="6"/>
      <c r="H116" s="6"/>
      <c r="I116" s="6"/>
      <c r="J116" s="6"/>
      <c r="K116" s="6"/>
      <c r="L116" s="6"/>
      <c r="M116" s="6"/>
    </row>
    <row r="117" spans="1:13" s="7" customFormat="1" x14ac:dyDescent="0.25">
      <c r="A117" s="6"/>
      <c r="B117"/>
      <c r="C117"/>
      <c r="F117" s="2"/>
      <c r="G117" s="6"/>
      <c r="H117" s="6"/>
      <c r="I117" s="6"/>
      <c r="J117" s="6"/>
      <c r="K117" s="6"/>
      <c r="L117" s="6"/>
      <c r="M117" s="6"/>
    </row>
    <row r="118" spans="1:13" s="7" customFormat="1" x14ac:dyDescent="0.25">
      <c r="A118" s="6"/>
      <c r="B118"/>
      <c r="C118"/>
      <c r="F118" s="2"/>
      <c r="G118" s="6"/>
      <c r="H118" s="6"/>
      <c r="I118" s="6"/>
      <c r="J118" s="6"/>
      <c r="K118" s="6"/>
      <c r="L118" s="6"/>
      <c r="M118" s="6"/>
    </row>
    <row r="119" spans="1:13" s="7" customFormat="1" x14ac:dyDescent="0.25">
      <c r="A119" s="6"/>
      <c r="B119"/>
      <c r="C119"/>
      <c r="F119" s="2"/>
      <c r="G119" s="6"/>
      <c r="H119" s="6"/>
      <c r="I119" s="6"/>
      <c r="J119" s="6"/>
      <c r="K119" s="6"/>
      <c r="L119" s="6"/>
      <c r="M119" s="6"/>
    </row>
    <row r="120" spans="1:13" s="7" customFormat="1" x14ac:dyDescent="0.25">
      <c r="A120" s="6"/>
      <c r="B120"/>
      <c r="C120"/>
      <c r="F120" s="2"/>
      <c r="G120" s="6"/>
      <c r="H120" s="6"/>
      <c r="I120" s="6"/>
      <c r="J120" s="6"/>
      <c r="K120" s="6"/>
      <c r="L120" s="6"/>
      <c r="M120" s="6"/>
    </row>
    <row r="121" spans="1:13" s="7" customFormat="1" x14ac:dyDescent="0.25">
      <c r="A121" s="6"/>
      <c r="B121"/>
      <c r="C121"/>
      <c r="F121" s="2"/>
      <c r="G121" s="6"/>
      <c r="H121" s="6"/>
      <c r="I121" s="6"/>
      <c r="J121" s="6"/>
      <c r="K121" s="6"/>
      <c r="L121" s="6"/>
      <c r="M121" s="6"/>
    </row>
    <row r="122" spans="1:13" s="7" customFormat="1" x14ac:dyDescent="0.25">
      <c r="A122" s="6"/>
      <c r="B122"/>
      <c r="C122"/>
      <c r="F122" s="2"/>
      <c r="G122" s="6"/>
      <c r="H122" s="6"/>
      <c r="I122" s="6"/>
      <c r="J122" s="6"/>
      <c r="K122" s="6"/>
      <c r="L122" s="6"/>
      <c r="M122" s="6"/>
    </row>
    <row r="123" spans="1:13" s="7" customFormat="1" x14ac:dyDescent="0.25">
      <c r="A123" s="6"/>
      <c r="B123"/>
      <c r="C123"/>
      <c r="F123" s="2"/>
      <c r="G123" s="6"/>
      <c r="H123" s="6"/>
      <c r="I123" s="6"/>
      <c r="J123" s="6"/>
      <c r="K123" s="6"/>
      <c r="L123" s="6"/>
      <c r="M123" s="6"/>
    </row>
    <row r="124" spans="1:13" s="7" customFormat="1" x14ac:dyDescent="0.25">
      <c r="A124" s="6"/>
      <c r="B124"/>
      <c r="C124"/>
      <c r="F124" s="2"/>
      <c r="G124" s="6"/>
      <c r="H124" s="6"/>
      <c r="I124" s="6"/>
      <c r="J124" s="6"/>
      <c r="K124" s="6"/>
      <c r="L124" s="6"/>
      <c r="M124" s="6"/>
    </row>
    <row r="125" spans="1:13" s="7" customFormat="1" x14ac:dyDescent="0.25">
      <c r="A125" s="6"/>
      <c r="B125"/>
      <c r="C125"/>
      <c r="F125" s="2"/>
      <c r="G125" s="6"/>
      <c r="H125" s="6"/>
      <c r="I125" s="6"/>
      <c r="J125" s="6"/>
      <c r="K125" s="6"/>
      <c r="L125" s="6"/>
      <c r="M125" s="6"/>
    </row>
    <row r="126" spans="1:13" s="7" customFormat="1" x14ac:dyDescent="0.25">
      <c r="A126" s="6"/>
      <c r="B126"/>
      <c r="C126"/>
      <c r="F126" s="2"/>
      <c r="G126" s="6"/>
      <c r="H126" s="6"/>
      <c r="I126" s="6"/>
      <c r="J126" s="6"/>
      <c r="K126" s="6"/>
      <c r="L126" s="6"/>
      <c r="M126" s="6"/>
    </row>
    <row r="127" spans="1:13" s="7" customFormat="1" x14ac:dyDescent="0.25">
      <c r="A127" s="6"/>
      <c r="B127"/>
      <c r="C127"/>
      <c r="F127" s="2"/>
      <c r="G127" s="6"/>
      <c r="H127" s="6"/>
      <c r="I127" s="6"/>
      <c r="J127" s="6"/>
      <c r="K127" s="6"/>
      <c r="L127" s="6"/>
      <c r="M127" s="6"/>
    </row>
    <row r="128" spans="1:13" s="7" customFormat="1" x14ac:dyDescent="0.25">
      <c r="A128" s="6"/>
      <c r="B128"/>
      <c r="C128"/>
      <c r="F128" s="2"/>
      <c r="G128" s="6"/>
      <c r="H128" s="6"/>
      <c r="I128" s="6"/>
      <c r="J128" s="6"/>
      <c r="K128" s="6"/>
      <c r="L128" s="6"/>
      <c r="M128" s="6"/>
    </row>
    <row r="129" spans="1:13" s="7" customFormat="1" x14ac:dyDescent="0.25">
      <c r="A129" s="6"/>
      <c r="B129"/>
      <c r="C129"/>
      <c r="F129" s="2"/>
      <c r="G129" s="6"/>
      <c r="H129" s="6"/>
      <c r="I129" s="6"/>
      <c r="J129" s="6"/>
      <c r="K129" s="6"/>
      <c r="L129" s="6"/>
      <c r="M129" s="6"/>
    </row>
    <row r="130" spans="1:13" s="7" customFormat="1" x14ac:dyDescent="0.25">
      <c r="A130" s="6"/>
      <c r="B130"/>
      <c r="C130"/>
      <c r="F130" s="2"/>
      <c r="G130" s="6"/>
      <c r="H130" s="6"/>
      <c r="I130" s="6"/>
      <c r="J130" s="6"/>
      <c r="K130" s="6"/>
      <c r="L130" s="6"/>
      <c r="M130" s="6"/>
    </row>
    <row r="131" spans="1:13" s="7" customFormat="1" x14ac:dyDescent="0.25">
      <c r="A131" s="6"/>
      <c r="B131"/>
      <c r="C131"/>
      <c r="F131" s="2"/>
      <c r="G131" s="6"/>
      <c r="H131" s="6"/>
      <c r="I131" s="6"/>
      <c r="J131" s="6"/>
      <c r="K131" s="6"/>
      <c r="L131" s="6"/>
      <c r="M131" s="6"/>
    </row>
    <row r="132" spans="1:13" s="7" customFormat="1" x14ac:dyDescent="0.25">
      <c r="A132" s="6"/>
      <c r="B132"/>
      <c r="C132"/>
      <c r="F132" s="2"/>
      <c r="G132" s="6"/>
      <c r="H132" s="6"/>
      <c r="I132" s="6"/>
      <c r="J132" s="6"/>
      <c r="K132" s="6"/>
      <c r="L132" s="6"/>
      <c r="M132" s="6"/>
    </row>
    <row r="133" spans="1:13" s="7" customFormat="1" x14ac:dyDescent="0.25">
      <c r="A133" s="6"/>
      <c r="B133" s="6"/>
      <c r="C133" s="6"/>
      <c r="F133" s="2"/>
      <c r="G133" s="6"/>
      <c r="H133" s="6"/>
      <c r="I133" s="6"/>
      <c r="J133" s="6"/>
      <c r="K133" s="6"/>
      <c r="L133" s="6"/>
      <c r="M133" s="6"/>
    </row>
    <row r="134" spans="1:13" s="7" customFormat="1" x14ac:dyDescent="0.25">
      <c r="A134" s="6"/>
      <c r="B134" s="6"/>
      <c r="C134" s="6"/>
      <c r="F134" s="2"/>
      <c r="G134" s="6"/>
      <c r="H134" s="6"/>
      <c r="I134" s="6"/>
      <c r="J134" s="6"/>
      <c r="K134" s="6"/>
      <c r="L134" s="6"/>
      <c r="M134" s="6"/>
    </row>
    <row r="135" spans="1:13" s="7" customFormat="1" x14ac:dyDescent="0.25">
      <c r="A135" s="6"/>
      <c r="B135" s="6"/>
      <c r="C135" s="6"/>
      <c r="F135" s="2"/>
      <c r="G135" s="6"/>
      <c r="H135" s="6"/>
      <c r="I135" s="6"/>
      <c r="J135" s="6"/>
      <c r="K135" s="6"/>
      <c r="L135" s="6"/>
      <c r="M135" s="6"/>
    </row>
    <row r="136" spans="1:13" s="7" customFormat="1" x14ac:dyDescent="0.25">
      <c r="A136" s="6"/>
      <c r="B136" s="6"/>
      <c r="C136" s="6"/>
      <c r="F136" s="2"/>
      <c r="G136" s="6"/>
      <c r="H136" s="6"/>
      <c r="I136" s="6"/>
      <c r="J136" s="6"/>
      <c r="K136" s="6"/>
      <c r="L136" s="6"/>
      <c r="M136" s="6"/>
    </row>
    <row r="137" spans="1:13" s="7" customFormat="1" x14ac:dyDescent="0.25">
      <c r="A137" s="6"/>
      <c r="B137" s="6"/>
      <c r="C137" s="6"/>
      <c r="F137" s="2"/>
      <c r="G137" s="6"/>
      <c r="H137" s="6"/>
      <c r="I137" s="6"/>
      <c r="J137" s="6"/>
      <c r="K137" s="6"/>
      <c r="L137" s="6"/>
      <c r="M137" s="6"/>
    </row>
    <row r="138" spans="1:13" s="7" customFormat="1" x14ac:dyDescent="0.25">
      <c r="A138" s="6"/>
      <c r="B138" s="6"/>
      <c r="C138" s="6"/>
      <c r="F138" s="2"/>
      <c r="G138" s="6"/>
      <c r="H138" s="6"/>
      <c r="I138" s="6"/>
      <c r="J138" s="6"/>
      <c r="K138" s="6"/>
      <c r="L138" s="6"/>
      <c r="M138" s="6"/>
    </row>
    <row r="139" spans="1:13" s="7" customFormat="1" x14ac:dyDescent="0.25">
      <c r="A139" s="6"/>
      <c r="B139" s="6"/>
      <c r="C139" s="6"/>
      <c r="F139" s="2"/>
      <c r="G139" s="6"/>
      <c r="H139" s="6"/>
      <c r="I139" s="6"/>
      <c r="J139" s="6"/>
      <c r="K139" s="6"/>
      <c r="L139" s="6"/>
      <c r="M139" s="6"/>
    </row>
    <row r="140" spans="1:13" s="7" customFormat="1" x14ac:dyDescent="0.25">
      <c r="A140" s="6"/>
      <c r="B140" s="6"/>
      <c r="C140" s="6"/>
      <c r="F140" s="2"/>
      <c r="G140" s="6"/>
      <c r="H140" s="6"/>
      <c r="I140" s="6"/>
      <c r="J140" s="6"/>
      <c r="K140" s="6"/>
      <c r="L140" s="6"/>
      <c r="M140" s="6"/>
    </row>
    <row r="141" spans="1:13" s="7" customFormat="1" x14ac:dyDescent="0.25">
      <c r="A141" s="6"/>
      <c r="B141" s="6"/>
      <c r="C141" s="6"/>
      <c r="F141" s="2"/>
      <c r="G141" s="6"/>
      <c r="H141" s="6"/>
      <c r="I141" s="6"/>
      <c r="J141" s="6"/>
      <c r="K141" s="6"/>
      <c r="L141" s="6"/>
      <c r="M141" s="6"/>
    </row>
    <row r="142" spans="1:13" s="7" customFormat="1" x14ac:dyDescent="0.25">
      <c r="A142" s="6"/>
      <c r="B142" s="6"/>
      <c r="C142" s="6"/>
      <c r="F142" s="2"/>
      <c r="G142" s="6"/>
      <c r="H142" s="6"/>
      <c r="I142" s="6"/>
      <c r="J142" s="6"/>
      <c r="K142" s="6"/>
      <c r="L142" s="6"/>
      <c r="M142" s="6"/>
    </row>
  </sheetData>
  <mergeCells count="6">
    <mergeCell ref="E4:E5"/>
    <mergeCell ref="C2:D2"/>
    <mergeCell ref="A4:A5"/>
    <mergeCell ref="B4:B5"/>
    <mergeCell ref="C4:C5"/>
    <mergeCell ref="D4:D5"/>
  </mergeCells>
  <conditionalFormatting sqref="E6:E84">
    <cfRule type="cellIs" dxfId="909" priority="434" stopIfTrue="1" operator="equal">
      <formula>$E$83</formula>
    </cfRule>
    <cfRule type="cellIs" dxfId="908" priority="435" stopIfTrue="1" operator="lessThan">
      <formula>3.5</formula>
    </cfRule>
    <cfRule type="cellIs" dxfId="907" priority="436" stopIfTrue="1" operator="between">
      <formula>$E$83</formula>
      <formula>3.5</formula>
    </cfRule>
    <cfRule type="cellIs" dxfId="906" priority="437" stopIfTrue="1" operator="between">
      <formula>4.499</formula>
      <formula>$E$83</formula>
    </cfRule>
    <cfRule type="cellIs" dxfId="905" priority="438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4.7109375" style="6" customWidth="1"/>
    <col min="2" max="2" width="9.7109375" style="6" customWidth="1"/>
    <col min="3" max="3" width="31.7109375" style="6" customWidth="1"/>
    <col min="4" max="8" width="7.7109375" style="7" customWidth="1"/>
    <col min="9" max="9" width="9.7109375" style="7" customWidth="1"/>
    <col min="10" max="10" width="7.7109375" style="2" customWidth="1"/>
    <col min="11" max="16384" width="8.85546875" style="6"/>
  </cols>
  <sheetData>
    <row r="1" spans="1:12" s="1" customFormat="1" ht="15" customHeight="1" x14ac:dyDescent="0.25">
      <c r="C1" s="24"/>
      <c r="D1" s="29"/>
      <c r="E1" s="29"/>
      <c r="F1" s="2"/>
      <c r="G1" s="2"/>
      <c r="H1" s="2"/>
      <c r="I1" s="2"/>
      <c r="J1" s="2"/>
      <c r="K1" s="202"/>
      <c r="L1" s="49" t="s">
        <v>100</v>
      </c>
    </row>
    <row r="2" spans="1:12" s="1" customFormat="1" ht="15" customHeight="1" x14ac:dyDescent="0.25">
      <c r="C2" s="569" t="s">
        <v>97</v>
      </c>
      <c r="D2" s="569"/>
      <c r="E2" s="25"/>
      <c r="F2" s="2"/>
      <c r="G2" s="2"/>
      <c r="H2" s="2"/>
      <c r="I2" s="26">
        <v>2019</v>
      </c>
      <c r="J2" s="2"/>
      <c r="K2" s="201"/>
      <c r="L2" s="49" t="s">
        <v>101</v>
      </c>
    </row>
    <row r="3" spans="1:12" s="1" customFormat="1" ht="15" customHeight="1" thickBot="1" x14ac:dyDescent="0.3">
      <c r="C3" s="24"/>
      <c r="D3" s="25"/>
      <c r="E3" s="25"/>
      <c r="F3" s="2"/>
      <c r="G3" s="2"/>
      <c r="H3" s="2"/>
      <c r="I3" s="2"/>
      <c r="J3" s="2"/>
      <c r="K3" s="501"/>
      <c r="L3" s="49" t="s">
        <v>102</v>
      </c>
    </row>
    <row r="4" spans="1:12" s="1" customFormat="1" ht="15" customHeight="1" x14ac:dyDescent="0.25">
      <c r="A4" s="589" t="s">
        <v>59</v>
      </c>
      <c r="B4" s="591" t="s">
        <v>94</v>
      </c>
      <c r="C4" s="591" t="s">
        <v>91</v>
      </c>
      <c r="D4" s="593" t="s">
        <v>95</v>
      </c>
      <c r="E4" s="596" t="s">
        <v>96</v>
      </c>
      <c r="F4" s="597"/>
      <c r="G4" s="597"/>
      <c r="H4" s="598"/>
      <c r="I4" s="587" t="s">
        <v>118</v>
      </c>
      <c r="J4" s="2"/>
      <c r="K4" s="50"/>
      <c r="L4" s="49" t="s">
        <v>103</v>
      </c>
    </row>
    <row r="5" spans="1:12" s="1" customFormat="1" ht="30" customHeight="1" thickBot="1" x14ac:dyDescent="0.3">
      <c r="A5" s="590"/>
      <c r="B5" s="592"/>
      <c r="C5" s="592"/>
      <c r="D5" s="594"/>
      <c r="E5" s="67">
        <v>5</v>
      </c>
      <c r="F5" s="67">
        <v>4</v>
      </c>
      <c r="G5" s="67">
        <v>3</v>
      </c>
      <c r="H5" s="67">
        <v>2</v>
      </c>
      <c r="I5" s="588"/>
      <c r="J5" s="3"/>
    </row>
    <row r="6" spans="1:12" s="1" customFormat="1" ht="15" customHeight="1" thickBot="1" x14ac:dyDescent="0.3">
      <c r="A6" s="187"/>
      <c r="B6" s="188"/>
      <c r="C6" s="188" t="s">
        <v>127</v>
      </c>
      <c r="D6" s="189">
        <f>D7+D8+D16+D25+D36+D49+D59+D82</f>
        <v>257</v>
      </c>
      <c r="E6" s="190">
        <f>E7+E8+E16+E25+E36+E49+E59+E82</f>
        <v>90</v>
      </c>
      <c r="F6" s="190">
        <f>F7+F8+F16+F25+F36+F49+F59+F82</f>
        <v>95</v>
      </c>
      <c r="G6" s="190">
        <f>G7+G8+G16+G25+G36+G49+G59+G82</f>
        <v>72</v>
      </c>
      <c r="H6" s="471">
        <f>H7+H8+H16+H25+H36+H49+H59+H82</f>
        <v>0</v>
      </c>
      <c r="I6" s="191">
        <v>4.07</v>
      </c>
      <c r="J6" s="3"/>
    </row>
    <row r="7" spans="1:12" s="1" customFormat="1" ht="15" customHeight="1" thickBot="1" x14ac:dyDescent="0.3">
      <c r="A7" s="193">
        <v>1</v>
      </c>
      <c r="B7" s="168">
        <v>50050</v>
      </c>
      <c r="C7" s="33" t="s">
        <v>24</v>
      </c>
      <c r="D7" s="206">
        <v>2</v>
      </c>
      <c r="E7" s="207">
        <v>2</v>
      </c>
      <c r="F7" s="207"/>
      <c r="G7" s="207"/>
      <c r="H7" s="472"/>
      <c r="I7" s="209">
        <v>5</v>
      </c>
      <c r="J7" s="3"/>
    </row>
    <row r="8" spans="1:12" s="1" customFormat="1" ht="15" customHeight="1" thickBot="1" x14ac:dyDescent="0.3">
      <c r="A8" s="186"/>
      <c r="B8" s="184"/>
      <c r="C8" s="185" t="s">
        <v>126</v>
      </c>
      <c r="D8" s="185">
        <f>SUM(D9:D15)</f>
        <v>14</v>
      </c>
      <c r="E8" s="185">
        <f t="shared" ref="E8:H8" si="0">SUM(E9:E15)</f>
        <v>6</v>
      </c>
      <c r="F8" s="185">
        <f t="shared" si="0"/>
        <v>7</v>
      </c>
      <c r="G8" s="185">
        <f t="shared" si="0"/>
        <v>1</v>
      </c>
      <c r="H8" s="473">
        <f t="shared" si="0"/>
        <v>0</v>
      </c>
      <c r="I8" s="214">
        <f>AVERAGE(I9:I15)</f>
        <v>4.2142857142857144</v>
      </c>
      <c r="J8" s="3"/>
    </row>
    <row r="9" spans="1:12" s="5" customFormat="1" ht="15" customHeight="1" x14ac:dyDescent="0.25">
      <c r="A9" s="41">
        <v>1</v>
      </c>
      <c r="B9" s="168">
        <v>10002</v>
      </c>
      <c r="C9" s="32" t="s">
        <v>69</v>
      </c>
      <c r="D9" s="206">
        <v>1</v>
      </c>
      <c r="E9" s="207"/>
      <c r="F9" s="207">
        <v>1</v>
      </c>
      <c r="G9" s="207"/>
      <c r="H9" s="474"/>
      <c r="I9" s="209">
        <v>4</v>
      </c>
      <c r="J9" s="4"/>
    </row>
    <row r="10" spans="1:12" s="5" customFormat="1" ht="15" customHeight="1" x14ac:dyDescent="0.25">
      <c r="A10" s="41">
        <v>2</v>
      </c>
      <c r="B10" s="168">
        <v>10090</v>
      </c>
      <c r="C10" s="32" t="s">
        <v>71</v>
      </c>
      <c r="D10" s="206">
        <v>8</v>
      </c>
      <c r="E10" s="207">
        <v>4</v>
      </c>
      <c r="F10" s="207">
        <v>4</v>
      </c>
      <c r="G10" s="207"/>
      <c r="H10" s="474"/>
      <c r="I10" s="209">
        <v>4.5</v>
      </c>
      <c r="J10" s="4"/>
    </row>
    <row r="11" spans="1:12" s="5" customFormat="1" ht="15" customHeight="1" x14ac:dyDescent="0.25">
      <c r="A11" s="41">
        <v>3</v>
      </c>
      <c r="B11" s="169">
        <v>10004</v>
      </c>
      <c r="C11" s="70" t="s">
        <v>67</v>
      </c>
      <c r="D11" s="211">
        <v>1</v>
      </c>
      <c r="E11" s="212"/>
      <c r="F11" s="212">
        <v>1</v>
      </c>
      <c r="G11" s="212"/>
      <c r="H11" s="475"/>
      <c r="I11" s="213">
        <v>4</v>
      </c>
      <c r="J11" s="4"/>
    </row>
    <row r="12" spans="1:12" s="5" customFormat="1" ht="15" customHeight="1" x14ac:dyDescent="0.25">
      <c r="A12" s="41">
        <v>4</v>
      </c>
      <c r="B12" s="168">
        <v>10001</v>
      </c>
      <c r="C12" s="32" t="s">
        <v>68</v>
      </c>
      <c r="D12" s="206">
        <v>1</v>
      </c>
      <c r="E12" s="207">
        <v>1</v>
      </c>
      <c r="F12" s="207"/>
      <c r="G12" s="207"/>
      <c r="H12" s="474"/>
      <c r="I12" s="209">
        <v>5</v>
      </c>
      <c r="J12" s="4"/>
    </row>
    <row r="13" spans="1:12" s="5" customFormat="1" ht="15" customHeight="1" x14ac:dyDescent="0.25">
      <c r="A13" s="41">
        <v>5</v>
      </c>
      <c r="B13" s="168">
        <v>10120</v>
      </c>
      <c r="C13" s="491" t="s">
        <v>144</v>
      </c>
      <c r="D13" s="206">
        <v>1</v>
      </c>
      <c r="E13" s="210"/>
      <c r="F13" s="210">
        <v>1</v>
      </c>
      <c r="G13" s="210"/>
      <c r="H13" s="476"/>
      <c r="I13" s="209">
        <v>4</v>
      </c>
      <c r="J13" s="4"/>
    </row>
    <row r="14" spans="1:12" s="5" customFormat="1" ht="15" customHeight="1" x14ac:dyDescent="0.25">
      <c r="A14" s="41">
        <v>6</v>
      </c>
      <c r="B14" s="168">
        <v>10320</v>
      </c>
      <c r="C14" s="32" t="s">
        <v>72</v>
      </c>
      <c r="D14" s="206">
        <v>1</v>
      </c>
      <c r="E14" s="210">
        <v>1</v>
      </c>
      <c r="F14" s="210"/>
      <c r="G14" s="210"/>
      <c r="H14" s="476"/>
      <c r="I14" s="209">
        <v>5</v>
      </c>
      <c r="J14" s="4"/>
    </row>
    <row r="15" spans="1:12" s="5" customFormat="1" ht="15" customHeight="1" thickBot="1" x14ac:dyDescent="0.3">
      <c r="A15" s="41">
        <v>7</v>
      </c>
      <c r="B15" s="168">
        <v>10860</v>
      </c>
      <c r="C15" s="491" t="s">
        <v>143</v>
      </c>
      <c r="D15" s="206">
        <v>1</v>
      </c>
      <c r="E15" s="207"/>
      <c r="F15" s="207"/>
      <c r="G15" s="207">
        <v>1</v>
      </c>
      <c r="H15" s="474"/>
      <c r="I15" s="209">
        <v>3</v>
      </c>
      <c r="J15" s="4"/>
    </row>
    <row r="16" spans="1:12" s="5" customFormat="1" ht="15" customHeight="1" thickBot="1" x14ac:dyDescent="0.25">
      <c r="A16" s="174"/>
      <c r="B16" s="175"/>
      <c r="C16" s="175" t="s">
        <v>125</v>
      </c>
      <c r="D16" s="177">
        <f>SUM(D17:D24)</f>
        <v>20</v>
      </c>
      <c r="E16" s="178">
        <f>SUM(E17:E24)</f>
        <v>10</v>
      </c>
      <c r="F16" s="178">
        <f>SUM(F17:F24)</f>
        <v>6</v>
      </c>
      <c r="G16" s="178">
        <f>SUM(G17:G24)</f>
        <v>4</v>
      </c>
      <c r="H16" s="477">
        <f>SUM(H17:H24)</f>
        <v>0</v>
      </c>
      <c r="I16" s="179">
        <f>AVERAGE(I17:I24)</f>
        <v>4.3174999999999999</v>
      </c>
      <c r="J16" s="4"/>
    </row>
    <row r="17" spans="1:10" s="5" customFormat="1" ht="15" customHeight="1" x14ac:dyDescent="0.25">
      <c r="A17" s="39">
        <v>1</v>
      </c>
      <c r="B17" s="167">
        <v>20040</v>
      </c>
      <c r="C17" s="72" t="s">
        <v>52</v>
      </c>
      <c r="D17" s="229">
        <v>3</v>
      </c>
      <c r="E17" s="230">
        <v>2</v>
      </c>
      <c r="F17" s="230">
        <v>1</v>
      </c>
      <c r="G17" s="230"/>
      <c r="H17" s="478"/>
      <c r="I17" s="231">
        <v>4.67</v>
      </c>
      <c r="J17" s="4"/>
    </row>
    <row r="18" spans="1:10" s="5" customFormat="1" ht="15" customHeight="1" x14ac:dyDescent="0.25">
      <c r="A18" s="41">
        <v>2</v>
      </c>
      <c r="B18" s="168">
        <v>21020</v>
      </c>
      <c r="C18" s="33" t="s">
        <v>53</v>
      </c>
      <c r="D18" s="232">
        <v>3</v>
      </c>
      <c r="E18" s="233"/>
      <c r="F18" s="233">
        <v>2</v>
      </c>
      <c r="G18" s="233">
        <v>1</v>
      </c>
      <c r="H18" s="479"/>
      <c r="I18" s="234">
        <v>3.67</v>
      </c>
      <c r="J18" s="4"/>
    </row>
    <row r="19" spans="1:10" s="5" customFormat="1" ht="15" customHeight="1" x14ac:dyDescent="0.25">
      <c r="A19" s="41">
        <v>3</v>
      </c>
      <c r="B19" s="171">
        <v>20060</v>
      </c>
      <c r="C19" s="71" t="s">
        <v>54</v>
      </c>
      <c r="D19" s="235">
        <v>5</v>
      </c>
      <c r="E19" s="236">
        <v>2</v>
      </c>
      <c r="F19" s="236">
        <v>2</v>
      </c>
      <c r="G19" s="236">
        <v>1</v>
      </c>
      <c r="H19" s="480"/>
      <c r="I19" s="237">
        <v>4.2</v>
      </c>
      <c r="J19" s="4"/>
    </row>
    <row r="20" spans="1:10" s="5" customFormat="1" ht="15" customHeight="1" x14ac:dyDescent="0.25">
      <c r="A20" s="41">
        <v>4</v>
      </c>
      <c r="B20" s="168">
        <v>20400</v>
      </c>
      <c r="C20" s="33" t="s">
        <v>55</v>
      </c>
      <c r="D20" s="232">
        <v>3</v>
      </c>
      <c r="E20" s="233">
        <v>1</v>
      </c>
      <c r="F20" s="233">
        <v>1</v>
      </c>
      <c r="G20" s="233">
        <v>1</v>
      </c>
      <c r="H20" s="479"/>
      <c r="I20" s="234">
        <v>4</v>
      </c>
      <c r="J20" s="4"/>
    </row>
    <row r="21" spans="1:10" s="5" customFormat="1" ht="15" customHeight="1" x14ac:dyDescent="0.25">
      <c r="A21" s="41">
        <v>5</v>
      </c>
      <c r="B21" s="168">
        <v>20080</v>
      </c>
      <c r="C21" s="217" t="s">
        <v>89</v>
      </c>
      <c r="D21" s="232">
        <v>1</v>
      </c>
      <c r="E21" s="233">
        <v>1</v>
      </c>
      <c r="F21" s="233"/>
      <c r="G21" s="233"/>
      <c r="H21" s="479"/>
      <c r="I21" s="234">
        <v>5</v>
      </c>
      <c r="J21" s="4"/>
    </row>
    <row r="22" spans="1:10" s="5" customFormat="1" ht="15" customHeight="1" x14ac:dyDescent="0.25">
      <c r="A22" s="41">
        <v>6</v>
      </c>
      <c r="B22" s="168">
        <v>20460</v>
      </c>
      <c r="C22" s="33" t="s">
        <v>57</v>
      </c>
      <c r="D22" s="232">
        <v>3</v>
      </c>
      <c r="E22" s="233">
        <v>3</v>
      </c>
      <c r="F22" s="233"/>
      <c r="G22" s="233"/>
      <c r="H22" s="479"/>
      <c r="I22" s="234">
        <v>5</v>
      </c>
      <c r="J22" s="4"/>
    </row>
    <row r="23" spans="1:10" s="5" customFormat="1" ht="15" customHeight="1" x14ac:dyDescent="0.25">
      <c r="A23" s="41">
        <v>7</v>
      </c>
      <c r="B23" s="168">
        <v>20810</v>
      </c>
      <c r="C23" s="252" t="s">
        <v>48</v>
      </c>
      <c r="D23" s="232">
        <v>1</v>
      </c>
      <c r="E23" s="233"/>
      <c r="F23" s="233"/>
      <c r="G23" s="233">
        <v>1</v>
      </c>
      <c r="H23" s="479"/>
      <c r="I23" s="234">
        <v>3</v>
      </c>
      <c r="J23" s="4"/>
    </row>
    <row r="24" spans="1:10" s="5" customFormat="1" ht="15" customHeight="1" thickBot="1" x14ac:dyDescent="0.3">
      <c r="A24" s="41">
        <v>8</v>
      </c>
      <c r="B24" s="168">
        <v>20900</v>
      </c>
      <c r="C24" s="69" t="s">
        <v>62</v>
      </c>
      <c r="D24" s="232">
        <v>1</v>
      </c>
      <c r="E24" s="233">
        <v>1</v>
      </c>
      <c r="F24" s="233"/>
      <c r="G24" s="233"/>
      <c r="H24" s="479"/>
      <c r="I24" s="234">
        <v>5</v>
      </c>
      <c r="J24" s="4"/>
    </row>
    <row r="25" spans="1:10" s="5" customFormat="1" ht="15" customHeight="1" thickBot="1" x14ac:dyDescent="0.25">
      <c r="A25" s="174"/>
      <c r="B25" s="175"/>
      <c r="C25" s="176" t="s">
        <v>124</v>
      </c>
      <c r="D25" s="177">
        <f>SUM(D26:D35)</f>
        <v>37</v>
      </c>
      <c r="E25" s="178">
        <f>SUM(E26:E35)</f>
        <v>14</v>
      </c>
      <c r="F25" s="178">
        <f>SUM(F26:F35)</f>
        <v>10</v>
      </c>
      <c r="G25" s="178">
        <f>SUM(G26:G35)</f>
        <v>13</v>
      </c>
      <c r="H25" s="477">
        <f>SUM(H26:H35)</f>
        <v>0</v>
      </c>
      <c r="I25" s="179">
        <f>AVERAGE(I26:I35)</f>
        <v>4.2380000000000004</v>
      </c>
      <c r="J25" s="4"/>
    </row>
    <row r="26" spans="1:10" s="5" customFormat="1" ht="15" customHeight="1" x14ac:dyDescent="0.2">
      <c r="A26" s="223">
        <v>1</v>
      </c>
      <c r="B26" s="242">
        <v>30070</v>
      </c>
      <c r="C26" s="239" t="s">
        <v>73</v>
      </c>
      <c r="D26" s="243">
        <v>10</v>
      </c>
      <c r="E26" s="244">
        <v>2</v>
      </c>
      <c r="F26" s="244">
        <v>3</v>
      </c>
      <c r="G26" s="244">
        <v>5</v>
      </c>
      <c r="H26" s="481"/>
      <c r="I26" s="245">
        <v>3.7</v>
      </c>
      <c r="J26" s="4"/>
    </row>
    <row r="27" spans="1:10" s="5" customFormat="1" ht="15" customHeight="1" x14ac:dyDescent="0.25">
      <c r="A27" s="41">
        <v>2</v>
      </c>
      <c r="B27" s="168">
        <v>30480</v>
      </c>
      <c r="C27" s="215" t="s">
        <v>128</v>
      </c>
      <c r="D27" s="206">
        <v>1</v>
      </c>
      <c r="E27" s="207">
        <v>1</v>
      </c>
      <c r="F27" s="207"/>
      <c r="G27" s="207"/>
      <c r="H27" s="472"/>
      <c r="I27" s="209">
        <v>5</v>
      </c>
      <c r="J27" s="4"/>
    </row>
    <row r="28" spans="1:10" s="5" customFormat="1" ht="15" customHeight="1" x14ac:dyDescent="0.25">
      <c r="A28" s="41">
        <v>3</v>
      </c>
      <c r="B28" s="168">
        <v>30460</v>
      </c>
      <c r="C28" s="33" t="s">
        <v>66</v>
      </c>
      <c r="D28" s="206">
        <v>1</v>
      </c>
      <c r="E28" s="207">
        <v>1</v>
      </c>
      <c r="F28" s="207"/>
      <c r="G28" s="207"/>
      <c r="H28" s="472"/>
      <c r="I28" s="209">
        <v>5</v>
      </c>
      <c r="J28" s="4"/>
    </row>
    <row r="29" spans="1:10" s="5" customFormat="1" ht="15" customHeight="1" x14ac:dyDescent="0.2">
      <c r="A29" s="41">
        <v>4</v>
      </c>
      <c r="B29" s="242">
        <v>30030</v>
      </c>
      <c r="C29" s="239" t="s">
        <v>65</v>
      </c>
      <c r="D29" s="243">
        <v>2</v>
      </c>
      <c r="E29" s="244">
        <v>1</v>
      </c>
      <c r="F29" s="244"/>
      <c r="G29" s="244">
        <v>1</v>
      </c>
      <c r="H29" s="481"/>
      <c r="I29" s="245">
        <v>4</v>
      </c>
      <c r="J29" s="4"/>
    </row>
    <row r="30" spans="1:10" s="5" customFormat="1" ht="15" customHeight="1" x14ac:dyDescent="0.25">
      <c r="A30" s="41">
        <v>5</v>
      </c>
      <c r="B30" s="168">
        <v>31000</v>
      </c>
      <c r="C30" s="164" t="s">
        <v>113</v>
      </c>
      <c r="D30" s="206">
        <v>1</v>
      </c>
      <c r="E30" s="207"/>
      <c r="F30" s="207">
        <v>1</v>
      </c>
      <c r="G30" s="207"/>
      <c r="H30" s="472"/>
      <c r="I30" s="209">
        <v>4</v>
      </c>
      <c r="J30" s="4"/>
    </row>
    <row r="31" spans="1:10" ht="15" customHeight="1" x14ac:dyDescent="0.25">
      <c r="A31" s="41">
        <v>6</v>
      </c>
      <c r="B31" s="242">
        <v>30440</v>
      </c>
      <c r="C31" s="217" t="s">
        <v>42</v>
      </c>
      <c r="D31" s="249">
        <v>3</v>
      </c>
      <c r="E31" s="250">
        <v>2</v>
      </c>
      <c r="F31" s="250"/>
      <c r="G31" s="250">
        <v>1</v>
      </c>
      <c r="H31" s="483"/>
      <c r="I31" s="251">
        <v>4.33</v>
      </c>
    </row>
    <row r="32" spans="1:10" ht="15" customHeight="1" x14ac:dyDescent="0.25">
      <c r="A32" s="41">
        <v>7</v>
      </c>
      <c r="B32" s="168">
        <v>30530</v>
      </c>
      <c r="C32" s="493" t="s">
        <v>44</v>
      </c>
      <c r="D32" s="206">
        <v>5</v>
      </c>
      <c r="E32" s="207">
        <v>1</v>
      </c>
      <c r="F32" s="207">
        <v>1</v>
      </c>
      <c r="G32" s="207">
        <v>3</v>
      </c>
      <c r="H32" s="472"/>
      <c r="I32" s="209">
        <v>3.6</v>
      </c>
    </row>
    <row r="33" spans="1:9" ht="15" customHeight="1" x14ac:dyDescent="0.25">
      <c r="A33" s="41">
        <v>8</v>
      </c>
      <c r="B33" s="168">
        <v>30880</v>
      </c>
      <c r="C33" s="494" t="s">
        <v>146</v>
      </c>
      <c r="D33" s="206">
        <v>2</v>
      </c>
      <c r="E33" s="207">
        <v>1</v>
      </c>
      <c r="F33" s="207">
        <v>1</v>
      </c>
      <c r="G33" s="207"/>
      <c r="H33" s="472"/>
      <c r="I33" s="209">
        <v>4.5</v>
      </c>
    </row>
    <row r="34" spans="1:9" ht="15" customHeight="1" x14ac:dyDescent="0.25">
      <c r="A34" s="41">
        <v>9</v>
      </c>
      <c r="B34" s="168">
        <v>30940</v>
      </c>
      <c r="C34" s="33" t="s">
        <v>37</v>
      </c>
      <c r="D34" s="206">
        <v>8</v>
      </c>
      <c r="E34" s="207">
        <v>4</v>
      </c>
      <c r="F34" s="207">
        <v>2</v>
      </c>
      <c r="G34" s="207">
        <v>2</v>
      </c>
      <c r="H34" s="472"/>
      <c r="I34" s="209">
        <v>4.25</v>
      </c>
    </row>
    <row r="35" spans="1:9" ht="15" customHeight="1" thickBot="1" x14ac:dyDescent="0.3">
      <c r="A35" s="41">
        <v>10</v>
      </c>
      <c r="B35" s="240">
        <v>31480</v>
      </c>
      <c r="C35" s="497" t="s">
        <v>147</v>
      </c>
      <c r="D35" s="246">
        <v>4</v>
      </c>
      <c r="E35" s="247">
        <v>1</v>
      </c>
      <c r="F35" s="247">
        <v>2</v>
      </c>
      <c r="G35" s="247">
        <v>1</v>
      </c>
      <c r="H35" s="482"/>
      <c r="I35" s="248">
        <v>4</v>
      </c>
    </row>
    <row r="36" spans="1:9" ht="15" customHeight="1" thickBot="1" x14ac:dyDescent="0.3">
      <c r="A36" s="174"/>
      <c r="B36" s="175"/>
      <c r="C36" s="176" t="s">
        <v>123</v>
      </c>
      <c r="D36" s="177">
        <f>SUM(D37:D48)</f>
        <v>47</v>
      </c>
      <c r="E36" s="178">
        <f>SUM(E37:E48)</f>
        <v>18</v>
      </c>
      <c r="F36" s="178">
        <f>SUM(F37:F48)</f>
        <v>15</v>
      </c>
      <c r="G36" s="178">
        <f>SUM(G37:G48)</f>
        <v>14</v>
      </c>
      <c r="H36" s="477">
        <f>SUM(H37:H48)</f>
        <v>0</v>
      </c>
      <c r="I36" s="179">
        <f>AVERAGE(I37:I48)</f>
        <v>3.7408333333333341</v>
      </c>
    </row>
    <row r="37" spans="1:9" ht="15" customHeight="1" x14ac:dyDescent="0.25">
      <c r="A37" s="39">
        <v>1</v>
      </c>
      <c r="B37" s="167">
        <v>40010</v>
      </c>
      <c r="C37" s="72" t="s">
        <v>77</v>
      </c>
      <c r="D37" s="204">
        <v>6</v>
      </c>
      <c r="E37" s="205">
        <v>3</v>
      </c>
      <c r="F37" s="205">
        <v>1</v>
      </c>
      <c r="G37" s="205">
        <v>2</v>
      </c>
      <c r="H37" s="484"/>
      <c r="I37" s="253">
        <v>4.17</v>
      </c>
    </row>
    <row r="38" spans="1:9" ht="15" customHeight="1" x14ac:dyDescent="0.25">
      <c r="A38" s="41">
        <v>2</v>
      </c>
      <c r="B38" s="168">
        <v>40030</v>
      </c>
      <c r="C38" s="217" t="s">
        <v>131</v>
      </c>
      <c r="D38" s="206">
        <v>2</v>
      </c>
      <c r="E38" s="207">
        <v>2</v>
      </c>
      <c r="F38" s="207"/>
      <c r="G38" s="207"/>
      <c r="H38" s="472"/>
      <c r="I38" s="254">
        <v>5</v>
      </c>
    </row>
    <row r="39" spans="1:9" ht="15" customHeight="1" x14ac:dyDescent="0.25">
      <c r="A39" s="41">
        <v>3</v>
      </c>
      <c r="B39" s="168">
        <v>40410</v>
      </c>
      <c r="C39" s="33" t="s">
        <v>78</v>
      </c>
      <c r="D39" s="206">
        <v>11</v>
      </c>
      <c r="E39" s="207">
        <v>6</v>
      </c>
      <c r="F39" s="207">
        <v>4</v>
      </c>
      <c r="G39" s="207">
        <v>1</v>
      </c>
      <c r="H39" s="472"/>
      <c r="I39" s="254">
        <v>4.45</v>
      </c>
    </row>
    <row r="40" spans="1:9" ht="15" customHeight="1" x14ac:dyDescent="0.25">
      <c r="A40" s="41">
        <v>4</v>
      </c>
      <c r="B40" s="168">
        <v>40011</v>
      </c>
      <c r="C40" s="33" t="s">
        <v>35</v>
      </c>
      <c r="D40" s="206">
        <v>12</v>
      </c>
      <c r="E40" s="207">
        <v>5</v>
      </c>
      <c r="F40" s="207">
        <v>6</v>
      </c>
      <c r="G40" s="207">
        <v>1</v>
      </c>
      <c r="H40" s="472"/>
      <c r="I40" s="254">
        <v>4.33</v>
      </c>
    </row>
    <row r="41" spans="1:9" ht="15" customHeight="1" x14ac:dyDescent="0.25">
      <c r="A41" s="41">
        <v>5</v>
      </c>
      <c r="B41" s="168">
        <v>40080</v>
      </c>
      <c r="C41" s="217" t="s">
        <v>33</v>
      </c>
      <c r="D41" s="206">
        <v>3</v>
      </c>
      <c r="E41" s="207">
        <v>1</v>
      </c>
      <c r="F41" s="207"/>
      <c r="G41" s="207">
        <v>2</v>
      </c>
      <c r="H41" s="472"/>
      <c r="I41" s="254">
        <v>3.67</v>
      </c>
    </row>
    <row r="42" spans="1:9" ht="15" customHeight="1" x14ac:dyDescent="0.25">
      <c r="A42" s="41">
        <v>6</v>
      </c>
      <c r="B42" s="168">
        <v>40100</v>
      </c>
      <c r="C42" s="33" t="s">
        <v>32</v>
      </c>
      <c r="D42" s="206">
        <v>3</v>
      </c>
      <c r="E42" s="207"/>
      <c r="F42" s="207">
        <v>2</v>
      </c>
      <c r="G42" s="207">
        <v>1</v>
      </c>
      <c r="H42" s="472"/>
      <c r="I42" s="254">
        <v>3.67</v>
      </c>
    </row>
    <row r="43" spans="1:9" ht="15" customHeight="1" x14ac:dyDescent="0.25">
      <c r="A43" s="41">
        <v>7</v>
      </c>
      <c r="B43" s="172">
        <v>40300</v>
      </c>
      <c r="C43" s="498" t="s">
        <v>148</v>
      </c>
      <c r="D43" s="206">
        <v>1</v>
      </c>
      <c r="E43" s="207"/>
      <c r="F43" s="207"/>
      <c r="G43" s="207">
        <v>1</v>
      </c>
      <c r="H43" s="472"/>
      <c r="I43" s="254">
        <v>3</v>
      </c>
    </row>
    <row r="44" spans="1:9" ht="15" customHeight="1" x14ac:dyDescent="0.25">
      <c r="A44" s="41">
        <v>8</v>
      </c>
      <c r="B44" s="172">
        <v>40720</v>
      </c>
      <c r="C44" s="216" t="s">
        <v>130</v>
      </c>
      <c r="D44" s="206">
        <v>5</v>
      </c>
      <c r="E44" s="207">
        <v>1</v>
      </c>
      <c r="F44" s="207">
        <v>1</v>
      </c>
      <c r="G44" s="207">
        <v>3</v>
      </c>
      <c r="H44" s="472"/>
      <c r="I44" s="254">
        <v>3.6</v>
      </c>
    </row>
    <row r="45" spans="1:9" ht="15" customHeight="1" x14ac:dyDescent="0.25">
      <c r="A45" s="41">
        <v>9</v>
      </c>
      <c r="B45" s="172">
        <v>40730</v>
      </c>
      <c r="C45" s="498" t="s">
        <v>75</v>
      </c>
      <c r="D45" s="206">
        <v>1</v>
      </c>
      <c r="E45" s="207"/>
      <c r="F45" s="207">
        <v>1</v>
      </c>
      <c r="G45" s="256"/>
      <c r="H45" s="472"/>
      <c r="I45" s="499">
        <v>4</v>
      </c>
    </row>
    <row r="46" spans="1:9" ht="15" customHeight="1" x14ac:dyDescent="0.25">
      <c r="A46" s="41">
        <v>10</v>
      </c>
      <c r="B46" s="172">
        <v>40820</v>
      </c>
      <c r="C46" s="498" t="s">
        <v>149</v>
      </c>
      <c r="D46" s="206">
        <v>1</v>
      </c>
      <c r="E46" s="207"/>
      <c r="F46" s="207"/>
      <c r="G46" s="207">
        <v>1</v>
      </c>
      <c r="H46" s="472"/>
      <c r="I46" s="254">
        <v>3</v>
      </c>
    </row>
    <row r="47" spans="1:9" ht="15" customHeight="1" x14ac:dyDescent="0.25">
      <c r="A47" s="41">
        <v>11</v>
      </c>
      <c r="B47" s="172">
        <v>40840</v>
      </c>
      <c r="C47" s="216" t="s">
        <v>117</v>
      </c>
      <c r="D47" s="206">
        <v>1</v>
      </c>
      <c r="E47" s="258"/>
      <c r="F47" s="258"/>
      <c r="G47" s="258">
        <v>1</v>
      </c>
      <c r="H47" s="490"/>
      <c r="I47" s="500">
        <v>3</v>
      </c>
    </row>
    <row r="48" spans="1:9" ht="15" customHeight="1" thickBot="1" x14ac:dyDescent="0.3">
      <c r="A48" s="41">
        <v>12</v>
      </c>
      <c r="B48" s="168">
        <v>40950</v>
      </c>
      <c r="C48" s="69" t="s">
        <v>76</v>
      </c>
      <c r="D48" s="206">
        <v>1</v>
      </c>
      <c r="E48" s="207"/>
      <c r="F48" s="207"/>
      <c r="G48" s="207">
        <v>1</v>
      </c>
      <c r="H48" s="472"/>
      <c r="I48" s="254">
        <v>3</v>
      </c>
    </row>
    <row r="49" spans="1:9" ht="15" customHeight="1" thickBot="1" x14ac:dyDescent="0.3">
      <c r="A49" s="174"/>
      <c r="B49" s="175"/>
      <c r="C49" s="176" t="s">
        <v>122</v>
      </c>
      <c r="D49" s="177">
        <f>SUM(D50:D58)</f>
        <v>34</v>
      </c>
      <c r="E49" s="177">
        <f>SUM(E50:E58)</f>
        <v>10</v>
      </c>
      <c r="F49" s="177">
        <f t="shared" ref="F49:H49" si="1">SUM(F50:F58)</f>
        <v>13</v>
      </c>
      <c r="G49" s="177">
        <f t="shared" si="1"/>
        <v>11</v>
      </c>
      <c r="H49" s="486">
        <f t="shared" si="1"/>
        <v>0</v>
      </c>
      <c r="I49" s="183">
        <f>AVERAGE(I50:I58)</f>
        <v>4.083333333333333</v>
      </c>
    </row>
    <row r="50" spans="1:9" ht="15" customHeight="1" x14ac:dyDescent="0.25">
      <c r="A50" s="41">
        <v>1</v>
      </c>
      <c r="B50" s="168">
        <v>50040</v>
      </c>
      <c r="C50" s="33" t="s">
        <v>81</v>
      </c>
      <c r="D50" s="206">
        <v>3</v>
      </c>
      <c r="E50" s="207"/>
      <c r="F50" s="207">
        <v>2</v>
      </c>
      <c r="G50" s="207">
        <v>1</v>
      </c>
      <c r="H50" s="472"/>
      <c r="I50" s="209">
        <v>3.67</v>
      </c>
    </row>
    <row r="51" spans="1:9" ht="15" customHeight="1" x14ac:dyDescent="0.25">
      <c r="A51" s="41">
        <v>2</v>
      </c>
      <c r="B51" s="168">
        <v>50003</v>
      </c>
      <c r="C51" s="164" t="s">
        <v>116</v>
      </c>
      <c r="D51" s="206">
        <v>3</v>
      </c>
      <c r="E51" s="207">
        <v>2</v>
      </c>
      <c r="F51" s="207"/>
      <c r="G51" s="207">
        <v>1</v>
      </c>
      <c r="H51" s="472"/>
      <c r="I51" s="209">
        <v>4.33</v>
      </c>
    </row>
    <row r="52" spans="1:9" ht="15" customHeight="1" x14ac:dyDescent="0.25">
      <c r="A52" s="41">
        <v>3</v>
      </c>
      <c r="B52" s="168">
        <v>50060</v>
      </c>
      <c r="C52" s="164" t="s">
        <v>28</v>
      </c>
      <c r="D52" s="206">
        <v>3</v>
      </c>
      <c r="E52" s="207">
        <v>2</v>
      </c>
      <c r="F52" s="207">
        <v>1</v>
      </c>
      <c r="G52" s="207"/>
      <c r="H52" s="472"/>
      <c r="I52" s="209">
        <v>4.67</v>
      </c>
    </row>
    <row r="53" spans="1:9" ht="15" customHeight="1" x14ac:dyDescent="0.25">
      <c r="A53" s="41">
        <v>4</v>
      </c>
      <c r="B53" s="168">
        <v>50170</v>
      </c>
      <c r="C53" s="493" t="s">
        <v>150</v>
      </c>
      <c r="D53" s="206">
        <v>5</v>
      </c>
      <c r="E53" s="207">
        <v>1</v>
      </c>
      <c r="F53" s="207">
        <v>3</v>
      </c>
      <c r="G53" s="207">
        <v>1</v>
      </c>
      <c r="H53" s="472"/>
      <c r="I53" s="209">
        <v>4</v>
      </c>
    </row>
    <row r="54" spans="1:9" ht="15" customHeight="1" x14ac:dyDescent="0.25">
      <c r="A54" s="41">
        <v>5</v>
      </c>
      <c r="B54" s="168">
        <v>50230</v>
      </c>
      <c r="C54" s="33" t="s">
        <v>26</v>
      </c>
      <c r="D54" s="206">
        <v>4</v>
      </c>
      <c r="E54" s="207"/>
      <c r="F54" s="207">
        <v>1</v>
      </c>
      <c r="G54" s="207">
        <v>3</v>
      </c>
      <c r="H54" s="472"/>
      <c r="I54" s="209">
        <v>3.25</v>
      </c>
    </row>
    <row r="55" spans="1:9" ht="15" customHeight="1" x14ac:dyDescent="0.25">
      <c r="A55" s="41">
        <v>6</v>
      </c>
      <c r="B55" s="168">
        <v>50450</v>
      </c>
      <c r="C55" s="217" t="s">
        <v>83</v>
      </c>
      <c r="D55" s="206">
        <v>1</v>
      </c>
      <c r="E55" s="207">
        <v>1</v>
      </c>
      <c r="F55" s="207"/>
      <c r="G55" s="207"/>
      <c r="H55" s="472"/>
      <c r="I55" s="209">
        <v>5</v>
      </c>
    </row>
    <row r="56" spans="1:9" ht="15" customHeight="1" x14ac:dyDescent="0.25">
      <c r="A56" s="41">
        <v>7</v>
      </c>
      <c r="B56" s="168">
        <v>50760</v>
      </c>
      <c r="C56" s="217" t="s">
        <v>90</v>
      </c>
      <c r="D56" s="206">
        <v>6</v>
      </c>
      <c r="E56" s="207">
        <v>1</v>
      </c>
      <c r="F56" s="207">
        <v>3</v>
      </c>
      <c r="G56" s="207">
        <v>2</v>
      </c>
      <c r="H56" s="472"/>
      <c r="I56" s="209">
        <v>3.83</v>
      </c>
    </row>
    <row r="57" spans="1:9" ht="15" customHeight="1" x14ac:dyDescent="0.25">
      <c r="A57" s="41">
        <v>8</v>
      </c>
      <c r="B57" s="168">
        <v>50001</v>
      </c>
      <c r="C57" s="33" t="s">
        <v>80</v>
      </c>
      <c r="D57" s="206">
        <v>8</v>
      </c>
      <c r="E57" s="207">
        <v>3</v>
      </c>
      <c r="F57" s="207">
        <v>2</v>
      </c>
      <c r="G57" s="207">
        <v>3</v>
      </c>
      <c r="H57" s="472"/>
      <c r="I57" s="209">
        <v>4</v>
      </c>
    </row>
    <row r="58" spans="1:9" ht="15" customHeight="1" thickBot="1" x14ac:dyDescent="0.3">
      <c r="A58" s="41">
        <v>9</v>
      </c>
      <c r="B58" s="168">
        <v>50970</v>
      </c>
      <c r="C58" s="33" t="s">
        <v>25</v>
      </c>
      <c r="D58" s="206">
        <v>1</v>
      </c>
      <c r="E58" s="207"/>
      <c r="F58" s="207">
        <v>1</v>
      </c>
      <c r="G58" s="207"/>
      <c r="H58" s="472"/>
      <c r="I58" s="209">
        <v>4</v>
      </c>
    </row>
    <row r="59" spans="1:9" ht="15" customHeight="1" thickBot="1" x14ac:dyDescent="0.3">
      <c r="A59" s="174"/>
      <c r="B59" s="175"/>
      <c r="C59" s="176" t="s">
        <v>121</v>
      </c>
      <c r="D59" s="177">
        <f>SUM(D60:D81)</f>
        <v>80</v>
      </c>
      <c r="E59" s="178">
        <f>SUM(E60:E81)</f>
        <v>23</v>
      </c>
      <c r="F59" s="178">
        <f>SUM(F60:F81)</f>
        <v>34</v>
      </c>
      <c r="G59" s="178">
        <f>SUM(G60:G81)</f>
        <v>23</v>
      </c>
      <c r="H59" s="477">
        <f>SUM(H60:H81)</f>
        <v>0</v>
      </c>
      <c r="I59" s="179">
        <f>AVERAGE(I60:I81)</f>
        <v>4.0586363636363636</v>
      </c>
    </row>
    <row r="60" spans="1:9" ht="15" customHeight="1" x14ac:dyDescent="0.25">
      <c r="A60" s="39">
        <v>1</v>
      </c>
      <c r="B60" s="167">
        <v>60010</v>
      </c>
      <c r="C60" s="72" t="s">
        <v>6</v>
      </c>
      <c r="D60" s="204">
        <v>5</v>
      </c>
      <c r="E60" s="205">
        <v>1</v>
      </c>
      <c r="F60" s="205">
        <v>2</v>
      </c>
      <c r="G60" s="205">
        <v>2</v>
      </c>
      <c r="H60" s="484"/>
      <c r="I60" s="208">
        <v>3.8</v>
      </c>
    </row>
    <row r="61" spans="1:9" ht="15" customHeight="1" x14ac:dyDescent="0.25">
      <c r="A61" s="41">
        <v>2</v>
      </c>
      <c r="B61" s="171">
        <v>60020</v>
      </c>
      <c r="C61" s="71" t="s">
        <v>151</v>
      </c>
      <c r="D61" s="227">
        <v>1</v>
      </c>
      <c r="E61" s="495">
        <v>1</v>
      </c>
      <c r="F61" s="495"/>
      <c r="G61" s="495"/>
      <c r="H61" s="496"/>
      <c r="I61" s="228">
        <v>5</v>
      </c>
    </row>
    <row r="62" spans="1:9" ht="15" customHeight="1" x14ac:dyDescent="0.25">
      <c r="A62" s="41">
        <v>3</v>
      </c>
      <c r="B62" s="168">
        <v>60050</v>
      </c>
      <c r="C62" s="33" t="s">
        <v>8</v>
      </c>
      <c r="D62" s="206">
        <v>1</v>
      </c>
      <c r="E62" s="207">
        <v>1</v>
      </c>
      <c r="F62" s="207"/>
      <c r="G62" s="207"/>
      <c r="H62" s="472"/>
      <c r="I62" s="209">
        <v>5</v>
      </c>
    </row>
    <row r="63" spans="1:9" ht="15" customHeight="1" x14ac:dyDescent="0.25">
      <c r="A63" s="41">
        <v>4</v>
      </c>
      <c r="B63" s="168">
        <v>60070</v>
      </c>
      <c r="C63" s="33" t="s">
        <v>19</v>
      </c>
      <c r="D63" s="206">
        <v>6</v>
      </c>
      <c r="E63" s="207">
        <v>1</v>
      </c>
      <c r="F63" s="207">
        <v>3</v>
      </c>
      <c r="G63" s="207">
        <v>2</v>
      </c>
      <c r="H63" s="472"/>
      <c r="I63" s="209">
        <v>3.83</v>
      </c>
    </row>
    <row r="64" spans="1:9" ht="15" customHeight="1" x14ac:dyDescent="0.25">
      <c r="A64" s="41">
        <v>5</v>
      </c>
      <c r="B64" s="168">
        <v>60180</v>
      </c>
      <c r="C64" s="217" t="s">
        <v>11</v>
      </c>
      <c r="D64" s="206">
        <v>6</v>
      </c>
      <c r="E64" s="207">
        <v>2</v>
      </c>
      <c r="F64" s="207">
        <v>1</v>
      </c>
      <c r="G64" s="207">
        <v>3</v>
      </c>
      <c r="H64" s="472"/>
      <c r="I64" s="209">
        <v>3.83</v>
      </c>
    </row>
    <row r="65" spans="1:9" ht="15" customHeight="1" x14ac:dyDescent="0.25">
      <c r="A65" s="41">
        <v>6</v>
      </c>
      <c r="B65" s="168">
        <v>60220</v>
      </c>
      <c r="C65" s="493" t="s">
        <v>13</v>
      </c>
      <c r="D65" s="206">
        <v>2</v>
      </c>
      <c r="E65" s="207"/>
      <c r="F65" s="207">
        <v>1</v>
      </c>
      <c r="G65" s="207">
        <v>1</v>
      </c>
      <c r="H65" s="472"/>
      <c r="I65" s="209">
        <v>3.5</v>
      </c>
    </row>
    <row r="66" spans="1:9" ht="15" customHeight="1" x14ac:dyDescent="0.25">
      <c r="A66" s="41">
        <v>7</v>
      </c>
      <c r="B66" s="168">
        <v>60240</v>
      </c>
      <c r="C66" s="33" t="s">
        <v>17</v>
      </c>
      <c r="D66" s="206">
        <v>13</v>
      </c>
      <c r="E66" s="207">
        <v>1</v>
      </c>
      <c r="F66" s="207">
        <v>6</v>
      </c>
      <c r="G66" s="207">
        <v>6</v>
      </c>
      <c r="H66" s="472"/>
      <c r="I66" s="209">
        <v>3.62</v>
      </c>
    </row>
    <row r="67" spans="1:9" ht="15" customHeight="1" x14ac:dyDescent="0.25">
      <c r="A67" s="41">
        <v>8</v>
      </c>
      <c r="B67" s="168">
        <v>60560</v>
      </c>
      <c r="C67" s="33" t="s">
        <v>21</v>
      </c>
      <c r="D67" s="206">
        <v>2</v>
      </c>
      <c r="E67" s="207">
        <v>2</v>
      </c>
      <c r="F67" s="207"/>
      <c r="G67" s="207"/>
      <c r="H67" s="472"/>
      <c r="I67" s="209">
        <v>5</v>
      </c>
    </row>
    <row r="68" spans="1:9" ht="15" customHeight="1" x14ac:dyDescent="0.25">
      <c r="A68" s="41">
        <v>9</v>
      </c>
      <c r="B68" s="168">
        <v>60660</v>
      </c>
      <c r="C68" s="33" t="s">
        <v>152</v>
      </c>
      <c r="D68" s="206">
        <v>1</v>
      </c>
      <c r="E68" s="207"/>
      <c r="F68" s="207">
        <v>1</v>
      </c>
      <c r="G68" s="207"/>
      <c r="H68" s="472"/>
      <c r="I68" s="209">
        <v>4</v>
      </c>
    </row>
    <row r="69" spans="1:9" ht="15" customHeight="1" x14ac:dyDescent="0.25">
      <c r="A69" s="41">
        <v>10</v>
      </c>
      <c r="B69" s="168">
        <v>60690</v>
      </c>
      <c r="C69" s="217" t="s">
        <v>4</v>
      </c>
      <c r="D69" s="206">
        <v>1</v>
      </c>
      <c r="E69" s="207"/>
      <c r="F69" s="207"/>
      <c r="G69" s="207">
        <v>1</v>
      </c>
      <c r="H69" s="472"/>
      <c r="I69" s="209">
        <v>3</v>
      </c>
    </row>
    <row r="70" spans="1:9" ht="15" customHeight="1" x14ac:dyDescent="0.25">
      <c r="A70" s="41">
        <v>11</v>
      </c>
      <c r="B70" s="168">
        <v>60701</v>
      </c>
      <c r="C70" s="33" t="s">
        <v>1</v>
      </c>
      <c r="D70" s="206">
        <v>4</v>
      </c>
      <c r="E70" s="207">
        <v>1</v>
      </c>
      <c r="F70" s="207">
        <v>3</v>
      </c>
      <c r="G70" s="207"/>
      <c r="H70" s="472"/>
      <c r="I70" s="209">
        <v>4.25</v>
      </c>
    </row>
    <row r="71" spans="1:9" ht="15" customHeight="1" x14ac:dyDescent="0.25">
      <c r="A71" s="41">
        <v>12</v>
      </c>
      <c r="B71" s="168">
        <v>60910</v>
      </c>
      <c r="C71" s="33" t="s">
        <v>15</v>
      </c>
      <c r="D71" s="206">
        <v>2</v>
      </c>
      <c r="E71" s="207">
        <v>2</v>
      </c>
      <c r="F71" s="207"/>
      <c r="G71" s="207"/>
      <c r="H71" s="472"/>
      <c r="I71" s="209">
        <v>5</v>
      </c>
    </row>
    <row r="72" spans="1:9" ht="15" customHeight="1" x14ac:dyDescent="0.25">
      <c r="A72" s="41">
        <v>13</v>
      </c>
      <c r="B72" s="168">
        <v>60980</v>
      </c>
      <c r="C72" s="33" t="s">
        <v>5</v>
      </c>
      <c r="D72" s="206">
        <v>3</v>
      </c>
      <c r="E72" s="207">
        <v>1</v>
      </c>
      <c r="F72" s="207">
        <v>2</v>
      </c>
      <c r="G72" s="207"/>
      <c r="H72" s="472"/>
      <c r="I72" s="209">
        <v>4.33</v>
      </c>
    </row>
    <row r="73" spans="1:9" ht="15" customHeight="1" x14ac:dyDescent="0.25">
      <c r="A73" s="41">
        <v>14</v>
      </c>
      <c r="B73" s="168">
        <v>61080</v>
      </c>
      <c r="C73" s="33" t="s">
        <v>12</v>
      </c>
      <c r="D73" s="206">
        <v>1</v>
      </c>
      <c r="E73" s="207"/>
      <c r="F73" s="207"/>
      <c r="G73" s="207">
        <v>1</v>
      </c>
      <c r="H73" s="472"/>
      <c r="I73" s="209">
        <v>3</v>
      </c>
    </row>
    <row r="74" spans="1:9" ht="15" customHeight="1" x14ac:dyDescent="0.25">
      <c r="A74" s="41">
        <v>15</v>
      </c>
      <c r="B74" s="168">
        <v>61410</v>
      </c>
      <c r="C74" s="217" t="s">
        <v>22</v>
      </c>
      <c r="D74" s="206">
        <v>1</v>
      </c>
      <c r="E74" s="207"/>
      <c r="F74" s="207">
        <v>1</v>
      </c>
      <c r="G74" s="207"/>
      <c r="H74" s="472"/>
      <c r="I74" s="209">
        <v>4</v>
      </c>
    </row>
    <row r="75" spans="1:9" ht="15" customHeight="1" x14ac:dyDescent="0.25">
      <c r="A75" s="41">
        <v>16</v>
      </c>
      <c r="B75" s="168">
        <v>61430</v>
      </c>
      <c r="C75" s="33" t="s">
        <v>135</v>
      </c>
      <c r="D75" s="206">
        <v>1</v>
      </c>
      <c r="E75" s="207"/>
      <c r="F75" s="207"/>
      <c r="G75" s="207">
        <v>1</v>
      </c>
      <c r="H75" s="472"/>
      <c r="I75" s="209">
        <v>3</v>
      </c>
    </row>
    <row r="76" spans="1:9" ht="15" customHeight="1" x14ac:dyDescent="0.25">
      <c r="A76" s="41">
        <v>17</v>
      </c>
      <c r="B76" s="168">
        <v>61450</v>
      </c>
      <c r="C76" s="217" t="s">
        <v>153</v>
      </c>
      <c r="D76" s="206">
        <v>2</v>
      </c>
      <c r="E76" s="207"/>
      <c r="F76" s="207">
        <v>2</v>
      </c>
      <c r="G76" s="207"/>
      <c r="H76" s="472"/>
      <c r="I76" s="209">
        <v>4</v>
      </c>
    </row>
    <row r="77" spans="1:9" ht="15" customHeight="1" x14ac:dyDescent="0.25">
      <c r="A77" s="41">
        <v>18</v>
      </c>
      <c r="B77" s="168">
        <v>61470</v>
      </c>
      <c r="C77" s="33" t="s">
        <v>3</v>
      </c>
      <c r="D77" s="206">
        <v>1</v>
      </c>
      <c r="E77" s="207"/>
      <c r="F77" s="207">
        <v>1</v>
      </c>
      <c r="G77" s="207"/>
      <c r="H77" s="472"/>
      <c r="I77" s="209">
        <v>4</v>
      </c>
    </row>
    <row r="78" spans="1:9" ht="15" customHeight="1" x14ac:dyDescent="0.25">
      <c r="A78" s="41">
        <v>19</v>
      </c>
      <c r="B78" s="168">
        <v>61490</v>
      </c>
      <c r="C78" s="217" t="s">
        <v>137</v>
      </c>
      <c r="D78" s="206">
        <v>5</v>
      </c>
      <c r="E78" s="207">
        <v>2</v>
      </c>
      <c r="F78" s="207">
        <v>2</v>
      </c>
      <c r="G78" s="207">
        <v>1</v>
      </c>
      <c r="H78" s="472"/>
      <c r="I78" s="209">
        <v>4.2</v>
      </c>
    </row>
    <row r="79" spans="1:9" ht="15" customHeight="1" x14ac:dyDescent="0.25">
      <c r="A79" s="41">
        <v>20</v>
      </c>
      <c r="B79" s="168">
        <v>61500</v>
      </c>
      <c r="C79" s="217" t="s">
        <v>138</v>
      </c>
      <c r="D79" s="206">
        <v>15</v>
      </c>
      <c r="E79" s="207">
        <v>5</v>
      </c>
      <c r="F79" s="207">
        <v>7</v>
      </c>
      <c r="G79" s="207">
        <v>3</v>
      </c>
      <c r="H79" s="472"/>
      <c r="I79" s="209">
        <v>4.13</v>
      </c>
    </row>
    <row r="80" spans="1:9" ht="15" customHeight="1" x14ac:dyDescent="0.25">
      <c r="A80" s="41">
        <v>21</v>
      </c>
      <c r="B80" s="168">
        <v>61510</v>
      </c>
      <c r="C80" s="33" t="s">
        <v>14</v>
      </c>
      <c r="D80" s="206">
        <v>5</v>
      </c>
      <c r="E80" s="207">
        <v>1</v>
      </c>
      <c r="F80" s="207">
        <v>2</v>
      </c>
      <c r="G80" s="207">
        <v>2</v>
      </c>
      <c r="H80" s="472"/>
      <c r="I80" s="209">
        <v>3.8</v>
      </c>
    </row>
    <row r="81" spans="1:9" ht="15" customHeight="1" thickBot="1" x14ac:dyDescent="0.3">
      <c r="A81" s="43">
        <v>22</v>
      </c>
      <c r="B81" s="170">
        <v>61520</v>
      </c>
      <c r="C81" s="260" t="s">
        <v>139</v>
      </c>
      <c r="D81" s="220">
        <v>2</v>
      </c>
      <c r="E81" s="221">
        <v>2</v>
      </c>
      <c r="F81" s="221"/>
      <c r="G81" s="221"/>
      <c r="H81" s="485"/>
      <c r="I81" s="222">
        <v>5</v>
      </c>
    </row>
    <row r="82" spans="1:9" ht="15" customHeight="1" thickBot="1" x14ac:dyDescent="0.3">
      <c r="A82" s="174"/>
      <c r="B82" s="175"/>
      <c r="C82" s="180" t="s">
        <v>120</v>
      </c>
      <c r="D82" s="181">
        <f>SUM(D83:D89)</f>
        <v>23</v>
      </c>
      <c r="E82" s="182">
        <f>SUM(E83:E89)</f>
        <v>7</v>
      </c>
      <c r="F82" s="182">
        <f>SUM(F83:F89)</f>
        <v>10</v>
      </c>
      <c r="G82" s="182">
        <f>SUM(G83:G89)</f>
        <v>6</v>
      </c>
      <c r="H82" s="487">
        <f>SUM(H83:H89)</f>
        <v>0</v>
      </c>
      <c r="I82" s="179">
        <f>AVERAGE(I83:I89)</f>
        <v>4.2299999999999995</v>
      </c>
    </row>
    <row r="83" spans="1:9" ht="15" customHeight="1" x14ac:dyDescent="0.25">
      <c r="A83" s="41">
        <v>1</v>
      </c>
      <c r="B83" s="171">
        <v>70020</v>
      </c>
      <c r="C83" s="37" t="s">
        <v>85</v>
      </c>
      <c r="D83" s="218">
        <v>1</v>
      </c>
      <c r="E83" s="219"/>
      <c r="F83" s="219">
        <v>1</v>
      </c>
      <c r="G83" s="219"/>
      <c r="H83" s="488"/>
      <c r="I83" s="324">
        <v>4</v>
      </c>
    </row>
    <row r="84" spans="1:9" ht="15" customHeight="1" x14ac:dyDescent="0.25">
      <c r="A84" s="41">
        <v>2</v>
      </c>
      <c r="B84" s="168">
        <v>70110</v>
      </c>
      <c r="C84" s="37" t="s">
        <v>88</v>
      </c>
      <c r="D84" s="218">
        <v>2</v>
      </c>
      <c r="E84" s="219">
        <v>2</v>
      </c>
      <c r="F84" s="219"/>
      <c r="G84" s="219"/>
      <c r="H84" s="488"/>
      <c r="I84" s="324">
        <v>5</v>
      </c>
    </row>
    <row r="85" spans="1:9" ht="15" customHeight="1" x14ac:dyDescent="0.25">
      <c r="A85" s="41">
        <v>3</v>
      </c>
      <c r="B85" s="168">
        <v>70021</v>
      </c>
      <c r="C85" s="37" t="s">
        <v>84</v>
      </c>
      <c r="D85" s="218">
        <v>7</v>
      </c>
      <c r="E85" s="219">
        <v>2</v>
      </c>
      <c r="F85" s="219">
        <v>2</v>
      </c>
      <c r="G85" s="219">
        <v>3</v>
      </c>
      <c r="H85" s="488"/>
      <c r="I85" s="324">
        <v>3.86</v>
      </c>
    </row>
    <row r="86" spans="1:9" ht="15" customHeight="1" x14ac:dyDescent="0.25">
      <c r="A86" s="41">
        <v>4</v>
      </c>
      <c r="B86" s="168">
        <v>70040</v>
      </c>
      <c r="C86" s="38" t="s">
        <v>60</v>
      </c>
      <c r="D86" s="218">
        <v>4</v>
      </c>
      <c r="E86" s="219"/>
      <c r="F86" s="219">
        <v>3</v>
      </c>
      <c r="G86" s="219">
        <v>1</v>
      </c>
      <c r="H86" s="488"/>
      <c r="I86" s="324">
        <v>3.75</v>
      </c>
    </row>
    <row r="87" spans="1:9" ht="15" customHeight="1" x14ac:dyDescent="0.25">
      <c r="A87" s="41">
        <v>5</v>
      </c>
      <c r="B87" s="168">
        <v>70100</v>
      </c>
      <c r="C87" s="38" t="s">
        <v>133</v>
      </c>
      <c r="D87" s="218">
        <v>4</v>
      </c>
      <c r="E87" s="219">
        <v>2</v>
      </c>
      <c r="F87" s="219">
        <v>1</v>
      </c>
      <c r="G87" s="219">
        <v>1</v>
      </c>
      <c r="H87" s="488"/>
      <c r="I87" s="324">
        <v>4.25</v>
      </c>
    </row>
    <row r="88" spans="1:9" ht="15" customHeight="1" x14ac:dyDescent="0.25">
      <c r="A88" s="223">
        <v>6</v>
      </c>
      <c r="B88" s="168">
        <v>70270</v>
      </c>
      <c r="C88" s="224" t="s">
        <v>86</v>
      </c>
      <c r="D88" s="225">
        <v>1</v>
      </c>
      <c r="E88" s="226">
        <v>1</v>
      </c>
      <c r="F88" s="226"/>
      <c r="G88" s="226"/>
      <c r="H88" s="489"/>
      <c r="I88" s="323">
        <v>5</v>
      </c>
    </row>
    <row r="89" spans="1:9" ht="15" customHeight="1" thickBot="1" x14ac:dyDescent="0.3">
      <c r="A89" s="192">
        <v>7</v>
      </c>
      <c r="B89" s="170">
        <v>10880</v>
      </c>
      <c r="C89" s="492" t="s">
        <v>145</v>
      </c>
      <c r="D89" s="220">
        <v>4</v>
      </c>
      <c r="E89" s="221"/>
      <c r="F89" s="221">
        <v>3</v>
      </c>
      <c r="G89" s="221">
        <v>1</v>
      </c>
      <c r="H89" s="485"/>
      <c r="I89" s="222">
        <v>3.75</v>
      </c>
    </row>
    <row r="90" spans="1:9" ht="15" customHeight="1" x14ac:dyDescent="0.25">
      <c r="A90" s="66"/>
      <c r="B90"/>
      <c r="C90"/>
      <c r="D90" s="595" t="s">
        <v>119</v>
      </c>
      <c r="E90" s="595"/>
      <c r="F90" s="595"/>
      <c r="G90" s="595"/>
      <c r="H90" s="595"/>
      <c r="I90" s="173">
        <f>AVERAGE(I7,I9:I15,I17:I24,I26:I35,I37:I48,I50:I58,I60:I81,I83:I89)</f>
        <v>4.1047368421052637</v>
      </c>
    </row>
    <row r="91" spans="1:9" ht="15" customHeight="1" x14ac:dyDescent="0.25">
      <c r="A91" s="66"/>
      <c r="B91"/>
      <c r="C91"/>
      <c r="D91" s="31"/>
      <c r="E91" s="31"/>
      <c r="F91" s="31"/>
      <c r="G91" s="31"/>
      <c r="H91" s="31"/>
      <c r="I91" s="31"/>
    </row>
    <row r="92" spans="1:9" x14ac:dyDescent="0.25">
      <c r="A92" s="66"/>
      <c r="B92"/>
      <c r="C92"/>
      <c r="D92" s="31"/>
      <c r="E92" s="31"/>
      <c r="F92" s="31"/>
      <c r="G92" s="31"/>
      <c r="H92" s="31"/>
      <c r="I92" s="31"/>
    </row>
    <row r="93" spans="1:9" x14ac:dyDescent="0.25">
      <c r="A93" s="66"/>
      <c r="B93"/>
      <c r="C93"/>
      <c r="D93" s="31"/>
      <c r="E93" s="31"/>
      <c r="F93" s="31"/>
      <c r="G93" s="31"/>
      <c r="H93" s="31"/>
      <c r="I93" s="31"/>
    </row>
    <row r="94" spans="1:9" x14ac:dyDescent="0.25">
      <c r="A94" s="66"/>
      <c r="B94"/>
      <c r="C94"/>
    </row>
    <row r="95" spans="1:9" x14ac:dyDescent="0.25">
      <c r="A95" s="66"/>
      <c r="B95"/>
      <c r="C95"/>
    </row>
    <row r="96" spans="1:9" x14ac:dyDescent="0.25">
      <c r="A96" s="66"/>
      <c r="B96"/>
      <c r="C96"/>
    </row>
    <row r="97" spans="1:3" x14ac:dyDescent="0.25">
      <c r="A97" s="66"/>
      <c r="B97"/>
      <c r="C97"/>
    </row>
    <row r="98" spans="1:3" x14ac:dyDescent="0.25">
      <c r="A98" s="66"/>
      <c r="B98"/>
      <c r="C98"/>
    </row>
    <row r="99" spans="1:3" x14ac:dyDescent="0.25">
      <c r="A99" s="66"/>
      <c r="B99"/>
      <c r="C99"/>
    </row>
    <row r="100" spans="1:3" x14ac:dyDescent="0.25">
      <c r="A100" s="66"/>
      <c r="B100"/>
      <c r="C100"/>
    </row>
    <row r="101" spans="1:3" x14ac:dyDescent="0.25">
      <c r="A101" s="66"/>
      <c r="B101"/>
      <c r="C101"/>
    </row>
    <row r="102" spans="1:3" x14ac:dyDescent="0.25">
      <c r="A102" s="66"/>
      <c r="B102"/>
      <c r="C102"/>
    </row>
    <row r="103" spans="1:3" x14ac:dyDescent="0.25">
      <c r="A103" s="66"/>
      <c r="B103"/>
      <c r="C103"/>
    </row>
    <row r="104" spans="1:3" x14ac:dyDescent="0.25">
      <c r="A104" s="66"/>
      <c r="B104"/>
      <c r="C104"/>
    </row>
    <row r="105" spans="1:3" x14ac:dyDescent="0.25">
      <c r="A105" s="66"/>
      <c r="B105"/>
      <c r="C105"/>
    </row>
    <row r="106" spans="1:3" x14ac:dyDescent="0.25">
      <c r="A106" s="66"/>
      <c r="B106"/>
      <c r="C106"/>
    </row>
    <row r="107" spans="1:3" x14ac:dyDescent="0.25">
      <c r="A107" s="66"/>
      <c r="B107"/>
      <c r="C107"/>
    </row>
    <row r="108" spans="1:3" x14ac:dyDescent="0.25">
      <c r="A108" s="66"/>
      <c r="B108"/>
      <c r="C108"/>
    </row>
    <row r="109" spans="1:3" x14ac:dyDescent="0.25">
      <c r="A109" s="66"/>
      <c r="B109"/>
      <c r="C109"/>
    </row>
    <row r="110" spans="1:3" x14ac:dyDescent="0.25">
      <c r="A110" s="66"/>
      <c r="B110"/>
      <c r="C110"/>
    </row>
    <row r="111" spans="1:3" x14ac:dyDescent="0.25">
      <c r="A111" s="66"/>
      <c r="B111"/>
      <c r="C111"/>
    </row>
    <row r="112" spans="1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 s="35"/>
    </row>
    <row r="140" spans="2:3" x14ac:dyDescent="0.25">
      <c r="B140" s="35"/>
    </row>
    <row r="141" spans="2:3" x14ac:dyDescent="0.25">
      <c r="B141" s="35"/>
    </row>
    <row r="142" spans="2:3" x14ac:dyDescent="0.25">
      <c r="B142" s="36"/>
    </row>
    <row r="143" spans="2:3" x14ac:dyDescent="0.25">
      <c r="B143" s="35"/>
    </row>
    <row r="144" spans="2:3" x14ac:dyDescent="0.25">
      <c r="B144" s="35"/>
    </row>
    <row r="145" spans="2:2" x14ac:dyDescent="0.25">
      <c r="B145" s="35"/>
    </row>
    <row r="146" spans="2:2" x14ac:dyDescent="0.25">
      <c r="B146" s="35"/>
    </row>
    <row r="147" spans="2:2" x14ac:dyDescent="0.25">
      <c r="B147" s="35"/>
    </row>
    <row r="148" spans="2:2" x14ac:dyDescent="0.25">
      <c r="B148" s="35"/>
    </row>
    <row r="149" spans="2:2" x14ac:dyDescent="0.25">
      <c r="B149" s="35"/>
    </row>
    <row r="150" spans="2:2" x14ac:dyDescent="0.25">
      <c r="B150" s="35"/>
    </row>
    <row r="151" spans="2:2" x14ac:dyDescent="0.25">
      <c r="B151" s="35"/>
    </row>
    <row r="152" spans="2:2" x14ac:dyDescent="0.25">
      <c r="B152" s="35"/>
    </row>
    <row r="153" spans="2:2" x14ac:dyDescent="0.25">
      <c r="B153" s="35"/>
    </row>
    <row r="154" spans="2:2" x14ac:dyDescent="0.25">
      <c r="B154" s="35"/>
    </row>
    <row r="155" spans="2:2" x14ac:dyDescent="0.25">
      <c r="B155" s="35"/>
    </row>
    <row r="156" spans="2:2" x14ac:dyDescent="0.25">
      <c r="B156" s="35"/>
    </row>
    <row r="157" spans="2:2" x14ac:dyDescent="0.25">
      <c r="B157" s="35"/>
    </row>
    <row r="158" spans="2:2" x14ac:dyDescent="0.25">
      <c r="B158" s="35"/>
    </row>
    <row r="159" spans="2:2" x14ac:dyDescent="0.25">
      <c r="B159" s="35"/>
    </row>
    <row r="160" spans="2:2" x14ac:dyDescent="0.25">
      <c r="B160" s="35"/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  <row r="171" spans="2:2" x14ac:dyDescent="0.25">
      <c r="B171" s="35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</sheetData>
  <sortState ref="C129:E137">
    <sortCondition ref="C130"/>
  </sortState>
  <mergeCells count="8">
    <mergeCell ref="C2:D2"/>
    <mergeCell ref="I4:I5"/>
    <mergeCell ref="D90:H90"/>
    <mergeCell ref="E4:H4"/>
    <mergeCell ref="A4:A5"/>
    <mergeCell ref="B4:B5"/>
    <mergeCell ref="C4:C5"/>
    <mergeCell ref="D4:D5"/>
  </mergeCells>
  <conditionalFormatting sqref="I6:I90">
    <cfRule type="cellIs" dxfId="904" priority="382" stopIfTrue="1" operator="equal">
      <formula>$I$90</formula>
    </cfRule>
    <cfRule type="cellIs" dxfId="903" priority="383" stopIfTrue="1" operator="lessThan">
      <formula>3.5</formula>
    </cfRule>
    <cfRule type="cellIs" dxfId="902" priority="384" stopIfTrue="1" operator="between">
      <formula>$I$90</formula>
      <formula>3.5</formula>
    </cfRule>
    <cfRule type="cellIs" dxfId="901" priority="385" stopIfTrue="1" operator="between">
      <formula>4.499</formula>
      <formula>$I$90</formula>
    </cfRule>
    <cfRule type="cellIs" dxfId="900" priority="386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Литерат-9 диаграмма по районам</vt:lpstr>
      <vt:lpstr>Литерат-9 диаграмма</vt:lpstr>
      <vt:lpstr>Рейтинги 2019 - 2015</vt:lpstr>
      <vt:lpstr>Рейтинг по сумме мест</vt:lpstr>
      <vt:lpstr>Литература-9 2019 Итоги</vt:lpstr>
      <vt:lpstr>Литература-9 2019 расклад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2019-10-03T08:53:07Z</dcterms:modified>
</cp:coreProperties>
</file>