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5" yWindow="-15" windowWidth="20145" windowHeight="7920" tabRatio="539"/>
  </bookViews>
  <sheets>
    <sheet name="Химия-11 диаграмма по районам" sheetId="22" r:id="rId1"/>
    <sheet name="Химия-11 диаграмма" sheetId="19" r:id="rId2"/>
    <sheet name="Рейтинги 2019 - 2015" sheetId="18" r:id="rId3"/>
    <sheet name="Рейтинг по сумме мест" sheetId="8" r:id="rId4"/>
    <sheet name="Химия-11 2019 Итоги" sheetId="21" r:id="rId5"/>
    <sheet name="Химия-11 2019 расклад" sheetId="7" r:id="rId6"/>
  </sheets>
  <externalReferences>
    <externalReference r:id="rId7"/>
  </externalReferences>
  <definedNames>
    <definedName name="_xlnm._FilterDatabase" localSheetId="5" hidden="1">'Химия-11 2019 расклад'!$A$4:$K$112</definedName>
    <definedName name="_xlnm._FilterDatabase" localSheetId="0" hidden="1">'Химия-11 диаграмма по районам'!#REF!</definedName>
    <definedName name="S1_FName10" hidden="1">[1]XLR_NoRangeSheet!$R$6</definedName>
    <definedName name="S1_FName11" hidden="1">[1]XLR_NoRangeSheet!$S$6</definedName>
    <definedName name="S1_FName12" hidden="1">[1]XLR_NoRangeSheet!$T$6</definedName>
    <definedName name="S1_FName13" hidden="1">[1]XLR_NoRangeSheet!$U$6</definedName>
    <definedName name="S1_FName14" hidden="1">[1]XLR_NoRangeSheet!$V$6</definedName>
    <definedName name="S1_FName15" hidden="1">[1]XLR_NoRangeSheet!$W$6</definedName>
    <definedName name="S1_FName18" hidden="1">[1]XLR_NoRangeSheet!$Z$6</definedName>
    <definedName name="S1_FName2" hidden="1">[1]XLR_NoRangeSheet!$J$6</definedName>
    <definedName name="S1_FName3" hidden="1">[1]XLR_NoRangeSheet!$K$6</definedName>
    <definedName name="S1_FName4" hidden="1">[1]XLR_NoRangeSheet!$L$6</definedName>
    <definedName name="S1_FName5" hidden="1">[1]XLR_NoRangeSheet!$M$6</definedName>
    <definedName name="S1_FName6" hidden="1">[1]XLR_NoRangeSheet!$N$6</definedName>
  </definedNames>
  <calcPr calcId="145621" iterateDelta="1E-4"/>
</workbook>
</file>

<file path=xl/calcChain.xml><?xml version="1.0" encoding="utf-8"?>
<calcChain xmlns="http://schemas.openxmlformats.org/spreadsheetml/2006/main">
  <c r="E119" i="18" l="1"/>
  <c r="I119" i="18"/>
  <c r="M119" i="18"/>
  <c r="Q119" i="18"/>
  <c r="U119" i="18"/>
  <c r="Q119" i="8"/>
  <c r="N119" i="8"/>
  <c r="K119" i="8"/>
  <c r="H119" i="8"/>
  <c r="E119" i="8"/>
  <c r="C114" i="19"/>
  <c r="D114" i="19"/>
  <c r="G114" i="19"/>
  <c r="H114" i="19"/>
  <c r="K114" i="19"/>
  <c r="L114" i="19"/>
  <c r="O114" i="19"/>
  <c r="P114" i="19"/>
  <c r="S114" i="19"/>
  <c r="T114" i="19"/>
  <c r="W82" i="22"/>
  <c r="W82" i="19"/>
  <c r="W66" i="22"/>
  <c r="W66" i="19"/>
  <c r="W48" i="22"/>
  <c r="W48" i="19"/>
  <c r="C30" i="22"/>
  <c r="D30" i="22"/>
  <c r="G30" i="22"/>
  <c r="H30" i="22"/>
  <c r="K30" i="22"/>
  <c r="L30" i="22"/>
  <c r="O30" i="22"/>
  <c r="P30" i="22"/>
  <c r="S30" i="22"/>
  <c r="T30" i="22"/>
  <c r="W124" i="22"/>
  <c r="W123" i="22"/>
  <c r="W122" i="22"/>
  <c r="W121" i="22"/>
  <c r="W120" i="22"/>
  <c r="W119" i="22"/>
  <c r="W118" i="22"/>
  <c r="W117" i="22"/>
  <c r="W116" i="22"/>
  <c r="W115" i="22"/>
  <c r="W113" i="22"/>
  <c r="W112" i="22"/>
  <c r="W111" i="22"/>
  <c r="W110" i="22"/>
  <c r="W109" i="22"/>
  <c r="W108" i="22"/>
  <c r="W107" i="22"/>
  <c r="W106" i="22"/>
  <c r="W105" i="22"/>
  <c r="W104" i="22"/>
  <c r="W103" i="22"/>
  <c r="W102" i="22"/>
  <c r="W101" i="22"/>
  <c r="W100" i="22"/>
  <c r="W99" i="22"/>
  <c r="W98" i="22"/>
  <c r="W97" i="22"/>
  <c r="W96" i="22"/>
  <c r="W95" i="22"/>
  <c r="W94" i="22"/>
  <c r="W93" i="22"/>
  <c r="W92" i="22"/>
  <c r="W91" i="22"/>
  <c r="W90" i="22"/>
  <c r="W89" i="22"/>
  <c r="W88" i="22"/>
  <c r="W87" i="22"/>
  <c r="W86" i="22"/>
  <c r="W85" i="22"/>
  <c r="W83" i="22"/>
  <c r="W81" i="22"/>
  <c r="W80" i="22"/>
  <c r="W79" i="22"/>
  <c r="W78" i="22"/>
  <c r="W77" i="22"/>
  <c r="W76" i="22"/>
  <c r="W75" i="22"/>
  <c r="W74" i="22"/>
  <c r="W73" i="22"/>
  <c r="W72" i="22"/>
  <c r="W71" i="22"/>
  <c r="W70" i="22"/>
  <c r="W69" i="22"/>
  <c r="W67" i="22"/>
  <c r="W65" i="22"/>
  <c r="W64" i="22"/>
  <c r="W63" i="22"/>
  <c r="W62" i="22"/>
  <c r="W61" i="22"/>
  <c r="W60" i="22"/>
  <c r="W59" i="22"/>
  <c r="W58" i="22"/>
  <c r="W57" i="22"/>
  <c r="W56" i="22"/>
  <c r="W55" i="22"/>
  <c r="W54" i="22"/>
  <c r="W53" i="22"/>
  <c r="W52" i="22"/>
  <c r="W51" i="22"/>
  <c r="W49" i="22"/>
  <c r="W47" i="22"/>
  <c r="W46" i="22"/>
  <c r="W45" i="22"/>
  <c r="W44" i="22"/>
  <c r="W43" i="22"/>
  <c r="W42" i="22"/>
  <c r="W41" i="22"/>
  <c r="W40" i="22"/>
  <c r="W39" i="22"/>
  <c r="W38" i="22"/>
  <c r="W37" i="22"/>
  <c r="W36" i="22"/>
  <c r="W35" i="22"/>
  <c r="W34" i="22"/>
  <c r="W33" i="22"/>
  <c r="W32" i="22"/>
  <c r="W31" i="22"/>
  <c r="W29" i="22"/>
  <c r="W28" i="22"/>
  <c r="W27" i="22"/>
  <c r="W26" i="22"/>
  <c r="W25" i="22"/>
  <c r="W24" i="22"/>
  <c r="W23" i="22"/>
  <c r="W22" i="22"/>
  <c r="W21" i="22"/>
  <c r="W20" i="22"/>
  <c r="W19" i="22"/>
  <c r="W18" i="22"/>
  <c r="W17" i="22"/>
  <c r="W16" i="22"/>
  <c r="W14" i="22"/>
  <c r="W13" i="22"/>
  <c r="W12" i="22"/>
  <c r="W11" i="22"/>
  <c r="W10" i="22"/>
  <c r="W9" i="22"/>
  <c r="W8" i="22"/>
  <c r="W7" i="22"/>
  <c r="W5" i="22"/>
  <c r="D125" i="22"/>
  <c r="D114" i="22"/>
  <c r="C114" i="22"/>
  <c r="D84" i="22"/>
  <c r="C84" i="22"/>
  <c r="D68" i="22"/>
  <c r="C68" i="22"/>
  <c r="D50" i="22"/>
  <c r="C50" i="22"/>
  <c r="D15" i="22"/>
  <c r="C15" i="22"/>
  <c r="D6" i="22"/>
  <c r="C6" i="22"/>
  <c r="D4" i="22"/>
  <c r="C4" i="22"/>
  <c r="W124" i="19"/>
  <c r="W123" i="19"/>
  <c r="W122" i="19"/>
  <c r="W121" i="19"/>
  <c r="W120" i="19"/>
  <c r="W119" i="19"/>
  <c r="W118" i="19"/>
  <c r="W117" i="19"/>
  <c r="W116" i="19"/>
  <c r="W115" i="19"/>
  <c r="W113" i="19"/>
  <c r="W112" i="19"/>
  <c r="W111" i="19"/>
  <c r="W110" i="19"/>
  <c r="W109" i="19"/>
  <c r="W108" i="19"/>
  <c r="W107" i="19"/>
  <c r="W106" i="19"/>
  <c r="W105" i="19"/>
  <c r="W104" i="19"/>
  <c r="W103" i="19"/>
  <c r="W102" i="19"/>
  <c r="W101" i="19"/>
  <c r="W100" i="19"/>
  <c r="W99" i="19"/>
  <c r="W98" i="19"/>
  <c r="W97" i="19"/>
  <c r="W96" i="19"/>
  <c r="W95" i="19"/>
  <c r="W94" i="19"/>
  <c r="W93" i="19"/>
  <c r="W92" i="19"/>
  <c r="W91" i="19"/>
  <c r="W90" i="19"/>
  <c r="W89" i="19"/>
  <c r="W88" i="19"/>
  <c r="W87" i="19"/>
  <c r="W86" i="19"/>
  <c r="W85" i="19"/>
  <c r="W83" i="19"/>
  <c r="W81" i="19"/>
  <c r="W80" i="19"/>
  <c r="W79" i="19"/>
  <c r="W78" i="19"/>
  <c r="W77" i="19"/>
  <c r="W76" i="19"/>
  <c r="W75" i="19"/>
  <c r="W74" i="19"/>
  <c r="W73" i="19"/>
  <c r="W72" i="19"/>
  <c r="W71" i="19"/>
  <c r="W70" i="19"/>
  <c r="W69" i="19"/>
  <c r="W67" i="19"/>
  <c r="W65" i="19"/>
  <c r="W64" i="19"/>
  <c r="W63" i="19"/>
  <c r="W62" i="19"/>
  <c r="W61" i="19"/>
  <c r="W60" i="19"/>
  <c r="W59" i="19"/>
  <c r="W58" i="19"/>
  <c r="W57" i="19"/>
  <c r="W56" i="19"/>
  <c r="W55" i="19"/>
  <c r="W54" i="19"/>
  <c r="W53" i="19"/>
  <c r="W52" i="19"/>
  <c r="W51" i="19"/>
  <c r="W49" i="19"/>
  <c r="W47" i="19"/>
  <c r="W46" i="19"/>
  <c r="W45" i="19"/>
  <c r="W44" i="19"/>
  <c r="W43" i="19"/>
  <c r="W42" i="19"/>
  <c r="W41" i="19"/>
  <c r="W40" i="19"/>
  <c r="W39" i="19"/>
  <c r="W38" i="19"/>
  <c r="W37" i="19"/>
  <c r="W36" i="19"/>
  <c r="W35" i="19"/>
  <c r="W34" i="19"/>
  <c r="W33" i="19"/>
  <c r="W32" i="19"/>
  <c r="W31" i="19"/>
  <c r="W29" i="19"/>
  <c r="W28" i="19"/>
  <c r="W27" i="19"/>
  <c r="W26" i="19"/>
  <c r="W25" i="19"/>
  <c r="W24" i="19"/>
  <c r="W23" i="19"/>
  <c r="W22" i="19"/>
  <c r="W21" i="19"/>
  <c r="W20" i="19"/>
  <c r="W19" i="19"/>
  <c r="W18" i="19"/>
  <c r="W17" i="19"/>
  <c r="W16" i="19"/>
  <c r="W14" i="19"/>
  <c r="W13" i="19"/>
  <c r="W12" i="19"/>
  <c r="W11" i="19"/>
  <c r="W10" i="19"/>
  <c r="W9" i="19"/>
  <c r="W8" i="19"/>
  <c r="W7" i="19"/>
  <c r="W5" i="19"/>
  <c r="D125" i="19"/>
  <c r="D84" i="19"/>
  <c r="C84" i="19"/>
  <c r="D68" i="19"/>
  <c r="C68" i="19"/>
  <c r="D50" i="19"/>
  <c r="C50" i="19"/>
  <c r="D30" i="19"/>
  <c r="C30" i="19"/>
  <c r="D15" i="19"/>
  <c r="C15" i="19"/>
  <c r="D6" i="19"/>
  <c r="C6" i="19"/>
  <c r="D4" i="19"/>
  <c r="C4" i="19"/>
  <c r="X104" i="8"/>
  <c r="X117" i="8"/>
  <c r="X118" i="8"/>
  <c r="X98" i="8" l="1"/>
  <c r="X116" i="8"/>
  <c r="X111" i="8"/>
  <c r="X106" i="8"/>
  <c r="X115" i="8"/>
  <c r="X105" i="8"/>
  <c r="X109" i="8"/>
  <c r="X102" i="8"/>
  <c r="X114" i="8"/>
  <c r="X108" i="8"/>
  <c r="X113" i="8"/>
  <c r="X112" i="8"/>
  <c r="X110" i="8"/>
  <c r="X101" i="8"/>
  <c r="X107" i="8"/>
  <c r="X103" i="8"/>
  <c r="X97" i="8"/>
  <c r="X100" i="8"/>
  <c r="X87" i="8"/>
  <c r="X99" i="8"/>
  <c r="X96" i="8"/>
  <c r="X86" i="8"/>
  <c r="X90" i="8"/>
  <c r="X92" i="8"/>
  <c r="X95" i="8"/>
  <c r="X94" i="8"/>
  <c r="X89" i="8"/>
  <c r="X93" i="8"/>
  <c r="X82" i="8"/>
  <c r="X85" i="8"/>
  <c r="X88" i="8"/>
  <c r="X60" i="8"/>
  <c r="X91" i="8"/>
  <c r="X77" i="8"/>
  <c r="X78" i="8"/>
  <c r="X75" i="8"/>
  <c r="X84" i="8"/>
  <c r="X79" i="8"/>
  <c r="X62" i="8"/>
  <c r="X76" i="8"/>
  <c r="X59" i="8"/>
  <c r="X83" i="8"/>
  <c r="X72" i="8"/>
  <c r="X80" i="8"/>
  <c r="X63" i="8"/>
  <c r="X66" i="8"/>
  <c r="X73" i="8"/>
  <c r="X74" i="8"/>
  <c r="X68" i="8"/>
  <c r="X48" i="8"/>
  <c r="X81" i="8"/>
  <c r="X52" i="8"/>
  <c r="X70" i="8"/>
  <c r="X58" i="8"/>
  <c r="X54" i="8"/>
  <c r="X41" i="8"/>
  <c r="X37" i="8"/>
  <c r="X38" i="8"/>
  <c r="X71" i="8"/>
  <c r="X61" i="8"/>
  <c r="X67" i="8"/>
  <c r="X50" i="8"/>
  <c r="X57" i="8"/>
  <c r="X56" i="8"/>
  <c r="X39" i="8"/>
  <c r="X44" i="8"/>
  <c r="X53" i="8"/>
  <c r="X64" i="8"/>
  <c r="X40" i="8"/>
  <c r="X46" i="8"/>
  <c r="X69" i="8"/>
  <c r="X51" i="8"/>
  <c r="X45" i="8"/>
  <c r="X65" i="8"/>
  <c r="X49" i="8"/>
  <c r="X42" i="8"/>
  <c r="X43" i="8"/>
  <c r="X33" i="8"/>
  <c r="X47" i="8"/>
  <c r="X36" i="8"/>
  <c r="X32" i="8"/>
  <c r="X31" i="8"/>
  <c r="X30" i="8"/>
  <c r="X55" i="8"/>
  <c r="X28" i="8"/>
  <c r="X29" i="8"/>
  <c r="X34" i="8"/>
  <c r="X25" i="8"/>
  <c r="X26" i="8"/>
  <c r="X19" i="8"/>
  <c r="X27" i="8"/>
  <c r="X35" i="8"/>
  <c r="X20" i="8"/>
  <c r="X21" i="8"/>
  <c r="X18" i="8"/>
  <c r="X24" i="8"/>
  <c r="X23" i="8"/>
  <c r="X17" i="8"/>
  <c r="X16" i="8"/>
  <c r="X22" i="8"/>
  <c r="X10" i="8"/>
  <c r="X11" i="8"/>
  <c r="X12" i="8"/>
  <c r="X9" i="8"/>
  <c r="X13" i="8"/>
  <c r="X14" i="8"/>
  <c r="X8" i="8"/>
  <c r="X15" i="8"/>
  <c r="X7" i="8"/>
  <c r="X6" i="8"/>
  <c r="F26" i="21" l="1"/>
  <c r="J113" i="7"/>
  <c r="J17" i="7"/>
  <c r="E106" i="21"/>
  <c r="E6" i="21"/>
  <c r="T125" i="22" l="1"/>
  <c r="P125" i="22"/>
  <c r="L125" i="22"/>
  <c r="H125" i="22"/>
  <c r="T4" i="22"/>
  <c r="P4" i="22"/>
  <c r="L4" i="22"/>
  <c r="H4" i="22"/>
  <c r="T114" i="22"/>
  <c r="S114" i="22"/>
  <c r="P114" i="22"/>
  <c r="O114" i="22"/>
  <c r="L114" i="22"/>
  <c r="K114" i="22"/>
  <c r="H114" i="22"/>
  <c r="G114" i="22"/>
  <c r="T84" i="22"/>
  <c r="S84" i="22"/>
  <c r="P84" i="22"/>
  <c r="O84" i="22"/>
  <c r="L84" i="22"/>
  <c r="K84" i="22"/>
  <c r="H84" i="22"/>
  <c r="G84" i="22"/>
  <c r="T68" i="22"/>
  <c r="S68" i="22"/>
  <c r="P68" i="22"/>
  <c r="O68" i="22"/>
  <c r="L68" i="22"/>
  <c r="K68" i="22"/>
  <c r="H68" i="22"/>
  <c r="G68" i="22"/>
  <c r="T50" i="22" l="1"/>
  <c r="S50" i="22"/>
  <c r="P50" i="22"/>
  <c r="O50" i="22"/>
  <c r="L50" i="22"/>
  <c r="K50" i="22"/>
  <c r="H50" i="22"/>
  <c r="G50" i="22"/>
  <c r="T15" i="22" l="1"/>
  <c r="S15" i="22"/>
  <c r="P15" i="22"/>
  <c r="O15" i="22"/>
  <c r="L15" i="22"/>
  <c r="K15" i="22"/>
  <c r="H15" i="22"/>
  <c r="G15" i="22"/>
  <c r="T6" i="22" l="1"/>
  <c r="S6" i="22"/>
  <c r="S4" i="22" s="1"/>
  <c r="P6" i="22"/>
  <c r="O6" i="22"/>
  <c r="O4" i="22" s="1"/>
  <c r="L6" i="22"/>
  <c r="K6" i="22"/>
  <c r="K4" i="22" s="1"/>
  <c r="H6" i="22"/>
  <c r="G6" i="22"/>
  <c r="G4" i="22"/>
  <c r="H125" i="19" l="1"/>
  <c r="L125" i="19"/>
  <c r="P125" i="19"/>
  <c r="T125" i="19"/>
  <c r="T84" i="19"/>
  <c r="S84" i="19"/>
  <c r="P84" i="19"/>
  <c r="O84" i="19"/>
  <c r="L84" i="19"/>
  <c r="K84" i="19"/>
  <c r="H84" i="19"/>
  <c r="G84" i="19"/>
  <c r="T4" i="19"/>
  <c r="P4" i="19"/>
  <c r="L4" i="19"/>
  <c r="H4" i="19"/>
  <c r="T68" i="19"/>
  <c r="S68" i="19"/>
  <c r="P68" i="19"/>
  <c r="O68" i="19"/>
  <c r="L68" i="19"/>
  <c r="K68" i="19"/>
  <c r="H68" i="19"/>
  <c r="G68" i="19"/>
  <c r="T50" i="19"/>
  <c r="S50" i="19"/>
  <c r="P50" i="19"/>
  <c r="O50" i="19"/>
  <c r="L50" i="19"/>
  <c r="K50" i="19"/>
  <c r="H50" i="19"/>
  <c r="G50" i="19"/>
  <c r="T30" i="19"/>
  <c r="S30" i="19"/>
  <c r="P30" i="19"/>
  <c r="O30" i="19"/>
  <c r="L30" i="19"/>
  <c r="K30" i="19"/>
  <c r="H30" i="19"/>
  <c r="G30" i="19"/>
  <c r="T15" i="19"/>
  <c r="S15" i="19"/>
  <c r="P15" i="19"/>
  <c r="O15" i="19"/>
  <c r="L15" i="19"/>
  <c r="K15" i="19"/>
  <c r="H15" i="19"/>
  <c r="G15" i="19"/>
  <c r="T6" i="19"/>
  <c r="S6" i="19"/>
  <c r="S4" i="19" s="1"/>
  <c r="P6" i="19"/>
  <c r="O6" i="19"/>
  <c r="O4" i="19" s="1"/>
  <c r="L6" i="19"/>
  <c r="K6" i="19"/>
  <c r="K4" i="19" s="1"/>
  <c r="H6" i="19"/>
  <c r="G6" i="19"/>
  <c r="G4" i="19" s="1"/>
  <c r="D6" i="21" l="1"/>
  <c r="F102" i="21"/>
  <c r="F101" i="21"/>
  <c r="F100" i="21"/>
  <c r="F99" i="21"/>
  <c r="F98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3" i="21"/>
  <c r="F62" i="21"/>
  <c r="F61" i="21"/>
  <c r="F60" i="21"/>
  <c r="F59" i="21"/>
  <c r="F58" i="21"/>
  <c r="F57" i="21"/>
  <c r="F56" i="21"/>
  <c r="F55" i="21"/>
  <c r="F54" i="21"/>
  <c r="F53" i="21"/>
  <c r="F51" i="21"/>
  <c r="F50" i="21"/>
  <c r="F49" i="21"/>
  <c r="F47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1" i="21"/>
  <c r="F30" i="21"/>
  <c r="F29" i="21"/>
  <c r="F25" i="21"/>
  <c r="F24" i="21"/>
  <c r="F23" i="21"/>
  <c r="F22" i="21"/>
  <c r="F18" i="21"/>
  <c r="F17" i="21"/>
  <c r="F16" i="21"/>
  <c r="F15" i="21"/>
  <c r="F14" i="21"/>
  <c r="F13" i="21"/>
  <c r="F9" i="21"/>
  <c r="F8" i="21"/>
  <c r="J78" i="7"/>
  <c r="I78" i="7"/>
  <c r="D78" i="7"/>
  <c r="D106" i="7"/>
  <c r="I106" i="7"/>
  <c r="J65" i="7"/>
  <c r="I65" i="7"/>
  <c r="D65" i="7"/>
  <c r="J47" i="7"/>
  <c r="I47" i="7"/>
  <c r="D47" i="7"/>
  <c r="J29" i="7"/>
  <c r="I29" i="7"/>
  <c r="D29" i="7"/>
  <c r="I17" i="7"/>
  <c r="D17" i="7"/>
  <c r="J106" i="7"/>
  <c r="J8" i="7"/>
  <c r="I8" i="7"/>
  <c r="D8" i="7"/>
  <c r="D6" i="7" l="1"/>
  <c r="F6" i="7"/>
  <c r="H6" i="7"/>
  <c r="E6" i="7"/>
  <c r="G6" i="7"/>
  <c r="I6" i="7"/>
  <c r="K111" i="7" l="1"/>
  <c r="K110" i="7"/>
  <c r="K109" i="7"/>
  <c r="K107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7" i="7"/>
  <c r="K86" i="7"/>
  <c r="K85" i="7"/>
  <c r="K84" i="7"/>
  <c r="K83" i="7"/>
  <c r="K82" i="7"/>
  <c r="K81" i="7"/>
  <c r="K80" i="7"/>
  <c r="K79" i="7"/>
  <c r="K75" i="7"/>
  <c r="K74" i="7"/>
  <c r="K73" i="7"/>
  <c r="K72" i="7"/>
  <c r="K71" i="7"/>
  <c r="K70" i="7"/>
  <c r="K69" i="7"/>
  <c r="K68" i="7"/>
  <c r="K67" i="7"/>
  <c r="K66" i="7"/>
  <c r="K64" i="7"/>
  <c r="K62" i="7"/>
  <c r="K60" i="7"/>
  <c r="K58" i="7"/>
  <c r="K56" i="7"/>
  <c r="K53" i="7"/>
  <c r="K52" i="7"/>
  <c r="K51" i="7"/>
  <c r="K50" i="7"/>
  <c r="K49" i="7"/>
  <c r="K48" i="7"/>
  <c r="K46" i="7"/>
  <c r="K44" i="7"/>
  <c r="K43" i="7"/>
  <c r="K42" i="7"/>
  <c r="K41" i="7"/>
  <c r="K40" i="7"/>
  <c r="K38" i="7"/>
  <c r="K34" i="7"/>
  <c r="K33" i="7"/>
  <c r="K30" i="7"/>
  <c r="K28" i="7"/>
  <c r="K27" i="7"/>
  <c r="K25" i="7"/>
  <c r="K24" i="7"/>
  <c r="K20" i="7"/>
  <c r="K19" i="7"/>
  <c r="K18" i="7"/>
  <c r="K16" i="7"/>
  <c r="K15" i="7"/>
  <c r="K14" i="7"/>
  <c r="K10" i="7"/>
  <c r="K9" i="7"/>
</calcChain>
</file>

<file path=xl/sharedStrings.xml><?xml version="1.0" encoding="utf-8"?>
<sst xmlns="http://schemas.openxmlformats.org/spreadsheetml/2006/main" count="2021" uniqueCount="169">
  <si>
    <t>Центральный</t>
  </si>
  <si>
    <t>МБОУ СШ № 70</t>
  </si>
  <si>
    <t>Советский</t>
  </si>
  <si>
    <t>МБОУ СШ № 66</t>
  </si>
  <si>
    <t>МБОУ СШ № 147</t>
  </si>
  <si>
    <t>МБОУ СШ № 69</t>
  </si>
  <si>
    <t>МБОУ СШ № 98</t>
  </si>
  <si>
    <t>МБОУ СШ № 1</t>
  </si>
  <si>
    <t>МБОУ СШ № 139</t>
  </si>
  <si>
    <t>МБОУ СШ № 5</t>
  </si>
  <si>
    <t>МБОУ СШ № 115</t>
  </si>
  <si>
    <t>МБОУ СШ № 134</t>
  </si>
  <si>
    <t>МБОУ СШ № 18</t>
  </si>
  <si>
    <t>МБОУ СШ № 108</t>
  </si>
  <si>
    <t>МБОУ СШ № 22</t>
  </si>
  <si>
    <t>МБОУ СШ № 129</t>
  </si>
  <si>
    <t>МАОУ СШ № 151</t>
  </si>
  <si>
    <t>МБОУ СШ № 91</t>
  </si>
  <si>
    <t>МБОУ СШ № 144</t>
  </si>
  <si>
    <t>МБОУ СШ № 24</t>
  </si>
  <si>
    <t>МБОУ СШ № 85</t>
  </si>
  <si>
    <t>МБОУ СШ № 7</t>
  </si>
  <si>
    <t>МБОУ СШ № 121</t>
  </si>
  <si>
    <t>МБОУ СШ № 56</t>
  </si>
  <si>
    <t>МБОУ СШ № 141</t>
  </si>
  <si>
    <t>МБОУ СШ № 62</t>
  </si>
  <si>
    <t>Свердловский</t>
  </si>
  <si>
    <t>МАОУ Гимназия № 5</t>
  </si>
  <si>
    <t>МБОУ СШ № 97</t>
  </si>
  <si>
    <t>МБОУ СШ № 17</t>
  </si>
  <si>
    <t>МБОУ СШ № 6</t>
  </si>
  <si>
    <t xml:space="preserve">МБОУ СШ № 133 </t>
  </si>
  <si>
    <t>Октябрьский</t>
  </si>
  <si>
    <t>МБОУ СШ № 82</t>
  </si>
  <si>
    <t>МБОУ СШ № 84</t>
  </si>
  <si>
    <t>МБОУ Лицей № 10</t>
  </si>
  <si>
    <t>МБОУ Лицей № 8</t>
  </si>
  <si>
    <t>МБОУ СШ № 99</t>
  </si>
  <si>
    <t>МБОУ СШ № 3</t>
  </si>
  <si>
    <t>МБОУ СШ № 94</t>
  </si>
  <si>
    <t>Ленинский</t>
  </si>
  <si>
    <t>МБОУ СШ № 88</t>
  </si>
  <si>
    <t>МБОУ СШ № 47</t>
  </si>
  <si>
    <t>МБОУ СШ № 89</t>
  </si>
  <si>
    <t>МБОУ СШ № 50</t>
  </si>
  <si>
    <t>МБОУ СШ № 16</t>
  </si>
  <si>
    <t>МБОУ СШ № 31</t>
  </si>
  <si>
    <t>МБОУ СШ № 44</t>
  </si>
  <si>
    <t>МАОУ СШ № 148</t>
  </si>
  <si>
    <t>МБОУ СШ № 53</t>
  </si>
  <si>
    <t>МБОУ СШ № 64</t>
  </si>
  <si>
    <t>МБОУ СШ № 135</t>
  </si>
  <si>
    <t>Кировский</t>
  </si>
  <si>
    <t>МБОУ СШ № 80</t>
  </si>
  <si>
    <t>МБОУ СШ № 81</t>
  </si>
  <si>
    <t>МАОУ СШ № 55</t>
  </si>
  <si>
    <t>МБОУ СШ № 63</t>
  </si>
  <si>
    <t>МАОУ Гимназия № 6</t>
  </si>
  <si>
    <t>МБОУ СШ № 49</t>
  </si>
  <si>
    <t>МАОУ Гимназия № 4</t>
  </si>
  <si>
    <t>МАОУ Гимназия № 10</t>
  </si>
  <si>
    <t>МАОУ Лицей № 6 "Перспектива"</t>
  </si>
  <si>
    <t>МАОУ Лицей № 11</t>
  </si>
  <si>
    <t>Железнодорожный</t>
  </si>
  <si>
    <t>МБОУ СШ № 46</t>
  </si>
  <si>
    <t>Район</t>
  </si>
  <si>
    <t>№</t>
  </si>
  <si>
    <t>МБОУ СШ № 51</t>
  </si>
  <si>
    <t>МБОУ СШ № 4</t>
  </si>
  <si>
    <t>МБОУ СШ № 2</t>
  </si>
  <si>
    <t>МБОУ СШ № 36</t>
  </si>
  <si>
    <t>МБОУ СШ № 90</t>
  </si>
  <si>
    <t>МАОУ СШ № 153</t>
  </si>
  <si>
    <t>МБОУ СШ № 65</t>
  </si>
  <si>
    <t>МБОУ СШ № 79</t>
  </si>
  <si>
    <t>МАОУ Лицей № 12</t>
  </si>
  <si>
    <t>МБОУ Лицей № 3</t>
  </si>
  <si>
    <t>МАОУ Гимназия № 15</t>
  </si>
  <si>
    <t xml:space="preserve">МАОУ Лицей № 7 </t>
  </si>
  <si>
    <t>МБОУ Лицей № 28</t>
  </si>
  <si>
    <t>МБОУ Гимназия № 8</t>
  </si>
  <si>
    <t>МБОУ СШ № 19</t>
  </si>
  <si>
    <t>МАОУ Гимназия № 9</t>
  </si>
  <si>
    <t>МАОУ СШ № 32</t>
  </si>
  <si>
    <t>МБОУ СШ № 12</t>
  </si>
  <si>
    <t>МБОУ Гимназия № 7</t>
  </si>
  <si>
    <t>МБОУ СШ № 21</t>
  </si>
  <si>
    <t>МБОУ СШ № 95</t>
  </si>
  <si>
    <t>МАОУ "КУГ № 1 - Универс"</t>
  </si>
  <si>
    <t>МАОУ Гимназия № 13 "Академ"</t>
  </si>
  <si>
    <t>МБОУ СШ № 93</t>
  </si>
  <si>
    <t>МБОУ СШ № 92</t>
  </si>
  <si>
    <t>МАОУ Гимназия № 14</t>
  </si>
  <si>
    <t>МБОУ СШ № 42</t>
  </si>
  <si>
    <t>МБОУ СШ № 45</t>
  </si>
  <si>
    <t>МБОУ СШ № 34</t>
  </si>
  <si>
    <t>МБОУ Лицей № 2</t>
  </si>
  <si>
    <t>МАОУ Гимназия № 2</t>
  </si>
  <si>
    <t>МБОУ СШ № 27</t>
  </si>
  <si>
    <t>Расчётное среднее значение</t>
  </si>
  <si>
    <t>Человек</t>
  </si>
  <si>
    <t>80-99</t>
  </si>
  <si>
    <t>МБОУ Гимназия  № 16</t>
  </si>
  <si>
    <t>МБОУ СШ № 8 "Созидание"</t>
  </si>
  <si>
    <t>МАОУ Лицей № 1</t>
  </si>
  <si>
    <t>МАОУ СШ № 23</t>
  </si>
  <si>
    <t>МБОУ СШ № 76</t>
  </si>
  <si>
    <t>МАОУ СШ № 137</t>
  </si>
  <si>
    <t>МАОУ СШ № 152</t>
  </si>
  <si>
    <t>Наименование ОУ (кратко)</t>
  </si>
  <si>
    <t>МАОУ Лицей № 9 "Лидер"</t>
  </si>
  <si>
    <t>Код ОУ            (по КИАСУО)</t>
  </si>
  <si>
    <t>Код ОУ по КИАСУО</t>
  </si>
  <si>
    <t>Химия 11 кл.</t>
  </si>
  <si>
    <t>Среднее значение по городу принято:</t>
  </si>
  <si>
    <t>отлично - более 75 баллов</t>
  </si>
  <si>
    <t>хорошо - между расчётным средним баллом и 75</t>
  </si>
  <si>
    <t>нормально - между расчётным средним баллом и 50</t>
  </si>
  <si>
    <t>критично - меньше 50 баллов</t>
  </si>
  <si>
    <t>место</t>
  </si>
  <si>
    <t>сумма мест</t>
  </si>
  <si>
    <t>чел.</t>
  </si>
  <si>
    <t>ср.балл по ОУ</t>
  </si>
  <si>
    <t>балл по городу</t>
  </si>
  <si>
    <t>Среднее значение по городу принято</t>
  </si>
  <si>
    <t>Наименование ОУ (кратно)</t>
  </si>
  <si>
    <t>ср.балл по городу</t>
  </si>
  <si>
    <t>ср.балл ОУ</t>
  </si>
  <si>
    <t xml:space="preserve">чел. </t>
  </si>
  <si>
    <t>ср. балл по ОУ</t>
  </si>
  <si>
    <t>ср. балл по городу</t>
  </si>
  <si>
    <t xml:space="preserve">МБОУ СШ № 72 </t>
  </si>
  <si>
    <t>Средний балл принят</t>
  </si>
  <si>
    <t>МБОУ СШ № 14</t>
  </si>
  <si>
    <t xml:space="preserve">МБОУ СШ № 10 </t>
  </si>
  <si>
    <t>МБОУ Гимназия № 12 "М и Т"</t>
  </si>
  <si>
    <t>МБОУ Школа-интернат № 1</t>
  </si>
  <si>
    <t>МАОУ Гимназия № 3</t>
  </si>
  <si>
    <t>МАОУ СШ № 150</t>
  </si>
  <si>
    <t>МАОУ СШ № 149</t>
  </si>
  <si>
    <t>МАОУ СШ № 147</t>
  </si>
  <si>
    <t>МАОУ СШ № 145</t>
  </si>
  <si>
    <t>МАОУ СШ № 143</t>
  </si>
  <si>
    <t xml:space="preserve">МАОУ Гимназия № 11 </t>
  </si>
  <si>
    <t xml:space="preserve">МБОУ СШ № 86 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</si>
  <si>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</si>
  <si>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</si>
  <si>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</si>
  <si>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</si>
  <si>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</si>
  <si>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</si>
  <si>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</si>
  <si>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по городу Красноярску</t>
  </si>
  <si>
    <t>36-61</t>
  </si>
  <si>
    <t>МБОУ СШ № 133</t>
  </si>
  <si>
    <t xml:space="preserve">Средний балл </t>
  </si>
  <si>
    <t>МАОУ Гимназия № 11</t>
  </si>
  <si>
    <t xml:space="preserve">МБОУ Школа-интернат № 1 </t>
  </si>
  <si>
    <t xml:space="preserve">МБОУ СШ № 14 </t>
  </si>
  <si>
    <t>Расчётное среднее значение среднего балла по ОУ</t>
  </si>
  <si>
    <t>Среднее значение среднего балла принято ГУО</t>
  </si>
  <si>
    <t>Получено баллов</t>
  </si>
  <si>
    <t>МАОУ СШ "Комплекс Покровский"</t>
  </si>
  <si>
    <t>МБОУ СШ № 13</t>
  </si>
  <si>
    <t>МБОУ СШ № 148</t>
  </si>
  <si>
    <t>МБОУ СШ № 78</t>
  </si>
  <si>
    <t>менее 36</t>
  </si>
  <si>
    <t>62-79</t>
  </si>
  <si>
    <t>МБОУ СШ №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</si>
</sst>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0.0%"/>
    <numFmt numFmtId="166" formatCode="[$-419]General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  <scheme val="minor"/>
    </font>
    <font>
      <sz val="8"/>
      <color theme="0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66"/>
        <bgColor rgb="FF000000"/>
      </patternFill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0">
    <xf numFmtId="0" fontId="0" fillId="0" borderId="0"/>
    <xf numFmtId="0" fontId="12" fillId="0" borderId="0"/>
    <xf numFmtId="9" fontId="16" fillId="0" borderId="0" applyFont="0" applyFill="0" applyBorder="0" applyAlignment="0" applyProtection="0"/>
    <xf numFmtId="0" fontId="12" fillId="0" borderId="0"/>
    <xf numFmtId="0" fontId="10" fillId="0" borderId="0"/>
    <xf numFmtId="0" fontId="10" fillId="0" borderId="0"/>
    <xf numFmtId="0" fontId="20" fillId="0" borderId="0"/>
    <xf numFmtId="166" fontId="20" fillId="0" borderId="0" applyBorder="0" applyProtection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12" fillId="0" borderId="0"/>
    <xf numFmtId="164" fontId="1" fillId="0" borderId="0" applyFont="0" applyFill="0" applyBorder="0" applyAlignment="0" applyProtection="0"/>
  </cellStyleXfs>
  <cellXfs count="985">
    <xf numFmtId="0" fontId="0" fillId="0" borderId="0" xfId="0"/>
    <xf numFmtId="0" fontId="0" fillId="0" borderId="0" xfId="0" applyBorder="1"/>
    <xf numFmtId="0" fontId="14" fillId="0" borderId="0" xfId="0" applyFont="1"/>
    <xf numFmtId="0" fontId="11" fillId="0" borderId="0" xfId="0" applyFont="1" applyBorder="1"/>
    <xf numFmtId="0" fontId="18" fillId="2" borderId="0" xfId="0" applyFont="1" applyFill="1"/>
    <xf numFmtId="0" fontId="18" fillId="0" borderId="0" xfId="0" applyFont="1"/>
    <xf numFmtId="0" fontId="11" fillId="0" borderId="0" xfId="0" applyFont="1"/>
    <xf numFmtId="165" fontId="19" fillId="0" borderId="0" xfId="2" applyNumberFormat="1" applyFont="1" applyBorder="1"/>
    <xf numFmtId="0" fontId="21" fillId="0" borderId="0" xfId="0" applyFont="1" applyAlignment="1">
      <alignment horizontal="right"/>
    </xf>
    <xf numFmtId="0" fontId="22" fillId="2" borderId="0" xfId="0" applyFont="1" applyFill="1"/>
    <xf numFmtId="0" fontId="14" fillId="0" borderId="0" xfId="0" applyFont="1" applyBorder="1" applyAlignment="1">
      <alignment vertical="top" wrapText="1"/>
    </xf>
    <xf numFmtId="2" fontId="14" fillId="0" borderId="0" xfId="0" applyNumberFormat="1" applyFont="1" applyBorder="1" applyAlignment="1">
      <alignment vertical="top" wrapText="1"/>
    </xf>
    <xf numFmtId="0" fontId="5" fillId="0" borderId="0" xfId="0" applyFont="1"/>
    <xf numFmtId="0" fontId="5" fillId="2" borderId="4" xfId="0" applyFont="1" applyFill="1" applyBorder="1" applyAlignment="1">
      <alignment wrapText="1"/>
    </xf>
    <xf numFmtId="2" fontId="5" fillId="2" borderId="3" xfId="0" applyNumberFormat="1" applyFont="1" applyFill="1" applyBorder="1" applyAlignment="1">
      <alignment wrapText="1"/>
    </xf>
    <xf numFmtId="0" fontId="5" fillId="0" borderId="0" xfId="0" applyFont="1" applyAlignment="1"/>
    <xf numFmtId="0" fontId="5" fillId="0" borderId="0" xfId="0" applyFont="1" applyBorder="1" applyAlignment="1">
      <alignment vertical="top" wrapText="1"/>
    </xf>
    <xf numFmtId="0" fontId="5" fillId="0" borderId="4" xfId="0" applyFont="1" applyBorder="1" applyAlignment="1">
      <alignment wrapText="1"/>
    </xf>
    <xf numFmtId="2" fontId="5" fillId="0" borderId="3" xfId="0" applyNumberFormat="1" applyFont="1" applyBorder="1" applyAlignment="1">
      <alignment wrapText="1"/>
    </xf>
    <xf numFmtId="0" fontId="5" fillId="0" borderId="4" xfId="0" applyFont="1" applyBorder="1" applyAlignment="1">
      <alignment vertical="top" wrapText="1"/>
    </xf>
    <xf numFmtId="2" fontId="5" fillId="0" borderId="3" xfId="0" applyNumberFormat="1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 wrapText="1"/>
    </xf>
    <xf numFmtId="2" fontId="5" fillId="0" borderId="0" xfId="0" applyNumberFormat="1" applyFont="1" applyAlignment="1"/>
    <xf numFmtId="0" fontId="5" fillId="0" borderId="4" xfId="0" applyFont="1" applyBorder="1" applyAlignment="1">
      <alignment horizontal="center" wrapText="1"/>
    </xf>
    <xf numFmtId="2" fontId="11" fillId="0" borderId="4" xfId="0" applyNumberFormat="1" applyFont="1" applyBorder="1" applyAlignment="1"/>
    <xf numFmtId="2" fontId="5" fillId="0" borderId="4" xfId="0" applyNumberFormat="1" applyFont="1" applyBorder="1" applyAlignment="1">
      <alignment horizontal="right"/>
    </xf>
    <xf numFmtId="0" fontId="5" fillId="2" borderId="4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5" fillId="0" borderId="6" xfId="0" applyFont="1" applyBorder="1" applyAlignment="1">
      <alignment wrapText="1"/>
    </xf>
    <xf numFmtId="0" fontId="5" fillId="2" borderId="6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wrapText="1"/>
    </xf>
    <xf numFmtId="2" fontId="5" fillId="2" borderId="5" xfId="0" applyNumberFormat="1" applyFont="1" applyFill="1" applyBorder="1" applyAlignment="1">
      <alignment wrapText="1"/>
    </xf>
    <xf numFmtId="0" fontId="28" fillId="0" borderId="0" xfId="0" applyFont="1"/>
    <xf numFmtId="0" fontId="28" fillId="14" borderId="0" xfId="0" applyFont="1" applyFill="1"/>
    <xf numFmtId="0" fontId="24" fillId="0" borderId="8" xfId="0" applyFont="1" applyBorder="1"/>
    <xf numFmtId="0" fontId="24" fillId="0" borderId="11" xfId="0" applyFont="1" applyBorder="1"/>
    <xf numFmtId="0" fontId="24" fillId="0" borderId="49" xfId="0" applyFont="1" applyBorder="1"/>
    <xf numFmtId="0" fontId="24" fillId="0" borderId="0" xfId="0" applyFont="1" applyBorder="1"/>
    <xf numFmtId="0" fontId="24" fillId="0" borderId="16" xfId="0" applyFont="1" applyBorder="1"/>
    <xf numFmtId="0" fontId="17" fillId="0" borderId="0" xfId="0" applyFont="1"/>
    <xf numFmtId="0" fontId="5" fillId="0" borderId="7" xfId="0" applyFont="1" applyBorder="1" applyAlignment="1">
      <alignment wrapText="1"/>
    </xf>
    <xf numFmtId="2" fontId="5" fillId="5" borderId="3" xfId="0" applyNumberFormat="1" applyFont="1" applyFill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25" fillId="2" borderId="7" xfId="0" applyNumberFormat="1" applyFont="1" applyFill="1" applyBorder="1" applyAlignment="1">
      <alignment horizontal="center"/>
    </xf>
    <xf numFmtId="2" fontId="24" fillId="0" borderId="4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2" fontId="5" fillId="2" borderId="36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2" fontId="5" fillId="7" borderId="4" xfId="0" applyNumberFormat="1" applyFont="1" applyFill="1" applyBorder="1" applyAlignment="1">
      <alignment horizontal="center"/>
    </xf>
    <xf numFmtId="2" fontId="5" fillId="5" borderId="4" xfId="0" applyNumberFormat="1" applyFont="1" applyFill="1" applyBorder="1" applyAlignment="1">
      <alignment horizontal="center"/>
    </xf>
    <xf numFmtId="2" fontId="24" fillId="7" borderId="4" xfId="0" applyNumberFormat="1" applyFont="1" applyFill="1" applyBorder="1" applyAlignment="1">
      <alignment horizontal="center"/>
    </xf>
    <xf numFmtId="2" fontId="5" fillId="5" borderId="36" xfId="0" applyNumberFormat="1" applyFont="1" applyFill="1" applyBorder="1" applyAlignment="1">
      <alignment horizontal="center" wrapText="1"/>
    </xf>
    <xf numFmtId="2" fontId="24" fillId="5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 wrapText="1"/>
    </xf>
    <xf numFmtId="2" fontId="5" fillId="4" borderId="36" xfId="0" applyNumberFormat="1" applyFont="1" applyFill="1" applyBorder="1" applyAlignment="1">
      <alignment horizontal="center" wrapText="1"/>
    </xf>
    <xf numFmtId="2" fontId="5" fillId="0" borderId="36" xfId="0" applyNumberFormat="1" applyFont="1" applyBorder="1" applyAlignment="1">
      <alignment horizontal="center" wrapText="1"/>
    </xf>
    <xf numFmtId="2" fontId="5" fillId="4" borderId="4" xfId="0" applyNumberFormat="1" applyFont="1" applyFill="1" applyBorder="1" applyAlignment="1">
      <alignment horizontal="center"/>
    </xf>
    <xf numFmtId="0" fontId="24" fillId="0" borderId="4" xfId="0" applyFont="1" applyBorder="1" applyAlignment="1">
      <alignment horizontal="left" wrapText="1"/>
    </xf>
    <xf numFmtId="0" fontId="5" fillId="0" borderId="36" xfId="0" applyFont="1" applyBorder="1" applyAlignment="1">
      <alignment horizontal="center" wrapText="1"/>
    </xf>
    <xf numFmtId="2" fontId="24" fillId="4" borderId="4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3" borderId="4" xfId="1" applyFont="1" applyFill="1" applyBorder="1" applyAlignment="1">
      <alignment horizontal="left" wrapText="1"/>
    </xf>
    <xf numFmtId="0" fontId="5" fillId="5" borderId="36" xfId="0" applyFont="1" applyFill="1" applyBorder="1" applyAlignment="1">
      <alignment horizontal="center" wrapText="1"/>
    </xf>
    <xf numFmtId="2" fontId="24" fillId="0" borderId="18" xfId="0" applyNumberFormat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2" fontId="24" fillId="9" borderId="1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2" fontId="5" fillId="0" borderId="38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24" fillId="0" borderId="7" xfId="0" applyNumberFormat="1" applyFont="1" applyBorder="1" applyAlignment="1">
      <alignment horizontal="center"/>
    </xf>
    <xf numFmtId="0" fontId="5" fillId="2" borderId="7" xfId="0" applyFont="1" applyFill="1" applyBorder="1" applyAlignment="1">
      <alignment horizontal="left" wrapText="1"/>
    </xf>
    <xf numFmtId="2" fontId="5" fillId="0" borderId="33" xfId="0" applyNumberFormat="1" applyFont="1" applyBorder="1" applyAlignment="1">
      <alignment wrapText="1"/>
    </xf>
    <xf numFmtId="0" fontId="5" fillId="0" borderId="7" xfId="0" applyFont="1" applyBorder="1" applyAlignment="1">
      <alignment vertical="top" wrapText="1"/>
    </xf>
    <xf numFmtId="2" fontId="5" fillId="0" borderId="33" xfId="0" applyNumberFormat="1" applyFont="1" applyBorder="1" applyAlignment="1">
      <alignment vertical="top" wrapText="1"/>
    </xf>
    <xf numFmtId="2" fontId="5" fillId="0" borderId="5" xfId="0" applyNumberFormat="1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right"/>
    </xf>
    <xf numFmtId="0" fontId="32" fillId="0" borderId="0" xfId="0" applyFont="1" applyAlignment="1">
      <alignment horizontal="right" vertical="center"/>
    </xf>
    <xf numFmtId="0" fontId="23" fillId="2" borderId="0" xfId="0" applyFont="1" applyFill="1" applyAlignment="1">
      <alignment horizontal="center"/>
    </xf>
    <xf numFmtId="2" fontId="0" fillId="0" borderId="0" xfId="0" applyNumberFormat="1"/>
    <xf numFmtId="2" fontId="14" fillId="0" borderId="0" xfId="0" applyNumberFormat="1" applyFont="1" applyBorder="1"/>
    <xf numFmtId="2" fontId="15" fillId="2" borderId="0" xfId="0" applyNumberFormat="1" applyFont="1" applyFill="1" applyBorder="1"/>
    <xf numFmtId="0" fontId="5" fillId="2" borderId="0" xfId="0" applyFont="1" applyFill="1"/>
    <xf numFmtId="2" fontId="14" fillId="2" borderId="0" xfId="0" applyNumberFormat="1" applyFont="1" applyFill="1" applyBorder="1"/>
    <xf numFmtId="0" fontId="0" fillId="2" borderId="0" xfId="0" applyFill="1" applyBorder="1"/>
    <xf numFmtId="0" fontId="24" fillId="8" borderId="4" xfId="0" applyFont="1" applyFill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2" fontId="24" fillId="9" borderId="4" xfId="0" applyNumberFormat="1" applyFont="1" applyFill="1" applyBorder="1" applyAlignment="1">
      <alignment horizontal="center"/>
    </xf>
    <xf numFmtId="2" fontId="24" fillId="11" borderId="4" xfId="0" applyNumberFormat="1" applyFont="1" applyFill="1" applyBorder="1" applyAlignment="1">
      <alignment horizontal="center"/>
    </xf>
    <xf numFmtId="2" fontId="24" fillId="2" borderId="4" xfId="0" applyNumberFormat="1" applyFont="1" applyFill="1" applyBorder="1" applyAlignment="1">
      <alignment horizontal="center" wrapText="1"/>
    </xf>
    <xf numFmtId="2" fontId="24" fillId="0" borderId="31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2" fontId="5" fillId="2" borderId="33" xfId="0" applyNumberFormat="1" applyFont="1" applyFill="1" applyBorder="1" applyAlignment="1">
      <alignment horizontal="center" wrapText="1"/>
    </xf>
    <xf numFmtId="0" fontId="24" fillId="2" borderId="18" xfId="0" applyFont="1" applyFill="1" applyBorder="1" applyAlignment="1">
      <alignment horizontal="center"/>
    </xf>
    <xf numFmtId="0" fontId="24" fillId="0" borderId="4" xfId="0" applyFont="1" applyBorder="1"/>
    <xf numFmtId="0" fontId="5" fillId="0" borderId="0" xfId="0" applyFont="1" applyBorder="1" applyAlignment="1">
      <alignment horizontal="left" wrapText="1"/>
    </xf>
    <xf numFmtId="0" fontId="24" fillId="0" borderId="6" xfId="0" applyFont="1" applyBorder="1"/>
    <xf numFmtId="2" fontId="5" fillId="0" borderId="4" xfId="0" applyNumberFormat="1" applyFont="1" applyBorder="1" applyAlignment="1">
      <alignment horizontal="center" wrapText="1"/>
    </xf>
    <xf numFmtId="2" fontId="25" fillId="2" borderId="4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 wrapText="1"/>
    </xf>
    <xf numFmtId="2" fontId="5" fillId="5" borderId="6" xfId="0" applyNumberFormat="1" applyFont="1" applyFill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2" fontId="5" fillId="5" borderId="6" xfId="0" applyNumberFormat="1" applyFont="1" applyFill="1" applyBorder="1" applyAlignment="1">
      <alignment horizontal="center"/>
    </xf>
    <xf numFmtId="2" fontId="25" fillId="2" borderId="6" xfId="0" applyNumberFormat="1" applyFont="1" applyFill="1" applyBorder="1" applyAlignment="1">
      <alignment horizontal="center"/>
    </xf>
    <xf numFmtId="2" fontId="24" fillId="5" borderId="6" xfId="0" applyNumberFormat="1" applyFont="1" applyFill="1" applyBorder="1" applyAlignment="1">
      <alignment horizontal="center"/>
    </xf>
    <xf numFmtId="0" fontId="24" fillId="0" borderId="2" xfId="0" applyFont="1" applyBorder="1"/>
    <xf numFmtId="0" fontId="5" fillId="2" borderId="29" xfId="0" applyFont="1" applyFill="1" applyBorder="1" applyAlignment="1">
      <alignment horizontal="left" wrapText="1"/>
    </xf>
    <xf numFmtId="0" fontId="24" fillId="8" borderId="36" xfId="0" applyFont="1" applyFill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24" fillId="0" borderId="36" xfId="0" applyFont="1" applyBorder="1" applyAlignment="1">
      <alignment horizontal="left" wrapText="1"/>
    </xf>
    <xf numFmtId="0" fontId="25" fillId="0" borderId="36" xfId="0" applyFont="1" applyBorder="1" applyAlignment="1">
      <alignment horizontal="left" wrapText="1"/>
    </xf>
    <xf numFmtId="0" fontId="5" fillId="0" borderId="36" xfId="0" applyFont="1" applyFill="1" applyBorder="1" applyAlignment="1">
      <alignment horizontal="left" wrapText="1"/>
    </xf>
    <xf numFmtId="0" fontId="5" fillId="2" borderId="36" xfId="0" applyFont="1" applyFill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2" borderId="22" xfId="0" applyFont="1" applyFill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5" fillId="3" borderId="22" xfId="1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0" fontId="24" fillId="0" borderId="38" xfId="0" applyFont="1" applyBorder="1" applyAlignment="1">
      <alignment horizontal="left" wrapText="1"/>
    </xf>
    <xf numFmtId="0" fontId="5" fillId="0" borderId="20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2" borderId="9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2" fontId="25" fillId="2" borderId="29" xfId="0" applyNumberFormat="1" applyFont="1" applyFill="1" applyBorder="1" applyAlignment="1">
      <alignment horizontal="center"/>
    </xf>
    <xf numFmtId="2" fontId="25" fillId="2" borderId="36" xfId="0" applyNumberFormat="1" applyFont="1" applyFill="1" applyBorder="1" applyAlignment="1">
      <alignment horizontal="center"/>
    </xf>
    <xf numFmtId="2" fontId="25" fillId="2" borderId="28" xfId="0" applyNumberFormat="1" applyFont="1" applyFill="1" applyBorder="1" applyAlignment="1">
      <alignment horizontal="center"/>
    </xf>
    <xf numFmtId="2" fontId="25" fillId="2" borderId="48" xfId="0" applyNumberFormat="1" applyFont="1" applyFill="1" applyBorder="1" applyAlignment="1">
      <alignment horizontal="center"/>
    </xf>
    <xf numFmtId="0" fontId="24" fillId="0" borderId="22" xfId="0" applyFont="1" applyBorder="1"/>
    <xf numFmtId="0" fontId="24" fillId="0" borderId="54" xfId="0" applyFont="1" applyBorder="1"/>
    <xf numFmtId="0" fontId="24" fillId="0" borderId="8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4" fillId="2" borderId="9" xfId="0" applyFont="1" applyFill="1" applyBorder="1" applyAlignment="1">
      <alignment horizontal="center" wrapText="1"/>
    </xf>
    <xf numFmtId="0" fontId="24" fillId="2" borderId="9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2" borderId="11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2" fontId="27" fillId="2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65" fontId="13" fillId="0" borderId="0" xfId="2" applyNumberFormat="1" applyFont="1" applyBorder="1" applyAlignment="1">
      <alignment horizontal="center"/>
    </xf>
    <xf numFmtId="2" fontId="13" fillId="0" borderId="0" xfId="2" applyNumberFormat="1" applyFont="1" applyBorder="1" applyAlignment="1">
      <alignment horizontal="center"/>
    </xf>
    <xf numFmtId="165" fontId="17" fillId="2" borderId="0" xfId="2" applyNumberFormat="1" applyFont="1" applyFill="1" applyBorder="1" applyAlignment="1"/>
    <xf numFmtId="0" fontId="24" fillId="2" borderId="0" xfId="0" applyFont="1" applyFill="1" applyBorder="1" applyAlignment="1">
      <alignment horizontal="center" wrapText="1"/>
    </xf>
    <xf numFmtId="0" fontId="27" fillId="0" borderId="0" xfId="0" applyFont="1" applyBorder="1" applyAlignment="1"/>
    <xf numFmtId="0" fontId="5" fillId="0" borderId="12" xfId="0" applyFont="1" applyBorder="1" applyAlignment="1">
      <alignment horizontal="left" wrapText="1"/>
    </xf>
    <xf numFmtId="2" fontId="5" fillId="0" borderId="12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25" fillId="2" borderId="23" xfId="0" applyNumberFormat="1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28" xfId="0" applyFont="1" applyBorder="1" applyAlignment="1">
      <alignment horizontal="left" wrapText="1"/>
    </xf>
    <xf numFmtId="0" fontId="5" fillId="2" borderId="11" xfId="0" applyFont="1" applyFill="1" applyBorder="1" applyAlignment="1">
      <alignment horizontal="center" wrapText="1"/>
    </xf>
    <xf numFmtId="0" fontId="24" fillId="0" borderId="7" xfId="0" applyFont="1" applyBorder="1"/>
    <xf numFmtId="0" fontId="24" fillId="0" borderId="29" xfId="0" applyFont="1" applyBorder="1" applyAlignment="1">
      <alignment horizontal="left" wrapText="1"/>
    </xf>
    <xf numFmtId="2" fontId="5" fillId="0" borderId="29" xfId="0" applyNumberFormat="1" applyFont="1" applyBorder="1" applyAlignment="1">
      <alignment horizontal="center" wrapText="1"/>
    </xf>
    <xf numFmtId="2" fontId="5" fillId="0" borderId="6" xfId="0" applyNumberFormat="1" applyFont="1" applyBorder="1" applyAlignment="1">
      <alignment horizontal="center"/>
    </xf>
    <xf numFmtId="2" fontId="24" fillId="7" borderId="6" xfId="0" applyNumberFormat="1" applyFont="1" applyFill="1" applyBorder="1" applyAlignment="1">
      <alignment horizontal="center"/>
    </xf>
    <xf numFmtId="0" fontId="24" fillId="0" borderId="24" xfId="0" applyFont="1" applyBorder="1"/>
    <xf numFmtId="0" fontId="5" fillId="0" borderId="10" xfId="0" applyFont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2" borderId="12" xfId="0" applyFont="1" applyFill="1" applyBorder="1" applyAlignment="1">
      <alignment horizontal="left" wrapText="1"/>
    </xf>
    <xf numFmtId="2" fontId="5" fillId="2" borderId="12" xfId="0" applyNumberFormat="1" applyFont="1" applyFill="1" applyBorder="1" applyAlignment="1">
      <alignment horizontal="center" wrapText="1"/>
    </xf>
    <xf numFmtId="0" fontId="24" fillId="8" borderId="28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center" wrapText="1"/>
    </xf>
    <xf numFmtId="2" fontId="5" fillId="2" borderId="29" xfId="0" applyNumberFormat="1" applyFont="1" applyFill="1" applyBorder="1" applyAlignment="1">
      <alignment horizontal="center" wrapText="1"/>
    </xf>
    <xf numFmtId="2" fontId="24" fillId="0" borderId="6" xfId="0" applyNumberFormat="1" applyFont="1" applyBorder="1" applyAlignment="1">
      <alignment horizontal="center"/>
    </xf>
    <xf numFmtId="0" fontId="5" fillId="0" borderId="38" xfId="0" applyFont="1" applyBorder="1" applyAlignment="1">
      <alignment horizontal="left" wrapText="1"/>
    </xf>
    <xf numFmtId="0" fontId="24" fillId="0" borderId="10" xfId="0" applyFont="1" applyBorder="1" applyAlignment="1">
      <alignment horizontal="center"/>
    </xf>
    <xf numFmtId="2" fontId="24" fillId="0" borderId="2" xfId="0" applyNumberFormat="1" applyFont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24" fillId="0" borderId="54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2" fontId="5" fillId="0" borderId="28" xfId="0" applyNumberFormat="1" applyFont="1" applyBorder="1" applyAlignment="1">
      <alignment horizontal="center" wrapText="1"/>
    </xf>
    <xf numFmtId="0" fontId="25" fillId="0" borderId="37" xfId="0" applyFont="1" applyBorder="1"/>
    <xf numFmtId="0" fontId="25" fillId="0" borderId="26" xfId="0" applyFont="1" applyBorder="1"/>
    <xf numFmtId="0" fontId="25" fillId="0" borderId="58" xfId="0" applyFont="1" applyBorder="1"/>
    <xf numFmtId="0" fontId="25" fillId="0" borderId="27" xfId="0" applyFont="1" applyBorder="1"/>
    <xf numFmtId="0" fontId="25" fillId="0" borderId="45" xfId="0" applyFont="1" applyBorder="1"/>
    <xf numFmtId="0" fontId="24" fillId="0" borderId="5" xfId="0" applyFont="1" applyBorder="1"/>
    <xf numFmtId="0" fontId="24" fillId="0" borderId="9" xfId="0" applyFont="1" applyBorder="1"/>
    <xf numFmtId="0" fontId="24" fillId="0" borderId="3" xfId="0" applyFont="1" applyBorder="1"/>
    <xf numFmtId="0" fontId="24" fillId="0" borderId="1" xfId="0" applyFont="1" applyBorder="1"/>
    <xf numFmtId="0" fontId="24" fillId="0" borderId="33" xfId="0" applyFont="1" applyBorder="1"/>
    <xf numFmtId="0" fontId="24" fillId="8" borderId="24" xfId="0" applyFont="1" applyFill="1" applyBorder="1" applyAlignment="1">
      <alignment horizontal="left" wrapText="1"/>
    </xf>
    <xf numFmtId="0" fontId="24" fillId="0" borderId="28" xfId="0" applyFont="1" applyBorder="1" applyAlignment="1">
      <alignment horizontal="left" wrapText="1"/>
    </xf>
    <xf numFmtId="0" fontId="24" fillId="8" borderId="22" xfId="0" applyFont="1" applyFill="1" applyBorder="1" applyAlignment="1">
      <alignment horizontal="left" wrapText="1"/>
    </xf>
    <xf numFmtId="0" fontId="29" fillId="0" borderId="25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left" wrapText="1"/>
    </xf>
    <xf numFmtId="2" fontId="5" fillId="5" borderId="5" xfId="0" applyNumberFormat="1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2" fontId="5" fillId="0" borderId="3" xfId="0" applyNumberFormat="1" applyFont="1" applyBorder="1" applyAlignment="1">
      <alignment horizontal="center" wrapText="1"/>
    </xf>
    <xf numFmtId="2" fontId="5" fillId="2" borderId="3" xfId="0" applyNumberFormat="1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2" fontId="5" fillId="4" borderId="3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5" fillId="0" borderId="6" xfId="0" applyFont="1" applyBorder="1" applyAlignment="1">
      <alignment horizontal="left" wrapText="1"/>
    </xf>
    <xf numFmtId="2" fontId="5" fillId="5" borderId="5" xfId="0" applyNumberFormat="1" applyFont="1" applyFill="1" applyBorder="1" applyAlignment="1">
      <alignment horizontal="center"/>
    </xf>
    <xf numFmtId="0" fontId="5" fillId="0" borderId="9" xfId="0" applyFont="1" applyBorder="1" applyAlignment="1">
      <alignment wrapText="1"/>
    </xf>
    <xf numFmtId="2" fontId="5" fillId="5" borderId="3" xfId="0" applyNumberFormat="1" applyFon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7" borderId="3" xfId="0" applyNumberFormat="1" applyFont="1" applyFill="1" applyBorder="1" applyAlignment="1">
      <alignment horizontal="center"/>
    </xf>
    <xf numFmtId="2" fontId="24" fillId="9" borderId="3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2" fontId="24" fillId="0" borderId="3" xfId="0" applyNumberFormat="1" applyFont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2" fontId="24" fillId="11" borderId="3" xfId="0" applyNumberFormat="1" applyFont="1" applyFill="1" applyBorder="1" applyAlignment="1">
      <alignment horizontal="center"/>
    </xf>
    <xf numFmtId="2" fontId="24" fillId="2" borderId="3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2" fontId="25" fillId="2" borderId="2" xfId="0" applyNumberFormat="1" applyFont="1" applyFill="1" applyBorder="1" applyAlignment="1">
      <alignment horizontal="center"/>
    </xf>
    <xf numFmtId="2" fontId="24" fillId="9" borderId="1" xfId="0" applyNumberFormat="1" applyFont="1" applyFill="1" applyBorder="1" applyAlignment="1">
      <alignment horizontal="center"/>
    </xf>
    <xf numFmtId="2" fontId="24" fillId="10" borderId="5" xfId="0" applyNumberFormat="1" applyFont="1" applyFill="1" applyBorder="1" applyAlignment="1">
      <alignment horizontal="center"/>
    </xf>
    <xf numFmtId="2" fontId="24" fillId="5" borderId="3" xfId="0" applyNumberFormat="1" applyFont="1" applyFill="1" applyBorder="1" applyAlignment="1">
      <alignment horizontal="center"/>
    </xf>
    <xf numFmtId="2" fontId="24" fillId="7" borderId="3" xfId="0" applyNumberFormat="1" applyFont="1" applyFill="1" applyBorder="1" applyAlignment="1">
      <alignment horizontal="center"/>
    </xf>
    <xf numFmtId="2" fontId="24" fillId="0" borderId="3" xfId="0" applyNumberFormat="1" applyFont="1" applyFill="1" applyBorder="1" applyAlignment="1">
      <alignment horizontal="center"/>
    </xf>
    <xf numFmtId="2" fontId="24" fillId="4" borderId="3" xfId="0" applyNumberFormat="1" applyFont="1" applyFill="1" applyBorder="1" applyAlignment="1">
      <alignment horizontal="center"/>
    </xf>
    <xf numFmtId="2" fontId="24" fillId="6" borderId="3" xfId="0" applyNumberFormat="1" applyFont="1" applyFill="1" applyBorder="1" applyAlignment="1">
      <alignment horizontal="center"/>
    </xf>
    <xf numFmtId="0" fontId="5" fillId="0" borderId="11" xfId="0" applyFont="1" applyBorder="1" applyAlignment="1">
      <alignment wrapText="1"/>
    </xf>
    <xf numFmtId="2" fontId="5" fillId="0" borderId="33" xfId="0" applyNumberFormat="1" applyFont="1" applyBorder="1" applyAlignment="1">
      <alignment horizontal="center"/>
    </xf>
    <xf numFmtId="2" fontId="24" fillId="0" borderId="33" xfId="0" applyNumberFormat="1" applyFont="1" applyBorder="1" applyAlignment="1">
      <alignment horizontal="center"/>
    </xf>
    <xf numFmtId="2" fontId="5" fillId="2" borderId="5" xfId="0" applyNumberFormat="1" applyFont="1" applyFill="1" applyBorder="1" applyAlignment="1">
      <alignment horizontal="center" wrapText="1"/>
    </xf>
    <xf numFmtId="0" fontId="24" fillId="0" borderId="6" xfId="0" applyFont="1" applyBorder="1" applyAlignment="1">
      <alignment horizontal="left" wrapText="1"/>
    </xf>
    <xf numFmtId="2" fontId="5" fillId="2" borderId="5" xfId="0" applyNumberFormat="1" applyFont="1" applyFill="1" applyBorder="1" applyAlignment="1">
      <alignment horizontal="center"/>
    </xf>
    <xf numFmtId="2" fontId="24" fillId="7" borderId="5" xfId="0" applyNumberFormat="1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/>
    </xf>
    <xf numFmtId="0" fontId="25" fillId="0" borderId="29" xfId="0" applyFont="1" applyBorder="1" applyAlignment="1">
      <alignment horizontal="left" wrapText="1"/>
    </xf>
    <xf numFmtId="2" fontId="24" fillId="0" borderId="5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0" borderId="33" xfId="0" applyNumberFormat="1" applyFont="1" applyBorder="1" applyAlignment="1">
      <alignment horizontal="center" wrapText="1"/>
    </xf>
    <xf numFmtId="2" fontId="5" fillId="2" borderId="33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 wrapText="1"/>
    </xf>
    <xf numFmtId="2" fontId="5" fillId="0" borderId="1" xfId="0" applyNumberFormat="1" applyFont="1" applyBorder="1" applyAlignment="1">
      <alignment horizontal="center" wrapText="1"/>
    </xf>
    <xf numFmtId="2" fontId="24" fillId="7" borderId="1" xfId="0" applyNumberFormat="1" applyFont="1" applyFill="1" applyBorder="1" applyAlignment="1">
      <alignment horizontal="center"/>
    </xf>
    <xf numFmtId="0" fontId="0" fillId="0" borderId="8" xfId="0" applyFont="1" applyBorder="1" applyAlignment="1"/>
    <xf numFmtId="0" fontId="5" fillId="0" borderId="29" xfId="0" applyFont="1" applyBorder="1" applyAlignment="1">
      <alignment horizontal="left" wrapText="1"/>
    </xf>
    <xf numFmtId="2" fontId="5" fillId="0" borderId="6" xfId="0" applyNumberFormat="1" applyFont="1" applyBorder="1" applyAlignment="1">
      <alignment horizontal="center" wrapText="1"/>
    </xf>
    <xf numFmtId="0" fontId="0" fillId="0" borderId="9" xfId="0" applyFont="1" applyBorder="1" applyAlignment="1"/>
    <xf numFmtId="2" fontId="5" fillId="0" borderId="2" xfId="0" applyNumberFormat="1" applyFont="1" applyBorder="1" applyAlignment="1">
      <alignment horizontal="center" wrapText="1"/>
    </xf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28" fillId="0" borderId="8" xfId="0" applyFont="1" applyBorder="1"/>
    <xf numFmtId="0" fontId="28" fillId="0" borderId="11" xfId="0" applyFont="1" applyBorder="1"/>
    <xf numFmtId="0" fontId="28" fillId="0" borderId="16" xfId="0" applyFont="1" applyBorder="1"/>
    <xf numFmtId="0" fontId="5" fillId="0" borderId="38" xfId="0" applyFont="1" applyFill="1" applyBorder="1" applyAlignment="1">
      <alignment horizontal="left" wrapText="1"/>
    </xf>
    <xf numFmtId="0" fontId="5" fillId="2" borderId="38" xfId="0" applyFont="1" applyFill="1" applyBorder="1" applyAlignment="1">
      <alignment horizontal="left" wrapText="1"/>
    </xf>
    <xf numFmtId="0" fontId="0" fillId="0" borderId="0" xfId="0" applyFont="1"/>
    <xf numFmtId="0" fontId="33" fillId="0" borderId="0" xfId="0" applyFont="1" applyAlignment="1">
      <alignment horizontal="right"/>
    </xf>
    <xf numFmtId="0" fontId="24" fillId="0" borderId="20" xfId="0" applyFont="1" applyBorder="1" applyAlignment="1">
      <alignment horizontal="center"/>
    </xf>
    <xf numFmtId="2" fontId="5" fillId="2" borderId="2" xfId="0" applyNumberFormat="1" applyFont="1" applyFill="1" applyBorder="1" applyAlignment="1">
      <alignment horizontal="center" wrapText="1"/>
    </xf>
    <xf numFmtId="0" fontId="28" fillId="0" borderId="37" xfId="0" applyFont="1" applyBorder="1"/>
    <xf numFmtId="0" fontId="28" fillId="0" borderId="45" xfId="0" applyFont="1" applyBorder="1"/>
    <xf numFmtId="0" fontId="24" fillId="0" borderId="25" xfId="0" applyFont="1" applyBorder="1" applyAlignment="1">
      <alignment horizontal="center"/>
    </xf>
    <xf numFmtId="0" fontId="0" fillId="0" borderId="37" xfId="0" applyBorder="1"/>
    <xf numFmtId="0" fontId="0" fillId="0" borderId="26" xfId="0" applyBorder="1"/>
    <xf numFmtId="0" fontId="0" fillId="0" borderId="27" xfId="0" applyBorder="1"/>
    <xf numFmtId="0" fontId="24" fillId="0" borderId="37" xfId="0" applyFont="1" applyBorder="1"/>
    <xf numFmtId="0" fontId="24" fillId="0" borderId="45" xfId="0" applyFont="1" applyBorder="1"/>
    <xf numFmtId="0" fontId="24" fillId="0" borderId="46" xfId="0" applyFont="1" applyBorder="1"/>
    <xf numFmtId="0" fontId="11" fillId="0" borderId="31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26" fillId="0" borderId="0" xfId="0" applyFont="1" applyAlignment="1"/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3" fillId="2" borderId="4" xfId="1" applyFont="1" applyFill="1" applyBorder="1" applyAlignment="1">
      <alignment horizontal="left" wrapText="1"/>
    </xf>
    <xf numFmtId="0" fontId="11" fillId="0" borderId="3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4" fillId="0" borderId="30" xfId="0" applyFont="1" applyBorder="1"/>
    <xf numFmtId="0" fontId="5" fillId="0" borderId="15" xfId="0" applyFont="1" applyBorder="1" applyAlignment="1">
      <alignment horizontal="center" wrapText="1"/>
    </xf>
    <xf numFmtId="0" fontId="11" fillId="2" borderId="15" xfId="0" applyFont="1" applyFill="1" applyBorder="1" applyAlignment="1">
      <alignment horizontal="left" vertical="center" wrapText="1"/>
    </xf>
    <xf numFmtId="2" fontId="11" fillId="2" borderId="14" xfId="0" applyNumberFormat="1" applyFont="1" applyFill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 wrapText="1"/>
    </xf>
    <xf numFmtId="2" fontId="11" fillId="0" borderId="14" xfId="0" applyNumberFormat="1" applyFont="1" applyBorder="1" applyAlignment="1">
      <alignment horizontal="left" vertical="center" wrapText="1"/>
    </xf>
    <xf numFmtId="0" fontId="29" fillId="0" borderId="30" xfId="0" applyFont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right"/>
    </xf>
    <xf numFmtId="0" fontId="0" fillId="0" borderId="0" xfId="0"/>
    <xf numFmtId="0" fontId="30" fillId="0" borderId="31" xfId="0" applyFont="1" applyBorder="1" applyAlignment="1">
      <alignment horizontal="center" vertical="center" wrapText="1"/>
    </xf>
    <xf numFmtId="0" fontId="28" fillId="16" borderId="0" xfId="0" applyFont="1" applyFill="1"/>
    <xf numFmtId="0" fontId="28" fillId="17" borderId="0" xfId="0" applyFont="1" applyFill="1"/>
    <xf numFmtId="0" fontId="28" fillId="18" borderId="0" xfId="0" applyFont="1" applyFill="1"/>
    <xf numFmtId="0" fontId="3" fillId="0" borderId="51" xfId="0" applyFont="1" applyBorder="1" applyAlignment="1">
      <alignment horizontal="right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0" fontId="25" fillId="2" borderId="39" xfId="0" applyFont="1" applyFill="1" applyBorder="1" applyAlignment="1">
      <alignment horizontal="left" vertical="center" wrapText="1"/>
    </xf>
    <xf numFmtId="2" fontId="5" fillId="0" borderId="42" xfId="0" applyNumberFormat="1" applyFont="1" applyBorder="1" applyAlignment="1">
      <alignment vertical="center" wrapText="1"/>
    </xf>
    <xf numFmtId="0" fontId="5" fillId="2" borderId="7" xfId="0" applyFont="1" applyFill="1" applyBorder="1" applyAlignment="1">
      <alignment wrapText="1"/>
    </xf>
    <xf numFmtId="2" fontId="5" fillId="2" borderId="33" xfId="0" applyNumberFormat="1" applyFont="1" applyFill="1" applyBorder="1" applyAlignment="1">
      <alignment wrapText="1"/>
    </xf>
    <xf numFmtId="2" fontId="13" fillId="0" borderId="7" xfId="0" applyNumberFormat="1" applyFont="1" applyBorder="1" applyAlignment="1"/>
    <xf numFmtId="0" fontId="24" fillId="0" borderId="10" xfId="0" applyFont="1" applyBorder="1"/>
    <xf numFmtId="0" fontId="24" fillId="0" borderId="4" xfId="0" applyFont="1" applyBorder="1" applyAlignment="1">
      <alignment horizontal="right" vertical="center" wrapText="1"/>
    </xf>
    <xf numFmtId="0" fontId="24" fillId="0" borderId="7" xfId="0" applyFont="1" applyBorder="1" applyAlignment="1">
      <alignment horizontal="right" vertical="center" wrapText="1"/>
    </xf>
    <xf numFmtId="0" fontId="24" fillId="0" borderId="18" xfId="0" applyFont="1" applyBorder="1" applyAlignment="1">
      <alignment horizontal="right" vertical="center" wrapText="1"/>
    </xf>
    <xf numFmtId="0" fontId="3" fillId="0" borderId="4" xfId="15" applyFont="1" applyBorder="1" applyAlignment="1">
      <alignment horizontal="right" vertical="center" wrapText="1"/>
    </xf>
    <xf numFmtId="2" fontId="3" fillId="0" borderId="4" xfId="15" applyNumberFormat="1" applyFont="1" applyBorder="1" applyAlignment="1">
      <alignment horizontal="right" vertical="center" wrapText="1"/>
    </xf>
    <xf numFmtId="0" fontId="24" fillId="0" borderId="4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0" borderId="2" xfId="15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/>
    </xf>
    <xf numFmtId="0" fontId="27" fillId="0" borderId="0" xfId="0" applyFont="1" applyBorder="1" applyAlignment="1">
      <alignment horizontal="right"/>
    </xf>
    <xf numFmtId="0" fontId="5" fillId="0" borderId="4" xfId="0" applyFont="1" applyBorder="1" applyAlignment="1">
      <alignment vertical="center" wrapText="1"/>
    </xf>
    <xf numFmtId="0" fontId="25" fillId="2" borderId="4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wrapText="1"/>
    </xf>
    <xf numFmtId="2" fontId="3" fillId="0" borderId="3" xfId="15" applyNumberFormat="1" applyFont="1" applyBorder="1" applyAlignment="1">
      <alignment horizontal="right" vertical="center" wrapText="1"/>
    </xf>
    <xf numFmtId="2" fontId="5" fillId="0" borderId="3" xfId="0" applyNumberFormat="1" applyFont="1" applyBorder="1" applyAlignment="1">
      <alignment vertical="center" wrapText="1"/>
    </xf>
    <xf numFmtId="2" fontId="30" fillId="0" borderId="40" xfId="0" applyNumberFormat="1" applyFont="1" applyBorder="1" applyAlignment="1">
      <alignment horizontal="center" vertical="center" wrapText="1"/>
    </xf>
    <xf numFmtId="0" fontId="24" fillId="0" borderId="20" xfId="0" applyFont="1" applyBorder="1"/>
    <xf numFmtId="0" fontId="24" fillId="0" borderId="35" xfId="0" applyFont="1" applyBorder="1"/>
    <xf numFmtId="0" fontId="28" fillId="19" borderId="0" xfId="0" applyFont="1" applyFill="1"/>
    <xf numFmtId="0" fontId="24" fillId="0" borderId="50" xfId="0" applyFont="1" applyBorder="1" applyAlignment="1">
      <alignment horizontal="center"/>
    </xf>
    <xf numFmtId="0" fontId="5" fillId="2" borderId="4" xfId="0" applyFont="1" applyFill="1" applyBorder="1" applyAlignment="1">
      <alignment horizontal="left" vertical="center" wrapText="1"/>
    </xf>
    <xf numFmtId="0" fontId="24" fillId="0" borderId="18" xfId="0" applyFont="1" applyBorder="1" applyAlignment="1">
      <alignment horizontal="center" vertical="center"/>
    </xf>
    <xf numFmtId="0" fontId="13" fillId="0" borderId="0" xfId="0" applyFont="1"/>
    <xf numFmtId="2" fontId="13" fillId="0" borderId="0" xfId="0" applyNumberFormat="1" applyFont="1"/>
    <xf numFmtId="2" fontId="5" fillId="2" borderId="3" xfId="0" applyNumberFormat="1" applyFont="1" applyFill="1" applyBorder="1" applyAlignment="1">
      <alignment vertical="center" wrapText="1"/>
    </xf>
    <xf numFmtId="0" fontId="5" fillId="2" borderId="24" xfId="0" applyFont="1" applyFill="1" applyBorder="1" applyAlignment="1">
      <alignment horizontal="left" wrapText="1"/>
    </xf>
    <xf numFmtId="0" fontId="5" fillId="2" borderId="21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left" wrapText="1"/>
    </xf>
    <xf numFmtId="0" fontId="34" fillId="0" borderId="64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24" fillId="0" borderId="21" xfId="0" applyFont="1" applyBorder="1"/>
    <xf numFmtId="0" fontId="5" fillId="2" borderId="37" xfId="0" applyFont="1" applyFill="1" applyBorder="1" applyAlignment="1">
      <alignment horizontal="center" wrapText="1"/>
    </xf>
    <xf numFmtId="0" fontId="24" fillId="8" borderId="26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24" fillId="0" borderId="37" xfId="0" applyFont="1" applyBorder="1" applyAlignment="1">
      <alignment horizontal="center" wrapText="1"/>
    </xf>
    <xf numFmtId="0" fontId="25" fillId="0" borderId="26" xfId="0" applyFont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24" fillId="8" borderId="45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5" fillId="2" borderId="45" xfId="0" applyFont="1" applyFill="1" applyBorder="1" applyAlignment="1">
      <alignment horizontal="center" wrapText="1"/>
    </xf>
    <xf numFmtId="0" fontId="24" fillId="0" borderId="45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3" borderId="45" xfId="1" applyFont="1" applyFill="1" applyBorder="1" applyAlignment="1">
      <alignment horizontal="center" wrapText="1"/>
    </xf>
    <xf numFmtId="0" fontId="5" fillId="0" borderId="45" xfId="0" applyFont="1" applyFill="1" applyBorder="1" applyAlignment="1">
      <alignment horizontal="center" wrapText="1"/>
    </xf>
    <xf numFmtId="0" fontId="27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5" fillId="3" borderId="36" xfId="1" applyFont="1" applyFill="1" applyBorder="1" applyAlignment="1">
      <alignment horizontal="left" wrapText="1"/>
    </xf>
    <xf numFmtId="0" fontId="5" fillId="0" borderId="54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5" fillId="0" borderId="27" xfId="0" applyFont="1" applyFill="1" applyBorder="1" applyAlignment="1">
      <alignment horizontal="center" wrapText="1"/>
    </xf>
    <xf numFmtId="2" fontId="5" fillId="2" borderId="38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4" fillId="8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2" borderId="27" xfId="0" applyFont="1" applyFill="1" applyBorder="1" applyAlignment="1">
      <alignment horizontal="center" wrapText="1"/>
    </xf>
    <xf numFmtId="0" fontId="5" fillId="0" borderId="26" xfId="1" applyFont="1" applyBorder="1" applyAlignment="1">
      <alignment horizontal="center" wrapText="1"/>
    </xf>
    <xf numFmtId="2" fontId="5" fillId="2" borderId="6" xfId="0" applyNumberFormat="1" applyFont="1" applyFill="1" applyBorder="1" applyAlignment="1">
      <alignment horizontal="center" wrapText="1"/>
    </xf>
    <xf numFmtId="2" fontId="5" fillId="4" borderId="7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left" wrapText="1"/>
    </xf>
    <xf numFmtId="0" fontId="3" fillId="0" borderId="36" xfId="0" applyFont="1" applyBorder="1" applyAlignment="1">
      <alignment horizontal="left" wrapText="1"/>
    </xf>
    <xf numFmtId="0" fontId="3" fillId="0" borderId="36" xfId="1" applyFont="1" applyBorder="1" applyAlignment="1">
      <alignment horizontal="left" wrapText="1"/>
    </xf>
    <xf numFmtId="0" fontId="3" fillId="2" borderId="22" xfId="0" applyFont="1" applyFill="1" applyBorder="1" applyAlignment="1">
      <alignment horizontal="left" wrapText="1"/>
    </xf>
    <xf numFmtId="0" fontId="3" fillId="2" borderId="36" xfId="0" applyFont="1" applyFill="1" applyBorder="1" applyAlignment="1">
      <alignment horizontal="left" wrapText="1"/>
    </xf>
    <xf numFmtId="0" fontId="3" fillId="2" borderId="54" xfId="0" applyFont="1" applyFill="1" applyBorder="1" applyAlignment="1">
      <alignment horizontal="left" wrapText="1"/>
    </xf>
    <xf numFmtId="0" fontId="3" fillId="2" borderId="28" xfId="0" applyFont="1" applyFill="1" applyBorder="1" applyAlignment="1">
      <alignment horizontal="left" wrapText="1"/>
    </xf>
    <xf numFmtId="0" fontId="3" fillId="0" borderId="29" xfId="1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24" fillId="2" borderId="20" xfId="0" applyFont="1" applyFill="1" applyBorder="1" applyAlignment="1">
      <alignment horizontal="center"/>
    </xf>
    <xf numFmtId="2" fontId="24" fillId="9" borderId="6" xfId="0" applyNumberFormat="1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2" fontId="24" fillId="7" borderId="58" xfId="0" applyNumberFormat="1" applyFont="1" applyFill="1" applyBorder="1" applyAlignment="1">
      <alignment horizontal="center"/>
    </xf>
    <xf numFmtId="2" fontId="24" fillId="0" borderId="26" xfId="0" applyNumberFormat="1" applyFont="1" applyBorder="1" applyAlignment="1">
      <alignment horizontal="center"/>
    </xf>
    <xf numFmtId="2" fontId="24" fillId="0" borderId="40" xfId="0" applyNumberFormat="1" applyFont="1" applyBorder="1" applyAlignment="1">
      <alignment horizontal="center"/>
    </xf>
    <xf numFmtId="2" fontId="24" fillId="0" borderId="35" xfId="0" applyNumberFormat="1" applyFont="1" applyFill="1" applyBorder="1" applyAlignment="1">
      <alignment horizontal="center"/>
    </xf>
    <xf numFmtId="2" fontId="24" fillId="0" borderId="35" xfId="0" applyNumberFormat="1" applyFont="1" applyBorder="1" applyAlignment="1">
      <alignment horizontal="center"/>
    </xf>
    <xf numFmtId="2" fontId="24" fillId="7" borderId="26" xfId="0" applyNumberFormat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2" fontId="24" fillId="2" borderId="5" xfId="0" applyNumberFormat="1" applyFont="1" applyFill="1" applyBorder="1" applyAlignment="1">
      <alignment horizontal="center" wrapText="1"/>
    </xf>
    <xf numFmtId="2" fontId="5" fillId="2" borderId="58" xfId="0" applyNumberFormat="1" applyFont="1" applyFill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4" borderId="33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2" fontId="5" fillId="7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24" fillId="8" borderId="38" xfId="0" applyFont="1" applyFill="1" applyBorder="1" applyAlignment="1">
      <alignment horizontal="left" wrapText="1"/>
    </xf>
    <xf numFmtId="0" fontId="5" fillId="0" borderId="17" xfId="0" applyFont="1" applyBorder="1" applyAlignment="1">
      <alignment wrapText="1"/>
    </xf>
    <xf numFmtId="2" fontId="5" fillId="2" borderId="43" xfId="0" applyNumberFormat="1" applyFont="1" applyFill="1" applyBorder="1" applyAlignment="1">
      <alignment wrapText="1"/>
    </xf>
    <xf numFmtId="2" fontId="3" fillId="0" borderId="5" xfId="15" applyNumberFormat="1" applyFont="1" applyBorder="1" applyAlignment="1">
      <alignment horizontal="right" vertical="center" wrapText="1"/>
    </xf>
    <xf numFmtId="0" fontId="5" fillId="0" borderId="39" xfId="0" applyFont="1" applyBorder="1" applyAlignment="1">
      <alignment wrapText="1"/>
    </xf>
    <xf numFmtId="0" fontId="5" fillId="2" borderId="39" xfId="0" applyFont="1" applyFill="1" applyBorder="1" applyAlignment="1">
      <alignment horizontal="left" wrapText="1"/>
    </xf>
    <xf numFmtId="2" fontId="5" fillId="2" borderId="42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4" fillId="2" borderId="10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49" xfId="0" applyFont="1" applyBorder="1" applyAlignment="1">
      <alignment horizontal="right"/>
    </xf>
    <xf numFmtId="0" fontId="5" fillId="0" borderId="4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right"/>
    </xf>
    <xf numFmtId="2" fontId="5" fillId="2" borderId="7" xfId="0" applyNumberFormat="1" applyFont="1" applyFill="1" applyBorder="1" applyAlignment="1">
      <alignment horizontal="center" wrapText="1"/>
    </xf>
    <xf numFmtId="2" fontId="3" fillId="0" borderId="4" xfId="15" applyNumberFormat="1" applyFont="1" applyBorder="1" applyAlignment="1">
      <alignment horizontal="center" vertical="center" wrapText="1"/>
    </xf>
    <xf numFmtId="2" fontId="3" fillId="0" borderId="7" xfId="15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wrapText="1"/>
    </xf>
    <xf numFmtId="0" fontId="24" fillId="0" borderId="49" xfId="0" applyFont="1" applyFill="1" applyBorder="1"/>
    <xf numFmtId="0" fontId="5" fillId="3" borderId="2" xfId="1" applyFont="1" applyFill="1" applyBorder="1" applyAlignment="1">
      <alignment horizontal="left" wrapText="1"/>
    </xf>
    <xf numFmtId="2" fontId="25" fillId="2" borderId="38" xfId="0" applyNumberFormat="1" applyFont="1" applyFill="1" applyBorder="1" applyAlignment="1">
      <alignment horizontal="center"/>
    </xf>
    <xf numFmtId="0" fontId="24" fillId="0" borderId="59" xfId="0" applyFont="1" applyBorder="1"/>
    <xf numFmtId="2" fontId="27" fillId="0" borderId="0" xfId="0" applyNumberFormat="1" applyFont="1" applyAlignment="1">
      <alignment horizontal="right"/>
    </xf>
    <xf numFmtId="2" fontId="5" fillId="0" borderId="4" xfId="0" applyNumberFormat="1" applyFont="1" applyBorder="1" applyAlignment="1">
      <alignment horizontal="center" vertical="top" wrapText="1"/>
    </xf>
    <xf numFmtId="2" fontId="5" fillId="0" borderId="7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/>
    </xf>
    <xf numFmtId="2" fontId="25" fillId="2" borderId="12" xfId="0" applyNumberFormat="1" applyFont="1" applyFill="1" applyBorder="1" applyAlignment="1">
      <alignment horizontal="center"/>
    </xf>
    <xf numFmtId="0" fontId="24" fillId="0" borderId="63" xfId="0" applyFont="1" applyBorder="1"/>
    <xf numFmtId="0" fontId="5" fillId="2" borderId="56" xfId="0" applyFont="1" applyFill="1" applyBorder="1" applyAlignment="1">
      <alignment horizontal="center" wrapText="1"/>
    </xf>
    <xf numFmtId="2" fontId="3" fillId="0" borderId="2" xfId="15" applyNumberFormat="1" applyFont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24" fillId="8" borderId="54" xfId="0" applyFont="1" applyFill="1" applyBorder="1" applyAlignment="1">
      <alignment horizontal="left" wrapText="1"/>
    </xf>
    <xf numFmtId="0" fontId="3" fillId="0" borderId="56" xfId="15" applyFont="1" applyBorder="1" applyAlignment="1">
      <alignment horizontal="center" vertical="center" wrapText="1"/>
    </xf>
    <xf numFmtId="2" fontId="3" fillId="0" borderId="6" xfId="15" applyNumberFormat="1" applyFont="1" applyBorder="1" applyAlignment="1">
      <alignment horizontal="center" vertical="center" wrapText="1"/>
    </xf>
    <xf numFmtId="2" fontId="5" fillId="0" borderId="39" xfId="0" applyNumberFormat="1" applyFont="1" applyBorder="1" applyAlignment="1">
      <alignment horizontal="center" wrapText="1"/>
    </xf>
    <xf numFmtId="0" fontId="24" fillId="8" borderId="46" xfId="0" applyFont="1" applyFill="1" applyBorder="1" applyAlignment="1">
      <alignment horizontal="center" wrapText="1"/>
    </xf>
    <xf numFmtId="2" fontId="24" fillId="0" borderId="2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wrapText="1"/>
    </xf>
    <xf numFmtId="0" fontId="24" fillId="0" borderId="9" xfId="0" applyFont="1" applyBorder="1" applyAlignment="1">
      <alignment horizontal="center" vertical="center" wrapText="1"/>
    </xf>
    <xf numFmtId="0" fontId="3" fillId="0" borderId="11" xfId="15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0" fontId="3" fillId="0" borderId="8" xfId="15" applyFont="1" applyBorder="1" applyAlignment="1">
      <alignment horizontal="center" vertical="center" wrapText="1"/>
    </xf>
    <xf numFmtId="0" fontId="3" fillId="0" borderId="9" xfId="15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wrapText="1"/>
    </xf>
    <xf numFmtId="0" fontId="5" fillId="0" borderId="9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right"/>
    </xf>
    <xf numFmtId="0" fontId="24" fillId="8" borderId="4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right"/>
    </xf>
    <xf numFmtId="0" fontId="35" fillId="0" borderId="30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 wrapText="1"/>
    </xf>
    <xf numFmtId="0" fontId="0" fillId="0" borderId="35" xfId="0" applyBorder="1"/>
    <xf numFmtId="0" fontId="28" fillId="0" borderId="49" xfId="0" applyFont="1" applyBorder="1"/>
    <xf numFmtId="0" fontId="28" fillId="0" borderId="35" xfId="0" applyFont="1" applyBorder="1"/>
    <xf numFmtId="0" fontId="0" fillId="0" borderId="53" xfId="0" applyFont="1" applyBorder="1"/>
    <xf numFmtId="0" fontId="0" fillId="0" borderId="58" xfId="0" applyBorder="1"/>
    <xf numFmtId="0" fontId="0" fillId="0" borderId="53" xfId="0" applyFont="1" applyBorder="1" applyAlignment="1"/>
    <xf numFmtId="0" fontId="0" fillId="0" borderId="30" xfId="0" applyFont="1" applyBorder="1" applyAlignment="1"/>
    <xf numFmtId="0" fontId="11" fillId="0" borderId="66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68" xfId="0" applyFont="1" applyBorder="1" applyAlignment="1">
      <alignment horizontal="left" vertical="center" wrapText="1"/>
    </xf>
    <xf numFmtId="0" fontId="11" fillId="0" borderId="62" xfId="0" applyFont="1" applyBorder="1" applyAlignment="1">
      <alignment horizontal="left" vertical="center" wrapText="1"/>
    </xf>
    <xf numFmtId="0" fontId="11" fillId="2" borderId="30" xfId="0" applyFont="1" applyFill="1" applyBorder="1" applyAlignment="1">
      <alignment horizontal="left" vertical="center" wrapText="1"/>
    </xf>
    <xf numFmtId="2" fontId="11" fillId="2" borderId="15" xfId="0" applyNumberFormat="1" applyFont="1" applyFill="1" applyBorder="1" applyAlignment="1">
      <alignment horizontal="left" vertical="center" wrapText="1"/>
    </xf>
    <xf numFmtId="0" fontId="11" fillId="0" borderId="66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11" fillId="0" borderId="68" xfId="0" applyFont="1" applyBorder="1" applyAlignment="1">
      <alignment horizontal="left" vertical="center"/>
    </xf>
    <xf numFmtId="2" fontId="11" fillId="5" borderId="15" xfId="0" applyNumberFormat="1" applyFont="1" applyFill="1" applyBorder="1" applyAlignment="1">
      <alignment horizontal="left" vertical="center"/>
    </xf>
    <xf numFmtId="2" fontId="31" fillId="2" borderId="15" xfId="0" applyNumberFormat="1" applyFont="1" applyFill="1" applyBorder="1" applyAlignment="1">
      <alignment horizontal="left" vertical="center"/>
    </xf>
    <xf numFmtId="0" fontId="29" fillId="0" borderId="66" xfId="0" applyFont="1" applyBorder="1" applyAlignment="1">
      <alignment horizontal="left" vertical="center"/>
    </xf>
    <xf numFmtId="2" fontId="29" fillId="7" borderId="15" xfId="0" applyNumberFormat="1" applyFont="1" applyFill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0" fillId="0" borderId="62" xfId="0" applyBorder="1"/>
    <xf numFmtId="0" fontId="0" fillId="0" borderId="11" xfId="0" applyFont="1" applyBorder="1" applyAlignment="1"/>
    <xf numFmtId="0" fontId="0" fillId="0" borderId="45" xfId="0" applyBorder="1"/>
    <xf numFmtId="0" fontId="11" fillId="0" borderId="66" xfId="0" applyFont="1" applyFill="1" applyBorder="1" applyAlignment="1">
      <alignment horizontal="left" vertical="center" wrapText="1"/>
    </xf>
    <xf numFmtId="0" fontId="35" fillId="0" borderId="13" xfId="0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left" vertical="center" wrapText="1"/>
    </xf>
    <xf numFmtId="0" fontId="35" fillId="0" borderId="68" xfId="0" applyFont="1" applyFill="1" applyBorder="1" applyAlignment="1">
      <alignment horizontal="left" vertical="center" wrapText="1"/>
    </xf>
    <xf numFmtId="0" fontId="35" fillId="0" borderId="62" xfId="0" applyFont="1" applyFill="1" applyBorder="1" applyAlignment="1">
      <alignment horizontal="left" vertical="center" wrapText="1"/>
    </xf>
    <xf numFmtId="0" fontId="35" fillId="0" borderId="30" xfId="0" applyFont="1" applyFill="1" applyBorder="1" applyAlignment="1">
      <alignment horizontal="left" vertical="center" wrapText="1"/>
    </xf>
    <xf numFmtId="0" fontId="35" fillId="0" borderId="66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0" fontId="11" fillId="0" borderId="62" xfId="0" applyFont="1" applyBorder="1" applyAlignment="1">
      <alignment horizontal="center" vertical="center" wrapText="1"/>
    </xf>
    <xf numFmtId="2" fontId="35" fillId="0" borderId="15" xfId="0" applyNumberFormat="1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horizontal="left" vertical="center" wrapText="1"/>
    </xf>
    <xf numFmtId="0" fontId="11" fillId="0" borderId="62" xfId="0" applyFont="1" applyFill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2" fontId="11" fillId="0" borderId="15" xfId="0" applyNumberFormat="1" applyFont="1" applyBorder="1" applyAlignment="1">
      <alignment horizontal="left" vertical="center" wrapText="1"/>
    </xf>
    <xf numFmtId="2" fontId="11" fillId="4" borderId="15" xfId="0" applyNumberFormat="1" applyFont="1" applyFill="1" applyBorder="1" applyAlignment="1">
      <alignment horizontal="left" vertical="center"/>
    </xf>
    <xf numFmtId="2" fontId="29" fillId="0" borderId="15" xfId="0" applyNumberFormat="1" applyFont="1" applyBorder="1" applyAlignment="1">
      <alignment horizontal="left" vertical="center"/>
    </xf>
    <xf numFmtId="0" fontId="0" fillId="0" borderId="30" xfId="0" applyFont="1" applyBorder="1"/>
    <xf numFmtId="0" fontId="11" fillId="0" borderId="34" xfId="0" applyFont="1" applyBorder="1" applyAlignment="1">
      <alignment horizontal="left" vertical="center" wrapText="1"/>
    </xf>
    <xf numFmtId="2" fontId="11" fillId="0" borderId="15" xfId="0" applyNumberFormat="1" applyFont="1" applyBorder="1" applyAlignment="1">
      <alignment horizontal="left" vertical="center"/>
    </xf>
    <xf numFmtId="2" fontId="31" fillId="2" borderId="68" xfId="0" applyNumberFormat="1" applyFont="1" applyFill="1" applyBorder="1" applyAlignment="1">
      <alignment horizontal="left" vertical="center"/>
    </xf>
    <xf numFmtId="2" fontId="29" fillId="4" borderId="15" xfId="0" applyNumberFormat="1" applyFont="1" applyFill="1" applyBorder="1" applyAlignment="1">
      <alignment horizontal="left" vertical="center"/>
    </xf>
    <xf numFmtId="0" fontId="29" fillId="0" borderId="62" xfId="0" applyFont="1" applyBorder="1" applyAlignment="1">
      <alignment horizontal="left" vertical="center"/>
    </xf>
    <xf numFmtId="2" fontId="11" fillId="0" borderId="15" xfId="0" applyNumberFormat="1" applyFont="1" applyFill="1" applyBorder="1" applyAlignment="1">
      <alignment horizontal="left" vertical="center" wrapText="1"/>
    </xf>
    <xf numFmtId="0" fontId="28" fillId="0" borderId="30" xfId="0" applyFont="1" applyBorder="1"/>
    <xf numFmtId="0" fontId="29" fillId="12" borderId="34" xfId="0" applyFont="1" applyFill="1" applyBorder="1" applyAlignment="1">
      <alignment horizontal="left" vertical="center" wrapText="1"/>
    </xf>
    <xf numFmtId="0" fontId="29" fillId="12" borderId="13" xfId="0" applyFont="1" applyFill="1" applyBorder="1" applyAlignment="1">
      <alignment horizontal="left" vertical="center" wrapText="1"/>
    </xf>
    <xf numFmtId="0" fontId="29" fillId="12" borderId="68" xfId="0" applyFont="1" applyFill="1" applyBorder="1" applyAlignment="1">
      <alignment horizontal="left" vertical="center" wrapText="1"/>
    </xf>
    <xf numFmtId="0" fontId="29" fillId="12" borderId="62" xfId="0" applyFont="1" applyFill="1" applyBorder="1" applyAlignment="1">
      <alignment horizontal="left" vertical="center" wrapText="1"/>
    </xf>
    <xf numFmtId="0" fontId="29" fillId="8" borderId="30" xfId="0" applyFont="1" applyFill="1" applyBorder="1" applyAlignment="1">
      <alignment horizontal="left" vertical="center" wrapText="1"/>
    </xf>
    <xf numFmtId="2" fontId="29" fillId="15" borderId="15" xfId="0" applyNumberFormat="1" applyFont="1" applyFill="1" applyBorder="1" applyAlignment="1">
      <alignment horizontal="left" vertical="center" wrapText="1"/>
    </xf>
    <xf numFmtId="0" fontId="29" fillId="0" borderId="68" xfId="0" applyFont="1" applyBorder="1" applyAlignment="1">
      <alignment horizontal="left" vertical="center"/>
    </xf>
    <xf numFmtId="2" fontId="29" fillId="14" borderId="15" xfId="0" applyNumberFormat="1" applyFont="1" applyFill="1" applyBorder="1" applyAlignment="1">
      <alignment horizontal="left" vertical="center"/>
    </xf>
    <xf numFmtId="2" fontId="31" fillId="8" borderId="68" xfId="0" applyNumberFormat="1" applyFont="1" applyFill="1" applyBorder="1" applyAlignment="1">
      <alignment horizontal="left" vertical="center"/>
    </xf>
    <xf numFmtId="2" fontId="29" fillId="13" borderId="15" xfId="0" applyNumberFormat="1" applyFont="1" applyFill="1" applyBorder="1" applyAlignment="1">
      <alignment horizontal="left" vertical="center"/>
    </xf>
    <xf numFmtId="0" fontId="28" fillId="0" borderId="62" xfId="0" applyFont="1" applyBorder="1"/>
    <xf numFmtId="0" fontId="5" fillId="0" borderId="5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29" fillId="0" borderId="66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68" xfId="0" applyFont="1" applyBorder="1" applyAlignment="1">
      <alignment horizontal="left" vertical="center" wrapText="1"/>
    </xf>
    <xf numFmtId="0" fontId="29" fillId="0" borderId="62" xfId="0" applyFont="1" applyBorder="1" applyAlignment="1">
      <alignment horizontal="left" vertical="center" wrapText="1"/>
    </xf>
    <xf numFmtId="2" fontId="11" fillId="4" borderId="15" xfId="0" applyNumberFormat="1" applyFont="1" applyFill="1" applyBorder="1" applyAlignment="1">
      <alignment horizontal="left" vertical="center" wrapText="1"/>
    </xf>
    <xf numFmtId="2" fontId="11" fillId="2" borderId="15" xfId="0" applyNumberFormat="1" applyFont="1" applyFill="1" applyBorder="1" applyAlignment="1">
      <alignment horizontal="left" vertical="center"/>
    </xf>
    <xf numFmtId="2" fontId="29" fillId="12" borderId="15" xfId="0" applyNumberFormat="1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right" wrapText="1"/>
    </xf>
    <xf numFmtId="2" fontId="5" fillId="2" borderId="4" xfId="0" applyNumberFormat="1" applyFont="1" applyFill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24" fillId="0" borderId="3" xfId="0" applyFont="1" applyBorder="1" applyAlignment="1">
      <alignment horizontal="right"/>
    </xf>
    <xf numFmtId="2" fontId="25" fillId="2" borderId="4" xfId="0" applyNumberFormat="1" applyFont="1" applyFill="1" applyBorder="1" applyAlignment="1">
      <alignment horizontal="right"/>
    </xf>
    <xf numFmtId="0" fontId="24" fillId="0" borderId="9" xfId="0" applyFont="1" applyBorder="1" applyAlignment="1">
      <alignment horizontal="right"/>
    </xf>
    <xf numFmtId="2" fontId="24" fillId="0" borderId="4" xfId="0" applyNumberFormat="1" applyFont="1" applyBorder="1" applyAlignment="1">
      <alignment horizontal="right"/>
    </xf>
    <xf numFmtId="2" fontId="5" fillId="5" borderId="4" xfId="0" applyNumberFormat="1" applyFont="1" applyFill="1" applyBorder="1" applyAlignment="1">
      <alignment horizontal="right" wrapText="1"/>
    </xf>
    <xf numFmtId="2" fontId="5" fillId="7" borderId="4" xfId="0" applyNumberFormat="1" applyFont="1" applyFill="1" applyBorder="1" applyAlignment="1">
      <alignment horizontal="right"/>
    </xf>
    <xf numFmtId="0" fontId="24" fillId="0" borderId="9" xfId="0" applyFont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wrapText="1"/>
    </xf>
    <xf numFmtId="2" fontId="24" fillId="7" borderId="4" xfId="0" applyNumberFormat="1" applyFont="1" applyFill="1" applyBorder="1" applyAlignment="1">
      <alignment horizontal="right"/>
    </xf>
    <xf numFmtId="0" fontId="5" fillId="0" borderId="9" xfId="0" applyFont="1" applyBorder="1" applyAlignment="1">
      <alignment horizontal="right" wrapText="1"/>
    </xf>
    <xf numFmtId="2" fontId="5" fillId="0" borderId="4" xfId="0" applyNumberFormat="1" applyFont="1" applyBorder="1" applyAlignment="1">
      <alignment horizontal="right" wrapText="1"/>
    </xf>
    <xf numFmtId="2" fontId="24" fillId="5" borderId="4" xfId="0" applyNumberFormat="1" applyFont="1" applyFill="1" applyBorder="1" applyAlignment="1">
      <alignment horizontal="right"/>
    </xf>
    <xf numFmtId="0" fontId="24" fillId="2" borderId="9" xfId="0" applyFont="1" applyFill="1" applyBorder="1" applyAlignment="1">
      <alignment horizontal="right"/>
    </xf>
    <xf numFmtId="2" fontId="24" fillId="9" borderId="4" xfId="0" applyNumberFormat="1" applyFont="1" applyFill="1" applyBorder="1" applyAlignment="1">
      <alignment horizontal="right"/>
    </xf>
    <xf numFmtId="2" fontId="5" fillId="4" borderId="4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 wrapText="1"/>
    </xf>
    <xf numFmtId="2" fontId="5" fillId="4" borderId="4" xfId="0" applyNumberFormat="1" applyFont="1" applyFill="1" applyBorder="1" applyAlignment="1">
      <alignment horizontal="right" wrapText="1"/>
    </xf>
    <xf numFmtId="2" fontId="24" fillId="6" borderId="4" xfId="0" applyNumberFormat="1" applyFont="1" applyFill="1" applyBorder="1" applyAlignment="1">
      <alignment horizontal="right"/>
    </xf>
    <xf numFmtId="0" fontId="3" fillId="0" borderId="9" xfId="15" applyFont="1" applyBorder="1" applyAlignment="1">
      <alignment horizontal="right" vertical="center" wrapText="1"/>
    </xf>
    <xf numFmtId="2" fontId="5" fillId="5" borderId="4" xfId="0" applyNumberFormat="1" applyFont="1" applyFill="1" applyBorder="1" applyAlignment="1">
      <alignment horizontal="right"/>
    </xf>
    <xf numFmtId="2" fontId="24" fillId="4" borderId="4" xfId="0" applyNumberFormat="1" applyFont="1" applyFill="1" applyBorder="1" applyAlignment="1">
      <alignment horizontal="right"/>
    </xf>
    <xf numFmtId="0" fontId="5" fillId="0" borderId="9" xfId="0" applyFont="1" applyBorder="1" applyAlignment="1">
      <alignment horizontal="right" vertical="top" wrapText="1"/>
    </xf>
    <xf numFmtId="2" fontId="5" fillId="0" borderId="4" xfId="0" applyNumberFormat="1" applyFont="1" applyBorder="1" applyAlignment="1">
      <alignment horizontal="right" vertical="top" wrapText="1"/>
    </xf>
    <xf numFmtId="0" fontId="24" fillId="0" borderId="4" xfId="0" applyFont="1" applyBorder="1" applyAlignment="1">
      <alignment horizontal="right" wrapText="1"/>
    </xf>
    <xf numFmtId="0" fontId="5" fillId="3" borderId="4" xfId="1" applyFont="1" applyFill="1" applyBorder="1" applyAlignment="1">
      <alignment horizontal="right" wrapText="1"/>
    </xf>
    <xf numFmtId="0" fontId="5" fillId="0" borderId="4" xfId="1" applyFont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0" fontId="5" fillId="0" borderId="6" xfId="0" applyFont="1" applyBorder="1" applyAlignment="1">
      <alignment horizontal="right"/>
    </xf>
    <xf numFmtId="0" fontId="24" fillId="0" borderId="5" xfId="0" applyFont="1" applyBorder="1" applyAlignment="1">
      <alignment horizontal="right"/>
    </xf>
    <xf numFmtId="2" fontId="25" fillId="2" borderId="6" xfId="0" applyNumberFormat="1" applyFont="1" applyFill="1" applyBorder="1" applyAlignment="1">
      <alignment horizontal="right"/>
    </xf>
    <xf numFmtId="0" fontId="24" fillId="0" borderId="8" xfId="0" applyFont="1" applyBorder="1" applyAlignment="1">
      <alignment horizontal="right"/>
    </xf>
    <xf numFmtId="0" fontId="5" fillId="5" borderId="4" xfId="0" applyFont="1" applyFill="1" applyBorder="1" applyAlignment="1">
      <alignment horizontal="right" wrapText="1"/>
    </xf>
    <xf numFmtId="2" fontId="24" fillId="0" borderId="4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0" fontId="5" fillId="0" borderId="2" xfId="0" applyFont="1" applyBorder="1" applyAlignment="1">
      <alignment horizontal="right"/>
    </xf>
    <xf numFmtId="0" fontId="24" fillId="0" borderId="1" xfId="0" applyFont="1" applyBorder="1" applyAlignment="1">
      <alignment horizontal="right"/>
    </xf>
    <xf numFmtId="2" fontId="25" fillId="2" borderId="2" xfId="0" applyNumberFormat="1" applyFont="1" applyFill="1" applyBorder="1" applyAlignment="1">
      <alignment horizontal="right"/>
    </xf>
    <xf numFmtId="0" fontId="11" fillId="2" borderId="66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68" xfId="0" applyFont="1" applyFill="1" applyBorder="1" applyAlignment="1">
      <alignment horizontal="left" vertical="center" wrapText="1"/>
    </xf>
    <xf numFmtId="0" fontId="11" fillId="2" borderId="62" xfId="0" applyFont="1" applyFill="1" applyBorder="1" applyAlignment="1">
      <alignment horizontal="left" vertical="center" wrapText="1"/>
    </xf>
    <xf numFmtId="2" fontId="29" fillId="0" borderId="15" xfId="0" applyNumberFormat="1" applyFont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2" fontId="24" fillId="2" borderId="2" xfId="0" applyNumberFormat="1" applyFont="1" applyFill="1" applyBorder="1" applyAlignment="1">
      <alignment horizontal="center" wrapText="1"/>
    </xf>
    <xf numFmtId="0" fontId="0" fillId="0" borderId="49" xfId="0" applyFont="1" applyBorder="1" applyAlignment="1"/>
    <xf numFmtId="0" fontId="2" fillId="0" borderId="11" xfId="0" applyFont="1" applyBorder="1" applyAlignment="1">
      <alignment horizontal="right" vertical="center"/>
    </xf>
    <xf numFmtId="0" fontId="0" fillId="0" borderId="49" xfId="0" applyFont="1" applyFill="1" applyBorder="1" applyAlignment="1"/>
    <xf numFmtId="0" fontId="0" fillId="0" borderId="11" xfId="0" applyFont="1" applyBorder="1"/>
    <xf numFmtId="0" fontId="0" fillId="0" borderId="49" xfId="0" applyFont="1" applyFill="1" applyBorder="1"/>
    <xf numFmtId="0" fontId="5" fillId="0" borderId="8" xfId="0" applyFont="1" applyBorder="1" applyAlignment="1">
      <alignment horizontal="right" wrapText="1"/>
    </xf>
    <xf numFmtId="2" fontId="5" fillId="0" borderId="6" xfId="0" applyNumberFormat="1" applyFont="1" applyBorder="1" applyAlignment="1">
      <alignment horizontal="right" wrapText="1"/>
    </xf>
    <xf numFmtId="2" fontId="24" fillId="0" borderId="6" xfId="0" applyNumberFormat="1" applyFont="1" applyBorder="1" applyAlignment="1">
      <alignment horizontal="right"/>
    </xf>
    <xf numFmtId="0" fontId="28" fillId="0" borderId="9" xfId="0" applyFont="1" applyBorder="1"/>
    <xf numFmtId="0" fontId="0" fillId="0" borderId="47" xfId="0" applyBorder="1"/>
    <xf numFmtId="0" fontId="0" fillId="0" borderId="0" xfId="0"/>
    <xf numFmtId="0" fontId="11" fillId="0" borderId="17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9" fillId="0" borderId="17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5" fillId="0" borderId="71" xfId="0" applyFont="1" applyBorder="1" applyAlignment="1">
      <alignment wrapText="1"/>
    </xf>
    <xf numFmtId="0" fontId="1" fillId="2" borderId="7" xfId="0" applyFont="1" applyFill="1" applyBorder="1" applyAlignment="1">
      <alignment horizontal="left" wrapText="1"/>
    </xf>
    <xf numFmtId="2" fontId="3" fillId="0" borderId="33" xfId="15" applyNumberFormat="1" applyFont="1" applyBorder="1" applyAlignment="1">
      <alignment horizontal="right" vertical="center" wrapText="1"/>
    </xf>
    <xf numFmtId="0" fontId="24" fillId="0" borderId="72" xfId="0" applyFont="1" applyBorder="1"/>
    <xf numFmtId="0" fontId="5" fillId="2" borderId="71" xfId="0" applyFont="1" applyFill="1" applyBorder="1" applyAlignment="1">
      <alignment horizontal="left" wrapText="1"/>
    </xf>
    <xf numFmtId="2" fontId="5" fillId="0" borderId="70" xfId="0" applyNumberFormat="1" applyFont="1" applyBorder="1" applyAlignment="1">
      <alignment wrapText="1"/>
    </xf>
    <xf numFmtId="0" fontId="5" fillId="0" borderId="71" xfId="0" applyFont="1" applyBorder="1" applyAlignment="1">
      <alignment horizontal="center" wrapText="1"/>
    </xf>
    <xf numFmtId="0" fontId="5" fillId="2" borderId="71" xfId="0" applyFont="1" applyFill="1" applyBorder="1" applyAlignment="1">
      <alignment wrapText="1"/>
    </xf>
    <xf numFmtId="2" fontId="5" fillId="2" borderId="70" xfId="0" applyNumberFormat="1" applyFont="1" applyFill="1" applyBorder="1" applyAlignment="1">
      <alignment wrapText="1"/>
    </xf>
    <xf numFmtId="0" fontId="24" fillId="0" borderId="69" xfId="0" applyFont="1" applyBorder="1" applyAlignment="1">
      <alignment horizontal="right" vertical="center" wrapText="1"/>
    </xf>
    <xf numFmtId="0" fontId="5" fillId="0" borderId="71" xfId="0" applyFont="1" applyBorder="1" applyAlignment="1">
      <alignment vertical="top" wrapText="1"/>
    </xf>
    <xf numFmtId="2" fontId="5" fillId="0" borderId="70" xfId="0" applyNumberFormat="1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2" xfId="0" applyFont="1" applyBorder="1" applyAlignment="1">
      <alignment wrapText="1"/>
    </xf>
    <xf numFmtId="2" fontId="3" fillId="0" borderId="1" xfId="15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5" fillId="0" borderId="6" xfId="0" applyFont="1" applyBorder="1" applyAlignment="1">
      <alignment vertical="top" wrapText="1"/>
    </xf>
    <xf numFmtId="2" fontId="5" fillId="0" borderId="5" xfId="0" applyNumberFormat="1" applyFont="1" applyBorder="1" applyAlignment="1">
      <alignment vertical="top" wrapText="1"/>
    </xf>
    <xf numFmtId="0" fontId="1" fillId="0" borderId="71" xfId="0" applyFont="1" applyBorder="1" applyAlignment="1">
      <alignment wrapText="1"/>
    </xf>
    <xf numFmtId="0" fontId="1" fillId="2" borderId="4" xfId="1" applyFont="1" applyFill="1" applyBorder="1" applyAlignment="1">
      <alignment horizontal="left" wrapText="1"/>
    </xf>
    <xf numFmtId="0" fontId="3" fillId="2" borderId="71" xfId="0" applyFont="1" applyFill="1" applyBorder="1" applyAlignment="1">
      <alignment horizontal="left" wrapText="1"/>
    </xf>
    <xf numFmtId="0" fontId="1" fillId="0" borderId="39" xfId="0" applyFont="1" applyBorder="1" applyAlignment="1">
      <alignment wrapText="1"/>
    </xf>
    <xf numFmtId="0" fontId="1" fillId="0" borderId="71" xfId="0" applyFont="1" applyBorder="1" applyAlignment="1">
      <alignment vertical="center" wrapText="1"/>
    </xf>
    <xf numFmtId="0" fontId="3" fillId="2" borderId="31" xfId="0" applyFont="1" applyFill="1" applyBorder="1" applyAlignment="1">
      <alignment horizontal="left" wrapText="1"/>
    </xf>
    <xf numFmtId="2" fontId="5" fillId="0" borderId="40" xfId="0" applyNumberFormat="1" applyFont="1" applyBorder="1" applyAlignment="1">
      <alignment wrapText="1"/>
    </xf>
    <xf numFmtId="0" fontId="24" fillId="0" borderId="21" xfId="0" applyFont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0" fontId="35" fillId="0" borderId="71" xfId="0" applyFont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left" wrapText="1"/>
    </xf>
    <xf numFmtId="0" fontId="24" fillId="0" borderId="71" xfId="0" applyFont="1" applyBorder="1" applyAlignment="1">
      <alignment horizontal="left" wrapText="1"/>
    </xf>
    <xf numFmtId="0" fontId="5" fillId="2" borderId="31" xfId="0" applyFont="1" applyFill="1" applyBorder="1" applyAlignment="1">
      <alignment horizontal="left" wrapText="1"/>
    </xf>
    <xf numFmtId="0" fontId="5" fillId="0" borderId="71" xfId="0" applyFont="1" applyFill="1" applyBorder="1" applyAlignment="1">
      <alignment horizontal="left" wrapText="1"/>
    </xf>
    <xf numFmtId="0" fontId="34" fillId="0" borderId="63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/>
    </xf>
    <xf numFmtId="0" fontId="5" fillId="0" borderId="69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24" fillId="0" borderId="18" xfId="0" applyFont="1" applyBorder="1"/>
    <xf numFmtId="0" fontId="5" fillId="0" borderId="32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34" fillId="0" borderId="72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left" wrapText="1"/>
    </xf>
    <xf numFmtId="0" fontId="24" fillId="0" borderId="59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5" fillId="0" borderId="71" xfId="0" applyFont="1" applyBorder="1" applyAlignment="1">
      <alignment horizontal="left" wrapText="1"/>
    </xf>
    <xf numFmtId="0" fontId="5" fillId="0" borderId="8" xfId="0" applyFont="1" applyBorder="1" applyAlignment="1">
      <alignment horizontal="center" vertical="top" wrapText="1"/>
    </xf>
    <xf numFmtId="0" fontId="5" fillId="0" borderId="65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15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wrapText="1"/>
    </xf>
    <xf numFmtId="2" fontId="5" fillId="0" borderId="6" xfId="0" applyNumberFormat="1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2" fontId="5" fillId="2" borderId="18" xfId="0" applyNumberFormat="1" applyFont="1" applyFill="1" applyBorder="1" applyAlignment="1">
      <alignment horizontal="center"/>
    </xf>
    <xf numFmtId="2" fontId="24" fillId="7" borderId="2" xfId="0" applyNumberFormat="1" applyFont="1" applyFill="1" applyBorder="1" applyAlignment="1">
      <alignment horizontal="center"/>
    </xf>
    <xf numFmtId="2" fontId="24" fillId="0" borderId="4" xfId="0" applyNumberFormat="1" applyFont="1" applyFill="1" applyBorder="1" applyAlignment="1">
      <alignment horizontal="center"/>
    </xf>
    <xf numFmtId="2" fontId="24" fillId="0" borderId="32" xfId="0" applyNumberFormat="1" applyFont="1" applyBorder="1" applyAlignment="1">
      <alignment horizontal="center"/>
    </xf>
    <xf numFmtId="0" fontId="5" fillId="0" borderId="28" xfId="0" applyFont="1" applyFill="1" applyBorder="1" applyAlignment="1">
      <alignment horizontal="left" wrapText="1"/>
    </xf>
    <xf numFmtId="0" fontId="5" fillId="0" borderId="5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2" borderId="58" xfId="0" applyFont="1" applyFill="1" applyBorder="1" applyAlignment="1">
      <alignment horizontal="center" wrapText="1"/>
    </xf>
    <xf numFmtId="0" fontId="24" fillId="2" borderId="32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/>
    </xf>
    <xf numFmtId="2" fontId="5" fillId="7" borderId="2" xfId="0" applyNumberFormat="1" applyFont="1" applyFill="1" applyBorder="1" applyAlignment="1">
      <alignment horizontal="center"/>
    </xf>
    <xf numFmtId="0" fontId="24" fillId="0" borderId="69" xfId="0" applyFont="1" applyBorder="1"/>
    <xf numFmtId="2" fontId="24" fillId="0" borderId="20" xfId="0" applyNumberFormat="1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2" fontId="24" fillId="0" borderId="25" xfId="0" applyNumberFormat="1" applyFont="1" applyBorder="1" applyAlignment="1">
      <alignment horizontal="center"/>
    </xf>
    <xf numFmtId="2" fontId="24" fillId="0" borderId="50" xfId="0" applyNumberFormat="1" applyFont="1" applyBorder="1" applyAlignment="1">
      <alignment horizontal="center"/>
    </xf>
    <xf numFmtId="2" fontId="24" fillId="0" borderId="67" xfId="0" applyNumberFormat="1" applyFont="1" applyBorder="1" applyAlignment="1">
      <alignment horizontal="center"/>
    </xf>
    <xf numFmtId="0" fontId="24" fillId="0" borderId="52" xfId="0" applyFont="1" applyBorder="1"/>
    <xf numFmtId="0" fontId="24" fillId="0" borderId="55" xfId="0" applyFont="1" applyBorder="1"/>
    <xf numFmtId="0" fontId="24" fillId="0" borderId="57" xfId="0" applyFont="1" applyBorder="1"/>
    <xf numFmtId="0" fontId="24" fillId="0" borderId="73" xfId="0" applyFont="1" applyBorder="1"/>
    <xf numFmtId="0" fontId="24" fillId="0" borderId="65" xfId="0" applyFont="1" applyBorder="1"/>
    <xf numFmtId="0" fontId="5" fillId="0" borderId="72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24" fillId="0" borderId="27" xfId="0" applyFont="1" applyBorder="1"/>
    <xf numFmtId="0" fontId="1" fillId="0" borderId="4" xfId="0" applyFont="1" applyBorder="1" applyAlignment="1">
      <alignment vertical="center" wrapText="1"/>
    </xf>
    <xf numFmtId="0" fontId="3" fillId="0" borderId="6" xfId="15" applyFont="1" applyBorder="1" applyAlignment="1">
      <alignment horizontal="right" vertical="center" wrapText="1"/>
    </xf>
    <xf numFmtId="0" fontId="24" fillId="0" borderId="6" xfId="0" applyFont="1" applyBorder="1" applyAlignment="1">
      <alignment horizontal="right" vertical="center" wrapText="1"/>
    </xf>
    <xf numFmtId="2" fontId="3" fillId="0" borderId="70" xfId="15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0" borderId="31" xfId="0" applyFont="1" applyBorder="1" applyAlignment="1">
      <alignment vertical="top" wrapText="1"/>
    </xf>
    <xf numFmtId="0" fontId="24" fillId="0" borderId="17" xfId="0" applyFont="1" applyBorder="1" applyAlignment="1">
      <alignment horizontal="right" vertical="center" wrapText="1"/>
    </xf>
    <xf numFmtId="2" fontId="5" fillId="2" borderId="37" xfId="0" applyNumberFormat="1" applyFont="1" applyFill="1" applyBorder="1" applyAlignment="1">
      <alignment horizontal="center" wrapText="1"/>
    </xf>
    <xf numFmtId="2" fontId="5" fillId="2" borderId="45" xfId="0" applyNumberFormat="1" applyFont="1" applyFill="1" applyBorder="1" applyAlignment="1">
      <alignment horizontal="center" wrapText="1"/>
    </xf>
    <xf numFmtId="2" fontId="5" fillId="2" borderId="26" xfId="0" applyNumberFormat="1" applyFont="1" applyFill="1" applyBorder="1" applyAlignment="1">
      <alignment horizontal="center" wrapText="1"/>
    </xf>
    <xf numFmtId="2" fontId="3" fillId="2" borderId="26" xfId="0" applyNumberFormat="1" applyFont="1" applyFill="1" applyBorder="1" applyAlignment="1">
      <alignment horizontal="center" wrapText="1"/>
    </xf>
    <xf numFmtId="2" fontId="5" fillId="0" borderId="26" xfId="0" applyNumberFormat="1" applyFont="1" applyFill="1" applyBorder="1" applyAlignment="1">
      <alignment horizontal="center" wrapText="1"/>
    </xf>
    <xf numFmtId="2" fontId="5" fillId="0" borderId="45" xfId="0" applyNumberFormat="1" applyFont="1" applyFill="1" applyBorder="1" applyAlignment="1">
      <alignment horizontal="center" wrapText="1"/>
    </xf>
    <xf numFmtId="2" fontId="5" fillId="0" borderId="27" xfId="0" applyNumberFormat="1" applyFont="1" applyFill="1" applyBorder="1" applyAlignment="1">
      <alignment horizontal="center" wrapText="1"/>
    </xf>
    <xf numFmtId="2" fontId="3" fillId="0" borderId="26" xfId="0" applyNumberFormat="1" applyFont="1" applyBorder="1" applyAlignment="1">
      <alignment horizontal="center" wrapText="1"/>
    </xf>
    <xf numFmtId="2" fontId="5" fillId="0" borderId="26" xfId="0" applyNumberFormat="1" applyFont="1" applyBorder="1" applyAlignment="1">
      <alignment horizontal="center" wrapText="1"/>
    </xf>
    <xf numFmtId="2" fontId="5" fillId="0" borderId="45" xfId="0" applyNumberFormat="1" applyFont="1" applyBorder="1" applyAlignment="1">
      <alignment horizontal="center" wrapText="1"/>
    </xf>
    <xf numFmtId="2" fontId="5" fillId="0" borderId="58" xfId="0" applyNumberFormat="1" applyFont="1" applyBorder="1" applyAlignment="1">
      <alignment horizontal="center" wrapText="1"/>
    </xf>
    <xf numFmtId="2" fontId="5" fillId="0" borderId="37" xfId="0" applyNumberFormat="1" applyFont="1" applyBorder="1" applyAlignment="1">
      <alignment horizontal="center" wrapText="1"/>
    </xf>
    <xf numFmtId="2" fontId="24" fillId="0" borderId="26" xfId="0" applyNumberFormat="1" applyFont="1" applyBorder="1" applyAlignment="1">
      <alignment horizontal="center" wrapText="1"/>
    </xf>
    <xf numFmtId="2" fontId="24" fillId="0" borderId="45" xfId="0" applyNumberFormat="1" applyFont="1" applyBorder="1" applyAlignment="1">
      <alignment horizontal="center" wrapText="1"/>
    </xf>
    <xf numFmtId="2" fontId="3" fillId="2" borderId="45" xfId="0" applyNumberFormat="1" applyFont="1" applyFill="1" applyBorder="1" applyAlignment="1">
      <alignment horizontal="center" wrapText="1"/>
    </xf>
    <xf numFmtId="2" fontId="24" fillId="8" borderId="45" xfId="0" applyNumberFormat="1" applyFont="1" applyFill="1" applyBorder="1" applyAlignment="1">
      <alignment horizontal="center" wrapText="1"/>
    </xf>
    <xf numFmtId="2" fontId="5" fillId="2" borderId="27" xfId="0" applyNumberFormat="1" applyFont="1" applyFill="1" applyBorder="1" applyAlignment="1">
      <alignment horizontal="center" wrapText="1"/>
    </xf>
    <xf numFmtId="2" fontId="24" fillId="8" borderId="26" xfId="0" applyNumberFormat="1" applyFont="1" applyFill="1" applyBorder="1" applyAlignment="1">
      <alignment horizontal="center" wrapText="1"/>
    </xf>
    <xf numFmtId="2" fontId="5" fillId="0" borderId="46" xfId="0" applyNumberFormat="1" applyFont="1" applyFill="1" applyBorder="1" applyAlignment="1">
      <alignment horizontal="center" wrapText="1"/>
    </xf>
    <xf numFmtId="2" fontId="32" fillId="0" borderId="0" xfId="0" applyNumberFormat="1" applyFont="1" applyAlignment="1">
      <alignment horizontal="right" vertical="center"/>
    </xf>
    <xf numFmtId="2" fontId="5" fillId="2" borderId="70" xfId="0" applyNumberFormat="1" applyFont="1" applyFill="1" applyBorder="1" applyAlignment="1">
      <alignment horizontal="center" wrapText="1"/>
    </xf>
    <xf numFmtId="0" fontId="5" fillId="0" borderId="72" xfId="0" applyFont="1" applyBorder="1" applyAlignment="1">
      <alignment horizontal="right"/>
    </xf>
    <xf numFmtId="0" fontId="3" fillId="0" borderId="5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4" fillId="0" borderId="55" xfId="0" applyFont="1" applyBorder="1" applyAlignment="1">
      <alignment horizontal="center" wrapText="1"/>
    </xf>
    <xf numFmtId="0" fontId="24" fillId="0" borderId="7" xfId="0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2" fontId="21" fillId="0" borderId="0" xfId="0" applyNumberFormat="1" applyFont="1" applyAlignment="1">
      <alignment horizontal="right"/>
    </xf>
    <xf numFmtId="0" fontId="5" fillId="0" borderId="22" xfId="0" applyFont="1" applyBorder="1" applyAlignment="1">
      <alignment horizontal="center" wrapText="1"/>
    </xf>
    <xf numFmtId="0" fontId="5" fillId="0" borderId="72" xfId="0" applyFont="1" applyBorder="1" applyAlignment="1">
      <alignment horizontal="center" wrapText="1"/>
    </xf>
    <xf numFmtId="0" fontId="5" fillId="0" borderId="70" xfId="0" applyFont="1" applyBorder="1" applyAlignment="1">
      <alignment horizontal="center"/>
    </xf>
    <xf numFmtId="0" fontId="24" fillId="0" borderId="71" xfId="0" applyFont="1" applyBorder="1"/>
    <xf numFmtId="0" fontId="24" fillId="0" borderId="70" xfId="0" applyFont="1" applyBorder="1"/>
    <xf numFmtId="2" fontId="5" fillId="0" borderId="0" xfId="0" applyNumberFormat="1" applyFont="1" applyBorder="1" applyAlignment="1">
      <alignment horizontal="center" vertical="top" wrapText="1"/>
    </xf>
    <xf numFmtId="2" fontId="5" fillId="0" borderId="70" xfId="0" applyNumberFormat="1" applyFont="1" applyBorder="1" applyAlignment="1">
      <alignment horizontal="center" wrapText="1"/>
    </xf>
    <xf numFmtId="2" fontId="5" fillId="2" borderId="71" xfId="0" applyNumberFormat="1" applyFont="1" applyFill="1" applyBorder="1" applyAlignment="1">
      <alignment horizontal="center" wrapText="1"/>
    </xf>
    <xf numFmtId="2" fontId="5" fillId="0" borderId="71" xfId="0" applyNumberFormat="1" applyFont="1" applyBorder="1" applyAlignment="1">
      <alignment horizontal="center" vertical="top" wrapText="1"/>
    </xf>
    <xf numFmtId="0" fontId="5" fillId="0" borderId="55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1" fillId="2" borderId="36" xfId="0" applyFont="1" applyFill="1" applyBorder="1" applyAlignment="1">
      <alignment horizontal="left" wrapText="1"/>
    </xf>
    <xf numFmtId="0" fontId="5" fillId="2" borderId="20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69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0" borderId="69" xfId="0" applyFont="1" applyBorder="1" applyAlignment="1">
      <alignment horizont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3" fillId="0" borderId="69" xfId="15" applyFont="1" applyBorder="1" applyAlignment="1">
      <alignment horizontal="center" vertical="center" wrapText="1"/>
    </xf>
    <xf numFmtId="0" fontId="3" fillId="0" borderId="20" xfId="15" applyFont="1" applyBorder="1" applyAlignment="1">
      <alignment horizontal="center" vertical="center" wrapText="1"/>
    </xf>
    <xf numFmtId="0" fontId="3" fillId="0" borderId="18" xfId="15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top" wrapText="1"/>
    </xf>
    <xf numFmtId="0" fontId="5" fillId="2" borderId="32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wrapText="1"/>
    </xf>
    <xf numFmtId="0" fontId="5" fillId="0" borderId="69" xfId="0" applyFont="1" applyFill="1" applyBorder="1" applyAlignment="1">
      <alignment horizontal="left" wrapText="1"/>
    </xf>
    <xf numFmtId="0" fontId="5" fillId="0" borderId="69" xfId="0" applyFont="1" applyBorder="1" applyAlignment="1">
      <alignment horizontal="left" wrapText="1"/>
    </xf>
    <xf numFmtId="0" fontId="5" fillId="2" borderId="72" xfId="0" applyFont="1" applyFill="1" applyBorder="1" applyAlignment="1">
      <alignment horizontal="center" wrapText="1"/>
    </xf>
    <xf numFmtId="0" fontId="24" fillId="0" borderId="8" xfId="0" applyFont="1" applyBorder="1" applyAlignment="1">
      <alignment horizontal="center" vertical="center" wrapText="1"/>
    </xf>
    <xf numFmtId="2" fontId="5" fillId="0" borderId="27" xfId="0" applyNumberFormat="1" applyFont="1" applyBorder="1" applyAlignment="1">
      <alignment horizontal="center" wrapText="1"/>
    </xf>
    <xf numFmtId="2" fontId="5" fillId="0" borderId="37" xfId="0" applyNumberFormat="1" applyFont="1" applyFill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2" fontId="5" fillId="2" borderId="31" xfId="0" applyNumberFormat="1" applyFont="1" applyFill="1" applyBorder="1" applyAlignment="1">
      <alignment horizontal="center" wrapText="1"/>
    </xf>
    <xf numFmtId="2" fontId="24" fillId="0" borderId="37" xfId="0" applyNumberFormat="1" applyFont="1" applyBorder="1" applyAlignment="1">
      <alignment horizontal="center" wrapText="1"/>
    </xf>
    <xf numFmtId="0" fontId="24" fillId="2" borderId="69" xfId="0" applyFont="1" applyFill="1" applyBorder="1" applyAlignment="1">
      <alignment horizontal="center"/>
    </xf>
    <xf numFmtId="0" fontId="24" fillId="0" borderId="69" xfId="0" applyFont="1" applyBorder="1" applyAlignment="1">
      <alignment horizontal="center"/>
    </xf>
    <xf numFmtId="0" fontId="5" fillId="2" borderId="69" xfId="0" applyFont="1" applyFill="1" applyBorder="1" applyAlignment="1">
      <alignment horizontal="center"/>
    </xf>
    <xf numFmtId="0" fontId="5" fillId="0" borderId="69" xfId="0" applyFont="1" applyBorder="1" applyAlignment="1">
      <alignment horizontal="center"/>
    </xf>
    <xf numFmtId="2" fontId="24" fillId="0" borderId="69" xfId="0" applyNumberFormat="1" applyFont="1" applyBorder="1" applyAlignment="1">
      <alignment horizontal="center"/>
    </xf>
    <xf numFmtId="0" fontId="5" fillId="0" borderId="54" xfId="0" applyFont="1" applyFill="1" applyBorder="1" applyAlignment="1">
      <alignment horizontal="left" wrapText="1"/>
    </xf>
    <xf numFmtId="0" fontId="34" fillId="0" borderId="70" xfId="0" applyFont="1" applyBorder="1" applyAlignment="1">
      <alignment horizontal="center" vertical="center" wrapText="1"/>
    </xf>
    <xf numFmtId="0" fontId="35" fillId="0" borderId="72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/>
    </xf>
    <xf numFmtId="2" fontId="5" fillId="0" borderId="71" xfId="0" applyNumberFormat="1" applyFont="1" applyBorder="1" applyAlignment="1">
      <alignment horizontal="center"/>
    </xf>
    <xf numFmtId="2" fontId="24" fillId="0" borderId="71" xfId="0" applyNumberFormat="1" applyFont="1" applyBorder="1" applyAlignment="1">
      <alignment horizontal="center"/>
    </xf>
    <xf numFmtId="2" fontId="5" fillId="0" borderId="71" xfId="0" applyNumberFormat="1" applyFont="1" applyBorder="1" applyAlignment="1">
      <alignment horizontal="center" wrapText="1"/>
    </xf>
    <xf numFmtId="2" fontId="5" fillId="0" borderId="69" xfId="0" applyNumberFormat="1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8" borderId="9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4" fillId="0" borderId="9" xfId="0" applyFont="1" applyBorder="1" applyAlignment="1">
      <alignment horizontal="center" wrapText="1"/>
    </xf>
    <xf numFmtId="2" fontId="3" fillId="0" borderId="45" xfId="0" applyNumberFormat="1" applyFont="1" applyBorder="1" applyAlignment="1">
      <alignment horizontal="center" wrapText="1"/>
    </xf>
    <xf numFmtId="2" fontId="24" fillId="0" borderId="27" xfId="0" applyNumberFormat="1" applyFont="1" applyBorder="1" applyAlignment="1">
      <alignment horizontal="center" wrapText="1"/>
    </xf>
    <xf numFmtId="0" fontId="5" fillId="0" borderId="20" xfId="0" applyFont="1" applyBorder="1" applyAlignment="1">
      <alignment horizontal="left" wrapText="1"/>
    </xf>
    <xf numFmtId="0" fontId="5" fillId="0" borderId="69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wrapText="1"/>
    </xf>
    <xf numFmtId="0" fontId="5" fillId="0" borderId="69" xfId="0" applyFont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59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2" borderId="63" xfId="0" applyFont="1" applyFill="1" applyBorder="1" applyAlignment="1">
      <alignment horizontal="center" wrapText="1"/>
    </xf>
    <xf numFmtId="0" fontId="24" fillId="2" borderId="69" xfId="0" applyFont="1" applyFill="1" applyBorder="1" applyAlignment="1">
      <alignment horizontal="center" wrapText="1"/>
    </xf>
    <xf numFmtId="2" fontId="24" fillId="7" borderId="69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5" fillId="0" borderId="55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0" fontId="5" fillId="2" borderId="69" xfId="0" applyFont="1" applyFill="1" applyBorder="1" applyAlignment="1">
      <alignment horizontal="left" wrapText="1"/>
    </xf>
    <xf numFmtId="0" fontId="5" fillId="0" borderId="32" xfId="0" applyFont="1" applyBorder="1" applyAlignment="1">
      <alignment horizontal="center" vertical="top" wrapText="1"/>
    </xf>
    <xf numFmtId="0" fontId="3" fillId="0" borderId="21" xfId="15" applyFont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wrapText="1"/>
    </xf>
    <xf numFmtId="2" fontId="24" fillId="2" borderId="18" xfId="0" applyNumberFormat="1" applyFont="1" applyFill="1" applyBorder="1" applyAlignment="1">
      <alignment horizontal="center" wrapText="1"/>
    </xf>
    <xf numFmtId="0" fontId="5" fillId="0" borderId="71" xfId="0" applyFont="1" applyBorder="1" applyAlignment="1">
      <alignment horizontal="center"/>
    </xf>
    <xf numFmtId="0" fontId="24" fillId="0" borderId="55" xfId="0" applyFont="1" applyBorder="1" applyAlignment="1">
      <alignment horizontal="center" vertical="center" wrapText="1"/>
    </xf>
    <xf numFmtId="2" fontId="25" fillId="0" borderId="26" xfId="0" applyNumberFormat="1" applyFont="1" applyBorder="1" applyAlignment="1">
      <alignment horizontal="center" wrapText="1"/>
    </xf>
    <xf numFmtId="2" fontId="5" fillId="2" borderId="44" xfId="0" applyNumberFormat="1" applyFont="1" applyFill="1" applyBorder="1" applyAlignment="1">
      <alignment horizontal="center" wrapText="1"/>
    </xf>
    <xf numFmtId="2" fontId="3" fillId="2" borderId="27" xfId="0" applyNumberFormat="1" applyFont="1" applyFill="1" applyBorder="1" applyAlignment="1">
      <alignment horizontal="center" wrapText="1"/>
    </xf>
    <xf numFmtId="0" fontId="5" fillId="0" borderId="19" xfId="0" applyFont="1" applyBorder="1" applyAlignment="1">
      <alignment horizontal="left" wrapText="1"/>
    </xf>
    <xf numFmtId="0" fontId="5" fillId="0" borderId="18" xfId="0" applyFont="1" applyFill="1" applyBorder="1" applyAlignment="1">
      <alignment horizontal="center" wrapText="1"/>
    </xf>
    <xf numFmtId="2" fontId="24" fillId="7" borderId="71" xfId="0" applyNumberFormat="1" applyFont="1" applyFill="1" applyBorder="1" applyAlignment="1">
      <alignment horizontal="center"/>
    </xf>
    <xf numFmtId="2" fontId="5" fillId="3" borderId="45" xfId="1" applyNumberFormat="1" applyFont="1" applyFill="1" applyBorder="1" applyAlignment="1">
      <alignment horizontal="center" wrapText="1"/>
    </xf>
    <xf numFmtId="2" fontId="3" fillId="0" borderId="26" xfId="1" applyNumberFormat="1" applyFont="1" applyBorder="1" applyAlignment="1">
      <alignment horizontal="center" wrapText="1"/>
    </xf>
    <xf numFmtId="2" fontId="3" fillId="2" borderId="46" xfId="0" applyNumberFormat="1" applyFont="1" applyFill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2" fontId="3" fillId="0" borderId="37" xfId="0" applyNumberFormat="1" applyFont="1" applyBorder="1" applyAlignment="1">
      <alignment horizontal="center" wrapText="1"/>
    </xf>
    <xf numFmtId="0" fontId="5" fillId="0" borderId="67" xfId="0" applyFont="1" applyBorder="1" applyAlignment="1">
      <alignment horizontal="center" wrapText="1"/>
    </xf>
    <xf numFmtId="0" fontId="5" fillId="0" borderId="59" xfId="0" applyFont="1" applyBorder="1" applyAlignment="1">
      <alignment horizontal="center" wrapText="1"/>
    </xf>
    <xf numFmtId="0" fontId="5" fillId="0" borderId="32" xfId="0" applyFont="1" applyFill="1" applyBorder="1" applyAlignment="1">
      <alignment horizontal="left" wrapText="1"/>
    </xf>
    <xf numFmtId="0" fontId="5" fillId="0" borderId="11" xfId="0" applyFont="1" applyBorder="1" applyAlignment="1"/>
    <xf numFmtId="0" fontId="5" fillId="0" borderId="16" xfId="0" applyFont="1" applyBorder="1" applyAlignment="1"/>
    <xf numFmtId="0" fontId="3" fillId="2" borderId="48" xfId="0" applyFont="1" applyFill="1" applyBorder="1" applyAlignment="1">
      <alignment horizontal="left" wrapText="1"/>
    </xf>
    <xf numFmtId="2" fontId="24" fillId="8" borderId="46" xfId="0" applyNumberFormat="1" applyFont="1" applyFill="1" applyBorder="1" applyAlignment="1">
      <alignment horizontal="center" wrapText="1"/>
    </xf>
    <xf numFmtId="0" fontId="24" fillId="0" borderId="24" xfId="0" applyFont="1" applyBorder="1" applyAlignment="1">
      <alignment horizontal="center" vertical="center" wrapText="1"/>
    </xf>
    <xf numFmtId="0" fontId="24" fillId="8" borderId="35" xfId="0" applyFont="1" applyFill="1" applyBorder="1" applyAlignment="1">
      <alignment horizontal="center" wrapText="1"/>
    </xf>
    <xf numFmtId="2" fontId="5" fillId="5" borderId="12" xfId="0" applyNumberFormat="1" applyFont="1" applyFill="1" applyBorder="1" applyAlignment="1">
      <alignment horizontal="center" wrapText="1"/>
    </xf>
    <xf numFmtId="0" fontId="24" fillId="2" borderId="18" xfId="0" applyFont="1" applyFill="1" applyBorder="1" applyAlignment="1">
      <alignment horizontal="center" wrapText="1"/>
    </xf>
    <xf numFmtId="2" fontId="24" fillId="6" borderId="7" xfId="0" applyNumberFormat="1" applyFont="1" applyFill="1" applyBorder="1" applyAlignment="1">
      <alignment horizontal="center"/>
    </xf>
    <xf numFmtId="2" fontId="24" fillId="5" borderId="19" xfId="0" applyNumberFormat="1" applyFont="1" applyFill="1" applyBorder="1" applyAlignment="1">
      <alignment horizontal="center"/>
    </xf>
    <xf numFmtId="2" fontId="24" fillId="10" borderId="0" xfId="0" applyNumberFormat="1" applyFont="1" applyFill="1" applyBorder="1" applyAlignment="1">
      <alignment horizontal="center"/>
    </xf>
    <xf numFmtId="0" fontId="5" fillId="0" borderId="10" xfId="0" applyFont="1" applyBorder="1" applyAlignment="1"/>
    <xf numFmtId="2" fontId="25" fillId="2" borderId="71" xfId="0" applyNumberFormat="1" applyFont="1" applyFill="1" applyBorder="1" applyAlignment="1">
      <alignment horizontal="center"/>
    </xf>
    <xf numFmtId="2" fontId="5" fillId="0" borderId="70" xfId="0" applyNumberFormat="1" applyFont="1" applyBorder="1" applyAlignment="1">
      <alignment horizontal="center"/>
    </xf>
    <xf numFmtId="2" fontId="24" fillId="9" borderId="70" xfId="0" applyNumberFormat="1" applyFont="1" applyFill="1" applyBorder="1" applyAlignment="1">
      <alignment horizontal="center"/>
    </xf>
    <xf numFmtId="2" fontId="24" fillId="0" borderId="70" xfId="0" applyNumberFormat="1" applyFont="1" applyBorder="1" applyAlignment="1">
      <alignment horizontal="center"/>
    </xf>
    <xf numFmtId="0" fontId="3" fillId="0" borderId="71" xfId="0" applyFont="1" applyFill="1" applyBorder="1" applyAlignment="1">
      <alignment horizontal="left" wrapText="1"/>
    </xf>
    <xf numFmtId="0" fontId="5" fillId="0" borderId="9" xfId="0" applyFont="1" applyBorder="1" applyAlignment="1">
      <alignment vertical="center" wrapText="1"/>
    </xf>
    <xf numFmtId="0" fontId="5" fillId="0" borderId="51" xfId="0" applyFont="1" applyBorder="1" applyAlignment="1">
      <alignment wrapText="1"/>
    </xf>
    <xf numFmtId="0" fontId="1" fillId="2" borderId="36" xfId="1" applyFont="1" applyFill="1" applyBorder="1" applyAlignment="1">
      <alignment horizontal="left" wrapText="1"/>
    </xf>
    <xf numFmtId="2" fontId="24" fillId="0" borderId="17" xfId="0" applyNumberFormat="1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5" fillId="3" borderId="6" xfId="1" applyFont="1" applyFill="1" applyBorder="1" applyAlignment="1">
      <alignment horizontal="left" wrapText="1"/>
    </xf>
    <xf numFmtId="0" fontId="3" fillId="0" borderId="8" xfId="0" applyFont="1" applyBorder="1" applyAlignment="1">
      <alignment wrapText="1"/>
    </xf>
    <xf numFmtId="2" fontId="24" fillId="9" borderId="5" xfId="0" applyNumberFormat="1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62" xfId="0" applyFont="1" applyFill="1" applyBorder="1" applyAlignment="1">
      <alignment horizontal="center" vertical="center" wrapText="1"/>
    </xf>
    <xf numFmtId="0" fontId="35" fillId="0" borderId="6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2" fontId="11" fillId="0" borderId="0" xfId="0" applyNumberFormat="1" applyFont="1"/>
    <xf numFmtId="2" fontId="11" fillId="2" borderId="68" xfId="0" applyNumberFormat="1" applyFont="1" applyFill="1" applyBorder="1" applyAlignment="1">
      <alignment horizontal="left" vertical="center" wrapText="1"/>
    </xf>
    <xf numFmtId="2" fontId="29" fillId="0" borderId="68" xfId="0" applyNumberFormat="1" applyFont="1" applyBorder="1" applyAlignment="1">
      <alignment horizontal="left" vertical="center" wrapText="1"/>
    </xf>
    <xf numFmtId="2" fontId="11" fillId="0" borderId="68" xfId="0" applyNumberFormat="1" applyFont="1" applyFill="1" applyBorder="1" applyAlignment="1">
      <alignment horizontal="left" vertical="center" wrapText="1"/>
    </xf>
    <xf numFmtId="2" fontId="11" fillId="0" borderId="68" xfId="0" applyNumberFormat="1" applyFont="1" applyBorder="1" applyAlignment="1">
      <alignment horizontal="left" vertical="center" wrapText="1"/>
    </xf>
    <xf numFmtId="2" fontId="29" fillId="12" borderId="68" xfId="0" applyNumberFormat="1" applyFont="1" applyFill="1" applyBorder="1" applyAlignment="1">
      <alignment horizontal="left" vertical="center" wrapText="1"/>
    </xf>
    <xf numFmtId="2" fontId="33" fillId="0" borderId="0" xfId="0" applyNumberFormat="1" applyFont="1" applyAlignment="1">
      <alignment horizontal="right"/>
    </xf>
    <xf numFmtId="0" fontId="34" fillId="0" borderId="12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 wrapText="1"/>
    </xf>
    <xf numFmtId="2" fontId="3" fillId="2" borderId="4" xfId="0" applyNumberFormat="1" applyFont="1" applyFill="1" applyBorder="1" applyAlignment="1">
      <alignment horizontal="right" wrapText="1"/>
    </xf>
    <xf numFmtId="2" fontId="5" fillId="0" borderId="4" xfId="0" applyNumberFormat="1" applyFont="1" applyFill="1" applyBorder="1" applyAlignment="1">
      <alignment horizontal="right" wrapText="1"/>
    </xf>
    <xf numFmtId="2" fontId="3" fillId="0" borderId="4" xfId="0" applyNumberFormat="1" applyFont="1" applyBorder="1" applyAlignment="1">
      <alignment horizontal="right" wrapText="1"/>
    </xf>
    <xf numFmtId="2" fontId="24" fillId="2" borderId="4" xfId="0" applyNumberFormat="1" applyFont="1" applyFill="1" applyBorder="1" applyAlignment="1">
      <alignment horizontal="right" wrapText="1"/>
    </xf>
    <xf numFmtId="2" fontId="5" fillId="3" borderId="4" xfId="1" applyNumberFormat="1" applyFont="1" applyFill="1" applyBorder="1" applyAlignment="1">
      <alignment horizontal="right" wrapText="1"/>
    </xf>
    <xf numFmtId="2" fontId="3" fillId="0" borderId="4" xfId="1" applyNumberFormat="1" applyFont="1" applyBorder="1" applyAlignment="1">
      <alignment horizontal="right" wrapText="1"/>
    </xf>
    <xf numFmtId="2" fontId="24" fillId="0" borderId="4" xfId="0" applyNumberFormat="1" applyFont="1" applyBorder="1" applyAlignment="1">
      <alignment horizontal="right" wrapText="1"/>
    </xf>
    <xf numFmtId="2" fontId="24" fillId="8" borderId="4" xfId="0" applyNumberFormat="1" applyFont="1" applyFill="1" applyBorder="1" applyAlignment="1">
      <alignment horizontal="right" wrapText="1"/>
    </xf>
    <xf numFmtId="0" fontId="24" fillId="8" borderId="4" xfId="0" applyFont="1" applyFill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2" fontId="24" fillId="11" borderId="4" xfId="0" applyNumberFormat="1" applyFont="1" applyFill="1" applyBorder="1" applyAlignment="1">
      <alignment horizontal="right"/>
    </xf>
    <xf numFmtId="2" fontId="24" fillId="10" borderId="4" xfId="0" applyNumberFormat="1" applyFont="1" applyFill="1" applyBorder="1" applyAlignment="1">
      <alignment horizontal="right"/>
    </xf>
    <xf numFmtId="0" fontId="0" fillId="0" borderId="72" xfId="0" applyFont="1" applyBorder="1"/>
    <xf numFmtId="0" fontId="25" fillId="2" borderId="36" xfId="0" applyFont="1" applyFill="1" applyBorder="1" applyAlignment="1">
      <alignment horizontal="left" wrapText="1"/>
    </xf>
    <xf numFmtId="0" fontId="5" fillId="0" borderId="36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1" fillId="2" borderId="48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center" wrapText="1"/>
    </xf>
    <xf numFmtId="2" fontId="5" fillId="4" borderId="29" xfId="0" applyNumberFormat="1" applyFont="1" applyFill="1" applyBorder="1" applyAlignment="1">
      <alignment horizontal="center" wrapText="1"/>
    </xf>
    <xf numFmtId="2" fontId="5" fillId="4" borderId="32" xfId="0" applyNumberFormat="1" applyFont="1" applyFill="1" applyBorder="1" applyAlignment="1">
      <alignment horizontal="center"/>
    </xf>
    <xf numFmtId="0" fontId="5" fillId="0" borderId="49" xfId="0" applyFont="1" applyBorder="1" applyAlignment="1"/>
    <xf numFmtId="0" fontId="25" fillId="2" borderId="38" xfId="0" applyFont="1" applyFill="1" applyBorder="1" applyAlignment="1">
      <alignment horizontal="left" wrapText="1"/>
    </xf>
    <xf numFmtId="2" fontId="3" fillId="0" borderId="6" xfId="0" applyNumberFormat="1" applyFont="1" applyBorder="1" applyAlignment="1">
      <alignment horizontal="right" wrapText="1"/>
    </xf>
    <xf numFmtId="0" fontId="5" fillId="0" borderId="6" xfId="0" applyFont="1" applyBorder="1" applyAlignment="1">
      <alignment horizontal="right" wrapText="1"/>
    </xf>
    <xf numFmtId="2" fontId="24" fillId="11" borderId="6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 wrapText="1"/>
    </xf>
    <xf numFmtId="2" fontId="5" fillId="0" borderId="2" xfId="0" applyNumberFormat="1" applyFont="1" applyFill="1" applyBorder="1" applyAlignment="1">
      <alignment horizontal="right" wrapText="1"/>
    </xf>
    <xf numFmtId="2" fontId="5" fillId="0" borderId="2" xfId="0" applyNumberFormat="1" applyFont="1" applyBorder="1" applyAlignment="1">
      <alignment horizontal="right" wrapText="1"/>
    </xf>
    <xf numFmtId="2" fontId="24" fillId="2" borderId="2" xfId="0" applyNumberFormat="1" applyFont="1" applyFill="1" applyBorder="1" applyAlignment="1">
      <alignment horizontal="right" wrapText="1"/>
    </xf>
    <xf numFmtId="0" fontId="28" fillId="0" borderId="26" xfId="0" applyFont="1" applyBorder="1"/>
    <xf numFmtId="0" fontId="24" fillId="2" borderId="9" xfId="0" applyFont="1" applyFill="1" applyBorder="1" applyAlignment="1">
      <alignment horizontal="right" wrapText="1"/>
    </xf>
    <xf numFmtId="0" fontId="24" fillId="2" borderId="10" xfId="0" applyFont="1" applyFill="1" applyBorder="1" applyAlignment="1">
      <alignment horizontal="right" wrapText="1"/>
    </xf>
    <xf numFmtId="0" fontId="35" fillId="0" borderId="43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left" vertical="center"/>
    </xf>
    <xf numFmtId="0" fontId="5" fillId="2" borderId="9" xfId="0" applyFont="1" applyFill="1" applyBorder="1" applyAlignment="1">
      <alignment horizontal="right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wrapText="1"/>
    </xf>
    <xf numFmtId="0" fontId="25" fillId="8" borderId="36" xfId="0" applyFont="1" applyFill="1" applyBorder="1" applyAlignment="1">
      <alignment horizontal="left" wrapText="1"/>
    </xf>
    <xf numFmtId="0" fontId="24" fillId="0" borderId="9" xfId="0" applyFont="1" applyBorder="1" applyAlignment="1">
      <alignment horizontal="right" wrapText="1"/>
    </xf>
    <xf numFmtId="0" fontId="24" fillId="8" borderId="9" xfId="0" applyFont="1" applyFill="1" applyBorder="1" applyAlignment="1">
      <alignment horizontal="right" wrapText="1"/>
    </xf>
    <xf numFmtId="0" fontId="3" fillId="0" borderId="9" xfId="0" applyFont="1" applyBorder="1" applyAlignment="1">
      <alignment horizontal="right" wrapText="1"/>
    </xf>
    <xf numFmtId="2" fontId="5" fillId="0" borderId="6" xfId="0" applyNumberFormat="1" applyFont="1" applyBorder="1" applyAlignment="1">
      <alignment horizontal="right"/>
    </xf>
    <xf numFmtId="2" fontId="5" fillId="2" borderId="2" xfId="0" applyNumberFormat="1" applyFont="1" applyFill="1" applyBorder="1" applyAlignment="1">
      <alignment horizontal="right" wrapText="1"/>
    </xf>
    <xf numFmtId="2" fontId="24" fillId="9" borderId="2" xfId="0" applyNumberFormat="1" applyFont="1" applyFill="1" applyBorder="1" applyAlignment="1">
      <alignment horizontal="right"/>
    </xf>
    <xf numFmtId="0" fontId="24" fillId="0" borderId="8" xfId="0" applyFont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wrapText="1"/>
    </xf>
    <xf numFmtId="0" fontId="24" fillId="2" borderId="10" xfId="0" applyFont="1" applyFill="1" applyBorder="1" applyAlignment="1">
      <alignment horizontal="right"/>
    </xf>
    <xf numFmtId="0" fontId="3" fillId="0" borderId="16" xfId="0" applyFont="1" applyBorder="1" applyAlignment="1">
      <alignment horizontal="right" vertical="center"/>
    </xf>
    <xf numFmtId="0" fontId="25" fillId="0" borderId="28" xfId="0" applyFont="1" applyBorder="1" applyAlignment="1">
      <alignment horizontal="left" wrapText="1"/>
    </xf>
    <xf numFmtId="0" fontId="3" fillId="0" borderId="11" xfId="15" applyFont="1" applyBorder="1" applyAlignment="1">
      <alignment horizontal="right" vertical="center" wrapText="1"/>
    </xf>
    <xf numFmtId="2" fontId="5" fillId="0" borderId="7" xfId="0" applyNumberFormat="1" applyFont="1" applyBorder="1" applyAlignment="1">
      <alignment horizontal="right" vertical="center" wrapText="1"/>
    </xf>
    <xf numFmtId="2" fontId="25" fillId="0" borderId="7" xfId="0" applyNumberFormat="1" applyFont="1" applyBorder="1" applyAlignment="1">
      <alignment horizontal="right" wrapText="1"/>
    </xf>
    <xf numFmtId="0" fontId="5" fillId="0" borderId="33" xfId="0" applyFont="1" applyBorder="1" applyAlignment="1">
      <alignment horizontal="right"/>
    </xf>
    <xf numFmtId="0" fontId="5" fillId="0" borderId="11" xfId="0" applyFont="1" applyBorder="1" applyAlignment="1">
      <alignment horizontal="right" vertical="center" wrapText="1"/>
    </xf>
    <xf numFmtId="0" fontId="25" fillId="0" borderId="7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2" fontId="5" fillId="0" borderId="7" xfId="0" applyNumberFormat="1" applyFont="1" applyBorder="1" applyAlignment="1">
      <alignment horizontal="right" wrapText="1"/>
    </xf>
    <xf numFmtId="0" fontId="5" fillId="0" borderId="7" xfId="0" applyFont="1" applyBorder="1" applyAlignment="1">
      <alignment horizontal="right"/>
    </xf>
    <xf numFmtId="0" fontId="24" fillId="0" borderId="33" xfId="0" applyFont="1" applyBorder="1" applyAlignment="1">
      <alignment horizontal="right"/>
    </xf>
    <xf numFmtId="2" fontId="5" fillId="2" borderId="7" xfId="0" applyNumberFormat="1" applyFont="1" applyFill="1" applyBorder="1" applyAlignment="1">
      <alignment horizontal="right"/>
    </xf>
    <xf numFmtId="2" fontId="25" fillId="2" borderId="7" xfId="0" applyNumberFormat="1" applyFont="1" applyFill="1" applyBorder="1" applyAlignment="1">
      <alignment horizontal="right"/>
    </xf>
    <xf numFmtId="0" fontId="24" fillId="0" borderId="11" xfId="0" applyFont="1" applyBorder="1" applyAlignment="1">
      <alignment horizontal="right"/>
    </xf>
    <xf numFmtId="2" fontId="24" fillId="0" borderId="7" xfId="0" applyNumberFormat="1" applyFont="1" applyBorder="1" applyAlignment="1">
      <alignment horizontal="right"/>
    </xf>
    <xf numFmtId="0" fontId="0" fillId="0" borderId="46" xfId="0" applyBorder="1" applyAlignment="1">
      <alignment vertical="center"/>
    </xf>
    <xf numFmtId="0" fontId="30" fillId="0" borderId="66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2" fontId="30" fillId="0" borderId="15" xfId="0" applyNumberFormat="1" applyFont="1" applyFill="1" applyBorder="1" applyAlignment="1">
      <alignment horizontal="center" vertical="center" wrapText="1"/>
    </xf>
    <xf numFmtId="2" fontId="30" fillId="0" borderId="68" xfId="0" applyNumberFormat="1" applyFont="1" applyFill="1" applyBorder="1" applyAlignment="1">
      <alignment horizontal="center" vertical="center" wrapText="1"/>
    </xf>
    <xf numFmtId="0" fontId="30" fillId="0" borderId="6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2" fontId="36" fillId="0" borderId="15" xfId="0" applyNumberFormat="1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1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29" fillId="0" borderId="61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9" fillId="0" borderId="52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51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</cellXfs>
  <cellStyles count="20">
    <cellStyle name="Excel Built-in Normal" xfId="1"/>
    <cellStyle name="Excel Built-in Normal 1" xfId="7"/>
    <cellStyle name="Excel Built-in Normal 1 2" xfId="18"/>
    <cellStyle name="Excel Built-in Normal 2" xfId="3"/>
    <cellStyle name="TableStyleLight1" xfId="6"/>
    <cellStyle name="Денежный 2" xfId="16"/>
    <cellStyle name="Денежный 3" xfId="19"/>
    <cellStyle name="Обычный" xfId="0" builtinId="0"/>
    <cellStyle name="Обычный 2" xfId="8"/>
    <cellStyle name="Обычный 2 2" xfId="9"/>
    <cellStyle name="Обычный 3" xfId="5"/>
    <cellStyle name="Обычный 4" xfId="4"/>
    <cellStyle name="Обычный 4 2" xfId="10"/>
    <cellStyle name="Обычный 4 3" xfId="12"/>
    <cellStyle name="Обычный 4 4" xfId="14"/>
    <cellStyle name="Обычный 5" xfId="11"/>
    <cellStyle name="Обычный 6" xfId="13"/>
    <cellStyle name="Обычный 7" xfId="15"/>
    <cellStyle name="Обычный 8" xfId="17"/>
    <cellStyle name="Процентный" xfId="2" builtinId="5"/>
  </cellStyles>
  <dxfs count="130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B70101"/>
      <color rgb="FFFF33CC"/>
      <color rgb="FF660066"/>
      <color rgb="FFCCFF99"/>
      <color rgb="FFFFFF00"/>
      <color rgb="FF3333CC"/>
      <color rgb="FFF6C100"/>
      <color rgb="FFFE3434"/>
      <color rgb="FFFFCC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Химия  </a:t>
            </a:r>
            <a:r>
              <a:rPr lang="ru-RU" b="1" baseline="0"/>
              <a:t>11 ЕГЭ 2019-2018-2017-2016-2015</a:t>
            </a:r>
            <a:endParaRPr lang="ru-RU" b="1"/>
          </a:p>
        </c:rich>
      </c:tx>
      <c:layout>
        <c:manualLayout>
          <c:xMode val="edge"/>
          <c:yMode val="edge"/>
          <c:x val="3.6991286462772346E-2"/>
          <c:y val="1.49082922039329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9366420359440292E-2"/>
          <c:y val="7.2873614305279194E-2"/>
          <c:w val="0.98025124740914871"/>
          <c:h val="0.58403183544794435"/>
        </c:manualLayout>
      </c:layout>
      <c:lineChart>
        <c:grouping val="standard"/>
        <c:varyColors val="0"/>
        <c:ser>
          <c:idx val="0"/>
          <c:order val="0"/>
          <c:tx>
            <c:v>2019 ср. балл по городу</c:v>
          </c:tx>
          <c:spPr>
            <a:ln w="28575" cap="rnd">
              <a:solidFill>
                <a:srgbClr val="FE3434"/>
              </a:solidFill>
              <a:round/>
            </a:ln>
            <a:effectLst/>
          </c:spPr>
          <c:marker>
            <c:symbol val="none"/>
          </c:marker>
          <c:cat>
            <c:strRef>
              <c:f>'Химия-11 диаграмма по районам'!$B$5:$B$124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36</c:v>
                </c:pt>
                <c:pt idx="56">
                  <c:v>МБОУ СШ № 72 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МБОУ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МБОУ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МБОУ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Гимназия № 12 "М и Т"</c:v>
                </c:pt>
                <c:pt idx="112">
                  <c:v>МБОУ Гимназия 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 </c:v>
                </c:pt>
                <c:pt idx="116">
                  <c:v>МБОУ СШ № 14 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Покровский"</c:v>
                </c:pt>
              </c:strCache>
            </c:strRef>
          </c:cat>
          <c:val>
            <c:numRef>
              <c:f>'Химия-11 диаграмма по районам'!$E$5:$E$124</c:f>
              <c:numCache>
                <c:formatCode>0,00</c:formatCode>
                <c:ptCount val="120"/>
                <c:pt idx="0">
                  <c:v>61.5</c:v>
                </c:pt>
                <c:pt idx="1">
                  <c:v>61.5</c:v>
                </c:pt>
                <c:pt idx="2">
                  <c:v>61.5</c:v>
                </c:pt>
                <c:pt idx="3">
                  <c:v>61.5</c:v>
                </c:pt>
                <c:pt idx="4">
                  <c:v>61.5</c:v>
                </c:pt>
                <c:pt idx="5">
                  <c:v>61.5</c:v>
                </c:pt>
                <c:pt idx="6">
                  <c:v>61.5</c:v>
                </c:pt>
                <c:pt idx="7">
                  <c:v>61.5</c:v>
                </c:pt>
                <c:pt idx="8">
                  <c:v>61.5</c:v>
                </c:pt>
                <c:pt idx="9">
                  <c:v>61.5</c:v>
                </c:pt>
                <c:pt idx="10">
                  <c:v>61.5</c:v>
                </c:pt>
                <c:pt idx="11">
                  <c:v>61.5</c:v>
                </c:pt>
                <c:pt idx="12">
                  <c:v>61.5</c:v>
                </c:pt>
                <c:pt idx="13">
                  <c:v>61.5</c:v>
                </c:pt>
                <c:pt idx="14">
                  <c:v>61.5</c:v>
                </c:pt>
                <c:pt idx="15">
                  <c:v>61.5</c:v>
                </c:pt>
                <c:pt idx="16">
                  <c:v>61.5</c:v>
                </c:pt>
                <c:pt idx="17">
                  <c:v>61.5</c:v>
                </c:pt>
                <c:pt idx="18">
                  <c:v>61.5</c:v>
                </c:pt>
                <c:pt idx="19">
                  <c:v>61.5</c:v>
                </c:pt>
                <c:pt idx="20">
                  <c:v>61.5</c:v>
                </c:pt>
                <c:pt idx="21">
                  <c:v>61.5</c:v>
                </c:pt>
                <c:pt idx="22">
                  <c:v>61.5</c:v>
                </c:pt>
                <c:pt idx="23">
                  <c:v>61.5</c:v>
                </c:pt>
                <c:pt idx="24">
                  <c:v>61.5</c:v>
                </c:pt>
                <c:pt idx="25">
                  <c:v>61.5</c:v>
                </c:pt>
                <c:pt idx="26">
                  <c:v>61.5</c:v>
                </c:pt>
                <c:pt idx="27">
                  <c:v>61.5</c:v>
                </c:pt>
                <c:pt idx="28">
                  <c:v>61.5</c:v>
                </c:pt>
                <c:pt idx="29">
                  <c:v>61.5</c:v>
                </c:pt>
                <c:pt idx="30">
                  <c:v>61.5</c:v>
                </c:pt>
                <c:pt idx="31">
                  <c:v>61.5</c:v>
                </c:pt>
                <c:pt idx="32">
                  <c:v>61.5</c:v>
                </c:pt>
                <c:pt idx="33">
                  <c:v>61.5</c:v>
                </c:pt>
                <c:pt idx="34">
                  <c:v>61.5</c:v>
                </c:pt>
                <c:pt idx="35">
                  <c:v>61.5</c:v>
                </c:pt>
                <c:pt idx="36">
                  <c:v>61.5</c:v>
                </c:pt>
                <c:pt idx="37">
                  <c:v>61.5</c:v>
                </c:pt>
                <c:pt idx="38">
                  <c:v>61.5</c:v>
                </c:pt>
                <c:pt idx="39">
                  <c:v>61.5</c:v>
                </c:pt>
                <c:pt idx="40">
                  <c:v>61.5</c:v>
                </c:pt>
                <c:pt idx="41">
                  <c:v>61.5</c:v>
                </c:pt>
                <c:pt idx="42">
                  <c:v>61.5</c:v>
                </c:pt>
                <c:pt idx="43">
                  <c:v>61.5</c:v>
                </c:pt>
                <c:pt idx="44">
                  <c:v>61.5</c:v>
                </c:pt>
                <c:pt idx="45">
                  <c:v>61.5</c:v>
                </c:pt>
                <c:pt idx="46">
                  <c:v>61.5</c:v>
                </c:pt>
                <c:pt idx="47">
                  <c:v>61.5</c:v>
                </c:pt>
                <c:pt idx="48">
                  <c:v>61.5</c:v>
                </c:pt>
                <c:pt idx="49">
                  <c:v>61.5</c:v>
                </c:pt>
                <c:pt idx="50">
                  <c:v>61.5</c:v>
                </c:pt>
                <c:pt idx="51">
                  <c:v>61.5</c:v>
                </c:pt>
                <c:pt idx="52">
                  <c:v>61.5</c:v>
                </c:pt>
                <c:pt idx="53">
                  <c:v>61.5</c:v>
                </c:pt>
                <c:pt idx="54">
                  <c:v>61.5</c:v>
                </c:pt>
                <c:pt idx="55">
                  <c:v>61.5</c:v>
                </c:pt>
                <c:pt idx="56">
                  <c:v>61.5</c:v>
                </c:pt>
                <c:pt idx="57">
                  <c:v>61.5</c:v>
                </c:pt>
                <c:pt idx="58">
                  <c:v>61.5</c:v>
                </c:pt>
                <c:pt idx="59">
                  <c:v>61.5</c:v>
                </c:pt>
                <c:pt idx="60">
                  <c:v>61.5</c:v>
                </c:pt>
                <c:pt idx="61">
                  <c:v>61.5</c:v>
                </c:pt>
                <c:pt idx="62">
                  <c:v>61.5</c:v>
                </c:pt>
                <c:pt idx="63">
                  <c:v>61.5</c:v>
                </c:pt>
                <c:pt idx="64">
                  <c:v>61.5</c:v>
                </c:pt>
                <c:pt idx="65">
                  <c:v>61.5</c:v>
                </c:pt>
                <c:pt idx="66">
                  <c:v>61.5</c:v>
                </c:pt>
                <c:pt idx="67">
                  <c:v>61.5</c:v>
                </c:pt>
                <c:pt idx="68">
                  <c:v>61.5</c:v>
                </c:pt>
                <c:pt idx="69">
                  <c:v>61.5</c:v>
                </c:pt>
                <c:pt idx="70">
                  <c:v>61.5</c:v>
                </c:pt>
                <c:pt idx="71">
                  <c:v>61.5</c:v>
                </c:pt>
                <c:pt idx="72">
                  <c:v>61.5</c:v>
                </c:pt>
                <c:pt idx="73">
                  <c:v>61.5</c:v>
                </c:pt>
                <c:pt idx="74">
                  <c:v>61.5</c:v>
                </c:pt>
                <c:pt idx="75">
                  <c:v>61.5</c:v>
                </c:pt>
                <c:pt idx="76">
                  <c:v>61.5</c:v>
                </c:pt>
                <c:pt idx="77">
                  <c:v>61.5</c:v>
                </c:pt>
                <c:pt idx="78">
                  <c:v>61.5</c:v>
                </c:pt>
                <c:pt idx="79">
                  <c:v>61.5</c:v>
                </c:pt>
                <c:pt idx="80">
                  <c:v>61.5</c:v>
                </c:pt>
                <c:pt idx="81">
                  <c:v>61.5</c:v>
                </c:pt>
                <c:pt idx="82">
                  <c:v>61.5</c:v>
                </c:pt>
                <c:pt idx="83">
                  <c:v>61.5</c:v>
                </c:pt>
                <c:pt idx="84">
                  <c:v>61.5</c:v>
                </c:pt>
                <c:pt idx="85">
                  <c:v>61.5</c:v>
                </c:pt>
                <c:pt idx="86">
                  <c:v>61.5</c:v>
                </c:pt>
                <c:pt idx="87">
                  <c:v>61.5</c:v>
                </c:pt>
                <c:pt idx="88">
                  <c:v>61.5</c:v>
                </c:pt>
                <c:pt idx="89">
                  <c:v>61.5</c:v>
                </c:pt>
                <c:pt idx="90">
                  <c:v>61.5</c:v>
                </c:pt>
                <c:pt idx="91">
                  <c:v>61.5</c:v>
                </c:pt>
                <c:pt idx="92">
                  <c:v>61.5</c:v>
                </c:pt>
                <c:pt idx="93">
                  <c:v>61.5</c:v>
                </c:pt>
                <c:pt idx="94">
                  <c:v>61.5</c:v>
                </c:pt>
                <c:pt idx="95">
                  <c:v>61.5</c:v>
                </c:pt>
                <c:pt idx="96">
                  <c:v>61.5</c:v>
                </c:pt>
                <c:pt idx="97">
                  <c:v>61.5</c:v>
                </c:pt>
                <c:pt idx="98">
                  <c:v>61.5</c:v>
                </c:pt>
                <c:pt idx="99">
                  <c:v>61.5</c:v>
                </c:pt>
                <c:pt idx="100">
                  <c:v>61.5</c:v>
                </c:pt>
                <c:pt idx="101">
                  <c:v>61.5</c:v>
                </c:pt>
                <c:pt idx="102">
                  <c:v>61.5</c:v>
                </c:pt>
                <c:pt idx="103">
                  <c:v>61.5</c:v>
                </c:pt>
                <c:pt idx="104">
                  <c:v>61.5</c:v>
                </c:pt>
                <c:pt idx="105">
                  <c:v>61.5</c:v>
                </c:pt>
                <c:pt idx="106">
                  <c:v>61.5</c:v>
                </c:pt>
                <c:pt idx="107">
                  <c:v>61.5</c:v>
                </c:pt>
                <c:pt idx="108">
                  <c:v>61.5</c:v>
                </c:pt>
                <c:pt idx="109">
                  <c:v>61.5</c:v>
                </c:pt>
                <c:pt idx="110">
                  <c:v>61.5</c:v>
                </c:pt>
                <c:pt idx="111">
                  <c:v>61.5</c:v>
                </c:pt>
                <c:pt idx="112">
                  <c:v>61.5</c:v>
                </c:pt>
                <c:pt idx="113">
                  <c:v>61.5</c:v>
                </c:pt>
                <c:pt idx="114">
                  <c:v>61.5</c:v>
                </c:pt>
                <c:pt idx="115">
                  <c:v>61.5</c:v>
                </c:pt>
                <c:pt idx="116">
                  <c:v>61.5</c:v>
                </c:pt>
                <c:pt idx="117">
                  <c:v>61.5</c:v>
                </c:pt>
                <c:pt idx="118">
                  <c:v>61.5</c:v>
                </c:pt>
                <c:pt idx="119">
                  <c:v>61.5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EA-4626-A1A3-2AAF71E94E7A}"/>
            </c:ext>
          </c:extLst>
        </c:ser>
        <c:ser>
          <c:idx val="1"/>
          <c:order val="1"/>
          <c:tx>
            <c:v>2019 ср. балл ОУ</c:v>
          </c:tx>
          <c:spPr>
            <a:ln w="28575" cap="rnd">
              <a:solidFill>
                <a:srgbClr val="B70101"/>
              </a:solidFill>
              <a:round/>
            </a:ln>
            <a:effectLst/>
          </c:spPr>
          <c:marker>
            <c:symbol val="none"/>
          </c:marker>
          <c:cat>
            <c:strRef>
              <c:f>'Химия-11 диаграмма по районам'!$B$5:$B$124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36</c:v>
                </c:pt>
                <c:pt idx="56">
                  <c:v>МБОУ СШ № 72 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МБОУ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МБОУ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МБОУ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Гимназия № 12 "М и Т"</c:v>
                </c:pt>
                <c:pt idx="112">
                  <c:v>МБОУ Гимназия 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 </c:v>
                </c:pt>
                <c:pt idx="116">
                  <c:v>МБОУ СШ № 14 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Покровский"</c:v>
                </c:pt>
              </c:strCache>
            </c:strRef>
          </c:cat>
          <c:val>
            <c:numRef>
              <c:f>'Химия-11 диаграмма по районам'!$D$5:$D$124</c:f>
              <c:numCache>
                <c:formatCode>0,00</c:formatCode>
                <c:ptCount val="120"/>
                <c:pt idx="0">
                  <c:v>63.33</c:v>
                </c:pt>
                <c:pt idx="1">
                  <c:v>57.02375</c:v>
                </c:pt>
                <c:pt idx="2">
                  <c:v>55.75</c:v>
                </c:pt>
                <c:pt idx="3">
                  <c:v>62.56</c:v>
                </c:pt>
                <c:pt idx="4">
                  <c:v>62.21</c:v>
                </c:pt>
                <c:pt idx="5">
                  <c:v>62</c:v>
                </c:pt>
                <c:pt idx="6">
                  <c:v>65</c:v>
                </c:pt>
                <c:pt idx="7">
                  <c:v>44</c:v>
                </c:pt>
                <c:pt idx="8">
                  <c:v>56.67</c:v>
                </c:pt>
                <c:pt idx="9">
                  <c:v>48</c:v>
                </c:pt>
                <c:pt idx="10">
                  <c:v>46.424545454545459</c:v>
                </c:pt>
                <c:pt idx="11">
                  <c:v>60</c:v>
                </c:pt>
                <c:pt idx="12">
                  <c:v>41</c:v>
                </c:pt>
                <c:pt idx="13">
                  <c:v>61</c:v>
                </c:pt>
                <c:pt idx="14">
                  <c:v>61</c:v>
                </c:pt>
                <c:pt idx="15">
                  <c:v>72</c:v>
                </c:pt>
                <c:pt idx="16">
                  <c:v>18.5</c:v>
                </c:pt>
                <c:pt idx="17">
                  <c:v>40</c:v>
                </c:pt>
                <c:pt idx="18">
                  <c:v>38</c:v>
                </c:pt>
                <c:pt idx="19">
                  <c:v>37</c:v>
                </c:pt>
                <c:pt idx="20">
                  <c:v>45.5</c:v>
                </c:pt>
                <c:pt idx="24">
                  <c:v>36.67</c:v>
                </c:pt>
                <c:pt idx="25" formatCode="Основной">
                  <c:v>46.61</c:v>
                </c:pt>
                <c:pt idx="26">
                  <c:v>57.53</c:v>
                </c:pt>
                <c:pt idx="27">
                  <c:v>63</c:v>
                </c:pt>
                <c:pt idx="28">
                  <c:v>49</c:v>
                </c:pt>
                <c:pt idx="29">
                  <c:v>69</c:v>
                </c:pt>
                <c:pt idx="30">
                  <c:v>49</c:v>
                </c:pt>
                <c:pt idx="31">
                  <c:v>25.5</c:v>
                </c:pt>
                <c:pt idx="33">
                  <c:v>22.67</c:v>
                </c:pt>
                <c:pt idx="34">
                  <c:v>65</c:v>
                </c:pt>
                <c:pt idx="35">
                  <c:v>51.67</c:v>
                </c:pt>
                <c:pt idx="37">
                  <c:v>28</c:v>
                </c:pt>
                <c:pt idx="38">
                  <c:v>69.5</c:v>
                </c:pt>
                <c:pt idx="39">
                  <c:v>39</c:v>
                </c:pt>
                <c:pt idx="40">
                  <c:v>51</c:v>
                </c:pt>
                <c:pt idx="41">
                  <c:v>47</c:v>
                </c:pt>
                <c:pt idx="42">
                  <c:v>45</c:v>
                </c:pt>
                <c:pt idx="43">
                  <c:v>46.5</c:v>
                </c:pt>
                <c:pt idx="44">
                  <c:v>14</c:v>
                </c:pt>
                <c:pt idx="45">
                  <c:v>55.176470588235297</c:v>
                </c:pt>
                <c:pt idx="46">
                  <c:v>71</c:v>
                </c:pt>
                <c:pt idx="47">
                  <c:v>61</c:v>
                </c:pt>
                <c:pt idx="48">
                  <c:v>65.900000000000006</c:v>
                </c:pt>
                <c:pt idx="49">
                  <c:v>69</c:v>
                </c:pt>
                <c:pt idx="50">
                  <c:v>55.5</c:v>
                </c:pt>
                <c:pt idx="51">
                  <c:v>51</c:v>
                </c:pt>
                <c:pt idx="52">
                  <c:v>62.9</c:v>
                </c:pt>
                <c:pt idx="53">
                  <c:v>76</c:v>
                </c:pt>
                <c:pt idx="54">
                  <c:v>58</c:v>
                </c:pt>
                <c:pt idx="55">
                  <c:v>36</c:v>
                </c:pt>
                <c:pt idx="56">
                  <c:v>77.14</c:v>
                </c:pt>
                <c:pt idx="57">
                  <c:v>30</c:v>
                </c:pt>
                <c:pt idx="58">
                  <c:v>56.7</c:v>
                </c:pt>
                <c:pt idx="59">
                  <c:v>25</c:v>
                </c:pt>
                <c:pt idx="60">
                  <c:v>47</c:v>
                </c:pt>
                <c:pt idx="61">
                  <c:v>59.86</c:v>
                </c:pt>
                <c:pt idx="62">
                  <c:v>36</c:v>
                </c:pt>
                <c:pt idx="63">
                  <c:v>51.319166666666668</c:v>
                </c:pt>
                <c:pt idx="64">
                  <c:v>69</c:v>
                </c:pt>
                <c:pt idx="65">
                  <c:v>67</c:v>
                </c:pt>
                <c:pt idx="66">
                  <c:v>57</c:v>
                </c:pt>
                <c:pt idx="68">
                  <c:v>75</c:v>
                </c:pt>
                <c:pt idx="69">
                  <c:v>31</c:v>
                </c:pt>
                <c:pt idx="71">
                  <c:v>43</c:v>
                </c:pt>
                <c:pt idx="73">
                  <c:v>37</c:v>
                </c:pt>
                <c:pt idx="74">
                  <c:v>54</c:v>
                </c:pt>
                <c:pt idx="75">
                  <c:v>54</c:v>
                </c:pt>
                <c:pt idx="76">
                  <c:v>49.33</c:v>
                </c:pt>
                <c:pt idx="77">
                  <c:v>38</c:v>
                </c:pt>
                <c:pt idx="78">
                  <c:v>41.5</c:v>
                </c:pt>
                <c:pt idx="79">
                  <c:v>58.61888888888889</c:v>
                </c:pt>
                <c:pt idx="80">
                  <c:v>62</c:v>
                </c:pt>
                <c:pt idx="81">
                  <c:v>42.25</c:v>
                </c:pt>
                <c:pt idx="82">
                  <c:v>62</c:v>
                </c:pt>
                <c:pt idx="83">
                  <c:v>59.13</c:v>
                </c:pt>
                <c:pt idx="84">
                  <c:v>72</c:v>
                </c:pt>
                <c:pt idx="85">
                  <c:v>61</c:v>
                </c:pt>
                <c:pt idx="86">
                  <c:v>51</c:v>
                </c:pt>
                <c:pt idx="88">
                  <c:v>63.5</c:v>
                </c:pt>
                <c:pt idx="90">
                  <c:v>57.5</c:v>
                </c:pt>
                <c:pt idx="91">
                  <c:v>80</c:v>
                </c:pt>
                <c:pt idx="92">
                  <c:v>66</c:v>
                </c:pt>
                <c:pt idx="93">
                  <c:v>65</c:v>
                </c:pt>
                <c:pt idx="94">
                  <c:v>55</c:v>
                </c:pt>
                <c:pt idx="95">
                  <c:v>83</c:v>
                </c:pt>
                <c:pt idx="96">
                  <c:v>27.33</c:v>
                </c:pt>
                <c:pt idx="97">
                  <c:v>31</c:v>
                </c:pt>
                <c:pt idx="98">
                  <c:v>48</c:v>
                </c:pt>
                <c:pt idx="99">
                  <c:v>37</c:v>
                </c:pt>
                <c:pt idx="100">
                  <c:v>68</c:v>
                </c:pt>
                <c:pt idx="101">
                  <c:v>66</c:v>
                </c:pt>
                <c:pt idx="102">
                  <c:v>91</c:v>
                </c:pt>
                <c:pt idx="103">
                  <c:v>54</c:v>
                </c:pt>
                <c:pt idx="104">
                  <c:v>59</c:v>
                </c:pt>
                <c:pt idx="105">
                  <c:v>54</c:v>
                </c:pt>
                <c:pt idx="106">
                  <c:v>58</c:v>
                </c:pt>
                <c:pt idx="107">
                  <c:v>45</c:v>
                </c:pt>
                <c:pt idx="108">
                  <c:v>65</c:v>
                </c:pt>
                <c:pt idx="109">
                  <c:v>61.728333333333332</c:v>
                </c:pt>
                <c:pt idx="110">
                  <c:v>66.94</c:v>
                </c:pt>
                <c:pt idx="112">
                  <c:v>67.290000000000006</c:v>
                </c:pt>
                <c:pt idx="113">
                  <c:v>69.81</c:v>
                </c:pt>
                <c:pt idx="115">
                  <c:v>73.540000000000006</c:v>
                </c:pt>
                <c:pt idx="117">
                  <c:v>52.33</c:v>
                </c:pt>
                <c:pt idx="119">
                  <c:v>40.46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EA-4626-A1A3-2AAF71E94E7A}"/>
            </c:ext>
          </c:extLst>
        </c:ser>
        <c:ser>
          <c:idx val="2"/>
          <c:order val="2"/>
          <c:tx>
            <c:v>2018 ср. балл по городу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'Химия-11 диаграмма по районам'!$B$5:$B$124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36</c:v>
                </c:pt>
                <c:pt idx="56">
                  <c:v>МБОУ СШ № 72 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МБОУ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МБОУ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МБОУ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Гимназия № 12 "М и Т"</c:v>
                </c:pt>
                <c:pt idx="112">
                  <c:v>МБОУ Гимназия 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 </c:v>
                </c:pt>
                <c:pt idx="116">
                  <c:v>МБОУ СШ № 14 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Покровский"</c:v>
                </c:pt>
              </c:strCache>
            </c:strRef>
          </c:cat>
          <c:val>
            <c:numRef>
              <c:f>'Химия-11 диаграмма по районам'!$I$5:$I$124</c:f>
              <c:numCache>
                <c:formatCode>Основной</c:formatCode>
                <c:ptCount val="120"/>
                <c:pt idx="0">
                  <c:v>60.28</c:v>
                </c:pt>
                <c:pt idx="1">
                  <c:v>60.28</c:v>
                </c:pt>
                <c:pt idx="2">
                  <c:v>60.28</c:v>
                </c:pt>
                <c:pt idx="3">
                  <c:v>60.28</c:v>
                </c:pt>
                <c:pt idx="4">
                  <c:v>60.28</c:v>
                </c:pt>
                <c:pt idx="5">
                  <c:v>60.28</c:v>
                </c:pt>
                <c:pt idx="6">
                  <c:v>60.28</c:v>
                </c:pt>
                <c:pt idx="7">
                  <c:v>60.28</c:v>
                </c:pt>
                <c:pt idx="8">
                  <c:v>60.28</c:v>
                </c:pt>
                <c:pt idx="9">
                  <c:v>60.28</c:v>
                </c:pt>
                <c:pt idx="10">
                  <c:v>60.28</c:v>
                </c:pt>
                <c:pt idx="11">
                  <c:v>60.28</c:v>
                </c:pt>
                <c:pt idx="12">
                  <c:v>60.28</c:v>
                </c:pt>
                <c:pt idx="13">
                  <c:v>60.28</c:v>
                </c:pt>
                <c:pt idx="14">
                  <c:v>60.28</c:v>
                </c:pt>
                <c:pt idx="15">
                  <c:v>60.28</c:v>
                </c:pt>
                <c:pt idx="16">
                  <c:v>60.28</c:v>
                </c:pt>
                <c:pt idx="17">
                  <c:v>60.28</c:v>
                </c:pt>
                <c:pt idx="18">
                  <c:v>60.28</c:v>
                </c:pt>
                <c:pt idx="19">
                  <c:v>60.28</c:v>
                </c:pt>
                <c:pt idx="20">
                  <c:v>60.28</c:v>
                </c:pt>
                <c:pt idx="21">
                  <c:v>60.28</c:v>
                </c:pt>
                <c:pt idx="22">
                  <c:v>60.28</c:v>
                </c:pt>
                <c:pt idx="23">
                  <c:v>60.28</c:v>
                </c:pt>
                <c:pt idx="24">
                  <c:v>60.28</c:v>
                </c:pt>
                <c:pt idx="25">
                  <c:v>60.28</c:v>
                </c:pt>
                <c:pt idx="26">
                  <c:v>60.28</c:v>
                </c:pt>
                <c:pt idx="27">
                  <c:v>60.28</c:v>
                </c:pt>
                <c:pt idx="28">
                  <c:v>60.28</c:v>
                </c:pt>
                <c:pt idx="29">
                  <c:v>60.28</c:v>
                </c:pt>
                <c:pt idx="30">
                  <c:v>60.28</c:v>
                </c:pt>
                <c:pt idx="31">
                  <c:v>60.28</c:v>
                </c:pt>
                <c:pt idx="32">
                  <c:v>60.28</c:v>
                </c:pt>
                <c:pt idx="33">
                  <c:v>60.28</c:v>
                </c:pt>
                <c:pt idx="34">
                  <c:v>60.28</c:v>
                </c:pt>
                <c:pt idx="35">
                  <c:v>60.28</c:v>
                </c:pt>
                <c:pt idx="36">
                  <c:v>60.28</c:v>
                </c:pt>
                <c:pt idx="37">
                  <c:v>60.28</c:v>
                </c:pt>
                <c:pt idx="38">
                  <c:v>60.28</c:v>
                </c:pt>
                <c:pt idx="39">
                  <c:v>60.28</c:v>
                </c:pt>
                <c:pt idx="40">
                  <c:v>60.28</c:v>
                </c:pt>
                <c:pt idx="41">
                  <c:v>60.28</c:v>
                </c:pt>
                <c:pt idx="42">
                  <c:v>60.28</c:v>
                </c:pt>
                <c:pt idx="43">
                  <c:v>60.28</c:v>
                </c:pt>
                <c:pt idx="44">
                  <c:v>60.28</c:v>
                </c:pt>
                <c:pt idx="45">
                  <c:v>60.28</c:v>
                </c:pt>
                <c:pt idx="46">
                  <c:v>60.28</c:v>
                </c:pt>
                <c:pt idx="47">
                  <c:v>60.28</c:v>
                </c:pt>
                <c:pt idx="48">
                  <c:v>60.28</c:v>
                </c:pt>
                <c:pt idx="49">
                  <c:v>60.28</c:v>
                </c:pt>
                <c:pt idx="50">
                  <c:v>60.28</c:v>
                </c:pt>
                <c:pt idx="51">
                  <c:v>60.28</c:v>
                </c:pt>
                <c:pt idx="52">
                  <c:v>60.28</c:v>
                </c:pt>
                <c:pt idx="53">
                  <c:v>60.28</c:v>
                </c:pt>
                <c:pt idx="54">
                  <c:v>60.28</c:v>
                </c:pt>
                <c:pt idx="55">
                  <c:v>60.28</c:v>
                </c:pt>
                <c:pt idx="56">
                  <c:v>60.28</c:v>
                </c:pt>
                <c:pt idx="57">
                  <c:v>60.28</c:v>
                </c:pt>
                <c:pt idx="58">
                  <c:v>60.28</c:v>
                </c:pt>
                <c:pt idx="59">
                  <c:v>60.28</c:v>
                </c:pt>
                <c:pt idx="60">
                  <c:v>60.28</c:v>
                </c:pt>
                <c:pt idx="61">
                  <c:v>60.28</c:v>
                </c:pt>
                <c:pt idx="62">
                  <c:v>60.28</c:v>
                </c:pt>
                <c:pt idx="63">
                  <c:v>60.28</c:v>
                </c:pt>
                <c:pt idx="64">
                  <c:v>60.28</c:v>
                </c:pt>
                <c:pt idx="65">
                  <c:v>60.28</c:v>
                </c:pt>
                <c:pt idx="66">
                  <c:v>60.28</c:v>
                </c:pt>
                <c:pt idx="67">
                  <c:v>60.28</c:v>
                </c:pt>
                <c:pt idx="68">
                  <c:v>60.28</c:v>
                </c:pt>
                <c:pt idx="69">
                  <c:v>60.28</c:v>
                </c:pt>
                <c:pt idx="70">
                  <c:v>60.28</c:v>
                </c:pt>
                <c:pt idx="71">
                  <c:v>60.28</c:v>
                </c:pt>
                <c:pt idx="72">
                  <c:v>60.28</c:v>
                </c:pt>
                <c:pt idx="73">
                  <c:v>60.28</c:v>
                </c:pt>
                <c:pt idx="74">
                  <c:v>60.28</c:v>
                </c:pt>
                <c:pt idx="75">
                  <c:v>60.28</c:v>
                </c:pt>
                <c:pt idx="76">
                  <c:v>60.28</c:v>
                </c:pt>
                <c:pt idx="77">
                  <c:v>60.28</c:v>
                </c:pt>
                <c:pt idx="78">
                  <c:v>60.28</c:v>
                </c:pt>
                <c:pt idx="79">
                  <c:v>60.28</c:v>
                </c:pt>
                <c:pt idx="80">
                  <c:v>60.28</c:v>
                </c:pt>
                <c:pt idx="81">
                  <c:v>60.28</c:v>
                </c:pt>
                <c:pt idx="82">
                  <c:v>60.28</c:v>
                </c:pt>
                <c:pt idx="83">
                  <c:v>60.28</c:v>
                </c:pt>
                <c:pt idx="84">
                  <c:v>60.28</c:v>
                </c:pt>
                <c:pt idx="85">
                  <c:v>60.28</c:v>
                </c:pt>
                <c:pt idx="86">
                  <c:v>60.28</c:v>
                </c:pt>
                <c:pt idx="87">
                  <c:v>60.28</c:v>
                </c:pt>
                <c:pt idx="88">
                  <c:v>60.28</c:v>
                </c:pt>
                <c:pt idx="89">
                  <c:v>60.28</c:v>
                </c:pt>
                <c:pt idx="90">
                  <c:v>60.28</c:v>
                </c:pt>
                <c:pt idx="91">
                  <c:v>60.28</c:v>
                </c:pt>
                <c:pt idx="92">
                  <c:v>60.28</c:v>
                </c:pt>
                <c:pt idx="93">
                  <c:v>60.28</c:v>
                </c:pt>
                <c:pt idx="94">
                  <c:v>60.28</c:v>
                </c:pt>
                <c:pt idx="95">
                  <c:v>60.28</c:v>
                </c:pt>
                <c:pt idx="96">
                  <c:v>60.28</c:v>
                </c:pt>
                <c:pt idx="97">
                  <c:v>60.28</c:v>
                </c:pt>
                <c:pt idx="98">
                  <c:v>60.28</c:v>
                </c:pt>
                <c:pt idx="99">
                  <c:v>60.28</c:v>
                </c:pt>
                <c:pt idx="100">
                  <c:v>60.28</c:v>
                </c:pt>
                <c:pt idx="101">
                  <c:v>60.28</c:v>
                </c:pt>
                <c:pt idx="102">
                  <c:v>60.28</c:v>
                </c:pt>
                <c:pt idx="103">
                  <c:v>60.28</c:v>
                </c:pt>
                <c:pt idx="104">
                  <c:v>60.28</c:v>
                </c:pt>
                <c:pt idx="105">
                  <c:v>60.28</c:v>
                </c:pt>
                <c:pt idx="106">
                  <c:v>60.28</c:v>
                </c:pt>
                <c:pt idx="107">
                  <c:v>60.28</c:v>
                </c:pt>
                <c:pt idx="108">
                  <c:v>60.28</c:v>
                </c:pt>
                <c:pt idx="109">
                  <c:v>60.28</c:v>
                </c:pt>
                <c:pt idx="110">
                  <c:v>60.28</c:v>
                </c:pt>
                <c:pt idx="111">
                  <c:v>60.28</c:v>
                </c:pt>
                <c:pt idx="112">
                  <c:v>60.28</c:v>
                </c:pt>
                <c:pt idx="113">
                  <c:v>60.28</c:v>
                </c:pt>
                <c:pt idx="114">
                  <c:v>60.28</c:v>
                </c:pt>
                <c:pt idx="115">
                  <c:v>60.28</c:v>
                </c:pt>
                <c:pt idx="116">
                  <c:v>60.28</c:v>
                </c:pt>
                <c:pt idx="117">
                  <c:v>60.28</c:v>
                </c:pt>
                <c:pt idx="118">
                  <c:v>60.28</c:v>
                </c:pt>
                <c:pt idx="119">
                  <c:v>60.28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EA-4626-A1A3-2AAF71E94E7A}"/>
            </c:ext>
          </c:extLst>
        </c:ser>
        <c:ser>
          <c:idx val="3"/>
          <c:order val="3"/>
          <c:tx>
            <c:v>2018 ср. балл ОУ</c:v>
          </c:tx>
          <c:spPr>
            <a:ln w="28575" cap="rnd">
              <a:solidFill>
                <a:srgbClr val="F6C100"/>
              </a:solidFill>
              <a:round/>
            </a:ln>
            <a:effectLst/>
          </c:spPr>
          <c:marker>
            <c:symbol val="none"/>
          </c:marker>
          <c:cat>
            <c:strRef>
              <c:f>'Химия-11 диаграмма по районам'!$B$5:$B$124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36</c:v>
                </c:pt>
                <c:pt idx="56">
                  <c:v>МБОУ СШ № 72 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МБОУ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МБОУ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МБОУ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Гимназия № 12 "М и Т"</c:v>
                </c:pt>
                <c:pt idx="112">
                  <c:v>МБОУ Гимназия 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 </c:v>
                </c:pt>
                <c:pt idx="116">
                  <c:v>МБОУ СШ № 14 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Покровский"</c:v>
                </c:pt>
              </c:strCache>
            </c:strRef>
          </c:cat>
          <c:val>
            <c:numRef>
              <c:f>'Химия-11 диаграмма по районам'!$H$5:$H$124</c:f>
              <c:numCache>
                <c:formatCode>0,00</c:formatCode>
                <c:ptCount val="120"/>
                <c:pt idx="0">
                  <c:v>70.599999999999994</c:v>
                </c:pt>
                <c:pt idx="1">
                  <c:v>59.125</c:v>
                </c:pt>
                <c:pt idx="2">
                  <c:v>54</c:v>
                </c:pt>
                <c:pt idx="3">
                  <c:v>49</c:v>
                </c:pt>
                <c:pt idx="4">
                  <c:v>63</c:v>
                </c:pt>
                <c:pt idx="5">
                  <c:v>66</c:v>
                </c:pt>
                <c:pt idx="6">
                  <c:v>34</c:v>
                </c:pt>
                <c:pt idx="7">
                  <c:v>56</c:v>
                </c:pt>
                <c:pt idx="8">
                  <c:v>67</c:v>
                </c:pt>
                <c:pt idx="9">
                  <c:v>84</c:v>
                </c:pt>
                <c:pt idx="10">
                  <c:v>51.206999999999994</c:v>
                </c:pt>
                <c:pt idx="11">
                  <c:v>57.24</c:v>
                </c:pt>
                <c:pt idx="12">
                  <c:v>50.5</c:v>
                </c:pt>
                <c:pt idx="13">
                  <c:v>61.33</c:v>
                </c:pt>
                <c:pt idx="14">
                  <c:v>66</c:v>
                </c:pt>
                <c:pt idx="15">
                  <c:v>67.3</c:v>
                </c:pt>
                <c:pt idx="16">
                  <c:v>42</c:v>
                </c:pt>
                <c:pt idx="17">
                  <c:v>56.2</c:v>
                </c:pt>
                <c:pt idx="18">
                  <c:v>45</c:v>
                </c:pt>
                <c:pt idx="20">
                  <c:v>31</c:v>
                </c:pt>
                <c:pt idx="23">
                  <c:v>35.5</c:v>
                </c:pt>
                <c:pt idx="25">
                  <c:v>51.733076923076922</c:v>
                </c:pt>
                <c:pt idx="26">
                  <c:v>59.92</c:v>
                </c:pt>
                <c:pt idx="27">
                  <c:v>64.400000000000006</c:v>
                </c:pt>
                <c:pt idx="28">
                  <c:v>46.4</c:v>
                </c:pt>
                <c:pt idx="29">
                  <c:v>61.8</c:v>
                </c:pt>
                <c:pt idx="30">
                  <c:v>59.57</c:v>
                </c:pt>
                <c:pt idx="35">
                  <c:v>48.5</c:v>
                </c:pt>
                <c:pt idx="36">
                  <c:v>38</c:v>
                </c:pt>
                <c:pt idx="37">
                  <c:v>68</c:v>
                </c:pt>
                <c:pt idx="38">
                  <c:v>47.8</c:v>
                </c:pt>
                <c:pt idx="40">
                  <c:v>28</c:v>
                </c:pt>
                <c:pt idx="41">
                  <c:v>49</c:v>
                </c:pt>
                <c:pt idx="42">
                  <c:v>43</c:v>
                </c:pt>
                <c:pt idx="43">
                  <c:v>58.14</c:v>
                </c:pt>
                <c:pt idx="45">
                  <c:v>55.241333333333323</c:v>
                </c:pt>
                <c:pt idx="46">
                  <c:v>65</c:v>
                </c:pt>
                <c:pt idx="47">
                  <c:v>65</c:v>
                </c:pt>
                <c:pt idx="48">
                  <c:v>37</c:v>
                </c:pt>
                <c:pt idx="49">
                  <c:v>62</c:v>
                </c:pt>
                <c:pt idx="50">
                  <c:v>52.33</c:v>
                </c:pt>
                <c:pt idx="51">
                  <c:v>49</c:v>
                </c:pt>
                <c:pt idx="52">
                  <c:v>67</c:v>
                </c:pt>
                <c:pt idx="53">
                  <c:v>53</c:v>
                </c:pt>
                <c:pt idx="54">
                  <c:v>48</c:v>
                </c:pt>
                <c:pt idx="55">
                  <c:v>41</c:v>
                </c:pt>
                <c:pt idx="56">
                  <c:v>53</c:v>
                </c:pt>
                <c:pt idx="58">
                  <c:v>62</c:v>
                </c:pt>
                <c:pt idx="60">
                  <c:v>63</c:v>
                </c:pt>
                <c:pt idx="61">
                  <c:v>56.29</c:v>
                </c:pt>
                <c:pt idx="62">
                  <c:v>55</c:v>
                </c:pt>
                <c:pt idx="63">
                  <c:v>51.385714285714286</c:v>
                </c:pt>
                <c:pt idx="64">
                  <c:v>42</c:v>
                </c:pt>
                <c:pt idx="65">
                  <c:v>69</c:v>
                </c:pt>
                <c:pt idx="66">
                  <c:v>47.6</c:v>
                </c:pt>
                <c:pt idx="67">
                  <c:v>67</c:v>
                </c:pt>
                <c:pt idx="68">
                  <c:v>63.5</c:v>
                </c:pt>
                <c:pt idx="69">
                  <c:v>26.5</c:v>
                </c:pt>
                <c:pt idx="70">
                  <c:v>39</c:v>
                </c:pt>
                <c:pt idx="71">
                  <c:v>47</c:v>
                </c:pt>
                <c:pt idx="72">
                  <c:v>36</c:v>
                </c:pt>
                <c:pt idx="73">
                  <c:v>45.6</c:v>
                </c:pt>
                <c:pt idx="75">
                  <c:v>47</c:v>
                </c:pt>
                <c:pt idx="76">
                  <c:v>41.4</c:v>
                </c:pt>
                <c:pt idx="77">
                  <c:v>52.8</c:v>
                </c:pt>
                <c:pt idx="78">
                  <c:v>95</c:v>
                </c:pt>
                <c:pt idx="79">
                  <c:v>55.732187746893636</c:v>
                </c:pt>
                <c:pt idx="80">
                  <c:v>55.714285714285715</c:v>
                </c:pt>
                <c:pt idx="81">
                  <c:v>37.333333333333336</c:v>
                </c:pt>
                <c:pt idx="82">
                  <c:v>67.400000000000006</c:v>
                </c:pt>
                <c:pt idx="83">
                  <c:v>47.444444444444443</c:v>
                </c:pt>
                <c:pt idx="84">
                  <c:v>58.142857142857146</c:v>
                </c:pt>
                <c:pt idx="85">
                  <c:v>56.571428571428569</c:v>
                </c:pt>
                <c:pt idx="86">
                  <c:v>59.833333333333336</c:v>
                </c:pt>
                <c:pt idx="87">
                  <c:v>34</c:v>
                </c:pt>
                <c:pt idx="88">
                  <c:v>56.6</c:v>
                </c:pt>
                <c:pt idx="89">
                  <c:v>51</c:v>
                </c:pt>
                <c:pt idx="90">
                  <c:v>32</c:v>
                </c:pt>
                <c:pt idx="91">
                  <c:v>59.428571428571431</c:v>
                </c:pt>
                <c:pt idx="92">
                  <c:v>68.25</c:v>
                </c:pt>
                <c:pt idx="93">
                  <c:v>53.5</c:v>
                </c:pt>
                <c:pt idx="94">
                  <c:v>39</c:v>
                </c:pt>
                <c:pt idx="96">
                  <c:v>23</c:v>
                </c:pt>
                <c:pt idx="97">
                  <c:v>69</c:v>
                </c:pt>
                <c:pt idx="98">
                  <c:v>75</c:v>
                </c:pt>
                <c:pt idx="99">
                  <c:v>23.666666666666668</c:v>
                </c:pt>
                <c:pt idx="100">
                  <c:v>54</c:v>
                </c:pt>
                <c:pt idx="101">
                  <c:v>70.17647058823529</c:v>
                </c:pt>
                <c:pt idx="102">
                  <c:v>83.587301587301582</c:v>
                </c:pt>
                <c:pt idx="103">
                  <c:v>74.75</c:v>
                </c:pt>
                <c:pt idx="104">
                  <c:v>68.375</c:v>
                </c:pt>
                <c:pt idx="105">
                  <c:v>65.833333333333329</c:v>
                </c:pt>
                <c:pt idx="106">
                  <c:v>58.769230769230766</c:v>
                </c:pt>
                <c:pt idx="107">
                  <c:v>63.5</c:v>
                </c:pt>
                <c:pt idx="108">
                  <c:v>54.625</c:v>
                </c:pt>
                <c:pt idx="109">
                  <c:v>54.125</c:v>
                </c:pt>
                <c:pt idx="110">
                  <c:v>63</c:v>
                </c:pt>
                <c:pt idx="112">
                  <c:v>57</c:v>
                </c:pt>
                <c:pt idx="113">
                  <c:v>68</c:v>
                </c:pt>
                <c:pt idx="114">
                  <c:v>40</c:v>
                </c:pt>
                <c:pt idx="115">
                  <c:v>71</c:v>
                </c:pt>
                <c:pt idx="116">
                  <c:v>40</c:v>
                </c:pt>
                <c:pt idx="117">
                  <c:v>45</c:v>
                </c:pt>
                <c:pt idx="119">
                  <c:v>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EA-4626-A1A3-2AAF71E94E7A}"/>
            </c:ext>
          </c:extLst>
        </c:ser>
        <c:ser>
          <c:idx val="4"/>
          <c:order val="4"/>
          <c:tx>
            <c:v>2017 ср. балл по городу</c:v>
          </c:tx>
          <c:spPr>
            <a:ln w="28575" cap="rnd">
              <a:solidFill>
                <a:srgbClr val="29FF8A"/>
              </a:solidFill>
              <a:round/>
            </a:ln>
            <a:effectLst/>
          </c:spPr>
          <c:marker>
            <c:symbol val="none"/>
          </c:marker>
          <c:cat>
            <c:strRef>
              <c:f>'Химия-11 диаграмма по районам'!$B$5:$B$124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36</c:v>
                </c:pt>
                <c:pt idx="56">
                  <c:v>МБОУ СШ № 72 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МБОУ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МБОУ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МБОУ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Гимназия № 12 "М и Т"</c:v>
                </c:pt>
                <c:pt idx="112">
                  <c:v>МБОУ Гимназия 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 </c:v>
                </c:pt>
                <c:pt idx="116">
                  <c:v>МБОУ СШ № 14 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Покровский"</c:v>
                </c:pt>
              </c:strCache>
            </c:strRef>
          </c:cat>
          <c:val>
            <c:numRef>
              <c:f>'Химия-11 диаграмма по районам'!$M$5:$M$124</c:f>
              <c:numCache>
                <c:formatCode>Основной</c:formatCode>
                <c:ptCount val="120"/>
                <c:pt idx="0">
                  <c:v>59.97</c:v>
                </c:pt>
                <c:pt idx="1">
                  <c:v>59.97</c:v>
                </c:pt>
                <c:pt idx="2">
                  <c:v>59.97</c:v>
                </c:pt>
                <c:pt idx="3">
                  <c:v>59.97</c:v>
                </c:pt>
                <c:pt idx="4">
                  <c:v>59.97</c:v>
                </c:pt>
                <c:pt idx="5">
                  <c:v>59.97</c:v>
                </c:pt>
                <c:pt idx="6">
                  <c:v>59.97</c:v>
                </c:pt>
                <c:pt idx="7">
                  <c:v>59.97</c:v>
                </c:pt>
                <c:pt idx="8">
                  <c:v>59.97</c:v>
                </c:pt>
                <c:pt idx="9">
                  <c:v>59.97</c:v>
                </c:pt>
                <c:pt idx="10">
                  <c:v>59.97</c:v>
                </c:pt>
                <c:pt idx="11">
                  <c:v>59.97</c:v>
                </c:pt>
                <c:pt idx="12">
                  <c:v>59.97</c:v>
                </c:pt>
                <c:pt idx="13">
                  <c:v>59.97</c:v>
                </c:pt>
                <c:pt idx="14">
                  <c:v>59.97</c:v>
                </c:pt>
                <c:pt idx="15">
                  <c:v>59.97</c:v>
                </c:pt>
                <c:pt idx="16">
                  <c:v>59.97</c:v>
                </c:pt>
                <c:pt idx="17">
                  <c:v>59.97</c:v>
                </c:pt>
                <c:pt idx="18">
                  <c:v>59.97</c:v>
                </c:pt>
                <c:pt idx="19">
                  <c:v>59.97</c:v>
                </c:pt>
                <c:pt idx="20">
                  <c:v>59.97</c:v>
                </c:pt>
                <c:pt idx="21">
                  <c:v>59.97</c:v>
                </c:pt>
                <c:pt idx="22">
                  <c:v>59.97</c:v>
                </c:pt>
                <c:pt idx="23">
                  <c:v>59.97</c:v>
                </c:pt>
                <c:pt idx="24">
                  <c:v>59.97</c:v>
                </c:pt>
                <c:pt idx="25">
                  <c:v>59.97</c:v>
                </c:pt>
                <c:pt idx="26">
                  <c:v>59.97</c:v>
                </c:pt>
                <c:pt idx="27">
                  <c:v>59.97</c:v>
                </c:pt>
                <c:pt idx="28">
                  <c:v>59.97</c:v>
                </c:pt>
                <c:pt idx="29">
                  <c:v>59.97</c:v>
                </c:pt>
                <c:pt idx="30">
                  <c:v>59.97</c:v>
                </c:pt>
                <c:pt idx="31">
                  <c:v>59.97</c:v>
                </c:pt>
                <c:pt idx="32">
                  <c:v>59.97</c:v>
                </c:pt>
                <c:pt idx="33">
                  <c:v>59.97</c:v>
                </c:pt>
                <c:pt idx="34">
                  <c:v>59.97</c:v>
                </c:pt>
                <c:pt idx="35">
                  <c:v>59.97</c:v>
                </c:pt>
                <c:pt idx="36">
                  <c:v>59.97</c:v>
                </c:pt>
                <c:pt idx="37">
                  <c:v>59.97</c:v>
                </c:pt>
                <c:pt idx="38">
                  <c:v>59.97</c:v>
                </c:pt>
                <c:pt idx="39">
                  <c:v>59.97</c:v>
                </c:pt>
                <c:pt idx="40">
                  <c:v>59.97</c:v>
                </c:pt>
                <c:pt idx="41">
                  <c:v>59.97</c:v>
                </c:pt>
                <c:pt idx="42">
                  <c:v>59.97</c:v>
                </c:pt>
                <c:pt idx="43">
                  <c:v>59.97</c:v>
                </c:pt>
                <c:pt idx="44">
                  <c:v>59.97</c:v>
                </c:pt>
                <c:pt idx="45">
                  <c:v>59.97</c:v>
                </c:pt>
                <c:pt idx="46">
                  <c:v>59.97</c:v>
                </c:pt>
                <c:pt idx="47">
                  <c:v>59.97</c:v>
                </c:pt>
                <c:pt idx="48">
                  <c:v>59.97</c:v>
                </c:pt>
                <c:pt idx="49">
                  <c:v>59.97</c:v>
                </c:pt>
                <c:pt idx="50">
                  <c:v>59.97</c:v>
                </c:pt>
                <c:pt idx="51">
                  <c:v>59.97</c:v>
                </c:pt>
                <c:pt idx="52">
                  <c:v>59.97</c:v>
                </c:pt>
                <c:pt idx="53">
                  <c:v>59.97</c:v>
                </c:pt>
                <c:pt idx="54">
                  <c:v>59.97</c:v>
                </c:pt>
                <c:pt idx="55">
                  <c:v>59.97</c:v>
                </c:pt>
                <c:pt idx="56">
                  <c:v>59.97</c:v>
                </c:pt>
                <c:pt idx="57">
                  <c:v>59.97</c:v>
                </c:pt>
                <c:pt idx="58">
                  <c:v>59.97</c:v>
                </c:pt>
                <c:pt idx="59">
                  <c:v>59.97</c:v>
                </c:pt>
                <c:pt idx="60">
                  <c:v>59.97</c:v>
                </c:pt>
                <c:pt idx="61">
                  <c:v>59.97</c:v>
                </c:pt>
                <c:pt idx="62">
                  <c:v>59.97</c:v>
                </c:pt>
                <c:pt idx="63">
                  <c:v>59.97</c:v>
                </c:pt>
                <c:pt idx="64">
                  <c:v>59.97</c:v>
                </c:pt>
                <c:pt idx="65">
                  <c:v>59.97</c:v>
                </c:pt>
                <c:pt idx="66">
                  <c:v>59.97</c:v>
                </c:pt>
                <c:pt idx="67">
                  <c:v>59.97</c:v>
                </c:pt>
                <c:pt idx="68">
                  <c:v>59.97</c:v>
                </c:pt>
                <c:pt idx="69">
                  <c:v>59.97</c:v>
                </c:pt>
                <c:pt idx="70">
                  <c:v>59.97</c:v>
                </c:pt>
                <c:pt idx="71">
                  <c:v>59.97</c:v>
                </c:pt>
                <c:pt idx="72">
                  <c:v>59.97</c:v>
                </c:pt>
                <c:pt idx="73">
                  <c:v>59.97</c:v>
                </c:pt>
                <c:pt idx="74">
                  <c:v>59.97</c:v>
                </c:pt>
                <c:pt idx="75">
                  <c:v>59.97</c:v>
                </c:pt>
                <c:pt idx="76">
                  <c:v>59.97</c:v>
                </c:pt>
                <c:pt idx="77">
                  <c:v>59.97</c:v>
                </c:pt>
                <c:pt idx="78">
                  <c:v>59.97</c:v>
                </c:pt>
                <c:pt idx="79">
                  <c:v>59.97</c:v>
                </c:pt>
                <c:pt idx="80">
                  <c:v>59.97</c:v>
                </c:pt>
                <c:pt idx="81">
                  <c:v>59.97</c:v>
                </c:pt>
                <c:pt idx="82">
                  <c:v>59.97</c:v>
                </c:pt>
                <c:pt idx="83">
                  <c:v>59.97</c:v>
                </c:pt>
                <c:pt idx="84">
                  <c:v>59.97</c:v>
                </c:pt>
                <c:pt idx="85">
                  <c:v>59.97</c:v>
                </c:pt>
                <c:pt idx="86">
                  <c:v>59.97</c:v>
                </c:pt>
                <c:pt idx="87">
                  <c:v>59.97</c:v>
                </c:pt>
                <c:pt idx="88">
                  <c:v>59.97</c:v>
                </c:pt>
                <c:pt idx="89">
                  <c:v>59.97</c:v>
                </c:pt>
                <c:pt idx="90">
                  <c:v>59.97</c:v>
                </c:pt>
                <c:pt idx="91">
                  <c:v>59.97</c:v>
                </c:pt>
                <c:pt idx="92">
                  <c:v>59.97</c:v>
                </c:pt>
                <c:pt idx="93">
                  <c:v>59.97</c:v>
                </c:pt>
                <c:pt idx="94">
                  <c:v>59.97</c:v>
                </c:pt>
                <c:pt idx="95">
                  <c:v>59.97</c:v>
                </c:pt>
                <c:pt idx="96">
                  <c:v>59.97</c:v>
                </c:pt>
                <c:pt idx="97">
                  <c:v>59.97</c:v>
                </c:pt>
                <c:pt idx="98">
                  <c:v>59.97</c:v>
                </c:pt>
                <c:pt idx="99">
                  <c:v>59.97</c:v>
                </c:pt>
                <c:pt idx="100">
                  <c:v>59.97</c:v>
                </c:pt>
                <c:pt idx="101">
                  <c:v>59.97</c:v>
                </c:pt>
                <c:pt idx="102">
                  <c:v>59.97</c:v>
                </c:pt>
                <c:pt idx="103">
                  <c:v>59.97</c:v>
                </c:pt>
                <c:pt idx="104">
                  <c:v>59.97</c:v>
                </c:pt>
                <c:pt idx="105">
                  <c:v>59.97</c:v>
                </c:pt>
                <c:pt idx="106">
                  <c:v>59.97</c:v>
                </c:pt>
                <c:pt idx="107">
                  <c:v>59.97</c:v>
                </c:pt>
                <c:pt idx="108">
                  <c:v>59.97</c:v>
                </c:pt>
                <c:pt idx="109">
                  <c:v>59.97</c:v>
                </c:pt>
                <c:pt idx="110">
                  <c:v>59.97</c:v>
                </c:pt>
                <c:pt idx="111">
                  <c:v>59.97</c:v>
                </c:pt>
                <c:pt idx="112">
                  <c:v>59.97</c:v>
                </c:pt>
                <c:pt idx="113">
                  <c:v>59.97</c:v>
                </c:pt>
                <c:pt idx="114">
                  <c:v>59.97</c:v>
                </c:pt>
                <c:pt idx="115">
                  <c:v>59.97</c:v>
                </c:pt>
                <c:pt idx="116">
                  <c:v>59.97</c:v>
                </c:pt>
                <c:pt idx="117">
                  <c:v>59.97</c:v>
                </c:pt>
                <c:pt idx="118">
                  <c:v>59.97</c:v>
                </c:pt>
                <c:pt idx="119">
                  <c:v>59.97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EA-4626-A1A3-2AAF71E94E7A}"/>
            </c:ext>
          </c:extLst>
        </c:ser>
        <c:ser>
          <c:idx val="5"/>
          <c:order val="5"/>
          <c:tx>
            <c:v>2017 ср. балл ОУ</c:v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'Химия-11 диаграмма по районам'!$B$5:$B$124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36</c:v>
                </c:pt>
                <c:pt idx="56">
                  <c:v>МБОУ СШ № 72 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МБОУ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МБОУ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МБОУ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Гимназия № 12 "М и Т"</c:v>
                </c:pt>
                <c:pt idx="112">
                  <c:v>МБОУ Гимназия 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 </c:v>
                </c:pt>
                <c:pt idx="116">
                  <c:v>МБОУ СШ № 14 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Покровский"</c:v>
                </c:pt>
              </c:strCache>
            </c:strRef>
          </c:cat>
          <c:val>
            <c:numRef>
              <c:f>'Химия-11 диаграмма по районам'!$L$5:$L$124</c:f>
              <c:numCache>
                <c:formatCode>0,00</c:formatCode>
                <c:ptCount val="120"/>
                <c:pt idx="0">
                  <c:v>69.333333333333329</c:v>
                </c:pt>
                <c:pt idx="1">
                  <c:v>64.167857142857144</c:v>
                </c:pt>
                <c:pt idx="2">
                  <c:v>50.8</c:v>
                </c:pt>
                <c:pt idx="3">
                  <c:v>68.875</c:v>
                </c:pt>
                <c:pt idx="4">
                  <c:v>54</c:v>
                </c:pt>
                <c:pt idx="5">
                  <c:v>78</c:v>
                </c:pt>
                <c:pt idx="7">
                  <c:v>74.666666666666671</c:v>
                </c:pt>
                <c:pt idx="8">
                  <c:v>51.5</c:v>
                </c:pt>
                <c:pt idx="9">
                  <c:v>71.333333333333329</c:v>
                </c:pt>
                <c:pt idx="10">
                  <c:v>49.993461538461538</c:v>
                </c:pt>
                <c:pt idx="11">
                  <c:v>57.642857142857146</c:v>
                </c:pt>
                <c:pt idx="12">
                  <c:v>60</c:v>
                </c:pt>
                <c:pt idx="13">
                  <c:v>52.857142857142854</c:v>
                </c:pt>
                <c:pt idx="14">
                  <c:v>45</c:v>
                </c:pt>
                <c:pt idx="15">
                  <c:v>54.384615384615387</c:v>
                </c:pt>
                <c:pt idx="17">
                  <c:v>49.8</c:v>
                </c:pt>
                <c:pt idx="19">
                  <c:v>26</c:v>
                </c:pt>
                <c:pt idx="20">
                  <c:v>47</c:v>
                </c:pt>
                <c:pt idx="23" formatCode="Основной">
                  <c:v>40.25</c:v>
                </c:pt>
                <c:pt idx="24">
                  <c:v>67</c:v>
                </c:pt>
                <c:pt idx="25">
                  <c:v>49.872619047619047</c:v>
                </c:pt>
                <c:pt idx="26">
                  <c:v>63</c:v>
                </c:pt>
                <c:pt idx="27">
                  <c:v>51.4</c:v>
                </c:pt>
                <c:pt idx="28">
                  <c:v>53.5</c:v>
                </c:pt>
                <c:pt idx="29">
                  <c:v>73.8</c:v>
                </c:pt>
                <c:pt idx="30">
                  <c:v>45</c:v>
                </c:pt>
                <c:pt idx="32">
                  <c:v>39</c:v>
                </c:pt>
                <c:pt idx="33">
                  <c:v>40</c:v>
                </c:pt>
                <c:pt idx="37">
                  <c:v>39.6</c:v>
                </c:pt>
                <c:pt idx="38">
                  <c:v>56.666666666666664</c:v>
                </c:pt>
                <c:pt idx="40">
                  <c:v>43.5</c:v>
                </c:pt>
                <c:pt idx="41">
                  <c:v>48</c:v>
                </c:pt>
                <c:pt idx="42">
                  <c:v>25</c:v>
                </c:pt>
                <c:pt idx="43">
                  <c:v>62.75</c:v>
                </c:pt>
                <c:pt idx="44">
                  <c:v>57</c:v>
                </c:pt>
                <c:pt idx="45">
                  <c:v>52.307614237614239</c:v>
                </c:pt>
                <c:pt idx="46">
                  <c:v>64.36363636363636</c:v>
                </c:pt>
                <c:pt idx="47">
                  <c:v>66.666666666666671</c:v>
                </c:pt>
                <c:pt idx="48">
                  <c:v>54.222222222222221</c:v>
                </c:pt>
                <c:pt idx="49">
                  <c:v>65.454545454545453</c:v>
                </c:pt>
                <c:pt idx="50">
                  <c:v>57</c:v>
                </c:pt>
                <c:pt idx="51">
                  <c:v>50.75</c:v>
                </c:pt>
                <c:pt idx="52">
                  <c:v>64.75</c:v>
                </c:pt>
                <c:pt idx="53">
                  <c:v>62</c:v>
                </c:pt>
                <c:pt idx="54" formatCode="Основной">
                  <c:v>33.75</c:v>
                </c:pt>
                <c:pt idx="55">
                  <c:v>31</c:v>
                </c:pt>
                <c:pt idx="56">
                  <c:v>56.6</c:v>
                </c:pt>
                <c:pt idx="58">
                  <c:v>54.2</c:v>
                </c:pt>
                <c:pt idx="59">
                  <c:v>37</c:v>
                </c:pt>
                <c:pt idx="60">
                  <c:v>37</c:v>
                </c:pt>
                <c:pt idx="61">
                  <c:v>49.857142857142854</c:v>
                </c:pt>
                <c:pt idx="63">
                  <c:v>49.222263450834873</c:v>
                </c:pt>
                <c:pt idx="64">
                  <c:v>64.454545454545453</c:v>
                </c:pt>
                <c:pt idx="65" formatCode="Основной">
                  <c:v>75.75</c:v>
                </c:pt>
                <c:pt idx="66" formatCode="Основной">
                  <c:v>46.75</c:v>
                </c:pt>
                <c:pt idx="67">
                  <c:v>60.333333333333336</c:v>
                </c:pt>
                <c:pt idx="68">
                  <c:v>60</c:v>
                </c:pt>
                <c:pt idx="69">
                  <c:v>20</c:v>
                </c:pt>
                <c:pt idx="70">
                  <c:v>56</c:v>
                </c:pt>
                <c:pt idx="71">
                  <c:v>38.166666666666664</c:v>
                </c:pt>
                <c:pt idx="72">
                  <c:v>57</c:v>
                </c:pt>
                <c:pt idx="73">
                  <c:v>34.857142857142854</c:v>
                </c:pt>
                <c:pt idx="75">
                  <c:v>43</c:v>
                </c:pt>
                <c:pt idx="76">
                  <c:v>29</c:v>
                </c:pt>
                <c:pt idx="77">
                  <c:v>38.799999999999997</c:v>
                </c:pt>
                <c:pt idx="78">
                  <c:v>65</c:v>
                </c:pt>
                <c:pt idx="79">
                  <c:v>58.119346829640953</c:v>
                </c:pt>
                <c:pt idx="80">
                  <c:v>75</c:v>
                </c:pt>
                <c:pt idx="81">
                  <c:v>20</c:v>
                </c:pt>
                <c:pt idx="82">
                  <c:v>66</c:v>
                </c:pt>
                <c:pt idx="83">
                  <c:v>60.833333333333336</c:v>
                </c:pt>
                <c:pt idx="84">
                  <c:v>66.625</c:v>
                </c:pt>
                <c:pt idx="85">
                  <c:v>56.5</c:v>
                </c:pt>
                <c:pt idx="86">
                  <c:v>47.75</c:v>
                </c:pt>
                <c:pt idx="87">
                  <c:v>60.333333333333336</c:v>
                </c:pt>
                <c:pt idx="88">
                  <c:v>49</c:v>
                </c:pt>
                <c:pt idx="89">
                  <c:v>55</c:v>
                </c:pt>
                <c:pt idx="90">
                  <c:v>65.5</c:v>
                </c:pt>
                <c:pt idx="91">
                  <c:v>69.875</c:v>
                </c:pt>
                <c:pt idx="92">
                  <c:v>50.6</c:v>
                </c:pt>
                <c:pt idx="93">
                  <c:v>54</c:v>
                </c:pt>
                <c:pt idx="94">
                  <c:v>65</c:v>
                </c:pt>
                <c:pt idx="95">
                  <c:v>68</c:v>
                </c:pt>
                <c:pt idx="96">
                  <c:v>48.5</c:v>
                </c:pt>
                <c:pt idx="97">
                  <c:v>50</c:v>
                </c:pt>
                <c:pt idx="98">
                  <c:v>73</c:v>
                </c:pt>
                <c:pt idx="99">
                  <c:v>53.5</c:v>
                </c:pt>
                <c:pt idx="101">
                  <c:v>61.3</c:v>
                </c:pt>
                <c:pt idx="102">
                  <c:v>84.618181818181824</c:v>
                </c:pt>
                <c:pt idx="103">
                  <c:v>53.5</c:v>
                </c:pt>
                <c:pt idx="104">
                  <c:v>60.875</c:v>
                </c:pt>
                <c:pt idx="105">
                  <c:v>48.541666666666664</c:v>
                </c:pt>
                <c:pt idx="106">
                  <c:v>63.823529411764703</c:v>
                </c:pt>
                <c:pt idx="107">
                  <c:v>42.333333333333336</c:v>
                </c:pt>
                <c:pt idx="108">
                  <c:v>57.333333333333336</c:v>
                </c:pt>
                <c:pt idx="109">
                  <c:v>57.877339181286551</c:v>
                </c:pt>
                <c:pt idx="110">
                  <c:v>68.578947368421055</c:v>
                </c:pt>
                <c:pt idx="111">
                  <c:v>62</c:v>
                </c:pt>
                <c:pt idx="112">
                  <c:v>69.166666666666671</c:v>
                </c:pt>
                <c:pt idx="113">
                  <c:v>70.5</c:v>
                </c:pt>
                <c:pt idx="114">
                  <c:v>34</c:v>
                </c:pt>
                <c:pt idx="115">
                  <c:v>73.777777777777771</c:v>
                </c:pt>
                <c:pt idx="116">
                  <c:v>50</c:v>
                </c:pt>
                <c:pt idx="117">
                  <c:v>45.25</c:v>
                </c:pt>
                <c:pt idx="118">
                  <c:v>47</c:v>
                </c:pt>
                <c:pt idx="119">
                  <c:v>58.5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EA-4626-A1A3-2AAF71E94E7A}"/>
            </c:ext>
          </c:extLst>
        </c:ser>
        <c:ser>
          <c:idx val="6"/>
          <c:order val="6"/>
          <c:tx>
            <c:v>2016 ср. балл по городу</c:v>
          </c:tx>
          <c:spPr>
            <a:ln w="28575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'Химия-11 диаграмма по районам'!$B$5:$B$124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36</c:v>
                </c:pt>
                <c:pt idx="56">
                  <c:v>МБОУ СШ № 72 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МБОУ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МБОУ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МБОУ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Гимназия № 12 "М и Т"</c:v>
                </c:pt>
                <c:pt idx="112">
                  <c:v>МБОУ Гимназия 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 </c:v>
                </c:pt>
                <c:pt idx="116">
                  <c:v>МБОУ СШ № 14 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Покровский"</c:v>
                </c:pt>
              </c:strCache>
            </c:strRef>
          </c:cat>
          <c:val>
            <c:numRef>
              <c:f>'Химия-11 диаграмма по районам'!$Q$5:$Q$124</c:f>
              <c:numCache>
                <c:formatCode>Основной</c:formatCode>
                <c:ptCount val="120"/>
                <c:pt idx="0" formatCode="0,00">
                  <c:v>57.56</c:v>
                </c:pt>
                <c:pt idx="1">
                  <c:v>57.56</c:v>
                </c:pt>
                <c:pt idx="2" formatCode="0,00">
                  <c:v>57.56</c:v>
                </c:pt>
                <c:pt idx="3" formatCode="0,00">
                  <c:v>57.56</c:v>
                </c:pt>
                <c:pt idx="4" formatCode="0,00">
                  <c:v>57.56</c:v>
                </c:pt>
                <c:pt idx="5" formatCode="0,00">
                  <c:v>57.56</c:v>
                </c:pt>
                <c:pt idx="6" formatCode="0,00">
                  <c:v>57.56</c:v>
                </c:pt>
                <c:pt idx="7" formatCode="0,00">
                  <c:v>57.56</c:v>
                </c:pt>
                <c:pt idx="8" formatCode="0,00">
                  <c:v>57.56</c:v>
                </c:pt>
                <c:pt idx="9" formatCode="0,00">
                  <c:v>57.56</c:v>
                </c:pt>
                <c:pt idx="10" formatCode="0,00">
                  <c:v>57.56</c:v>
                </c:pt>
                <c:pt idx="11" formatCode="0,00">
                  <c:v>57.56</c:v>
                </c:pt>
                <c:pt idx="12" formatCode="0,00">
                  <c:v>57.56</c:v>
                </c:pt>
                <c:pt idx="13" formatCode="0,00">
                  <c:v>57.56</c:v>
                </c:pt>
                <c:pt idx="14" formatCode="0,00">
                  <c:v>57.56</c:v>
                </c:pt>
                <c:pt idx="15" formatCode="0,00">
                  <c:v>57.56</c:v>
                </c:pt>
                <c:pt idx="16" formatCode="0,00">
                  <c:v>57.56</c:v>
                </c:pt>
                <c:pt idx="17" formatCode="0,00">
                  <c:v>57.56</c:v>
                </c:pt>
                <c:pt idx="18" formatCode="0,00">
                  <c:v>57.56</c:v>
                </c:pt>
                <c:pt idx="19" formatCode="0,00">
                  <c:v>57.56</c:v>
                </c:pt>
                <c:pt idx="20" formatCode="0,00">
                  <c:v>57.56</c:v>
                </c:pt>
                <c:pt idx="21" formatCode="0,00">
                  <c:v>57.56</c:v>
                </c:pt>
                <c:pt idx="22" formatCode="0,00">
                  <c:v>57.56</c:v>
                </c:pt>
                <c:pt idx="23" formatCode="0,00">
                  <c:v>57.56</c:v>
                </c:pt>
                <c:pt idx="24" formatCode="0,00">
                  <c:v>57.56</c:v>
                </c:pt>
                <c:pt idx="25" formatCode="0,00">
                  <c:v>57.56</c:v>
                </c:pt>
                <c:pt idx="26" formatCode="0,00">
                  <c:v>57.56</c:v>
                </c:pt>
                <c:pt idx="27" formatCode="0,00">
                  <c:v>57.56</c:v>
                </c:pt>
                <c:pt idx="28" formatCode="0,00">
                  <c:v>57.56</c:v>
                </c:pt>
                <c:pt idx="29" formatCode="0,00">
                  <c:v>57.56</c:v>
                </c:pt>
                <c:pt idx="30" formatCode="0,00">
                  <c:v>57.56</c:v>
                </c:pt>
                <c:pt idx="31" formatCode="0,00">
                  <c:v>57.56</c:v>
                </c:pt>
                <c:pt idx="32" formatCode="0,00">
                  <c:v>57.56</c:v>
                </c:pt>
                <c:pt idx="33" formatCode="0,00">
                  <c:v>57.56</c:v>
                </c:pt>
                <c:pt idx="34" formatCode="0,00">
                  <c:v>57.56</c:v>
                </c:pt>
                <c:pt idx="35" formatCode="0,00">
                  <c:v>57.56</c:v>
                </c:pt>
                <c:pt idx="36" formatCode="0,00">
                  <c:v>57.56</c:v>
                </c:pt>
                <c:pt idx="37" formatCode="0,00">
                  <c:v>57.56</c:v>
                </c:pt>
                <c:pt idx="38" formatCode="0,00">
                  <c:v>57.56</c:v>
                </c:pt>
                <c:pt idx="39" formatCode="0,00">
                  <c:v>57.56</c:v>
                </c:pt>
                <c:pt idx="40" formatCode="0,00">
                  <c:v>57.56</c:v>
                </c:pt>
                <c:pt idx="41" formatCode="0,00">
                  <c:v>57.56</c:v>
                </c:pt>
                <c:pt idx="42" formatCode="0,00">
                  <c:v>57.56</c:v>
                </c:pt>
                <c:pt idx="43" formatCode="0,00">
                  <c:v>57.56</c:v>
                </c:pt>
                <c:pt idx="44" formatCode="0,00">
                  <c:v>57.56</c:v>
                </c:pt>
                <c:pt idx="45" formatCode="0,00">
                  <c:v>57.56</c:v>
                </c:pt>
                <c:pt idx="46" formatCode="0,00">
                  <c:v>57.56</c:v>
                </c:pt>
                <c:pt idx="47" formatCode="0,00">
                  <c:v>57.56</c:v>
                </c:pt>
                <c:pt idx="48" formatCode="0,00">
                  <c:v>57.56</c:v>
                </c:pt>
                <c:pt idx="49" formatCode="0,00">
                  <c:v>57.56</c:v>
                </c:pt>
                <c:pt idx="50" formatCode="0,00">
                  <c:v>57.56</c:v>
                </c:pt>
                <c:pt idx="51" formatCode="0,00">
                  <c:v>57.56</c:v>
                </c:pt>
                <c:pt idx="52" formatCode="0,00">
                  <c:v>57.56</c:v>
                </c:pt>
                <c:pt idx="53" formatCode="0,00">
                  <c:v>57.56</c:v>
                </c:pt>
                <c:pt idx="54" formatCode="0,00">
                  <c:v>57.56</c:v>
                </c:pt>
                <c:pt idx="55" formatCode="0,00">
                  <c:v>57.56</c:v>
                </c:pt>
                <c:pt idx="56" formatCode="0,00">
                  <c:v>57.56</c:v>
                </c:pt>
                <c:pt idx="57" formatCode="0,00">
                  <c:v>57.56</c:v>
                </c:pt>
                <c:pt idx="58" formatCode="0,00">
                  <c:v>57.56</c:v>
                </c:pt>
                <c:pt idx="59" formatCode="0,00">
                  <c:v>57.56</c:v>
                </c:pt>
                <c:pt idx="60" formatCode="0,00">
                  <c:v>57.56</c:v>
                </c:pt>
                <c:pt idx="61" formatCode="0,00">
                  <c:v>57.56</c:v>
                </c:pt>
                <c:pt idx="62" formatCode="0,00">
                  <c:v>57.56</c:v>
                </c:pt>
                <c:pt idx="63" formatCode="0,00">
                  <c:v>57.56</c:v>
                </c:pt>
                <c:pt idx="64" formatCode="0,00">
                  <c:v>57.56</c:v>
                </c:pt>
                <c:pt idx="65" formatCode="0,00">
                  <c:v>57.56</c:v>
                </c:pt>
                <c:pt idx="66" formatCode="0,00">
                  <c:v>57.56</c:v>
                </c:pt>
                <c:pt idx="67" formatCode="0,00">
                  <c:v>57.56</c:v>
                </c:pt>
                <c:pt idx="68" formatCode="0,00">
                  <c:v>57.56</c:v>
                </c:pt>
                <c:pt idx="69" formatCode="0,00">
                  <c:v>57.56</c:v>
                </c:pt>
                <c:pt idx="70" formatCode="0,00">
                  <c:v>57.56</c:v>
                </c:pt>
                <c:pt idx="71" formatCode="0,00">
                  <c:v>57.56</c:v>
                </c:pt>
                <c:pt idx="72" formatCode="0,00">
                  <c:v>57.56</c:v>
                </c:pt>
                <c:pt idx="73" formatCode="0,00">
                  <c:v>57.56</c:v>
                </c:pt>
                <c:pt idx="74" formatCode="0,00">
                  <c:v>57.56</c:v>
                </c:pt>
                <c:pt idx="75" formatCode="0,00">
                  <c:v>57.56</c:v>
                </c:pt>
                <c:pt idx="76" formatCode="0,00">
                  <c:v>57.56</c:v>
                </c:pt>
                <c:pt idx="77" formatCode="0,00">
                  <c:v>57.56</c:v>
                </c:pt>
                <c:pt idx="78" formatCode="0,00">
                  <c:v>57.56</c:v>
                </c:pt>
                <c:pt idx="79" formatCode="0,00">
                  <c:v>57.56</c:v>
                </c:pt>
                <c:pt idx="80" formatCode="0,00">
                  <c:v>57.56</c:v>
                </c:pt>
                <c:pt idx="81" formatCode="0,00">
                  <c:v>57.56</c:v>
                </c:pt>
                <c:pt idx="82" formatCode="0,00">
                  <c:v>57.56</c:v>
                </c:pt>
                <c:pt idx="83" formatCode="0,00">
                  <c:v>57.56</c:v>
                </c:pt>
                <c:pt idx="84" formatCode="0,00">
                  <c:v>57.56</c:v>
                </c:pt>
                <c:pt idx="85" formatCode="0,00">
                  <c:v>57.56</c:v>
                </c:pt>
                <c:pt idx="86" formatCode="0,00">
                  <c:v>57.56</c:v>
                </c:pt>
                <c:pt idx="87" formatCode="0,00">
                  <c:v>57.56</c:v>
                </c:pt>
                <c:pt idx="88" formatCode="0,00">
                  <c:v>57.56</c:v>
                </c:pt>
                <c:pt idx="89" formatCode="0,00">
                  <c:v>57.56</c:v>
                </c:pt>
                <c:pt idx="90" formatCode="0,00">
                  <c:v>57.56</c:v>
                </c:pt>
                <c:pt idx="91" formatCode="0,00">
                  <c:v>57.56</c:v>
                </c:pt>
                <c:pt idx="92" formatCode="0,00">
                  <c:v>57.56</c:v>
                </c:pt>
                <c:pt idx="93" formatCode="0,00">
                  <c:v>57.56</c:v>
                </c:pt>
                <c:pt idx="94" formatCode="0,00">
                  <c:v>57.56</c:v>
                </c:pt>
                <c:pt idx="95" formatCode="0,00">
                  <c:v>57.56</c:v>
                </c:pt>
                <c:pt idx="96" formatCode="0,00">
                  <c:v>57.56</c:v>
                </c:pt>
                <c:pt idx="97" formatCode="0,00">
                  <c:v>57.56</c:v>
                </c:pt>
                <c:pt idx="98" formatCode="0,00">
                  <c:v>57.56</c:v>
                </c:pt>
                <c:pt idx="99" formatCode="0,00">
                  <c:v>57.56</c:v>
                </c:pt>
                <c:pt idx="100" formatCode="0,00">
                  <c:v>57.56</c:v>
                </c:pt>
                <c:pt idx="101" formatCode="0,00">
                  <c:v>57.56</c:v>
                </c:pt>
                <c:pt idx="102" formatCode="0,00">
                  <c:v>57.56</c:v>
                </c:pt>
                <c:pt idx="103" formatCode="0,00">
                  <c:v>57.56</c:v>
                </c:pt>
                <c:pt idx="104" formatCode="0,00">
                  <c:v>57.56</c:v>
                </c:pt>
                <c:pt idx="105" formatCode="0,00">
                  <c:v>57.56</c:v>
                </c:pt>
                <c:pt idx="106" formatCode="0,00">
                  <c:v>57.56</c:v>
                </c:pt>
                <c:pt idx="107" formatCode="0,00">
                  <c:v>57.56</c:v>
                </c:pt>
                <c:pt idx="108" formatCode="0,00">
                  <c:v>57.56</c:v>
                </c:pt>
                <c:pt idx="109" formatCode="0,00">
                  <c:v>57.56</c:v>
                </c:pt>
                <c:pt idx="110" formatCode="0,00">
                  <c:v>57.56</c:v>
                </c:pt>
                <c:pt idx="111" formatCode="0,00">
                  <c:v>57.56</c:v>
                </c:pt>
                <c:pt idx="112" formatCode="0,00">
                  <c:v>57.56</c:v>
                </c:pt>
                <c:pt idx="113" formatCode="0,00">
                  <c:v>57.56</c:v>
                </c:pt>
                <c:pt idx="114" formatCode="0,00">
                  <c:v>57.56</c:v>
                </c:pt>
                <c:pt idx="115" formatCode="0,00">
                  <c:v>57.56</c:v>
                </c:pt>
                <c:pt idx="116" formatCode="0,00">
                  <c:v>57.56</c:v>
                </c:pt>
                <c:pt idx="117" formatCode="0,00">
                  <c:v>57.56</c:v>
                </c:pt>
                <c:pt idx="118" formatCode="0,00">
                  <c:v>57.56</c:v>
                </c:pt>
                <c:pt idx="119" formatCode="0,00">
                  <c:v>57.56</c:v>
                </c:pt>
              </c:numCache>
            </c:numRef>
          </c:val>
          <c:smooth val="0"/>
        </c:ser>
        <c:ser>
          <c:idx val="7"/>
          <c:order val="7"/>
          <c:tx>
            <c:v>2016 ср. балл ОУ</c:v>
          </c:tx>
          <c:spPr>
            <a:ln w="28575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'Химия-11 диаграмма по районам'!$B$5:$B$124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36</c:v>
                </c:pt>
                <c:pt idx="56">
                  <c:v>МБОУ СШ № 72 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МБОУ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МБОУ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МБОУ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Гимназия № 12 "М и Т"</c:v>
                </c:pt>
                <c:pt idx="112">
                  <c:v>МБОУ Гимназия 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 </c:v>
                </c:pt>
                <c:pt idx="116">
                  <c:v>МБОУ СШ № 14 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Покровский"</c:v>
                </c:pt>
              </c:strCache>
            </c:strRef>
          </c:cat>
          <c:val>
            <c:numRef>
              <c:f>'Химия-11 диаграмма по районам'!$P$5:$P$124</c:f>
              <c:numCache>
                <c:formatCode>0,00</c:formatCode>
                <c:ptCount val="120"/>
                <c:pt idx="0">
                  <c:v>59.25</c:v>
                </c:pt>
                <c:pt idx="1">
                  <c:v>62</c:v>
                </c:pt>
                <c:pt idx="2">
                  <c:v>48.75</c:v>
                </c:pt>
                <c:pt idx="3">
                  <c:v>55.5</c:v>
                </c:pt>
                <c:pt idx="4">
                  <c:v>72.25</c:v>
                </c:pt>
                <c:pt idx="5">
                  <c:v>50.75</c:v>
                </c:pt>
                <c:pt idx="6">
                  <c:v>87</c:v>
                </c:pt>
                <c:pt idx="7">
                  <c:v>61.75</c:v>
                </c:pt>
                <c:pt idx="8">
                  <c:v>61</c:v>
                </c:pt>
                <c:pt idx="9">
                  <c:v>59</c:v>
                </c:pt>
                <c:pt idx="10">
                  <c:v>50.443055555555553</c:v>
                </c:pt>
                <c:pt idx="11">
                  <c:v>59.555555555555557</c:v>
                </c:pt>
                <c:pt idx="12">
                  <c:v>53</c:v>
                </c:pt>
                <c:pt idx="13">
                  <c:v>45.25</c:v>
                </c:pt>
                <c:pt idx="14">
                  <c:v>53</c:v>
                </c:pt>
                <c:pt idx="15">
                  <c:v>59.125</c:v>
                </c:pt>
                <c:pt idx="17">
                  <c:v>54</c:v>
                </c:pt>
                <c:pt idx="18">
                  <c:v>47.5</c:v>
                </c:pt>
                <c:pt idx="20">
                  <c:v>37</c:v>
                </c:pt>
                <c:pt idx="21">
                  <c:v>50</c:v>
                </c:pt>
                <c:pt idx="22">
                  <c:v>46</c:v>
                </c:pt>
                <c:pt idx="25">
                  <c:v>53.417708333333337</c:v>
                </c:pt>
                <c:pt idx="26">
                  <c:v>64.3</c:v>
                </c:pt>
                <c:pt idx="27">
                  <c:v>54.666666666666664</c:v>
                </c:pt>
                <c:pt idx="28">
                  <c:v>74.5</c:v>
                </c:pt>
                <c:pt idx="29">
                  <c:v>55.8</c:v>
                </c:pt>
                <c:pt idx="30">
                  <c:v>47</c:v>
                </c:pt>
                <c:pt idx="32">
                  <c:v>26</c:v>
                </c:pt>
                <c:pt idx="33">
                  <c:v>59</c:v>
                </c:pt>
                <c:pt idx="35">
                  <c:v>56</c:v>
                </c:pt>
                <c:pt idx="36">
                  <c:v>72.333333333333329</c:v>
                </c:pt>
                <c:pt idx="37">
                  <c:v>42.666666666666664</c:v>
                </c:pt>
                <c:pt idx="38">
                  <c:v>54</c:v>
                </c:pt>
                <c:pt idx="39">
                  <c:v>46.25</c:v>
                </c:pt>
                <c:pt idx="41">
                  <c:v>48</c:v>
                </c:pt>
                <c:pt idx="42">
                  <c:v>49.333333333333336</c:v>
                </c:pt>
                <c:pt idx="43">
                  <c:v>44.833333333333336</c:v>
                </c:pt>
                <c:pt idx="44">
                  <c:v>60</c:v>
                </c:pt>
                <c:pt idx="45">
                  <c:v>51.545578231292517</c:v>
                </c:pt>
                <c:pt idx="46">
                  <c:v>59</c:v>
                </c:pt>
                <c:pt idx="47">
                  <c:v>35.333333333333336</c:v>
                </c:pt>
                <c:pt idx="48">
                  <c:v>60.571428571428569</c:v>
                </c:pt>
                <c:pt idx="49">
                  <c:v>54.5</c:v>
                </c:pt>
                <c:pt idx="50">
                  <c:v>47</c:v>
                </c:pt>
                <c:pt idx="51">
                  <c:v>74</c:v>
                </c:pt>
                <c:pt idx="52">
                  <c:v>47.333333333333336</c:v>
                </c:pt>
                <c:pt idx="53">
                  <c:v>53</c:v>
                </c:pt>
                <c:pt idx="54">
                  <c:v>38.5</c:v>
                </c:pt>
                <c:pt idx="56">
                  <c:v>53.2</c:v>
                </c:pt>
                <c:pt idx="58">
                  <c:v>64</c:v>
                </c:pt>
                <c:pt idx="60">
                  <c:v>50.666666666666664</c:v>
                </c:pt>
                <c:pt idx="61">
                  <c:v>40.200000000000003</c:v>
                </c:pt>
                <c:pt idx="62">
                  <c:v>44.333333333333336</c:v>
                </c:pt>
                <c:pt idx="63">
                  <c:v>55.044047619047618</c:v>
                </c:pt>
                <c:pt idx="64">
                  <c:v>51.25</c:v>
                </c:pt>
                <c:pt idx="65">
                  <c:v>68</c:v>
                </c:pt>
                <c:pt idx="66">
                  <c:v>57.2</c:v>
                </c:pt>
                <c:pt idx="67">
                  <c:v>39</c:v>
                </c:pt>
                <c:pt idx="68">
                  <c:v>58.5</c:v>
                </c:pt>
                <c:pt idx="69">
                  <c:v>46</c:v>
                </c:pt>
                <c:pt idx="70">
                  <c:v>73</c:v>
                </c:pt>
                <c:pt idx="71">
                  <c:v>54.166666666666664</c:v>
                </c:pt>
                <c:pt idx="72">
                  <c:v>40</c:v>
                </c:pt>
                <c:pt idx="73">
                  <c:v>57.5</c:v>
                </c:pt>
                <c:pt idx="75">
                  <c:v>71</c:v>
                </c:pt>
                <c:pt idx="76">
                  <c:v>64</c:v>
                </c:pt>
                <c:pt idx="77">
                  <c:v>52</c:v>
                </c:pt>
                <c:pt idx="78">
                  <c:v>39</c:v>
                </c:pt>
                <c:pt idx="79">
                  <c:v>56.629463886083279</c:v>
                </c:pt>
                <c:pt idx="80">
                  <c:v>61.5</c:v>
                </c:pt>
                <c:pt idx="82">
                  <c:v>53.166666666666664</c:v>
                </c:pt>
                <c:pt idx="83">
                  <c:v>47.666666666666664</c:v>
                </c:pt>
                <c:pt idx="84">
                  <c:v>67.428571428571431</c:v>
                </c:pt>
                <c:pt idx="85">
                  <c:v>58</c:v>
                </c:pt>
                <c:pt idx="86">
                  <c:v>44.111111111111114</c:v>
                </c:pt>
                <c:pt idx="87">
                  <c:v>67.333333333333329</c:v>
                </c:pt>
                <c:pt idx="88">
                  <c:v>87</c:v>
                </c:pt>
                <c:pt idx="89">
                  <c:v>66.333333333333329</c:v>
                </c:pt>
                <c:pt idx="90">
                  <c:v>36.75</c:v>
                </c:pt>
                <c:pt idx="91">
                  <c:v>57.875</c:v>
                </c:pt>
                <c:pt idx="92">
                  <c:v>38</c:v>
                </c:pt>
                <c:pt idx="93">
                  <c:v>54.333333333333336</c:v>
                </c:pt>
                <c:pt idx="94">
                  <c:v>56.5</c:v>
                </c:pt>
                <c:pt idx="95">
                  <c:v>47.5</c:v>
                </c:pt>
                <c:pt idx="96">
                  <c:v>68</c:v>
                </c:pt>
                <c:pt idx="97">
                  <c:v>54.333333333333336</c:v>
                </c:pt>
                <c:pt idx="98">
                  <c:v>58.5</c:v>
                </c:pt>
                <c:pt idx="100">
                  <c:v>57.25</c:v>
                </c:pt>
                <c:pt idx="101">
                  <c:v>50.25</c:v>
                </c:pt>
                <c:pt idx="102">
                  <c:v>76.851063829787236</c:v>
                </c:pt>
                <c:pt idx="103">
                  <c:v>51.5</c:v>
                </c:pt>
                <c:pt idx="104">
                  <c:v>51.8</c:v>
                </c:pt>
                <c:pt idx="105">
                  <c:v>54.272727272727273</c:v>
                </c:pt>
                <c:pt idx="106">
                  <c:v>48.875</c:v>
                </c:pt>
                <c:pt idx="107">
                  <c:v>50.615384615384613</c:v>
                </c:pt>
                <c:pt idx="108">
                  <c:v>63.25</c:v>
                </c:pt>
                <c:pt idx="109">
                  <c:v>59.12412037037037</c:v>
                </c:pt>
                <c:pt idx="110">
                  <c:v>65.222222222222229</c:v>
                </c:pt>
                <c:pt idx="112">
                  <c:v>71.83</c:v>
                </c:pt>
                <c:pt idx="113">
                  <c:v>61.3125</c:v>
                </c:pt>
                <c:pt idx="115">
                  <c:v>66.13</c:v>
                </c:pt>
                <c:pt idx="116">
                  <c:v>51</c:v>
                </c:pt>
                <c:pt idx="117">
                  <c:v>39.25</c:v>
                </c:pt>
              </c:numCache>
            </c:numRef>
          </c:val>
          <c:smooth val="0"/>
        </c:ser>
        <c:ser>
          <c:idx val="8"/>
          <c:order val="8"/>
          <c:tx>
            <c:v>2015 ср. балл по городу</c:v>
          </c:tx>
          <c:spPr>
            <a:ln w="28575">
              <a:solidFill>
                <a:srgbClr val="660066"/>
              </a:solidFill>
            </a:ln>
          </c:spPr>
          <c:marker>
            <c:symbol val="none"/>
          </c:marker>
          <c:cat>
            <c:strRef>
              <c:f>'Химия-11 диаграмма по районам'!$B$5:$B$124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36</c:v>
                </c:pt>
                <c:pt idx="56">
                  <c:v>МБОУ СШ № 72 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МБОУ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МБОУ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МБОУ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Гимназия № 12 "М и Т"</c:v>
                </c:pt>
                <c:pt idx="112">
                  <c:v>МБОУ Гимназия 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 </c:v>
                </c:pt>
                <c:pt idx="116">
                  <c:v>МБОУ СШ № 14 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Покровский"</c:v>
                </c:pt>
              </c:strCache>
            </c:strRef>
          </c:cat>
          <c:val>
            <c:numRef>
              <c:f>'Химия-11 диаграмма по районам'!$U$5:$U$124</c:f>
              <c:numCache>
                <c:formatCode>Основной</c:formatCode>
                <c:ptCount val="120"/>
                <c:pt idx="0">
                  <c:v>62.57</c:v>
                </c:pt>
                <c:pt idx="1">
                  <c:v>62.57</c:v>
                </c:pt>
                <c:pt idx="2">
                  <c:v>62.57</c:v>
                </c:pt>
                <c:pt idx="3">
                  <c:v>62.57</c:v>
                </c:pt>
                <c:pt idx="4">
                  <c:v>62.57</c:v>
                </c:pt>
                <c:pt idx="5">
                  <c:v>62.57</c:v>
                </c:pt>
                <c:pt idx="6">
                  <c:v>62.57</c:v>
                </c:pt>
                <c:pt idx="7">
                  <c:v>62.57</c:v>
                </c:pt>
                <c:pt idx="8">
                  <c:v>62.57</c:v>
                </c:pt>
                <c:pt idx="9">
                  <c:v>62.57</c:v>
                </c:pt>
                <c:pt idx="10">
                  <c:v>62.57</c:v>
                </c:pt>
                <c:pt idx="11">
                  <c:v>62.57</c:v>
                </c:pt>
                <c:pt idx="12">
                  <c:v>62.57</c:v>
                </c:pt>
                <c:pt idx="13">
                  <c:v>62.57</c:v>
                </c:pt>
                <c:pt idx="14">
                  <c:v>62.57</c:v>
                </c:pt>
                <c:pt idx="15">
                  <c:v>62.57</c:v>
                </c:pt>
                <c:pt idx="16">
                  <c:v>62.57</c:v>
                </c:pt>
                <c:pt idx="17">
                  <c:v>62.57</c:v>
                </c:pt>
                <c:pt idx="18">
                  <c:v>62.57</c:v>
                </c:pt>
                <c:pt idx="19">
                  <c:v>62.57</c:v>
                </c:pt>
                <c:pt idx="20">
                  <c:v>62.57</c:v>
                </c:pt>
                <c:pt idx="21">
                  <c:v>62.57</c:v>
                </c:pt>
                <c:pt idx="22">
                  <c:v>62.57</c:v>
                </c:pt>
                <c:pt idx="23">
                  <c:v>62.57</c:v>
                </c:pt>
                <c:pt idx="24">
                  <c:v>62.57</c:v>
                </c:pt>
                <c:pt idx="25">
                  <c:v>62.57</c:v>
                </c:pt>
                <c:pt idx="26">
                  <c:v>62.57</c:v>
                </c:pt>
                <c:pt idx="27">
                  <c:v>62.57</c:v>
                </c:pt>
                <c:pt idx="28">
                  <c:v>62.57</c:v>
                </c:pt>
                <c:pt idx="29">
                  <c:v>62.57</c:v>
                </c:pt>
                <c:pt idx="30">
                  <c:v>62.57</c:v>
                </c:pt>
                <c:pt idx="31">
                  <c:v>62.57</c:v>
                </c:pt>
                <c:pt idx="32">
                  <c:v>62.57</c:v>
                </c:pt>
                <c:pt idx="33">
                  <c:v>62.57</c:v>
                </c:pt>
                <c:pt idx="34">
                  <c:v>62.57</c:v>
                </c:pt>
                <c:pt idx="35">
                  <c:v>62.57</c:v>
                </c:pt>
                <c:pt idx="36">
                  <c:v>62.57</c:v>
                </c:pt>
                <c:pt idx="37">
                  <c:v>62.57</c:v>
                </c:pt>
                <c:pt idx="38">
                  <c:v>62.57</c:v>
                </c:pt>
                <c:pt idx="39">
                  <c:v>62.57</c:v>
                </c:pt>
                <c:pt idx="40">
                  <c:v>62.57</c:v>
                </c:pt>
                <c:pt idx="41">
                  <c:v>62.57</c:v>
                </c:pt>
                <c:pt idx="42">
                  <c:v>62.57</c:v>
                </c:pt>
                <c:pt idx="43">
                  <c:v>62.57</c:v>
                </c:pt>
                <c:pt idx="44">
                  <c:v>62.57</c:v>
                </c:pt>
                <c:pt idx="45">
                  <c:v>62.57</c:v>
                </c:pt>
                <c:pt idx="46">
                  <c:v>62.57</c:v>
                </c:pt>
                <c:pt idx="47">
                  <c:v>62.57</c:v>
                </c:pt>
                <c:pt idx="48">
                  <c:v>62.57</c:v>
                </c:pt>
                <c:pt idx="49">
                  <c:v>62.57</c:v>
                </c:pt>
                <c:pt idx="50">
                  <c:v>62.57</c:v>
                </c:pt>
                <c:pt idx="51">
                  <c:v>62.57</c:v>
                </c:pt>
                <c:pt idx="52">
                  <c:v>62.57</c:v>
                </c:pt>
                <c:pt idx="53">
                  <c:v>62.57</c:v>
                </c:pt>
                <c:pt idx="54">
                  <c:v>62.57</c:v>
                </c:pt>
                <c:pt idx="55">
                  <c:v>62.57</c:v>
                </c:pt>
                <c:pt idx="56">
                  <c:v>62.57</c:v>
                </c:pt>
                <c:pt idx="57">
                  <c:v>62.57</c:v>
                </c:pt>
                <c:pt idx="58">
                  <c:v>62.57</c:v>
                </c:pt>
                <c:pt idx="59">
                  <c:v>62.57</c:v>
                </c:pt>
                <c:pt idx="60">
                  <c:v>62.57</c:v>
                </c:pt>
                <c:pt idx="61">
                  <c:v>62.57</c:v>
                </c:pt>
                <c:pt idx="62">
                  <c:v>62.57</c:v>
                </c:pt>
                <c:pt idx="63">
                  <c:v>62.57</c:v>
                </c:pt>
                <c:pt idx="64">
                  <c:v>62.57</c:v>
                </c:pt>
                <c:pt idx="65">
                  <c:v>62.57</c:v>
                </c:pt>
                <c:pt idx="66">
                  <c:v>62.57</c:v>
                </c:pt>
                <c:pt idx="67">
                  <c:v>62.57</c:v>
                </c:pt>
                <c:pt idx="68">
                  <c:v>62.57</c:v>
                </c:pt>
                <c:pt idx="69">
                  <c:v>62.57</c:v>
                </c:pt>
                <c:pt idx="70">
                  <c:v>62.57</c:v>
                </c:pt>
                <c:pt idx="71">
                  <c:v>62.57</c:v>
                </c:pt>
                <c:pt idx="72">
                  <c:v>62.57</c:v>
                </c:pt>
                <c:pt idx="73">
                  <c:v>62.57</c:v>
                </c:pt>
                <c:pt idx="74">
                  <c:v>62.57</c:v>
                </c:pt>
                <c:pt idx="75">
                  <c:v>62.57</c:v>
                </c:pt>
                <c:pt idx="76">
                  <c:v>62.57</c:v>
                </c:pt>
                <c:pt idx="77">
                  <c:v>62.57</c:v>
                </c:pt>
                <c:pt idx="78">
                  <c:v>62.57</c:v>
                </c:pt>
                <c:pt idx="79">
                  <c:v>62.57</c:v>
                </c:pt>
                <c:pt idx="80">
                  <c:v>62.57</c:v>
                </c:pt>
                <c:pt idx="81">
                  <c:v>62.57</c:v>
                </c:pt>
                <c:pt idx="82">
                  <c:v>62.57</c:v>
                </c:pt>
                <c:pt idx="83">
                  <c:v>62.57</c:v>
                </c:pt>
                <c:pt idx="84">
                  <c:v>62.57</c:v>
                </c:pt>
                <c:pt idx="85">
                  <c:v>62.57</c:v>
                </c:pt>
                <c:pt idx="86">
                  <c:v>62.57</c:v>
                </c:pt>
                <c:pt idx="87">
                  <c:v>62.57</c:v>
                </c:pt>
                <c:pt idx="88">
                  <c:v>62.57</c:v>
                </c:pt>
                <c:pt idx="89">
                  <c:v>62.57</c:v>
                </c:pt>
                <c:pt idx="90">
                  <c:v>62.57</c:v>
                </c:pt>
                <c:pt idx="91">
                  <c:v>62.57</c:v>
                </c:pt>
                <c:pt idx="92">
                  <c:v>62.57</c:v>
                </c:pt>
                <c:pt idx="93">
                  <c:v>62.57</c:v>
                </c:pt>
                <c:pt idx="94">
                  <c:v>62.57</c:v>
                </c:pt>
                <c:pt idx="95">
                  <c:v>62.57</c:v>
                </c:pt>
                <c:pt idx="96">
                  <c:v>62.57</c:v>
                </c:pt>
                <c:pt idx="97">
                  <c:v>62.57</c:v>
                </c:pt>
                <c:pt idx="98">
                  <c:v>62.57</c:v>
                </c:pt>
                <c:pt idx="99">
                  <c:v>62.57</c:v>
                </c:pt>
                <c:pt idx="100">
                  <c:v>62.57</c:v>
                </c:pt>
                <c:pt idx="101">
                  <c:v>62.57</c:v>
                </c:pt>
                <c:pt idx="102">
                  <c:v>62.57</c:v>
                </c:pt>
                <c:pt idx="103">
                  <c:v>62.57</c:v>
                </c:pt>
                <c:pt idx="104">
                  <c:v>62.57</c:v>
                </c:pt>
                <c:pt idx="105">
                  <c:v>62.57</c:v>
                </c:pt>
                <c:pt idx="106">
                  <c:v>62.57</c:v>
                </c:pt>
                <c:pt idx="107">
                  <c:v>62.57</c:v>
                </c:pt>
                <c:pt idx="108">
                  <c:v>62.57</c:v>
                </c:pt>
                <c:pt idx="109">
                  <c:v>62.57</c:v>
                </c:pt>
                <c:pt idx="110">
                  <c:v>62.57</c:v>
                </c:pt>
                <c:pt idx="111">
                  <c:v>62.57</c:v>
                </c:pt>
                <c:pt idx="112">
                  <c:v>62.57</c:v>
                </c:pt>
                <c:pt idx="113">
                  <c:v>62.57</c:v>
                </c:pt>
                <c:pt idx="114">
                  <c:v>62.57</c:v>
                </c:pt>
                <c:pt idx="115">
                  <c:v>62.57</c:v>
                </c:pt>
                <c:pt idx="116">
                  <c:v>62.57</c:v>
                </c:pt>
                <c:pt idx="117">
                  <c:v>62.57</c:v>
                </c:pt>
                <c:pt idx="118">
                  <c:v>62.57</c:v>
                </c:pt>
                <c:pt idx="119">
                  <c:v>62.57</c:v>
                </c:pt>
              </c:numCache>
            </c:numRef>
          </c:val>
          <c:smooth val="0"/>
        </c:ser>
        <c:ser>
          <c:idx val="9"/>
          <c:order val="9"/>
          <c:tx>
            <c:v>2015 ср. балл ОУ</c:v>
          </c:tx>
          <c:spPr>
            <a:ln w="25400">
              <a:solidFill>
                <a:srgbClr val="FF33CC"/>
              </a:solidFill>
            </a:ln>
          </c:spPr>
          <c:marker>
            <c:symbol val="none"/>
          </c:marker>
          <c:cat>
            <c:strRef>
              <c:f>'Химия-11 диаграмма по районам'!$B$5:$B$124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 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 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36</c:v>
                </c:pt>
                <c:pt idx="56">
                  <c:v>МБОУ СШ № 72 </c:v>
                </c:pt>
                <c:pt idx="57">
                  <c:v>МБОУ СШ № 73</c:v>
                </c:pt>
                <c:pt idx="58">
                  <c:v>МБОУ СШ № 82</c:v>
                </c:pt>
                <c:pt idx="59">
                  <c:v>МБОУ СШ № 84</c:v>
                </c:pt>
                <c:pt idx="60">
                  <c:v>МБОУ СШ № 95</c:v>
                </c:pt>
                <c:pt idx="61">
                  <c:v>МБОУ СШ № 99</c:v>
                </c:pt>
                <c:pt idx="62">
                  <c:v>МБОУ СШ № 133 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МБОУ СШ № 6</c:v>
                </c:pt>
                <c:pt idx="67">
                  <c:v>МБОУ СШ № 17</c:v>
                </c:pt>
                <c:pt idx="68">
                  <c:v>МАОУ СШ № 23</c:v>
                </c:pt>
                <c:pt idx="69">
                  <c:v>МБОУ СШ № 34</c:v>
                </c:pt>
                <c:pt idx="70">
                  <c:v>МБОУ СШ № 42</c:v>
                </c:pt>
                <c:pt idx="71">
                  <c:v>МБОУ СШ № 45</c:v>
                </c:pt>
                <c:pt idx="72">
                  <c:v>МБОУ СШ № 62</c:v>
                </c:pt>
                <c:pt idx="73">
                  <c:v>МБОУ СШ № 76</c:v>
                </c:pt>
                <c:pt idx="74">
                  <c:v>МБОУ СШ № 78</c:v>
                </c:pt>
                <c:pt idx="75">
                  <c:v>МБОУ СШ № 92</c:v>
                </c:pt>
                <c:pt idx="76">
                  <c:v>МБОУ СШ № 93</c:v>
                </c:pt>
                <c:pt idx="77">
                  <c:v>МБОУ СШ № 97</c:v>
                </c:pt>
                <c:pt idx="78">
                  <c:v>МАОУ СШ № 137</c:v>
                </c:pt>
                <c:pt idx="79">
                  <c:v>СОВЕТСКИЙ РАЙОН</c:v>
                </c:pt>
                <c:pt idx="80">
                  <c:v>МБОУ СШ № 1</c:v>
                </c:pt>
                <c:pt idx="81">
                  <c:v>МБОУ СШ № 2</c:v>
                </c:pt>
                <c:pt idx="82">
                  <c:v>МБОУ СШ № 5</c:v>
                </c:pt>
                <c:pt idx="83">
                  <c:v>МБОУ СШ № 7</c:v>
                </c:pt>
                <c:pt idx="84">
                  <c:v>МБОУ СШ № 18</c:v>
                </c:pt>
                <c:pt idx="85">
                  <c:v>МБОУ СШ № 22</c:v>
                </c:pt>
                <c:pt idx="86">
                  <c:v>МБОУ СШ № 24</c:v>
                </c:pt>
                <c:pt idx="87">
                  <c:v>МБОУ СШ № 56</c:v>
                </c:pt>
                <c:pt idx="88">
                  <c:v>МБОУ СШ № 66</c:v>
                </c:pt>
                <c:pt idx="89">
                  <c:v>МБОУ СШ № 69</c:v>
                </c:pt>
                <c:pt idx="90">
                  <c:v>МБОУ СШ № 70</c:v>
                </c:pt>
                <c:pt idx="91">
                  <c:v>МБОУ СШ № 85</c:v>
                </c:pt>
                <c:pt idx="92">
                  <c:v>МБОУ СШ № 91</c:v>
                </c:pt>
                <c:pt idx="93">
                  <c:v>МБОУ СШ № 98</c:v>
                </c:pt>
                <c:pt idx="94">
                  <c:v>МБОУ СШ № 108</c:v>
                </c:pt>
                <c:pt idx="95">
                  <c:v>МБОУ СШ № 115</c:v>
                </c:pt>
                <c:pt idx="96">
                  <c:v>МБОУ СШ № 121</c:v>
                </c:pt>
                <c:pt idx="97">
                  <c:v>МБОУ СШ № 129</c:v>
                </c:pt>
                <c:pt idx="98">
                  <c:v>МБОУ СШ № 134</c:v>
                </c:pt>
                <c:pt idx="99">
                  <c:v>МБОУ СШ № 139</c:v>
                </c:pt>
                <c:pt idx="100">
                  <c:v>МБОУ СШ № 141</c:v>
                </c:pt>
                <c:pt idx="101">
                  <c:v>МАОУ СШ № 143</c:v>
                </c:pt>
                <c:pt idx="102">
                  <c:v>МБОУ СШ № 144</c:v>
                </c:pt>
                <c:pt idx="103">
                  <c:v>МАОУ СШ № 145</c:v>
                </c:pt>
                <c:pt idx="104">
                  <c:v>МБОУ СШ № 147</c:v>
                </c:pt>
                <c:pt idx="105">
                  <c:v>МАОУ СШ № 149</c:v>
                </c:pt>
                <c:pt idx="106">
                  <c:v>МАОУ СШ № 150</c:v>
                </c:pt>
                <c:pt idx="107">
                  <c:v>МАОУ СШ № 151</c:v>
                </c:pt>
                <c:pt idx="108">
                  <c:v>МАОУ СШ № 152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Гимназия № 12 "М и Т"</c:v>
                </c:pt>
                <c:pt idx="112">
                  <c:v>МБОУ Гимназия  № 16</c:v>
                </c:pt>
                <c:pt idx="113">
                  <c:v>МБОУ Лицей № 2</c:v>
                </c:pt>
                <c:pt idx="114">
                  <c:v>МБОУ СШ № 4</c:v>
                </c:pt>
                <c:pt idx="115">
                  <c:v>МБОУ СШ № 10 </c:v>
                </c:pt>
                <c:pt idx="116">
                  <c:v>МБОУ СШ № 14 </c:v>
                </c:pt>
                <c:pt idx="117">
                  <c:v>МБОУ СШ № 27</c:v>
                </c:pt>
                <c:pt idx="118">
                  <c:v>МБОУ СШ № 51</c:v>
                </c:pt>
                <c:pt idx="119">
                  <c:v>МАОУ СШ "Комплекс Покровский"</c:v>
                </c:pt>
              </c:strCache>
            </c:strRef>
          </c:cat>
          <c:val>
            <c:numRef>
              <c:f>'Химия-11 диаграмма по районам'!$T$5:$T$124</c:f>
              <c:numCache>
                <c:formatCode>0,00</c:formatCode>
                <c:ptCount val="120"/>
                <c:pt idx="0">
                  <c:v>63.4</c:v>
                </c:pt>
                <c:pt idx="1">
                  <c:v>68.71875</c:v>
                </c:pt>
                <c:pt idx="2">
                  <c:v>70.5</c:v>
                </c:pt>
                <c:pt idx="3">
                  <c:v>62</c:v>
                </c:pt>
                <c:pt idx="4">
                  <c:v>68.25</c:v>
                </c:pt>
                <c:pt idx="5">
                  <c:v>64</c:v>
                </c:pt>
                <c:pt idx="6">
                  <c:v>77</c:v>
                </c:pt>
                <c:pt idx="7">
                  <c:v>58.25</c:v>
                </c:pt>
                <c:pt idx="8">
                  <c:v>64.75</c:v>
                </c:pt>
                <c:pt idx="9">
                  <c:v>85</c:v>
                </c:pt>
                <c:pt idx="10">
                  <c:v>61.043060000000004</c:v>
                </c:pt>
                <c:pt idx="11">
                  <c:v>62.625</c:v>
                </c:pt>
                <c:pt idx="12">
                  <c:v>43.25</c:v>
                </c:pt>
                <c:pt idx="13">
                  <c:v>64</c:v>
                </c:pt>
                <c:pt idx="14">
                  <c:v>70.5</c:v>
                </c:pt>
                <c:pt idx="15">
                  <c:v>75.555599999999998</c:v>
                </c:pt>
                <c:pt idx="16">
                  <c:v>84</c:v>
                </c:pt>
                <c:pt idx="17">
                  <c:v>62.5</c:v>
                </c:pt>
                <c:pt idx="18">
                  <c:v>63</c:v>
                </c:pt>
                <c:pt idx="19">
                  <c:v>44</c:v>
                </c:pt>
                <c:pt idx="24">
                  <c:v>41</c:v>
                </c:pt>
                <c:pt idx="25">
                  <c:v>53.111114285714287</c:v>
                </c:pt>
                <c:pt idx="26">
                  <c:v>70.666700000000006</c:v>
                </c:pt>
                <c:pt idx="27">
                  <c:v>55.555599999999998</c:v>
                </c:pt>
                <c:pt idx="28">
                  <c:v>50.333300000000001</c:v>
                </c:pt>
                <c:pt idx="29">
                  <c:v>67</c:v>
                </c:pt>
                <c:pt idx="30">
                  <c:v>53.25</c:v>
                </c:pt>
                <c:pt idx="32">
                  <c:v>54</c:v>
                </c:pt>
                <c:pt idx="33">
                  <c:v>55.25</c:v>
                </c:pt>
                <c:pt idx="34">
                  <c:v>18</c:v>
                </c:pt>
                <c:pt idx="37">
                  <c:v>52</c:v>
                </c:pt>
                <c:pt idx="38">
                  <c:v>61.5</c:v>
                </c:pt>
                <c:pt idx="41">
                  <c:v>65.5</c:v>
                </c:pt>
                <c:pt idx="42">
                  <c:v>41.25</c:v>
                </c:pt>
                <c:pt idx="43">
                  <c:v>50.25</c:v>
                </c:pt>
                <c:pt idx="44">
                  <c:v>49</c:v>
                </c:pt>
                <c:pt idx="45">
                  <c:v>60.350675000000003</c:v>
                </c:pt>
                <c:pt idx="46">
                  <c:v>60.5</c:v>
                </c:pt>
                <c:pt idx="47">
                  <c:v>57.777799999999999</c:v>
                </c:pt>
                <c:pt idx="48">
                  <c:v>55.4</c:v>
                </c:pt>
                <c:pt idx="49">
                  <c:v>67.363600000000005</c:v>
                </c:pt>
                <c:pt idx="50">
                  <c:v>57</c:v>
                </c:pt>
                <c:pt idx="51">
                  <c:v>60</c:v>
                </c:pt>
                <c:pt idx="52">
                  <c:v>60</c:v>
                </c:pt>
                <c:pt idx="54">
                  <c:v>54</c:v>
                </c:pt>
                <c:pt idx="56">
                  <c:v>58.5</c:v>
                </c:pt>
                <c:pt idx="58">
                  <c:v>52</c:v>
                </c:pt>
                <c:pt idx="61">
                  <c:v>62.666699999999999</c:v>
                </c:pt>
                <c:pt idx="62">
                  <c:v>79</c:v>
                </c:pt>
                <c:pt idx="63">
                  <c:v>58.47014999999999</c:v>
                </c:pt>
                <c:pt idx="64">
                  <c:v>61</c:v>
                </c:pt>
                <c:pt idx="65">
                  <c:v>63.181800000000003</c:v>
                </c:pt>
                <c:pt idx="66">
                  <c:v>59.33</c:v>
                </c:pt>
                <c:pt idx="67">
                  <c:v>60</c:v>
                </c:pt>
                <c:pt idx="68">
                  <c:v>69</c:v>
                </c:pt>
                <c:pt idx="70">
                  <c:v>71.5</c:v>
                </c:pt>
                <c:pt idx="71">
                  <c:v>60.33</c:v>
                </c:pt>
                <c:pt idx="73">
                  <c:v>47</c:v>
                </c:pt>
                <c:pt idx="75">
                  <c:v>67.5</c:v>
                </c:pt>
                <c:pt idx="76">
                  <c:v>53.4</c:v>
                </c:pt>
                <c:pt idx="77">
                  <c:v>53.4</c:v>
                </c:pt>
                <c:pt idx="78">
                  <c:v>36</c:v>
                </c:pt>
                <c:pt idx="79">
                  <c:v>60.281382608695651</c:v>
                </c:pt>
                <c:pt idx="80">
                  <c:v>90</c:v>
                </c:pt>
                <c:pt idx="82">
                  <c:v>51.6</c:v>
                </c:pt>
                <c:pt idx="83">
                  <c:v>63.3</c:v>
                </c:pt>
                <c:pt idx="84">
                  <c:v>70.099999999999994</c:v>
                </c:pt>
                <c:pt idx="85">
                  <c:v>68</c:v>
                </c:pt>
                <c:pt idx="86">
                  <c:v>54.75</c:v>
                </c:pt>
                <c:pt idx="88">
                  <c:v>55.666699999999999</c:v>
                </c:pt>
                <c:pt idx="89">
                  <c:v>56</c:v>
                </c:pt>
                <c:pt idx="90">
                  <c:v>73</c:v>
                </c:pt>
                <c:pt idx="91">
                  <c:v>60.333300000000001</c:v>
                </c:pt>
                <c:pt idx="92">
                  <c:v>37.666699999999999</c:v>
                </c:pt>
                <c:pt idx="94">
                  <c:v>57.5</c:v>
                </c:pt>
                <c:pt idx="95">
                  <c:v>44</c:v>
                </c:pt>
                <c:pt idx="97">
                  <c:v>43</c:v>
                </c:pt>
                <c:pt idx="100">
                  <c:v>74.666700000000006</c:v>
                </c:pt>
                <c:pt idx="101">
                  <c:v>66.400000000000006</c:v>
                </c:pt>
                <c:pt idx="102">
                  <c:v>83.021699999999996</c:v>
                </c:pt>
                <c:pt idx="103">
                  <c:v>59.833300000000001</c:v>
                </c:pt>
                <c:pt idx="104">
                  <c:v>44.1111</c:v>
                </c:pt>
                <c:pt idx="105">
                  <c:v>54.9</c:v>
                </c:pt>
                <c:pt idx="106">
                  <c:v>61.066699999999997</c:v>
                </c:pt>
                <c:pt idx="107">
                  <c:v>47.555599999999998</c:v>
                </c:pt>
                <c:pt idx="108">
                  <c:v>70</c:v>
                </c:pt>
                <c:pt idx="109">
                  <c:v>71.701666666666668</c:v>
                </c:pt>
                <c:pt idx="110">
                  <c:v>67.55</c:v>
                </c:pt>
                <c:pt idx="112">
                  <c:v>69.22</c:v>
                </c:pt>
                <c:pt idx="113">
                  <c:v>63.33</c:v>
                </c:pt>
                <c:pt idx="115">
                  <c:v>77.44</c:v>
                </c:pt>
                <c:pt idx="116">
                  <c:v>55.67</c:v>
                </c:pt>
                <c:pt idx="117">
                  <c:v>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22432"/>
        <c:axId val="79123968"/>
      </c:lineChart>
      <c:catAx>
        <c:axId val="79122432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123968"/>
        <c:crosses val="autoZero"/>
        <c:auto val="1"/>
        <c:lblAlgn val="ctr"/>
        <c:lblOffset val="100"/>
        <c:noMultiLvlLbl val="0"/>
      </c:catAx>
      <c:valAx>
        <c:axId val="79123968"/>
        <c:scaling>
          <c:orientation val="minMax"/>
          <c:max val="10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122432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22532040658195246"/>
          <c:y val="2.0234705298709171E-2"/>
          <c:w val="0.77467959341804749"/>
          <c:h val="4.43037804594433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Химия  </a:t>
            </a:r>
            <a:r>
              <a:rPr lang="ru-RU" b="1" baseline="0"/>
              <a:t>11 ЕГЭ 2019-2018-2017-2016-2015</a:t>
            </a:r>
            <a:endParaRPr lang="ru-RU" b="1"/>
          </a:p>
        </c:rich>
      </c:tx>
      <c:layout>
        <c:manualLayout>
          <c:xMode val="edge"/>
          <c:yMode val="edge"/>
          <c:x val="3.3992560158844436E-2"/>
          <c:y val="1.4908289122036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572551347509161E-2"/>
          <c:y val="8.6000550711790844E-2"/>
          <c:w val="0.97604070223120121"/>
          <c:h val="0.55452646228037683"/>
        </c:manualLayout>
      </c:layout>
      <c:lineChart>
        <c:grouping val="standard"/>
        <c:varyColors val="0"/>
        <c:ser>
          <c:idx val="0"/>
          <c:order val="0"/>
          <c:tx>
            <c:v>2019 ср. балл по городу</c:v>
          </c:tx>
          <c:spPr>
            <a:ln w="28575" cap="rnd">
              <a:solidFill>
                <a:srgbClr val="FE3434"/>
              </a:solidFill>
              <a:round/>
            </a:ln>
            <a:effectLst/>
          </c:spPr>
          <c:marker>
            <c:symbol val="none"/>
          </c:marker>
          <c:cat>
            <c:strRef>
              <c:f>'Химия-11 диаграмма'!$B$5:$B$124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12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Гимназия № 8</c:v>
                </c:pt>
                <c:pt idx="8">
                  <c:v>МБОУ СШ № 86 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Гимназия № 4</c:v>
                </c:pt>
                <c:pt idx="15">
                  <c:v>МБОУ СШ № 63</c:v>
                </c:pt>
                <c:pt idx="16">
                  <c:v>МАОУ Гимназия № 6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135</c:v>
                </c:pt>
                <c:pt idx="21">
                  <c:v>МБОУ СШ № 8 "Созидание"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Лицей № 3</c:v>
                </c:pt>
                <c:pt idx="28">
                  <c:v>МБОУ СШ № 44</c:v>
                </c:pt>
                <c:pt idx="29">
                  <c:v>МАОУ Гимназия № 11</c:v>
                </c:pt>
                <c:pt idx="30">
                  <c:v>МБОУ Гимназия № 7</c:v>
                </c:pt>
                <c:pt idx="31">
                  <c:v>МБОУ СШ № 47</c:v>
                </c:pt>
                <c:pt idx="32">
                  <c:v>МБОУ СШ № 79</c:v>
                </c:pt>
                <c:pt idx="33">
                  <c:v>МАОУ Гимназия № 15</c:v>
                </c:pt>
                <c:pt idx="34">
                  <c:v>МАОУ Лицей № 12</c:v>
                </c:pt>
                <c:pt idx="35">
                  <c:v>МБОУ СШ № 88</c:v>
                </c:pt>
                <c:pt idx="36">
                  <c:v>МБОУ СШ № 94</c:v>
                </c:pt>
                <c:pt idx="37">
                  <c:v>МБОУ СШ № 89</c:v>
                </c:pt>
                <c:pt idx="38">
                  <c:v>МБОУ СШ № 65</c:v>
                </c:pt>
                <c:pt idx="39">
                  <c:v>МБОУ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МАОУ СШ № 148</c:v>
                </c:pt>
                <c:pt idx="43">
                  <c:v>МБОУ СШ № 16</c:v>
                </c:pt>
                <c:pt idx="44">
                  <c:v>МБОУ СШ № 50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МБОУ СШ № 3</c:v>
                </c:pt>
                <c:pt idx="48">
                  <c:v>МАОУ "КУГ № 1 - Универс"</c:v>
                </c:pt>
                <c:pt idx="49">
                  <c:v>МАОУ Лицей № 1</c:v>
                </c:pt>
                <c:pt idx="50">
                  <c:v>МАОУ Гимназия № 13 "Академ"</c:v>
                </c:pt>
                <c:pt idx="51">
                  <c:v>МБОУ Школа-интернат № 1 </c:v>
                </c:pt>
                <c:pt idx="52">
                  <c:v>МАОУ Гимназия № 3</c:v>
                </c:pt>
                <c:pt idx="53">
                  <c:v>МБОУ СШ № 99</c:v>
                </c:pt>
                <c:pt idx="54">
                  <c:v>МБОУ СШ № 21</c:v>
                </c:pt>
                <c:pt idx="55">
                  <c:v>МБОУ СШ № 82</c:v>
                </c:pt>
                <c:pt idx="56">
                  <c:v>МБОУ Лицей № 8</c:v>
                </c:pt>
                <c:pt idx="57">
                  <c:v>МБОУ Лицей № 10</c:v>
                </c:pt>
                <c:pt idx="58">
                  <c:v>МБОУ СШ № 95</c:v>
                </c:pt>
                <c:pt idx="59">
                  <c:v>МБОУ СШ № 133 </c:v>
                </c:pt>
                <c:pt idx="60">
                  <c:v>МБОУ СШ № 36</c:v>
                </c:pt>
                <c:pt idx="61">
                  <c:v>МБОУ СШ № 73</c:v>
                </c:pt>
                <c:pt idx="62">
                  <c:v>МБОУ СШ № 84</c:v>
                </c:pt>
                <c:pt idx="63">
                  <c:v>СВЕРДЛОВСКИЙ РАЙОН</c:v>
                </c:pt>
                <c:pt idx="64">
                  <c:v>МАОУ СШ № 23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78</c:v>
                </c:pt>
                <c:pt idx="69">
                  <c:v>МБОУ СШ № 92</c:v>
                </c:pt>
                <c:pt idx="70">
                  <c:v>МБОУ СШ № 93</c:v>
                </c:pt>
                <c:pt idx="71">
                  <c:v>МБОУ СШ № 45</c:v>
                </c:pt>
                <c:pt idx="72">
                  <c:v>МАОУ СШ № 137</c:v>
                </c:pt>
                <c:pt idx="73">
                  <c:v>МБОУ СШ № 97</c:v>
                </c:pt>
                <c:pt idx="74">
                  <c:v>МБОУ СШ № 76</c:v>
                </c:pt>
                <c:pt idx="75">
                  <c:v>МБОУ СШ № 34</c:v>
                </c:pt>
                <c:pt idx="76">
                  <c:v>МБОУ СШ № 17</c:v>
                </c:pt>
                <c:pt idx="77">
                  <c:v>МБОУ СШ № 42</c:v>
                </c:pt>
                <c:pt idx="78">
                  <c:v>МБОУ СШ № 62</c:v>
                </c:pt>
                <c:pt idx="79">
                  <c:v>СОВЕТСКИЙ РАЙОН</c:v>
                </c:pt>
                <c:pt idx="80">
                  <c:v>МБОУ СШ № 144</c:v>
                </c:pt>
                <c:pt idx="81">
                  <c:v>МБОУ СШ № 115</c:v>
                </c:pt>
                <c:pt idx="82">
                  <c:v>МБОУ СШ № 85</c:v>
                </c:pt>
                <c:pt idx="83">
                  <c:v>МБОУ СШ № 18</c:v>
                </c:pt>
                <c:pt idx="84">
                  <c:v>МБОУ СШ № 141</c:v>
                </c:pt>
                <c:pt idx="85">
                  <c:v>МАОУ СШ № 143</c:v>
                </c:pt>
                <c:pt idx="86">
                  <c:v>МБОУ СШ № 91</c:v>
                </c:pt>
                <c:pt idx="87">
                  <c:v>МАОУ СШ № 152</c:v>
                </c:pt>
                <c:pt idx="88">
                  <c:v>МБОУ СШ № 98</c:v>
                </c:pt>
                <c:pt idx="89">
                  <c:v>МБОУ СШ № 66</c:v>
                </c:pt>
                <c:pt idx="90">
                  <c:v>МБОУ СШ № 1</c:v>
                </c:pt>
                <c:pt idx="91">
                  <c:v>МБОУ СШ № 5</c:v>
                </c:pt>
                <c:pt idx="92">
                  <c:v>МБОУ СШ № 22</c:v>
                </c:pt>
                <c:pt idx="93">
                  <c:v>МБОУ СШ № 7</c:v>
                </c:pt>
                <c:pt idx="94">
                  <c:v>МБОУ СШ № 147</c:v>
                </c:pt>
                <c:pt idx="95">
                  <c:v>МАОУ СШ № 150</c:v>
                </c:pt>
                <c:pt idx="96">
                  <c:v>МБОУ СШ № 70</c:v>
                </c:pt>
                <c:pt idx="97">
                  <c:v>МБОУ СШ № 108</c:v>
                </c:pt>
                <c:pt idx="98">
                  <c:v>МАОУ СШ № 145</c:v>
                </c:pt>
                <c:pt idx="99">
                  <c:v>МАОУ СШ № 149</c:v>
                </c:pt>
                <c:pt idx="100">
                  <c:v>МБОУ СШ № 24</c:v>
                </c:pt>
                <c:pt idx="101">
                  <c:v>МБОУ СШ № 134</c:v>
                </c:pt>
                <c:pt idx="102">
                  <c:v>МАОУ СШ № 151</c:v>
                </c:pt>
                <c:pt idx="103">
                  <c:v>МБОУ СШ № 2</c:v>
                </c:pt>
                <c:pt idx="104">
                  <c:v>МБОУ СШ № 139</c:v>
                </c:pt>
                <c:pt idx="105">
                  <c:v>МБОУ СШ № 129</c:v>
                </c:pt>
                <c:pt idx="106">
                  <c:v>МБОУ СШ № 121</c:v>
                </c:pt>
                <c:pt idx="107">
                  <c:v>МБОУ СШ № 56</c:v>
                </c:pt>
                <c:pt idx="108">
                  <c:v>МБОУ СШ № 69</c:v>
                </c:pt>
                <c:pt idx="109">
                  <c:v>ЦЕНТРАЛЬНЫЙ РАЙОН</c:v>
                </c:pt>
                <c:pt idx="110">
                  <c:v>МБОУ СШ № 10 </c:v>
                </c:pt>
                <c:pt idx="111">
                  <c:v>МБОУ Лицей № 2</c:v>
                </c:pt>
                <c:pt idx="112">
                  <c:v>МБОУ Гимназия  № 16</c:v>
                </c:pt>
                <c:pt idx="113">
                  <c:v>МАОУ Гимназия № 2</c:v>
                </c:pt>
                <c:pt idx="114">
                  <c:v>МБОУ СШ № 27</c:v>
                </c:pt>
                <c:pt idx="115">
                  <c:v>МАОУ СШ "Комплекс Покровский"</c:v>
                </c:pt>
                <c:pt idx="116">
                  <c:v>МБОУ Гимназия № 12 "М и Т"</c:v>
                </c:pt>
                <c:pt idx="117">
                  <c:v>МБОУ СШ № 14 </c:v>
                </c:pt>
                <c:pt idx="118">
                  <c:v>МБОУ СШ № 4</c:v>
                </c:pt>
                <c:pt idx="119">
                  <c:v>МБОУ СШ № 51</c:v>
                </c:pt>
              </c:strCache>
            </c:strRef>
          </c:cat>
          <c:val>
            <c:numRef>
              <c:f>'Химия-11 диаграмма'!$E$5:$E$124</c:f>
              <c:numCache>
                <c:formatCode>0,00</c:formatCode>
                <c:ptCount val="120"/>
                <c:pt idx="0">
                  <c:v>61.5</c:v>
                </c:pt>
                <c:pt idx="1">
                  <c:v>61.5</c:v>
                </c:pt>
                <c:pt idx="2">
                  <c:v>61.5</c:v>
                </c:pt>
                <c:pt idx="3">
                  <c:v>61.5</c:v>
                </c:pt>
                <c:pt idx="4">
                  <c:v>61.5</c:v>
                </c:pt>
                <c:pt idx="5">
                  <c:v>61.5</c:v>
                </c:pt>
                <c:pt idx="6">
                  <c:v>61.5</c:v>
                </c:pt>
                <c:pt idx="7">
                  <c:v>61.5</c:v>
                </c:pt>
                <c:pt idx="8">
                  <c:v>61.5</c:v>
                </c:pt>
                <c:pt idx="9">
                  <c:v>61.5</c:v>
                </c:pt>
                <c:pt idx="10">
                  <c:v>61.5</c:v>
                </c:pt>
                <c:pt idx="11">
                  <c:v>61.5</c:v>
                </c:pt>
                <c:pt idx="12">
                  <c:v>61.5</c:v>
                </c:pt>
                <c:pt idx="13">
                  <c:v>61.5</c:v>
                </c:pt>
                <c:pt idx="14">
                  <c:v>61.5</c:v>
                </c:pt>
                <c:pt idx="15">
                  <c:v>61.5</c:v>
                </c:pt>
                <c:pt idx="16">
                  <c:v>61.5</c:v>
                </c:pt>
                <c:pt idx="17">
                  <c:v>61.5</c:v>
                </c:pt>
                <c:pt idx="18">
                  <c:v>61.5</c:v>
                </c:pt>
                <c:pt idx="19">
                  <c:v>61.5</c:v>
                </c:pt>
                <c:pt idx="20">
                  <c:v>61.5</c:v>
                </c:pt>
                <c:pt idx="21">
                  <c:v>61.5</c:v>
                </c:pt>
                <c:pt idx="22">
                  <c:v>61.5</c:v>
                </c:pt>
                <c:pt idx="23">
                  <c:v>61.5</c:v>
                </c:pt>
                <c:pt idx="24">
                  <c:v>61.5</c:v>
                </c:pt>
                <c:pt idx="25">
                  <c:v>61.5</c:v>
                </c:pt>
                <c:pt idx="26">
                  <c:v>61.5</c:v>
                </c:pt>
                <c:pt idx="27">
                  <c:v>61.5</c:v>
                </c:pt>
                <c:pt idx="28">
                  <c:v>61.5</c:v>
                </c:pt>
                <c:pt idx="29">
                  <c:v>61.5</c:v>
                </c:pt>
                <c:pt idx="30">
                  <c:v>61.5</c:v>
                </c:pt>
                <c:pt idx="31">
                  <c:v>61.5</c:v>
                </c:pt>
                <c:pt idx="32">
                  <c:v>61.5</c:v>
                </c:pt>
                <c:pt idx="33">
                  <c:v>61.5</c:v>
                </c:pt>
                <c:pt idx="34">
                  <c:v>61.5</c:v>
                </c:pt>
                <c:pt idx="35">
                  <c:v>61.5</c:v>
                </c:pt>
                <c:pt idx="36">
                  <c:v>61.5</c:v>
                </c:pt>
                <c:pt idx="37">
                  <c:v>61.5</c:v>
                </c:pt>
                <c:pt idx="38">
                  <c:v>61.5</c:v>
                </c:pt>
                <c:pt idx="39">
                  <c:v>61.5</c:v>
                </c:pt>
                <c:pt idx="40">
                  <c:v>61.5</c:v>
                </c:pt>
                <c:pt idx="41">
                  <c:v>61.5</c:v>
                </c:pt>
                <c:pt idx="42">
                  <c:v>61.5</c:v>
                </c:pt>
                <c:pt idx="43">
                  <c:v>61.5</c:v>
                </c:pt>
                <c:pt idx="44">
                  <c:v>61.5</c:v>
                </c:pt>
                <c:pt idx="45">
                  <c:v>61.5</c:v>
                </c:pt>
                <c:pt idx="46">
                  <c:v>61.5</c:v>
                </c:pt>
                <c:pt idx="47">
                  <c:v>61.5</c:v>
                </c:pt>
                <c:pt idx="48">
                  <c:v>61.5</c:v>
                </c:pt>
                <c:pt idx="49">
                  <c:v>61.5</c:v>
                </c:pt>
                <c:pt idx="50">
                  <c:v>61.5</c:v>
                </c:pt>
                <c:pt idx="51">
                  <c:v>61.5</c:v>
                </c:pt>
                <c:pt idx="52">
                  <c:v>61.5</c:v>
                </c:pt>
                <c:pt idx="53">
                  <c:v>61.5</c:v>
                </c:pt>
                <c:pt idx="54">
                  <c:v>61.5</c:v>
                </c:pt>
                <c:pt idx="55">
                  <c:v>61.5</c:v>
                </c:pt>
                <c:pt idx="56">
                  <c:v>61.5</c:v>
                </c:pt>
                <c:pt idx="57">
                  <c:v>61.5</c:v>
                </c:pt>
                <c:pt idx="58">
                  <c:v>61.5</c:v>
                </c:pt>
                <c:pt idx="59">
                  <c:v>61.5</c:v>
                </c:pt>
                <c:pt idx="60">
                  <c:v>61.5</c:v>
                </c:pt>
                <c:pt idx="61">
                  <c:v>61.5</c:v>
                </c:pt>
                <c:pt idx="62">
                  <c:v>61.5</c:v>
                </c:pt>
                <c:pt idx="63">
                  <c:v>61.5</c:v>
                </c:pt>
                <c:pt idx="64">
                  <c:v>61.5</c:v>
                </c:pt>
                <c:pt idx="65">
                  <c:v>61.5</c:v>
                </c:pt>
                <c:pt idx="66">
                  <c:v>61.5</c:v>
                </c:pt>
                <c:pt idx="67">
                  <c:v>61.5</c:v>
                </c:pt>
                <c:pt idx="68">
                  <c:v>61.5</c:v>
                </c:pt>
                <c:pt idx="69">
                  <c:v>61.5</c:v>
                </c:pt>
                <c:pt idx="70">
                  <c:v>61.5</c:v>
                </c:pt>
                <c:pt idx="71">
                  <c:v>61.5</c:v>
                </c:pt>
                <c:pt idx="72">
                  <c:v>61.5</c:v>
                </c:pt>
                <c:pt idx="73">
                  <c:v>61.5</c:v>
                </c:pt>
                <c:pt idx="74">
                  <c:v>61.5</c:v>
                </c:pt>
                <c:pt idx="75">
                  <c:v>61.5</c:v>
                </c:pt>
                <c:pt idx="76">
                  <c:v>61.5</c:v>
                </c:pt>
                <c:pt idx="77">
                  <c:v>61.5</c:v>
                </c:pt>
                <c:pt idx="78">
                  <c:v>61.5</c:v>
                </c:pt>
                <c:pt idx="79">
                  <c:v>61.5</c:v>
                </c:pt>
                <c:pt idx="80">
                  <c:v>61.5</c:v>
                </c:pt>
                <c:pt idx="81">
                  <c:v>61.5</c:v>
                </c:pt>
                <c:pt idx="82">
                  <c:v>61.5</c:v>
                </c:pt>
                <c:pt idx="83">
                  <c:v>61.5</c:v>
                </c:pt>
                <c:pt idx="84">
                  <c:v>61.5</c:v>
                </c:pt>
                <c:pt idx="85">
                  <c:v>61.5</c:v>
                </c:pt>
                <c:pt idx="86">
                  <c:v>61.5</c:v>
                </c:pt>
                <c:pt idx="87">
                  <c:v>61.5</c:v>
                </c:pt>
                <c:pt idx="88">
                  <c:v>61.5</c:v>
                </c:pt>
                <c:pt idx="89">
                  <c:v>61.5</c:v>
                </c:pt>
                <c:pt idx="90">
                  <c:v>61.5</c:v>
                </c:pt>
                <c:pt idx="91">
                  <c:v>61.5</c:v>
                </c:pt>
                <c:pt idx="92">
                  <c:v>61.5</c:v>
                </c:pt>
                <c:pt idx="93">
                  <c:v>61.5</c:v>
                </c:pt>
                <c:pt idx="94">
                  <c:v>61.5</c:v>
                </c:pt>
                <c:pt idx="95">
                  <c:v>61.5</c:v>
                </c:pt>
                <c:pt idx="96">
                  <c:v>61.5</c:v>
                </c:pt>
                <c:pt idx="97">
                  <c:v>61.5</c:v>
                </c:pt>
                <c:pt idx="98">
                  <c:v>61.5</c:v>
                </c:pt>
                <c:pt idx="99">
                  <c:v>61.5</c:v>
                </c:pt>
                <c:pt idx="100">
                  <c:v>61.5</c:v>
                </c:pt>
                <c:pt idx="101">
                  <c:v>61.5</c:v>
                </c:pt>
                <c:pt idx="102">
                  <c:v>61.5</c:v>
                </c:pt>
                <c:pt idx="103">
                  <c:v>61.5</c:v>
                </c:pt>
                <c:pt idx="104">
                  <c:v>61.5</c:v>
                </c:pt>
                <c:pt idx="105">
                  <c:v>61.5</c:v>
                </c:pt>
                <c:pt idx="106">
                  <c:v>61.5</c:v>
                </c:pt>
                <c:pt idx="107">
                  <c:v>61.5</c:v>
                </c:pt>
                <c:pt idx="108">
                  <c:v>61.5</c:v>
                </c:pt>
                <c:pt idx="109">
                  <c:v>61.5</c:v>
                </c:pt>
                <c:pt idx="110">
                  <c:v>61.5</c:v>
                </c:pt>
                <c:pt idx="111">
                  <c:v>61.5</c:v>
                </c:pt>
                <c:pt idx="112">
                  <c:v>61.5</c:v>
                </c:pt>
                <c:pt idx="113">
                  <c:v>61.5</c:v>
                </c:pt>
                <c:pt idx="114">
                  <c:v>61.5</c:v>
                </c:pt>
                <c:pt idx="115">
                  <c:v>61.5</c:v>
                </c:pt>
                <c:pt idx="116">
                  <c:v>61.5</c:v>
                </c:pt>
                <c:pt idx="117">
                  <c:v>61.5</c:v>
                </c:pt>
                <c:pt idx="118">
                  <c:v>61.5</c:v>
                </c:pt>
                <c:pt idx="119">
                  <c:v>61.5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6EA-4626-A1A3-2AAF71E94E7A}"/>
            </c:ext>
          </c:extLst>
        </c:ser>
        <c:ser>
          <c:idx val="1"/>
          <c:order val="1"/>
          <c:tx>
            <c:v>2019 ср. балл ОУ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'Химия-11 диаграмма'!$B$5:$B$124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12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Гимназия № 8</c:v>
                </c:pt>
                <c:pt idx="8">
                  <c:v>МБОУ СШ № 86 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Гимназия № 4</c:v>
                </c:pt>
                <c:pt idx="15">
                  <c:v>МБОУ СШ № 63</c:v>
                </c:pt>
                <c:pt idx="16">
                  <c:v>МАОУ Гимназия № 6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135</c:v>
                </c:pt>
                <c:pt idx="21">
                  <c:v>МБОУ СШ № 8 "Созидание"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Лицей № 3</c:v>
                </c:pt>
                <c:pt idx="28">
                  <c:v>МБОУ СШ № 44</c:v>
                </c:pt>
                <c:pt idx="29">
                  <c:v>МАОУ Гимназия № 11</c:v>
                </c:pt>
                <c:pt idx="30">
                  <c:v>МБОУ Гимназия № 7</c:v>
                </c:pt>
                <c:pt idx="31">
                  <c:v>МБОУ СШ № 47</c:v>
                </c:pt>
                <c:pt idx="32">
                  <c:v>МБОУ СШ № 79</c:v>
                </c:pt>
                <c:pt idx="33">
                  <c:v>МАОУ Гимназия № 15</c:v>
                </c:pt>
                <c:pt idx="34">
                  <c:v>МАОУ Лицей № 12</c:v>
                </c:pt>
                <c:pt idx="35">
                  <c:v>МБОУ СШ № 88</c:v>
                </c:pt>
                <c:pt idx="36">
                  <c:v>МБОУ СШ № 94</c:v>
                </c:pt>
                <c:pt idx="37">
                  <c:v>МБОУ СШ № 89</c:v>
                </c:pt>
                <c:pt idx="38">
                  <c:v>МБОУ СШ № 65</c:v>
                </c:pt>
                <c:pt idx="39">
                  <c:v>МБОУ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МАОУ СШ № 148</c:v>
                </c:pt>
                <c:pt idx="43">
                  <c:v>МБОУ СШ № 16</c:v>
                </c:pt>
                <c:pt idx="44">
                  <c:v>МБОУ СШ № 50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МБОУ СШ № 3</c:v>
                </c:pt>
                <c:pt idx="48">
                  <c:v>МАОУ "КУГ № 1 - Универс"</c:v>
                </c:pt>
                <c:pt idx="49">
                  <c:v>МАОУ Лицей № 1</c:v>
                </c:pt>
                <c:pt idx="50">
                  <c:v>МАОУ Гимназия № 13 "Академ"</c:v>
                </c:pt>
                <c:pt idx="51">
                  <c:v>МБОУ Школа-интернат № 1 </c:v>
                </c:pt>
                <c:pt idx="52">
                  <c:v>МАОУ Гимназия № 3</c:v>
                </c:pt>
                <c:pt idx="53">
                  <c:v>МБОУ СШ № 99</c:v>
                </c:pt>
                <c:pt idx="54">
                  <c:v>МБОУ СШ № 21</c:v>
                </c:pt>
                <c:pt idx="55">
                  <c:v>МБОУ СШ № 82</c:v>
                </c:pt>
                <c:pt idx="56">
                  <c:v>МБОУ Лицей № 8</c:v>
                </c:pt>
                <c:pt idx="57">
                  <c:v>МБОУ Лицей № 10</c:v>
                </c:pt>
                <c:pt idx="58">
                  <c:v>МБОУ СШ № 95</c:v>
                </c:pt>
                <c:pt idx="59">
                  <c:v>МБОУ СШ № 133 </c:v>
                </c:pt>
                <c:pt idx="60">
                  <c:v>МБОУ СШ № 36</c:v>
                </c:pt>
                <c:pt idx="61">
                  <c:v>МБОУ СШ № 73</c:v>
                </c:pt>
                <c:pt idx="62">
                  <c:v>МБОУ СШ № 84</c:v>
                </c:pt>
                <c:pt idx="63">
                  <c:v>СВЕРДЛОВСКИЙ РАЙОН</c:v>
                </c:pt>
                <c:pt idx="64">
                  <c:v>МАОУ СШ № 23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78</c:v>
                </c:pt>
                <c:pt idx="69">
                  <c:v>МБОУ СШ № 92</c:v>
                </c:pt>
                <c:pt idx="70">
                  <c:v>МБОУ СШ № 93</c:v>
                </c:pt>
                <c:pt idx="71">
                  <c:v>МБОУ СШ № 45</c:v>
                </c:pt>
                <c:pt idx="72">
                  <c:v>МАОУ СШ № 137</c:v>
                </c:pt>
                <c:pt idx="73">
                  <c:v>МБОУ СШ № 97</c:v>
                </c:pt>
                <c:pt idx="74">
                  <c:v>МБОУ СШ № 76</c:v>
                </c:pt>
                <c:pt idx="75">
                  <c:v>МБОУ СШ № 34</c:v>
                </c:pt>
                <c:pt idx="76">
                  <c:v>МБОУ СШ № 17</c:v>
                </c:pt>
                <c:pt idx="77">
                  <c:v>МБОУ СШ № 42</c:v>
                </c:pt>
                <c:pt idx="78">
                  <c:v>МБОУ СШ № 62</c:v>
                </c:pt>
                <c:pt idx="79">
                  <c:v>СОВЕТСКИЙ РАЙОН</c:v>
                </c:pt>
                <c:pt idx="80">
                  <c:v>МБОУ СШ № 144</c:v>
                </c:pt>
                <c:pt idx="81">
                  <c:v>МБОУ СШ № 115</c:v>
                </c:pt>
                <c:pt idx="82">
                  <c:v>МБОУ СШ № 85</c:v>
                </c:pt>
                <c:pt idx="83">
                  <c:v>МБОУ СШ № 18</c:v>
                </c:pt>
                <c:pt idx="84">
                  <c:v>МБОУ СШ № 141</c:v>
                </c:pt>
                <c:pt idx="85">
                  <c:v>МАОУ СШ № 143</c:v>
                </c:pt>
                <c:pt idx="86">
                  <c:v>МБОУ СШ № 91</c:v>
                </c:pt>
                <c:pt idx="87">
                  <c:v>МАОУ СШ № 152</c:v>
                </c:pt>
                <c:pt idx="88">
                  <c:v>МБОУ СШ № 98</c:v>
                </c:pt>
                <c:pt idx="89">
                  <c:v>МБОУ СШ № 66</c:v>
                </c:pt>
                <c:pt idx="90">
                  <c:v>МБОУ СШ № 1</c:v>
                </c:pt>
                <c:pt idx="91">
                  <c:v>МБОУ СШ № 5</c:v>
                </c:pt>
                <c:pt idx="92">
                  <c:v>МБОУ СШ № 22</c:v>
                </c:pt>
                <c:pt idx="93">
                  <c:v>МБОУ СШ № 7</c:v>
                </c:pt>
                <c:pt idx="94">
                  <c:v>МБОУ СШ № 147</c:v>
                </c:pt>
                <c:pt idx="95">
                  <c:v>МАОУ СШ № 150</c:v>
                </c:pt>
                <c:pt idx="96">
                  <c:v>МБОУ СШ № 70</c:v>
                </c:pt>
                <c:pt idx="97">
                  <c:v>МБОУ СШ № 108</c:v>
                </c:pt>
                <c:pt idx="98">
                  <c:v>МАОУ СШ № 145</c:v>
                </c:pt>
                <c:pt idx="99">
                  <c:v>МАОУ СШ № 149</c:v>
                </c:pt>
                <c:pt idx="100">
                  <c:v>МБОУ СШ № 24</c:v>
                </c:pt>
                <c:pt idx="101">
                  <c:v>МБОУ СШ № 134</c:v>
                </c:pt>
                <c:pt idx="102">
                  <c:v>МАОУ СШ № 151</c:v>
                </c:pt>
                <c:pt idx="103">
                  <c:v>МБОУ СШ № 2</c:v>
                </c:pt>
                <c:pt idx="104">
                  <c:v>МБОУ СШ № 139</c:v>
                </c:pt>
                <c:pt idx="105">
                  <c:v>МБОУ СШ № 129</c:v>
                </c:pt>
                <c:pt idx="106">
                  <c:v>МБОУ СШ № 121</c:v>
                </c:pt>
                <c:pt idx="107">
                  <c:v>МБОУ СШ № 56</c:v>
                </c:pt>
                <c:pt idx="108">
                  <c:v>МБОУ СШ № 69</c:v>
                </c:pt>
                <c:pt idx="109">
                  <c:v>ЦЕНТРАЛЬНЫЙ РАЙОН</c:v>
                </c:pt>
                <c:pt idx="110">
                  <c:v>МБОУ СШ № 10 </c:v>
                </c:pt>
                <c:pt idx="111">
                  <c:v>МБОУ Лицей № 2</c:v>
                </c:pt>
                <c:pt idx="112">
                  <c:v>МБОУ Гимназия  № 16</c:v>
                </c:pt>
                <c:pt idx="113">
                  <c:v>МАОУ Гимназия № 2</c:v>
                </c:pt>
                <c:pt idx="114">
                  <c:v>МБОУ СШ № 27</c:v>
                </c:pt>
                <c:pt idx="115">
                  <c:v>МАОУ СШ "Комплекс Покровский"</c:v>
                </c:pt>
                <c:pt idx="116">
                  <c:v>МБОУ Гимназия № 12 "М и Т"</c:v>
                </c:pt>
                <c:pt idx="117">
                  <c:v>МБОУ СШ № 14 </c:v>
                </c:pt>
                <c:pt idx="118">
                  <c:v>МБОУ СШ № 4</c:v>
                </c:pt>
                <c:pt idx="119">
                  <c:v>МБОУ СШ № 51</c:v>
                </c:pt>
              </c:strCache>
            </c:strRef>
          </c:cat>
          <c:val>
            <c:numRef>
              <c:f>'Химия-11 диаграмма'!$D$5:$D$124</c:f>
              <c:numCache>
                <c:formatCode>0,00</c:formatCode>
                <c:ptCount val="120"/>
                <c:pt idx="0">
                  <c:v>63.33</c:v>
                </c:pt>
                <c:pt idx="1">
                  <c:v>57.02375</c:v>
                </c:pt>
                <c:pt idx="2">
                  <c:v>65</c:v>
                </c:pt>
                <c:pt idx="3">
                  <c:v>62.56</c:v>
                </c:pt>
                <c:pt idx="4">
                  <c:v>62.21</c:v>
                </c:pt>
                <c:pt idx="5">
                  <c:v>62</c:v>
                </c:pt>
                <c:pt idx="6">
                  <c:v>56.67</c:v>
                </c:pt>
                <c:pt idx="7">
                  <c:v>55.75</c:v>
                </c:pt>
                <c:pt idx="8">
                  <c:v>48</c:v>
                </c:pt>
                <c:pt idx="9">
                  <c:v>44</c:v>
                </c:pt>
                <c:pt idx="10">
                  <c:v>46.424545454545459</c:v>
                </c:pt>
                <c:pt idx="11">
                  <c:v>72</c:v>
                </c:pt>
                <c:pt idx="12">
                  <c:v>61</c:v>
                </c:pt>
                <c:pt idx="13">
                  <c:v>61</c:v>
                </c:pt>
                <c:pt idx="14">
                  <c:v>60</c:v>
                </c:pt>
                <c:pt idx="15">
                  <c:v>45.5</c:v>
                </c:pt>
                <c:pt idx="16">
                  <c:v>41</c:v>
                </c:pt>
                <c:pt idx="17">
                  <c:v>40</c:v>
                </c:pt>
                <c:pt idx="18">
                  <c:v>38</c:v>
                </c:pt>
                <c:pt idx="19">
                  <c:v>37</c:v>
                </c:pt>
                <c:pt idx="20">
                  <c:v>36.67</c:v>
                </c:pt>
                <c:pt idx="21">
                  <c:v>18.5</c:v>
                </c:pt>
                <c:pt idx="25" formatCode="Основной">
                  <c:v>46.61</c:v>
                </c:pt>
                <c:pt idx="26">
                  <c:v>69.5</c:v>
                </c:pt>
                <c:pt idx="27">
                  <c:v>69</c:v>
                </c:pt>
                <c:pt idx="28">
                  <c:v>65</c:v>
                </c:pt>
                <c:pt idx="29">
                  <c:v>63</c:v>
                </c:pt>
                <c:pt idx="30">
                  <c:v>57.53</c:v>
                </c:pt>
                <c:pt idx="31">
                  <c:v>51.67</c:v>
                </c:pt>
                <c:pt idx="32">
                  <c:v>51</c:v>
                </c:pt>
                <c:pt idx="33">
                  <c:v>49</c:v>
                </c:pt>
                <c:pt idx="34">
                  <c:v>49</c:v>
                </c:pt>
                <c:pt idx="35">
                  <c:v>47</c:v>
                </c:pt>
                <c:pt idx="36">
                  <c:v>46.5</c:v>
                </c:pt>
                <c:pt idx="37">
                  <c:v>45</c:v>
                </c:pt>
                <c:pt idx="38">
                  <c:v>39</c:v>
                </c:pt>
                <c:pt idx="39">
                  <c:v>28</c:v>
                </c:pt>
                <c:pt idx="40">
                  <c:v>25.5</c:v>
                </c:pt>
                <c:pt idx="41">
                  <c:v>22.67</c:v>
                </c:pt>
                <c:pt idx="42">
                  <c:v>14</c:v>
                </c:pt>
                <c:pt idx="45">
                  <c:v>55.176470588235297</c:v>
                </c:pt>
                <c:pt idx="46">
                  <c:v>77.14</c:v>
                </c:pt>
                <c:pt idx="47">
                  <c:v>76</c:v>
                </c:pt>
                <c:pt idx="48">
                  <c:v>71</c:v>
                </c:pt>
                <c:pt idx="49">
                  <c:v>69</c:v>
                </c:pt>
                <c:pt idx="50">
                  <c:v>65.900000000000006</c:v>
                </c:pt>
                <c:pt idx="51">
                  <c:v>62.9</c:v>
                </c:pt>
                <c:pt idx="52">
                  <c:v>61</c:v>
                </c:pt>
                <c:pt idx="53">
                  <c:v>59.86</c:v>
                </c:pt>
                <c:pt idx="54">
                  <c:v>58</c:v>
                </c:pt>
                <c:pt idx="55">
                  <c:v>56.7</c:v>
                </c:pt>
                <c:pt idx="56">
                  <c:v>55.5</c:v>
                </c:pt>
                <c:pt idx="57">
                  <c:v>51</c:v>
                </c:pt>
                <c:pt idx="58">
                  <c:v>47</c:v>
                </c:pt>
                <c:pt idx="59">
                  <c:v>36</c:v>
                </c:pt>
                <c:pt idx="60">
                  <c:v>36</c:v>
                </c:pt>
                <c:pt idx="61">
                  <c:v>30</c:v>
                </c:pt>
                <c:pt idx="62">
                  <c:v>25</c:v>
                </c:pt>
                <c:pt idx="63">
                  <c:v>51.319166666666661</c:v>
                </c:pt>
                <c:pt idx="64">
                  <c:v>75</c:v>
                </c:pt>
                <c:pt idx="65">
                  <c:v>69</c:v>
                </c:pt>
                <c:pt idx="66">
                  <c:v>67</c:v>
                </c:pt>
                <c:pt idx="67">
                  <c:v>57</c:v>
                </c:pt>
                <c:pt idx="68">
                  <c:v>54</c:v>
                </c:pt>
                <c:pt idx="69">
                  <c:v>54</c:v>
                </c:pt>
                <c:pt idx="70">
                  <c:v>49.33</c:v>
                </c:pt>
                <c:pt idx="71">
                  <c:v>43</c:v>
                </c:pt>
                <c:pt idx="72">
                  <c:v>41.5</c:v>
                </c:pt>
                <c:pt idx="73">
                  <c:v>38</c:v>
                </c:pt>
                <c:pt idx="74">
                  <c:v>37</c:v>
                </c:pt>
                <c:pt idx="75">
                  <c:v>31</c:v>
                </c:pt>
                <c:pt idx="79">
                  <c:v>58.61888888888889</c:v>
                </c:pt>
                <c:pt idx="80">
                  <c:v>91</c:v>
                </c:pt>
                <c:pt idx="81">
                  <c:v>83</c:v>
                </c:pt>
                <c:pt idx="82">
                  <c:v>80</c:v>
                </c:pt>
                <c:pt idx="83">
                  <c:v>72</c:v>
                </c:pt>
                <c:pt idx="84">
                  <c:v>68</c:v>
                </c:pt>
                <c:pt idx="85">
                  <c:v>66</c:v>
                </c:pt>
                <c:pt idx="86">
                  <c:v>66</c:v>
                </c:pt>
                <c:pt idx="87">
                  <c:v>65</c:v>
                </c:pt>
                <c:pt idx="88">
                  <c:v>65</c:v>
                </c:pt>
                <c:pt idx="89">
                  <c:v>63.5</c:v>
                </c:pt>
                <c:pt idx="90">
                  <c:v>62</c:v>
                </c:pt>
                <c:pt idx="91">
                  <c:v>62</c:v>
                </c:pt>
                <c:pt idx="92">
                  <c:v>61</c:v>
                </c:pt>
                <c:pt idx="93">
                  <c:v>59.13</c:v>
                </c:pt>
                <c:pt idx="94">
                  <c:v>59</c:v>
                </c:pt>
                <c:pt idx="95">
                  <c:v>58</c:v>
                </c:pt>
                <c:pt idx="96">
                  <c:v>57.5</c:v>
                </c:pt>
                <c:pt idx="97">
                  <c:v>55</c:v>
                </c:pt>
                <c:pt idx="98">
                  <c:v>54</c:v>
                </c:pt>
                <c:pt idx="99">
                  <c:v>54</c:v>
                </c:pt>
                <c:pt idx="100">
                  <c:v>51</c:v>
                </c:pt>
                <c:pt idx="101">
                  <c:v>48</c:v>
                </c:pt>
                <c:pt idx="102">
                  <c:v>45</c:v>
                </c:pt>
                <c:pt idx="103">
                  <c:v>42.25</c:v>
                </c:pt>
                <c:pt idx="104">
                  <c:v>37</c:v>
                </c:pt>
                <c:pt idx="105">
                  <c:v>31</c:v>
                </c:pt>
                <c:pt idx="106">
                  <c:v>27.33</c:v>
                </c:pt>
                <c:pt idx="109">
                  <c:v>61.728333333333332</c:v>
                </c:pt>
                <c:pt idx="110">
                  <c:v>73.540000000000006</c:v>
                </c:pt>
                <c:pt idx="111">
                  <c:v>69.81</c:v>
                </c:pt>
                <c:pt idx="112">
                  <c:v>67.290000000000006</c:v>
                </c:pt>
                <c:pt idx="113">
                  <c:v>66.94</c:v>
                </c:pt>
                <c:pt idx="114">
                  <c:v>52.33</c:v>
                </c:pt>
                <c:pt idx="115">
                  <c:v>40.46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EA-4626-A1A3-2AAF71E94E7A}"/>
            </c:ext>
          </c:extLst>
        </c:ser>
        <c:ser>
          <c:idx val="2"/>
          <c:order val="2"/>
          <c:tx>
            <c:v>2018 ср. балл по городу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'Химия-11 диаграмма'!$B$5:$B$124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12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Гимназия № 8</c:v>
                </c:pt>
                <c:pt idx="8">
                  <c:v>МБОУ СШ № 86 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Гимназия № 4</c:v>
                </c:pt>
                <c:pt idx="15">
                  <c:v>МБОУ СШ № 63</c:v>
                </c:pt>
                <c:pt idx="16">
                  <c:v>МАОУ Гимназия № 6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135</c:v>
                </c:pt>
                <c:pt idx="21">
                  <c:v>МБОУ СШ № 8 "Созидание"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Лицей № 3</c:v>
                </c:pt>
                <c:pt idx="28">
                  <c:v>МБОУ СШ № 44</c:v>
                </c:pt>
                <c:pt idx="29">
                  <c:v>МАОУ Гимназия № 11</c:v>
                </c:pt>
                <c:pt idx="30">
                  <c:v>МБОУ Гимназия № 7</c:v>
                </c:pt>
                <c:pt idx="31">
                  <c:v>МБОУ СШ № 47</c:v>
                </c:pt>
                <c:pt idx="32">
                  <c:v>МБОУ СШ № 79</c:v>
                </c:pt>
                <c:pt idx="33">
                  <c:v>МАОУ Гимназия № 15</c:v>
                </c:pt>
                <c:pt idx="34">
                  <c:v>МАОУ Лицей № 12</c:v>
                </c:pt>
                <c:pt idx="35">
                  <c:v>МБОУ СШ № 88</c:v>
                </c:pt>
                <c:pt idx="36">
                  <c:v>МБОУ СШ № 94</c:v>
                </c:pt>
                <c:pt idx="37">
                  <c:v>МБОУ СШ № 89</c:v>
                </c:pt>
                <c:pt idx="38">
                  <c:v>МБОУ СШ № 65</c:v>
                </c:pt>
                <c:pt idx="39">
                  <c:v>МБОУ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МАОУ СШ № 148</c:v>
                </c:pt>
                <c:pt idx="43">
                  <c:v>МБОУ СШ № 16</c:v>
                </c:pt>
                <c:pt idx="44">
                  <c:v>МБОУ СШ № 50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МБОУ СШ № 3</c:v>
                </c:pt>
                <c:pt idx="48">
                  <c:v>МАОУ "КУГ № 1 - Универс"</c:v>
                </c:pt>
                <c:pt idx="49">
                  <c:v>МАОУ Лицей № 1</c:v>
                </c:pt>
                <c:pt idx="50">
                  <c:v>МАОУ Гимназия № 13 "Академ"</c:v>
                </c:pt>
                <c:pt idx="51">
                  <c:v>МБОУ Школа-интернат № 1 </c:v>
                </c:pt>
                <c:pt idx="52">
                  <c:v>МАОУ Гимназия № 3</c:v>
                </c:pt>
                <c:pt idx="53">
                  <c:v>МБОУ СШ № 99</c:v>
                </c:pt>
                <c:pt idx="54">
                  <c:v>МБОУ СШ № 21</c:v>
                </c:pt>
                <c:pt idx="55">
                  <c:v>МБОУ СШ № 82</c:v>
                </c:pt>
                <c:pt idx="56">
                  <c:v>МБОУ Лицей № 8</c:v>
                </c:pt>
                <c:pt idx="57">
                  <c:v>МБОУ Лицей № 10</c:v>
                </c:pt>
                <c:pt idx="58">
                  <c:v>МБОУ СШ № 95</c:v>
                </c:pt>
                <c:pt idx="59">
                  <c:v>МБОУ СШ № 133 </c:v>
                </c:pt>
                <c:pt idx="60">
                  <c:v>МБОУ СШ № 36</c:v>
                </c:pt>
                <c:pt idx="61">
                  <c:v>МБОУ СШ № 73</c:v>
                </c:pt>
                <c:pt idx="62">
                  <c:v>МБОУ СШ № 84</c:v>
                </c:pt>
                <c:pt idx="63">
                  <c:v>СВЕРДЛОВСКИЙ РАЙОН</c:v>
                </c:pt>
                <c:pt idx="64">
                  <c:v>МАОУ СШ № 23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78</c:v>
                </c:pt>
                <c:pt idx="69">
                  <c:v>МБОУ СШ № 92</c:v>
                </c:pt>
                <c:pt idx="70">
                  <c:v>МБОУ СШ № 93</c:v>
                </c:pt>
                <c:pt idx="71">
                  <c:v>МБОУ СШ № 45</c:v>
                </c:pt>
                <c:pt idx="72">
                  <c:v>МАОУ СШ № 137</c:v>
                </c:pt>
                <c:pt idx="73">
                  <c:v>МБОУ СШ № 97</c:v>
                </c:pt>
                <c:pt idx="74">
                  <c:v>МБОУ СШ № 76</c:v>
                </c:pt>
                <c:pt idx="75">
                  <c:v>МБОУ СШ № 34</c:v>
                </c:pt>
                <c:pt idx="76">
                  <c:v>МБОУ СШ № 17</c:v>
                </c:pt>
                <c:pt idx="77">
                  <c:v>МБОУ СШ № 42</c:v>
                </c:pt>
                <c:pt idx="78">
                  <c:v>МБОУ СШ № 62</c:v>
                </c:pt>
                <c:pt idx="79">
                  <c:v>СОВЕТСКИЙ РАЙОН</c:v>
                </c:pt>
                <c:pt idx="80">
                  <c:v>МБОУ СШ № 144</c:v>
                </c:pt>
                <c:pt idx="81">
                  <c:v>МБОУ СШ № 115</c:v>
                </c:pt>
                <c:pt idx="82">
                  <c:v>МБОУ СШ № 85</c:v>
                </c:pt>
                <c:pt idx="83">
                  <c:v>МБОУ СШ № 18</c:v>
                </c:pt>
                <c:pt idx="84">
                  <c:v>МБОУ СШ № 141</c:v>
                </c:pt>
                <c:pt idx="85">
                  <c:v>МАОУ СШ № 143</c:v>
                </c:pt>
                <c:pt idx="86">
                  <c:v>МБОУ СШ № 91</c:v>
                </c:pt>
                <c:pt idx="87">
                  <c:v>МАОУ СШ № 152</c:v>
                </c:pt>
                <c:pt idx="88">
                  <c:v>МБОУ СШ № 98</c:v>
                </c:pt>
                <c:pt idx="89">
                  <c:v>МБОУ СШ № 66</c:v>
                </c:pt>
                <c:pt idx="90">
                  <c:v>МБОУ СШ № 1</c:v>
                </c:pt>
                <c:pt idx="91">
                  <c:v>МБОУ СШ № 5</c:v>
                </c:pt>
                <c:pt idx="92">
                  <c:v>МБОУ СШ № 22</c:v>
                </c:pt>
                <c:pt idx="93">
                  <c:v>МБОУ СШ № 7</c:v>
                </c:pt>
                <c:pt idx="94">
                  <c:v>МБОУ СШ № 147</c:v>
                </c:pt>
                <c:pt idx="95">
                  <c:v>МАОУ СШ № 150</c:v>
                </c:pt>
                <c:pt idx="96">
                  <c:v>МБОУ СШ № 70</c:v>
                </c:pt>
                <c:pt idx="97">
                  <c:v>МБОУ СШ № 108</c:v>
                </c:pt>
                <c:pt idx="98">
                  <c:v>МАОУ СШ № 145</c:v>
                </c:pt>
                <c:pt idx="99">
                  <c:v>МАОУ СШ № 149</c:v>
                </c:pt>
                <c:pt idx="100">
                  <c:v>МБОУ СШ № 24</c:v>
                </c:pt>
                <c:pt idx="101">
                  <c:v>МБОУ СШ № 134</c:v>
                </c:pt>
                <c:pt idx="102">
                  <c:v>МАОУ СШ № 151</c:v>
                </c:pt>
                <c:pt idx="103">
                  <c:v>МБОУ СШ № 2</c:v>
                </c:pt>
                <c:pt idx="104">
                  <c:v>МБОУ СШ № 139</c:v>
                </c:pt>
                <c:pt idx="105">
                  <c:v>МБОУ СШ № 129</c:v>
                </c:pt>
                <c:pt idx="106">
                  <c:v>МБОУ СШ № 121</c:v>
                </c:pt>
                <c:pt idx="107">
                  <c:v>МБОУ СШ № 56</c:v>
                </c:pt>
                <c:pt idx="108">
                  <c:v>МБОУ СШ № 69</c:v>
                </c:pt>
                <c:pt idx="109">
                  <c:v>ЦЕНТРАЛЬНЫЙ РАЙОН</c:v>
                </c:pt>
                <c:pt idx="110">
                  <c:v>МБОУ СШ № 10 </c:v>
                </c:pt>
                <c:pt idx="111">
                  <c:v>МБОУ Лицей № 2</c:v>
                </c:pt>
                <c:pt idx="112">
                  <c:v>МБОУ Гимназия  № 16</c:v>
                </c:pt>
                <c:pt idx="113">
                  <c:v>МАОУ Гимназия № 2</c:v>
                </c:pt>
                <c:pt idx="114">
                  <c:v>МБОУ СШ № 27</c:v>
                </c:pt>
                <c:pt idx="115">
                  <c:v>МАОУ СШ "Комплекс Покровский"</c:v>
                </c:pt>
                <c:pt idx="116">
                  <c:v>МБОУ Гимназия № 12 "М и Т"</c:v>
                </c:pt>
                <c:pt idx="117">
                  <c:v>МБОУ СШ № 14 </c:v>
                </c:pt>
                <c:pt idx="118">
                  <c:v>МБОУ СШ № 4</c:v>
                </c:pt>
                <c:pt idx="119">
                  <c:v>МБОУ СШ № 51</c:v>
                </c:pt>
              </c:strCache>
            </c:strRef>
          </c:cat>
          <c:val>
            <c:numRef>
              <c:f>'Химия-11 диаграмма'!$I$5:$I$124</c:f>
              <c:numCache>
                <c:formatCode>Основной</c:formatCode>
                <c:ptCount val="120"/>
                <c:pt idx="0">
                  <c:v>60.28</c:v>
                </c:pt>
                <c:pt idx="1">
                  <c:v>60.28</c:v>
                </c:pt>
                <c:pt idx="2">
                  <c:v>60.28</c:v>
                </c:pt>
                <c:pt idx="3">
                  <c:v>60.28</c:v>
                </c:pt>
                <c:pt idx="4">
                  <c:v>60.28</c:v>
                </c:pt>
                <c:pt idx="5">
                  <c:v>60.28</c:v>
                </c:pt>
                <c:pt idx="6">
                  <c:v>60.28</c:v>
                </c:pt>
                <c:pt idx="7">
                  <c:v>60.28</c:v>
                </c:pt>
                <c:pt idx="8">
                  <c:v>60.28</c:v>
                </c:pt>
                <c:pt idx="9">
                  <c:v>60.28</c:v>
                </c:pt>
                <c:pt idx="10">
                  <c:v>60.28</c:v>
                </c:pt>
                <c:pt idx="11">
                  <c:v>60.28</c:v>
                </c:pt>
                <c:pt idx="12">
                  <c:v>60.28</c:v>
                </c:pt>
                <c:pt idx="13">
                  <c:v>60.28</c:v>
                </c:pt>
                <c:pt idx="14">
                  <c:v>60.28</c:v>
                </c:pt>
                <c:pt idx="15">
                  <c:v>60.28</c:v>
                </c:pt>
                <c:pt idx="16">
                  <c:v>60.28</c:v>
                </c:pt>
                <c:pt idx="17">
                  <c:v>60.28</c:v>
                </c:pt>
                <c:pt idx="18">
                  <c:v>60.28</c:v>
                </c:pt>
                <c:pt idx="19">
                  <c:v>60.28</c:v>
                </c:pt>
                <c:pt idx="20">
                  <c:v>60.28</c:v>
                </c:pt>
                <c:pt idx="21">
                  <c:v>60.28</c:v>
                </c:pt>
                <c:pt idx="22">
                  <c:v>60.28</c:v>
                </c:pt>
                <c:pt idx="23">
                  <c:v>60.28</c:v>
                </c:pt>
                <c:pt idx="24">
                  <c:v>60.28</c:v>
                </c:pt>
                <c:pt idx="25">
                  <c:v>60.28</c:v>
                </c:pt>
                <c:pt idx="26">
                  <c:v>60.28</c:v>
                </c:pt>
                <c:pt idx="27">
                  <c:v>60.28</c:v>
                </c:pt>
                <c:pt idx="28">
                  <c:v>60.28</c:v>
                </c:pt>
                <c:pt idx="29">
                  <c:v>60.28</c:v>
                </c:pt>
                <c:pt idx="30">
                  <c:v>60.28</c:v>
                </c:pt>
                <c:pt idx="31">
                  <c:v>60.28</c:v>
                </c:pt>
                <c:pt idx="32">
                  <c:v>60.28</c:v>
                </c:pt>
                <c:pt idx="33">
                  <c:v>60.28</c:v>
                </c:pt>
                <c:pt idx="34">
                  <c:v>60.28</c:v>
                </c:pt>
                <c:pt idx="35">
                  <c:v>60.28</c:v>
                </c:pt>
                <c:pt idx="36">
                  <c:v>60.28</c:v>
                </c:pt>
                <c:pt idx="37">
                  <c:v>60.28</c:v>
                </c:pt>
                <c:pt idx="38">
                  <c:v>60.28</c:v>
                </c:pt>
                <c:pt idx="39">
                  <c:v>60.28</c:v>
                </c:pt>
                <c:pt idx="40">
                  <c:v>60.28</c:v>
                </c:pt>
                <c:pt idx="41">
                  <c:v>60.28</c:v>
                </c:pt>
                <c:pt idx="42">
                  <c:v>60.28</c:v>
                </c:pt>
                <c:pt idx="43">
                  <c:v>60.28</c:v>
                </c:pt>
                <c:pt idx="44">
                  <c:v>60.28</c:v>
                </c:pt>
                <c:pt idx="45">
                  <c:v>60.28</c:v>
                </c:pt>
                <c:pt idx="46">
                  <c:v>60.28</c:v>
                </c:pt>
                <c:pt idx="47">
                  <c:v>60.28</c:v>
                </c:pt>
                <c:pt idx="48">
                  <c:v>60.28</c:v>
                </c:pt>
                <c:pt idx="49">
                  <c:v>60.28</c:v>
                </c:pt>
                <c:pt idx="50">
                  <c:v>60.28</c:v>
                </c:pt>
                <c:pt idx="51">
                  <c:v>60.28</c:v>
                </c:pt>
                <c:pt idx="52">
                  <c:v>60.28</c:v>
                </c:pt>
                <c:pt idx="53">
                  <c:v>60.28</c:v>
                </c:pt>
                <c:pt idx="54">
                  <c:v>60.28</c:v>
                </c:pt>
                <c:pt idx="55">
                  <c:v>60.28</c:v>
                </c:pt>
                <c:pt idx="56">
                  <c:v>60.28</c:v>
                </c:pt>
                <c:pt idx="57">
                  <c:v>60.28</c:v>
                </c:pt>
                <c:pt idx="58">
                  <c:v>60.28</c:v>
                </c:pt>
                <c:pt idx="59">
                  <c:v>60.28</c:v>
                </c:pt>
                <c:pt idx="60">
                  <c:v>60.28</c:v>
                </c:pt>
                <c:pt idx="61">
                  <c:v>60.28</c:v>
                </c:pt>
                <c:pt idx="62">
                  <c:v>60.28</c:v>
                </c:pt>
                <c:pt idx="63">
                  <c:v>60.28</c:v>
                </c:pt>
                <c:pt idx="64">
                  <c:v>60.28</c:v>
                </c:pt>
                <c:pt idx="65">
                  <c:v>60.28</c:v>
                </c:pt>
                <c:pt idx="66">
                  <c:v>60.28</c:v>
                </c:pt>
                <c:pt idx="67">
                  <c:v>60.28</c:v>
                </c:pt>
                <c:pt idx="68">
                  <c:v>60.28</c:v>
                </c:pt>
                <c:pt idx="69">
                  <c:v>60.28</c:v>
                </c:pt>
                <c:pt idx="70">
                  <c:v>60.28</c:v>
                </c:pt>
                <c:pt idx="71">
                  <c:v>60.28</c:v>
                </c:pt>
                <c:pt idx="72">
                  <c:v>60.28</c:v>
                </c:pt>
                <c:pt idx="73">
                  <c:v>60.28</c:v>
                </c:pt>
                <c:pt idx="74">
                  <c:v>60.28</c:v>
                </c:pt>
                <c:pt idx="75">
                  <c:v>60.28</c:v>
                </c:pt>
                <c:pt idx="76">
                  <c:v>60.28</c:v>
                </c:pt>
                <c:pt idx="77">
                  <c:v>60.28</c:v>
                </c:pt>
                <c:pt idx="78">
                  <c:v>60.28</c:v>
                </c:pt>
                <c:pt idx="79">
                  <c:v>60.28</c:v>
                </c:pt>
                <c:pt idx="80">
                  <c:v>60.28</c:v>
                </c:pt>
                <c:pt idx="81">
                  <c:v>60.28</c:v>
                </c:pt>
                <c:pt idx="82">
                  <c:v>60.28</c:v>
                </c:pt>
                <c:pt idx="83">
                  <c:v>60.28</c:v>
                </c:pt>
                <c:pt idx="84">
                  <c:v>60.28</c:v>
                </c:pt>
                <c:pt idx="85">
                  <c:v>60.28</c:v>
                </c:pt>
                <c:pt idx="86">
                  <c:v>60.28</c:v>
                </c:pt>
                <c:pt idx="87">
                  <c:v>60.28</c:v>
                </c:pt>
                <c:pt idx="88">
                  <c:v>60.28</c:v>
                </c:pt>
                <c:pt idx="89">
                  <c:v>60.28</c:v>
                </c:pt>
                <c:pt idx="90">
                  <c:v>60.28</c:v>
                </c:pt>
                <c:pt idx="91">
                  <c:v>60.28</c:v>
                </c:pt>
                <c:pt idx="92">
                  <c:v>60.28</c:v>
                </c:pt>
                <c:pt idx="93">
                  <c:v>60.28</c:v>
                </c:pt>
                <c:pt idx="94">
                  <c:v>60.28</c:v>
                </c:pt>
                <c:pt idx="95">
                  <c:v>60.28</c:v>
                </c:pt>
                <c:pt idx="96">
                  <c:v>60.28</c:v>
                </c:pt>
                <c:pt idx="97">
                  <c:v>60.28</c:v>
                </c:pt>
                <c:pt idx="98">
                  <c:v>60.28</c:v>
                </c:pt>
                <c:pt idx="99">
                  <c:v>60.28</c:v>
                </c:pt>
                <c:pt idx="100">
                  <c:v>60.28</c:v>
                </c:pt>
                <c:pt idx="101">
                  <c:v>60.28</c:v>
                </c:pt>
                <c:pt idx="102">
                  <c:v>60.28</c:v>
                </c:pt>
                <c:pt idx="103">
                  <c:v>60.28</c:v>
                </c:pt>
                <c:pt idx="104">
                  <c:v>60.28</c:v>
                </c:pt>
                <c:pt idx="105">
                  <c:v>60.28</c:v>
                </c:pt>
                <c:pt idx="106">
                  <c:v>60.28</c:v>
                </c:pt>
                <c:pt idx="107">
                  <c:v>60.28</c:v>
                </c:pt>
                <c:pt idx="108">
                  <c:v>60.28</c:v>
                </c:pt>
                <c:pt idx="109">
                  <c:v>60.28</c:v>
                </c:pt>
                <c:pt idx="110">
                  <c:v>60.28</c:v>
                </c:pt>
                <c:pt idx="111">
                  <c:v>60.28</c:v>
                </c:pt>
                <c:pt idx="112">
                  <c:v>60.28</c:v>
                </c:pt>
                <c:pt idx="113">
                  <c:v>60.28</c:v>
                </c:pt>
                <c:pt idx="114">
                  <c:v>60.28</c:v>
                </c:pt>
                <c:pt idx="115">
                  <c:v>60.28</c:v>
                </c:pt>
                <c:pt idx="116">
                  <c:v>60.28</c:v>
                </c:pt>
                <c:pt idx="117">
                  <c:v>60.28</c:v>
                </c:pt>
                <c:pt idx="118">
                  <c:v>60.28</c:v>
                </c:pt>
                <c:pt idx="119">
                  <c:v>60.28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6EA-4626-A1A3-2AAF71E94E7A}"/>
            </c:ext>
          </c:extLst>
        </c:ser>
        <c:ser>
          <c:idx val="3"/>
          <c:order val="3"/>
          <c:tx>
            <c:v>2018 ср. балл ОУ</c:v>
          </c:tx>
          <c:spPr>
            <a:ln w="28575" cap="rnd">
              <a:solidFill>
                <a:srgbClr val="F6C100"/>
              </a:solidFill>
              <a:round/>
            </a:ln>
            <a:effectLst/>
          </c:spPr>
          <c:marker>
            <c:symbol val="none"/>
          </c:marker>
          <c:cat>
            <c:strRef>
              <c:f>'Химия-11 диаграмма'!$B$5:$B$124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12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Гимназия № 8</c:v>
                </c:pt>
                <c:pt idx="8">
                  <c:v>МБОУ СШ № 86 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Гимназия № 4</c:v>
                </c:pt>
                <c:pt idx="15">
                  <c:v>МБОУ СШ № 63</c:v>
                </c:pt>
                <c:pt idx="16">
                  <c:v>МАОУ Гимназия № 6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135</c:v>
                </c:pt>
                <c:pt idx="21">
                  <c:v>МБОУ СШ № 8 "Созидание"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Лицей № 3</c:v>
                </c:pt>
                <c:pt idx="28">
                  <c:v>МБОУ СШ № 44</c:v>
                </c:pt>
                <c:pt idx="29">
                  <c:v>МАОУ Гимназия № 11</c:v>
                </c:pt>
                <c:pt idx="30">
                  <c:v>МБОУ Гимназия № 7</c:v>
                </c:pt>
                <c:pt idx="31">
                  <c:v>МБОУ СШ № 47</c:v>
                </c:pt>
                <c:pt idx="32">
                  <c:v>МБОУ СШ № 79</c:v>
                </c:pt>
                <c:pt idx="33">
                  <c:v>МАОУ Гимназия № 15</c:v>
                </c:pt>
                <c:pt idx="34">
                  <c:v>МАОУ Лицей № 12</c:v>
                </c:pt>
                <c:pt idx="35">
                  <c:v>МБОУ СШ № 88</c:v>
                </c:pt>
                <c:pt idx="36">
                  <c:v>МБОУ СШ № 94</c:v>
                </c:pt>
                <c:pt idx="37">
                  <c:v>МБОУ СШ № 89</c:v>
                </c:pt>
                <c:pt idx="38">
                  <c:v>МБОУ СШ № 65</c:v>
                </c:pt>
                <c:pt idx="39">
                  <c:v>МБОУ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МАОУ СШ № 148</c:v>
                </c:pt>
                <c:pt idx="43">
                  <c:v>МБОУ СШ № 16</c:v>
                </c:pt>
                <c:pt idx="44">
                  <c:v>МБОУ СШ № 50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МБОУ СШ № 3</c:v>
                </c:pt>
                <c:pt idx="48">
                  <c:v>МАОУ "КУГ № 1 - Универс"</c:v>
                </c:pt>
                <c:pt idx="49">
                  <c:v>МАОУ Лицей № 1</c:v>
                </c:pt>
                <c:pt idx="50">
                  <c:v>МАОУ Гимназия № 13 "Академ"</c:v>
                </c:pt>
                <c:pt idx="51">
                  <c:v>МБОУ Школа-интернат № 1 </c:v>
                </c:pt>
                <c:pt idx="52">
                  <c:v>МАОУ Гимназия № 3</c:v>
                </c:pt>
                <c:pt idx="53">
                  <c:v>МБОУ СШ № 99</c:v>
                </c:pt>
                <c:pt idx="54">
                  <c:v>МБОУ СШ № 21</c:v>
                </c:pt>
                <c:pt idx="55">
                  <c:v>МБОУ СШ № 82</c:v>
                </c:pt>
                <c:pt idx="56">
                  <c:v>МБОУ Лицей № 8</c:v>
                </c:pt>
                <c:pt idx="57">
                  <c:v>МБОУ Лицей № 10</c:v>
                </c:pt>
                <c:pt idx="58">
                  <c:v>МБОУ СШ № 95</c:v>
                </c:pt>
                <c:pt idx="59">
                  <c:v>МБОУ СШ № 133 </c:v>
                </c:pt>
                <c:pt idx="60">
                  <c:v>МБОУ СШ № 36</c:v>
                </c:pt>
                <c:pt idx="61">
                  <c:v>МБОУ СШ № 73</c:v>
                </c:pt>
                <c:pt idx="62">
                  <c:v>МБОУ СШ № 84</c:v>
                </c:pt>
                <c:pt idx="63">
                  <c:v>СВЕРДЛОВСКИЙ РАЙОН</c:v>
                </c:pt>
                <c:pt idx="64">
                  <c:v>МАОУ СШ № 23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78</c:v>
                </c:pt>
                <c:pt idx="69">
                  <c:v>МБОУ СШ № 92</c:v>
                </c:pt>
                <c:pt idx="70">
                  <c:v>МБОУ СШ № 93</c:v>
                </c:pt>
                <c:pt idx="71">
                  <c:v>МБОУ СШ № 45</c:v>
                </c:pt>
                <c:pt idx="72">
                  <c:v>МАОУ СШ № 137</c:v>
                </c:pt>
                <c:pt idx="73">
                  <c:v>МБОУ СШ № 97</c:v>
                </c:pt>
                <c:pt idx="74">
                  <c:v>МБОУ СШ № 76</c:v>
                </c:pt>
                <c:pt idx="75">
                  <c:v>МБОУ СШ № 34</c:v>
                </c:pt>
                <c:pt idx="76">
                  <c:v>МБОУ СШ № 17</c:v>
                </c:pt>
                <c:pt idx="77">
                  <c:v>МБОУ СШ № 42</c:v>
                </c:pt>
                <c:pt idx="78">
                  <c:v>МБОУ СШ № 62</c:v>
                </c:pt>
                <c:pt idx="79">
                  <c:v>СОВЕТСКИЙ РАЙОН</c:v>
                </c:pt>
                <c:pt idx="80">
                  <c:v>МБОУ СШ № 144</c:v>
                </c:pt>
                <c:pt idx="81">
                  <c:v>МБОУ СШ № 115</c:v>
                </c:pt>
                <c:pt idx="82">
                  <c:v>МБОУ СШ № 85</c:v>
                </c:pt>
                <c:pt idx="83">
                  <c:v>МБОУ СШ № 18</c:v>
                </c:pt>
                <c:pt idx="84">
                  <c:v>МБОУ СШ № 141</c:v>
                </c:pt>
                <c:pt idx="85">
                  <c:v>МАОУ СШ № 143</c:v>
                </c:pt>
                <c:pt idx="86">
                  <c:v>МБОУ СШ № 91</c:v>
                </c:pt>
                <c:pt idx="87">
                  <c:v>МАОУ СШ № 152</c:v>
                </c:pt>
                <c:pt idx="88">
                  <c:v>МБОУ СШ № 98</c:v>
                </c:pt>
                <c:pt idx="89">
                  <c:v>МБОУ СШ № 66</c:v>
                </c:pt>
                <c:pt idx="90">
                  <c:v>МБОУ СШ № 1</c:v>
                </c:pt>
                <c:pt idx="91">
                  <c:v>МБОУ СШ № 5</c:v>
                </c:pt>
                <c:pt idx="92">
                  <c:v>МБОУ СШ № 22</c:v>
                </c:pt>
                <c:pt idx="93">
                  <c:v>МБОУ СШ № 7</c:v>
                </c:pt>
                <c:pt idx="94">
                  <c:v>МБОУ СШ № 147</c:v>
                </c:pt>
                <c:pt idx="95">
                  <c:v>МАОУ СШ № 150</c:v>
                </c:pt>
                <c:pt idx="96">
                  <c:v>МБОУ СШ № 70</c:v>
                </c:pt>
                <c:pt idx="97">
                  <c:v>МБОУ СШ № 108</c:v>
                </c:pt>
                <c:pt idx="98">
                  <c:v>МАОУ СШ № 145</c:v>
                </c:pt>
                <c:pt idx="99">
                  <c:v>МАОУ СШ № 149</c:v>
                </c:pt>
                <c:pt idx="100">
                  <c:v>МБОУ СШ № 24</c:v>
                </c:pt>
                <c:pt idx="101">
                  <c:v>МБОУ СШ № 134</c:v>
                </c:pt>
                <c:pt idx="102">
                  <c:v>МАОУ СШ № 151</c:v>
                </c:pt>
                <c:pt idx="103">
                  <c:v>МБОУ СШ № 2</c:v>
                </c:pt>
                <c:pt idx="104">
                  <c:v>МБОУ СШ № 139</c:v>
                </c:pt>
                <c:pt idx="105">
                  <c:v>МБОУ СШ № 129</c:v>
                </c:pt>
                <c:pt idx="106">
                  <c:v>МБОУ СШ № 121</c:v>
                </c:pt>
                <c:pt idx="107">
                  <c:v>МБОУ СШ № 56</c:v>
                </c:pt>
                <c:pt idx="108">
                  <c:v>МБОУ СШ № 69</c:v>
                </c:pt>
                <c:pt idx="109">
                  <c:v>ЦЕНТРАЛЬНЫЙ РАЙОН</c:v>
                </c:pt>
                <c:pt idx="110">
                  <c:v>МБОУ СШ № 10 </c:v>
                </c:pt>
                <c:pt idx="111">
                  <c:v>МБОУ Лицей № 2</c:v>
                </c:pt>
                <c:pt idx="112">
                  <c:v>МБОУ Гимназия  № 16</c:v>
                </c:pt>
                <c:pt idx="113">
                  <c:v>МАОУ Гимназия № 2</c:v>
                </c:pt>
                <c:pt idx="114">
                  <c:v>МБОУ СШ № 27</c:v>
                </c:pt>
                <c:pt idx="115">
                  <c:v>МАОУ СШ "Комплекс Покровский"</c:v>
                </c:pt>
                <c:pt idx="116">
                  <c:v>МБОУ Гимназия № 12 "М и Т"</c:v>
                </c:pt>
                <c:pt idx="117">
                  <c:v>МБОУ СШ № 14 </c:v>
                </c:pt>
                <c:pt idx="118">
                  <c:v>МБОУ СШ № 4</c:v>
                </c:pt>
                <c:pt idx="119">
                  <c:v>МБОУ СШ № 51</c:v>
                </c:pt>
              </c:strCache>
            </c:strRef>
          </c:cat>
          <c:val>
            <c:numRef>
              <c:f>'Химия-11 диаграмма'!$H$5:$H$124</c:f>
              <c:numCache>
                <c:formatCode>0,00</c:formatCode>
                <c:ptCount val="120"/>
                <c:pt idx="0">
                  <c:v>70.599999999999994</c:v>
                </c:pt>
                <c:pt idx="1">
                  <c:v>59.125</c:v>
                </c:pt>
                <c:pt idx="2">
                  <c:v>34</c:v>
                </c:pt>
                <c:pt idx="3">
                  <c:v>49</c:v>
                </c:pt>
                <c:pt idx="4">
                  <c:v>63</c:v>
                </c:pt>
                <c:pt idx="5">
                  <c:v>66</c:v>
                </c:pt>
                <c:pt idx="6">
                  <c:v>67</c:v>
                </c:pt>
                <c:pt idx="7">
                  <c:v>54</c:v>
                </c:pt>
                <c:pt idx="8">
                  <c:v>84</c:v>
                </c:pt>
                <c:pt idx="9">
                  <c:v>56</c:v>
                </c:pt>
                <c:pt idx="10">
                  <c:v>51.206999999999994</c:v>
                </c:pt>
                <c:pt idx="11">
                  <c:v>67.3</c:v>
                </c:pt>
                <c:pt idx="12">
                  <c:v>61.33</c:v>
                </c:pt>
                <c:pt idx="13">
                  <c:v>66</c:v>
                </c:pt>
                <c:pt idx="14">
                  <c:v>57.24</c:v>
                </c:pt>
                <c:pt idx="15">
                  <c:v>31</c:v>
                </c:pt>
                <c:pt idx="16">
                  <c:v>50.5</c:v>
                </c:pt>
                <c:pt idx="17">
                  <c:v>56.2</c:v>
                </c:pt>
                <c:pt idx="18">
                  <c:v>45</c:v>
                </c:pt>
                <c:pt idx="21">
                  <c:v>42</c:v>
                </c:pt>
                <c:pt idx="24">
                  <c:v>35.5</c:v>
                </c:pt>
                <c:pt idx="25">
                  <c:v>51.733076923076922</c:v>
                </c:pt>
                <c:pt idx="26">
                  <c:v>47.8</c:v>
                </c:pt>
                <c:pt idx="27">
                  <c:v>61.8</c:v>
                </c:pt>
                <c:pt idx="29">
                  <c:v>64.400000000000006</c:v>
                </c:pt>
                <c:pt idx="30">
                  <c:v>59.92</c:v>
                </c:pt>
                <c:pt idx="31">
                  <c:v>48.5</c:v>
                </c:pt>
                <c:pt idx="32">
                  <c:v>28</c:v>
                </c:pt>
                <c:pt idx="33">
                  <c:v>46.4</c:v>
                </c:pt>
                <c:pt idx="34">
                  <c:v>59.57</c:v>
                </c:pt>
                <c:pt idx="35">
                  <c:v>49</c:v>
                </c:pt>
                <c:pt idx="36">
                  <c:v>58.14</c:v>
                </c:pt>
                <c:pt idx="37">
                  <c:v>43</c:v>
                </c:pt>
                <c:pt idx="39">
                  <c:v>68</c:v>
                </c:pt>
                <c:pt idx="44">
                  <c:v>38</c:v>
                </c:pt>
                <c:pt idx="45">
                  <c:v>55.241333333333337</c:v>
                </c:pt>
                <c:pt idx="46">
                  <c:v>53</c:v>
                </c:pt>
                <c:pt idx="47">
                  <c:v>53</c:v>
                </c:pt>
                <c:pt idx="48">
                  <c:v>65</c:v>
                </c:pt>
                <c:pt idx="49">
                  <c:v>62</c:v>
                </c:pt>
                <c:pt idx="50">
                  <c:v>37</c:v>
                </c:pt>
                <c:pt idx="51">
                  <c:v>67</c:v>
                </c:pt>
                <c:pt idx="52">
                  <c:v>65</c:v>
                </c:pt>
                <c:pt idx="53">
                  <c:v>56.29</c:v>
                </c:pt>
                <c:pt idx="54">
                  <c:v>48</c:v>
                </c:pt>
                <c:pt idx="55">
                  <c:v>62</c:v>
                </c:pt>
                <c:pt idx="56">
                  <c:v>52.33</c:v>
                </c:pt>
                <c:pt idx="57">
                  <c:v>49</c:v>
                </c:pt>
                <c:pt idx="58">
                  <c:v>63</c:v>
                </c:pt>
                <c:pt idx="59">
                  <c:v>55</c:v>
                </c:pt>
                <c:pt idx="60">
                  <c:v>41</c:v>
                </c:pt>
                <c:pt idx="63">
                  <c:v>51.385714285714286</c:v>
                </c:pt>
                <c:pt idx="64">
                  <c:v>63.5</c:v>
                </c:pt>
                <c:pt idx="65">
                  <c:v>42</c:v>
                </c:pt>
                <c:pt idx="66">
                  <c:v>69</c:v>
                </c:pt>
                <c:pt idx="67">
                  <c:v>47.6</c:v>
                </c:pt>
                <c:pt idx="69">
                  <c:v>47</c:v>
                </c:pt>
                <c:pt idx="70">
                  <c:v>41.4</c:v>
                </c:pt>
                <c:pt idx="71">
                  <c:v>47</c:v>
                </c:pt>
                <c:pt idx="72">
                  <c:v>95</c:v>
                </c:pt>
                <c:pt idx="73">
                  <c:v>52.8</c:v>
                </c:pt>
                <c:pt idx="74">
                  <c:v>45.6</c:v>
                </c:pt>
                <c:pt idx="75">
                  <c:v>26.5</c:v>
                </c:pt>
                <c:pt idx="76">
                  <c:v>67</c:v>
                </c:pt>
                <c:pt idx="77">
                  <c:v>39</c:v>
                </c:pt>
                <c:pt idx="78">
                  <c:v>36</c:v>
                </c:pt>
                <c:pt idx="79">
                  <c:v>55.732187746893615</c:v>
                </c:pt>
                <c:pt idx="80">
                  <c:v>83.587301587301582</c:v>
                </c:pt>
                <c:pt idx="82">
                  <c:v>59.428571428571431</c:v>
                </c:pt>
                <c:pt idx="83">
                  <c:v>58.142857142857146</c:v>
                </c:pt>
                <c:pt idx="84">
                  <c:v>54</c:v>
                </c:pt>
                <c:pt idx="85">
                  <c:v>70.17647058823529</c:v>
                </c:pt>
                <c:pt idx="86">
                  <c:v>68.25</c:v>
                </c:pt>
                <c:pt idx="87">
                  <c:v>54.625</c:v>
                </c:pt>
                <c:pt idx="88">
                  <c:v>53.5</c:v>
                </c:pt>
                <c:pt idx="89">
                  <c:v>56.6</c:v>
                </c:pt>
                <c:pt idx="90">
                  <c:v>55.714285714285715</c:v>
                </c:pt>
                <c:pt idx="91">
                  <c:v>67.400000000000006</c:v>
                </c:pt>
                <c:pt idx="92">
                  <c:v>56.571428571428569</c:v>
                </c:pt>
                <c:pt idx="93">
                  <c:v>47.444444444444443</c:v>
                </c:pt>
                <c:pt idx="94">
                  <c:v>68.375</c:v>
                </c:pt>
                <c:pt idx="95">
                  <c:v>58.769230769230766</c:v>
                </c:pt>
                <c:pt idx="96">
                  <c:v>32</c:v>
                </c:pt>
                <c:pt idx="97">
                  <c:v>39</c:v>
                </c:pt>
                <c:pt idx="98">
                  <c:v>74.75</c:v>
                </c:pt>
                <c:pt idx="99">
                  <c:v>65.833333333333329</c:v>
                </c:pt>
                <c:pt idx="100">
                  <c:v>59.833333333333336</c:v>
                </c:pt>
                <c:pt idx="101">
                  <c:v>75</c:v>
                </c:pt>
                <c:pt idx="102">
                  <c:v>63.5</c:v>
                </c:pt>
                <c:pt idx="103">
                  <c:v>37.333333333333336</c:v>
                </c:pt>
                <c:pt idx="104">
                  <c:v>23.666666666666668</c:v>
                </c:pt>
                <c:pt idx="105">
                  <c:v>69</c:v>
                </c:pt>
                <c:pt idx="106">
                  <c:v>23</c:v>
                </c:pt>
                <c:pt idx="107">
                  <c:v>34</c:v>
                </c:pt>
                <c:pt idx="108">
                  <c:v>51</c:v>
                </c:pt>
                <c:pt idx="109">
                  <c:v>54.125</c:v>
                </c:pt>
                <c:pt idx="110">
                  <c:v>71</c:v>
                </c:pt>
                <c:pt idx="111">
                  <c:v>68</c:v>
                </c:pt>
                <c:pt idx="112">
                  <c:v>57</c:v>
                </c:pt>
                <c:pt idx="113">
                  <c:v>63</c:v>
                </c:pt>
                <c:pt idx="114">
                  <c:v>45</c:v>
                </c:pt>
                <c:pt idx="115">
                  <c:v>49</c:v>
                </c:pt>
                <c:pt idx="117">
                  <c:v>40</c:v>
                </c:pt>
                <c:pt idx="118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6EA-4626-A1A3-2AAF71E94E7A}"/>
            </c:ext>
          </c:extLst>
        </c:ser>
        <c:ser>
          <c:idx val="4"/>
          <c:order val="4"/>
          <c:tx>
            <c:v>2017 ср. балл по городу</c:v>
          </c:tx>
          <c:spPr>
            <a:ln w="28575" cap="rnd">
              <a:solidFill>
                <a:srgbClr val="29FF8A"/>
              </a:solidFill>
              <a:round/>
            </a:ln>
            <a:effectLst/>
          </c:spPr>
          <c:marker>
            <c:symbol val="none"/>
          </c:marker>
          <c:cat>
            <c:strRef>
              <c:f>'Химия-11 диаграмма'!$B$5:$B$124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12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Гимназия № 8</c:v>
                </c:pt>
                <c:pt idx="8">
                  <c:v>МБОУ СШ № 86 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Гимназия № 4</c:v>
                </c:pt>
                <c:pt idx="15">
                  <c:v>МБОУ СШ № 63</c:v>
                </c:pt>
                <c:pt idx="16">
                  <c:v>МАОУ Гимназия № 6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135</c:v>
                </c:pt>
                <c:pt idx="21">
                  <c:v>МБОУ СШ № 8 "Созидание"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Лицей № 3</c:v>
                </c:pt>
                <c:pt idx="28">
                  <c:v>МБОУ СШ № 44</c:v>
                </c:pt>
                <c:pt idx="29">
                  <c:v>МАОУ Гимназия № 11</c:v>
                </c:pt>
                <c:pt idx="30">
                  <c:v>МБОУ Гимназия № 7</c:v>
                </c:pt>
                <c:pt idx="31">
                  <c:v>МБОУ СШ № 47</c:v>
                </c:pt>
                <c:pt idx="32">
                  <c:v>МБОУ СШ № 79</c:v>
                </c:pt>
                <c:pt idx="33">
                  <c:v>МАОУ Гимназия № 15</c:v>
                </c:pt>
                <c:pt idx="34">
                  <c:v>МАОУ Лицей № 12</c:v>
                </c:pt>
                <c:pt idx="35">
                  <c:v>МБОУ СШ № 88</c:v>
                </c:pt>
                <c:pt idx="36">
                  <c:v>МБОУ СШ № 94</c:v>
                </c:pt>
                <c:pt idx="37">
                  <c:v>МБОУ СШ № 89</c:v>
                </c:pt>
                <c:pt idx="38">
                  <c:v>МБОУ СШ № 65</c:v>
                </c:pt>
                <c:pt idx="39">
                  <c:v>МБОУ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МАОУ СШ № 148</c:v>
                </c:pt>
                <c:pt idx="43">
                  <c:v>МБОУ СШ № 16</c:v>
                </c:pt>
                <c:pt idx="44">
                  <c:v>МБОУ СШ № 50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МБОУ СШ № 3</c:v>
                </c:pt>
                <c:pt idx="48">
                  <c:v>МАОУ "КУГ № 1 - Универс"</c:v>
                </c:pt>
                <c:pt idx="49">
                  <c:v>МАОУ Лицей № 1</c:v>
                </c:pt>
                <c:pt idx="50">
                  <c:v>МАОУ Гимназия № 13 "Академ"</c:v>
                </c:pt>
                <c:pt idx="51">
                  <c:v>МБОУ Школа-интернат № 1 </c:v>
                </c:pt>
                <c:pt idx="52">
                  <c:v>МАОУ Гимназия № 3</c:v>
                </c:pt>
                <c:pt idx="53">
                  <c:v>МБОУ СШ № 99</c:v>
                </c:pt>
                <c:pt idx="54">
                  <c:v>МБОУ СШ № 21</c:v>
                </c:pt>
                <c:pt idx="55">
                  <c:v>МБОУ СШ № 82</c:v>
                </c:pt>
                <c:pt idx="56">
                  <c:v>МБОУ Лицей № 8</c:v>
                </c:pt>
                <c:pt idx="57">
                  <c:v>МБОУ Лицей № 10</c:v>
                </c:pt>
                <c:pt idx="58">
                  <c:v>МБОУ СШ № 95</c:v>
                </c:pt>
                <c:pt idx="59">
                  <c:v>МБОУ СШ № 133 </c:v>
                </c:pt>
                <c:pt idx="60">
                  <c:v>МБОУ СШ № 36</c:v>
                </c:pt>
                <c:pt idx="61">
                  <c:v>МБОУ СШ № 73</c:v>
                </c:pt>
                <c:pt idx="62">
                  <c:v>МБОУ СШ № 84</c:v>
                </c:pt>
                <c:pt idx="63">
                  <c:v>СВЕРДЛОВСКИЙ РАЙОН</c:v>
                </c:pt>
                <c:pt idx="64">
                  <c:v>МАОУ СШ № 23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78</c:v>
                </c:pt>
                <c:pt idx="69">
                  <c:v>МБОУ СШ № 92</c:v>
                </c:pt>
                <c:pt idx="70">
                  <c:v>МБОУ СШ № 93</c:v>
                </c:pt>
                <c:pt idx="71">
                  <c:v>МБОУ СШ № 45</c:v>
                </c:pt>
                <c:pt idx="72">
                  <c:v>МАОУ СШ № 137</c:v>
                </c:pt>
                <c:pt idx="73">
                  <c:v>МБОУ СШ № 97</c:v>
                </c:pt>
                <c:pt idx="74">
                  <c:v>МБОУ СШ № 76</c:v>
                </c:pt>
                <c:pt idx="75">
                  <c:v>МБОУ СШ № 34</c:v>
                </c:pt>
                <c:pt idx="76">
                  <c:v>МБОУ СШ № 17</c:v>
                </c:pt>
                <c:pt idx="77">
                  <c:v>МБОУ СШ № 42</c:v>
                </c:pt>
                <c:pt idx="78">
                  <c:v>МБОУ СШ № 62</c:v>
                </c:pt>
                <c:pt idx="79">
                  <c:v>СОВЕТСКИЙ РАЙОН</c:v>
                </c:pt>
                <c:pt idx="80">
                  <c:v>МБОУ СШ № 144</c:v>
                </c:pt>
                <c:pt idx="81">
                  <c:v>МБОУ СШ № 115</c:v>
                </c:pt>
                <c:pt idx="82">
                  <c:v>МБОУ СШ № 85</c:v>
                </c:pt>
                <c:pt idx="83">
                  <c:v>МБОУ СШ № 18</c:v>
                </c:pt>
                <c:pt idx="84">
                  <c:v>МБОУ СШ № 141</c:v>
                </c:pt>
                <c:pt idx="85">
                  <c:v>МАОУ СШ № 143</c:v>
                </c:pt>
                <c:pt idx="86">
                  <c:v>МБОУ СШ № 91</c:v>
                </c:pt>
                <c:pt idx="87">
                  <c:v>МАОУ СШ № 152</c:v>
                </c:pt>
                <c:pt idx="88">
                  <c:v>МБОУ СШ № 98</c:v>
                </c:pt>
                <c:pt idx="89">
                  <c:v>МБОУ СШ № 66</c:v>
                </c:pt>
                <c:pt idx="90">
                  <c:v>МБОУ СШ № 1</c:v>
                </c:pt>
                <c:pt idx="91">
                  <c:v>МБОУ СШ № 5</c:v>
                </c:pt>
                <c:pt idx="92">
                  <c:v>МБОУ СШ № 22</c:v>
                </c:pt>
                <c:pt idx="93">
                  <c:v>МБОУ СШ № 7</c:v>
                </c:pt>
                <c:pt idx="94">
                  <c:v>МБОУ СШ № 147</c:v>
                </c:pt>
                <c:pt idx="95">
                  <c:v>МАОУ СШ № 150</c:v>
                </c:pt>
                <c:pt idx="96">
                  <c:v>МБОУ СШ № 70</c:v>
                </c:pt>
                <c:pt idx="97">
                  <c:v>МБОУ СШ № 108</c:v>
                </c:pt>
                <c:pt idx="98">
                  <c:v>МАОУ СШ № 145</c:v>
                </c:pt>
                <c:pt idx="99">
                  <c:v>МАОУ СШ № 149</c:v>
                </c:pt>
                <c:pt idx="100">
                  <c:v>МБОУ СШ № 24</c:v>
                </c:pt>
                <c:pt idx="101">
                  <c:v>МБОУ СШ № 134</c:v>
                </c:pt>
                <c:pt idx="102">
                  <c:v>МАОУ СШ № 151</c:v>
                </c:pt>
                <c:pt idx="103">
                  <c:v>МБОУ СШ № 2</c:v>
                </c:pt>
                <c:pt idx="104">
                  <c:v>МБОУ СШ № 139</c:v>
                </c:pt>
                <c:pt idx="105">
                  <c:v>МБОУ СШ № 129</c:v>
                </c:pt>
                <c:pt idx="106">
                  <c:v>МБОУ СШ № 121</c:v>
                </c:pt>
                <c:pt idx="107">
                  <c:v>МБОУ СШ № 56</c:v>
                </c:pt>
                <c:pt idx="108">
                  <c:v>МБОУ СШ № 69</c:v>
                </c:pt>
                <c:pt idx="109">
                  <c:v>ЦЕНТРАЛЬНЫЙ РАЙОН</c:v>
                </c:pt>
                <c:pt idx="110">
                  <c:v>МБОУ СШ № 10 </c:v>
                </c:pt>
                <c:pt idx="111">
                  <c:v>МБОУ Лицей № 2</c:v>
                </c:pt>
                <c:pt idx="112">
                  <c:v>МБОУ Гимназия  № 16</c:v>
                </c:pt>
                <c:pt idx="113">
                  <c:v>МАОУ Гимназия № 2</c:v>
                </c:pt>
                <c:pt idx="114">
                  <c:v>МБОУ СШ № 27</c:v>
                </c:pt>
                <c:pt idx="115">
                  <c:v>МАОУ СШ "Комплекс Покровский"</c:v>
                </c:pt>
                <c:pt idx="116">
                  <c:v>МБОУ Гимназия № 12 "М и Т"</c:v>
                </c:pt>
                <c:pt idx="117">
                  <c:v>МБОУ СШ № 14 </c:v>
                </c:pt>
                <c:pt idx="118">
                  <c:v>МБОУ СШ № 4</c:v>
                </c:pt>
                <c:pt idx="119">
                  <c:v>МБОУ СШ № 51</c:v>
                </c:pt>
              </c:strCache>
            </c:strRef>
          </c:cat>
          <c:val>
            <c:numRef>
              <c:f>'Химия-11 диаграмма'!$M$5:$M$124</c:f>
              <c:numCache>
                <c:formatCode>Основной</c:formatCode>
                <c:ptCount val="120"/>
                <c:pt idx="0">
                  <c:v>59.97</c:v>
                </c:pt>
                <c:pt idx="1">
                  <c:v>59.97</c:v>
                </c:pt>
                <c:pt idx="2">
                  <c:v>59.97</c:v>
                </c:pt>
                <c:pt idx="3">
                  <c:v>59.97</c:v>
                </c:pt>
                <c:pt idx="4">
                  <c:v>59.97</c:v>
                </c:pt>
                <c:pt idx="5">
                  <c:v>59.97</c:v>
                </c:pt>
                <c:pt idx="6">
                  <c:v>59.97</c:v>
                </c:pt>
                <c:pt idx="7">
                  <c:v>59.97</c:v>
                </c:pt>
                <c:pt idx="8">
                  <c:v>59.97</c:v>
                </c:pt>
                <c:pt idx="9">
                  <c:v>59.97</c:v>
                </c:pt>
                <c:pt idx="10">
                  <c:v>59.97</c:v>
                </c:pt>
                <c:pt idx="11">
                  <c:v>59.97</c:v>
                </c:pt>
                <c:pt idx="12">
                  <c:v>59.97</c:v>
                </c:pt>
                <c:pt idx="13">
                  <c:v>59.97</c:v>
                </c:pt>
                <c:pt idx="14">
                  <c:v>59.97</c:v>
                </c:pt>
                <c:pt idx="15">
                  <c:v>59.97</c:v>
                </c:pt>
                <c:pt idx="16">
                  <c:v>59.97</c:v>
                </c:pt>
                <c:pt idx="17">
                  <c:v>59.97</c:v>
                </c:pt>
                <c:pt idx="18">
                  <c:v>59.97</c:v>
                </c:pt>
                <c:pt idx="19">
                  <c:v>59.97</c:v>
                </c:pt>
                <c:pt idx="20">
                  <c:v>59.97</c:v>
                </c:pt>
                <c:pt idx="21">
                  <c:v>59.97</c:v>
                </c:pt>
                <c:pt idx="22">
                  <c:v>59.97</c:v>
                </c:pt>
                <c:pt idx="23">
                  <c:v>59.97</c:v>
                </c:pt>
                <c:pt idx="24">
                  <c:v>59.97</c:v>
                </c:pt>
                <c:pt idx="25">
                  <c:v>59.97</c:v>
                </c:pt>
                <c:pt idx="26">
                  <c:v>59.97</c:v>
                </c:pt>
                <c:pt idx="27">
                  <c:v>59.97</c:v>
                </c:pt>
                <c:pt idx="28">
                  <c:v>59.97</c:v>
                </c:pt>
                <c:pt idx="29">
                  <c:v>59.97</c:v>
                </c:pt>
                <c:pt idx="30">
                  <c:v>59.97</c:v>
                </c:pt>
                <c:pt idx="31">
                  <c:v>59.97</c:v>
                </c:pt>
                <c:pt idx="32">
                  <c:v>59.97</c:v>
                </c:pt>
                <c:pt idx="33">
                  <c:v>59.97</c:v>
                </c:pt>
                <c:pt idx="34">
                  <c:v>59.97</c:v>
                </c:pt>
                <c:pt idx="35">
                  <c:v>59.97</c:v>
                </c:pt>
                <c:pt idx="36">
                  <c:v>59.97</c:v>
                </c:pt>
                <c:pt idx="37">
                  <c:v>59.97</c:v>
                </c:pt>
                <c:pt idx="38">
                  <c:v>59.97</c:v>
                </c:pt>
                <c:pt idx="39">
                  <c:v>59.97</c:v>
                </c:pt>
                <c:pt idx="40">
                  <c:v>59.97</c:v>
                </c:pt>
                <c:pt idx="41">
                  <c:v>59.97</c:v>
                </c:pt>
                <c:pt idx="42">
                  <c:v>59.97</c:v>
                </c:pt>
                <c:pt idx="43">
                  <c:v>59.97</c:v>
                </c:pt>
                <c:pt idx="44">
                  <c:v>59.97</c:v>
                </c:pt>
                <c:pt idx="45">
                  <c:v>59.97</c:v>
                </c:pt>
                <c:pt idx="46">
                  <c:v>59.97</c:v>
                </c:pt>
                <c:pt idx="47">
                  <c:v>59.97</c:v>
                </c:pt>
                <c:pt idx="48">
                  <c:v>59.97</c:v>
                </c:pt>
                <c:pt idx="49">
                  <c:v>59.97</c:v>
                </c:pt>
                <c:pt idx="50">
                  <c:v>59.97</c:v>
                </c:pt>
                <c:pt idx="51">
                  <c:v>59.97</c:v>
                </c:pt>
                <c:pt idx="52">
                  <c:v>59.97</c:v>
                </c:pt>
                <c:pt idx="53">
                  <c:v>59.97</c:v>
                </c:pt>
                <c:pt idx="54">
                  <c:v>59.97</c:v>
                </c:pt>
                <c:pt idx="55">
                  <c:v>59.97</c:v>
                </c:pt>
                <c:pt idx="56">
                  <c:v>59.97</c:v>
                </c:pt>
                <c:pt idx="57">
                  <c:v>59.97</c:v>
                </c:pt>
                <c:pt idx="58">
                  <c:v>59.97</c:v>
                </c:pt>
                <c:pt idx="59">
                  <c:v>59.97</c:v>
                </c:pt>
                <c:pt idx="60">
                  <c:v>59.97</c:v>
                </c:pt>
                <c:pt idx="61">
                  <c:v>59.97</c:v>
                </c:pt>
                <c:pt idx="62">
                  <c:v>59.97</c:v>
                </c:pt>
                <c:pt idx="63">
                  <c:v>59.97</c:v>
                </c:pt>
                <c:pt idx="64">
                  <c:v>59.97</c:v>
                </c:pt>
                <c:pt idx="65">
                  <c:v>59.97</c:v>
                </c:pt>
                <c:pt idx="66">
                  <c:v>59.97</c:v>
                </c:pt>
                <c:pt idx="67">
                  <c:v>59.97</c:v>
                </c:pt>
                <c:pt idx="68">
                  <c:v>59.97</c:v>
                </c:pt>
                <c:pt idx="69">
                  <c:v>59.97</c:v>
                </c:pt>
                <c:pt idx="70">
                  <c:v>59.97</c:v>
                </c:pt>
                <c:pt idx="71">
                  <c:v>59.97</c:v>
                </c:pt>
                <c:pt idx="72">
                  <c:v>59.97</c:v>
                </c:pt>
                <c:pt idx="73">
                  <c:v>59.97</c:v>
                </c:pt>
                <c:pt idx="74">
                  <c:v>59.97</c:v>
                </c:pt>
                <c:pt idx="75">
                  <c:v>59.97</c:v>
                </c:pt>
                <c:pt idx="76">
                  <c:v>59.97</c:v>
                </c:pt>
                <c:pt idx="77">
                  <c:v>59.97</c:v>
                </c:pt>
                <c:pt idx="78">
                  <c:v>59.97</c:v>
                </c:pt>
                <c:pt idx="79">
                  <c:v>59.97</c:v>
                </c:pt>
                <c:pt idx="80">
                  <c:v>59.97</c:v>
                </c:pt>
                <c:pt idx="81">
                  <c:v>59.97</c:v>
                </c:pt>
                <c:pt idx="82">
                  <c:v>59.97</c:v>
                </c:pt>
                <c:pt idx="83">
                  <c:v>59.97</c:v>
                </c:pt>
                <c:pt idx="84">
                  <c:v>59.97</c:v>
                </c:pt>
                <c:pt idx="85">
                  <c:v>59.97</c:v>
                </c:pt>
                <c:pt idx="86">
                  <c:v>59.97</c:v>
                </c:pt>
                <c:pt idx="87">
                  <c:v>59.97</c:v>
                </c:pt>
                <c:pt idx="88">
                  <c:v>59.97</c:v>
                </c:pt>
                <c:pt idx="89">
                  <c:v>59.97</c:v>
                </c:pt>
                <c:pt idx="90">
                  <c:v>59.97</c:v>
                </c:pt>
                <c:pt idx="91">
                  <c:v>59.97</c:v>
                </c:pt>
                <c:pt idx="92">
                  <c:v>59.97</c:v>
                </c:pt>
                <c:pt idx="93">
                  <c:v>59.97</c:v>
                </c:pt>
                <c:pt idx="94">
                  <c:v>59.97</c:v>
                </c:pt>
                <c:pt idx="95">
                  <c:v>59.97</c:v>
                </c:pt>
                <c:pt idx="96">
                  <c:v>59.97</c:v>
                </c:pt>
                <c:pt idx="97">
                  <c:v>59.97</c:v>
                </c:pt>
                <c:pt idx="98">
                  <c:v>59.97</c:v>
                </c:pt>
                <c:pt idx="99">
                  <c:v>59.97</c:v>
                </c:pt>
                <c:pt idx="100">
                  <c:v>59.97</c:v>
                </c:pt>
                <c:pt idx="101">
                  <c:v>59.97</c:v>
                </c:pt>
                <c:pt idx="102">
                  <c:v>59.97</c:v>
                </c:pt>
                <c:pt idx="103">
                  <c:v>59.97</c:v>
                </c:pt>
                <c:pt idx="104">
                  <c:v>59.97</c:v>
                </c:pt>
                <c:pt idx="105">
                  <c:v>59.97</c:v>
                </c:pt>
                <c:pt idx="106">
                  <c:v>59.97</c:v>
                </c:pt>
                <c:pt idx="107">
                  <c:v>59.97</c:v>
                </c:pt>
                <c:pt idx="108">
                  <c:v>59.97</c:v>
                </c:pt>
                <c:pt idx="109">
                  <c:v>59.97</c:v>
                </c:pt>
                <c:pt idx="110">
                  <c:v>59.97</c:v>
                </c:pt>
                <c:pt idx="111">
                  <c:v>59.97</c:v>
                </c:pt>
                <c:pt idx="112">
                  <c:v>59.97</c:v>
                </c:pt>
                <c:pt idx="113">
                  <c:v>59.97</c:v>
                </c:pt>
                <c:pt idx="114">
                  <c:v>59.97</c:v>
                </c:pt>
                <c:pt idx="115">
                  <c:v>59.97</c:v>
                </c:pt>
                <c:pt idx="116">
                  <c:v>59.97</c:v>
                </c:pt>
                <c:pt idx="117">
                  <c:v>59.97</c:v>
                </c:pt>
                <c:pt idx="118">
                  <c:v>59.97</c:v>
                </c:pt>
                <c:pt idx="119">
                  <c:v>59.97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6EA-4626-A1A3-2AAF71E94E7A}"/>
            </c:ext>
          </c:extLst>
        </c:ser>
        <c:ser>
          <c:idx val="5"/>
          <c:order val="5"/>
          <c:tx>
            <c:v>2017 ср. балл ОУ</c:v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'Химия-11 диаграмма'!$B$5:$B$124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12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Гимназия № 8</c:v>
                </c:pt>
                <c:pt idx="8">
                  <c:v>МБОУ СШ № 86 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Гимназия № 4</c:v>
                </c:pt>
                <c:pt idx="15">
                  <c:v>МБОУ СШ № 63</c:v>
                </c:pt>
                <c:pt idx="16">
                  <c:v>МАОУ Гимназия № 6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135</c:v>
                </c:pt>
                <c:pt idx="21">
                  <c:v>МБОУ СШ № 8 "Созидание"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Лицей № 3</c:v>
                </c:pt>
                <c:pt idx="28">
                  <c:v>МБОУ СШ № 44</c:v>
                </c:pt>
                <c:pt idx="29">
                  <c:v>МАОУ Гимназия № 11</c:v>
                </c:pt>
                <c:pt idx="30">
                  <c:v>МБОУ Гимназия № 7</c:v>
                </c:pt>
                <c:pt idx="31">
                  <c:v>МБОУ СШ № 47</c:v>
                </c:pt>
                <c:pt idx="32">
                  <c:v>МБОУ СШ № 79</c:v>
                </c:pt>
                <c:pt idx="33">
                  <c:v>МАОУ Гимназия № 15</c:v>
                </c:pt>
                <c:pt idx="34">
                  <c:v>МАОУ Лицей № 12</c:v>
                </c:pt>
                <c:pt idx="35">
                  <c:v>МБОУ СШ № 88</c:v>
                </c:pt>
                <c:pt idx="36">
                  <c:v>МБОУ СШ № 94</c:v>
                </c:pt>
                <c:pt idx="37">
                  <c:v>МБОУ СШ № 89</c:v>
                </c:pt>
                <c:pt idx="38">
                  <c:v>МБОУ СШ № 65</c:v>
                </c:pt>
                <c:pt idx="39">
                  <c:v>МБОУ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МАОУ СШ № 148</c:v>
                </c:pt>
                <c:pt idx="43">
                  <c:v>МБОУ СШ № 16</c:v>
                </c:pt>
                <c:pt idx="44">
                  <c:v>МБОУ СШ № 50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МБОУ СШ № 3</c:v>
                </c:pt>
                <c:pt idx="48">
                  <c:v>МАОУ "КУГ № 1 - Универс"</c:v>
                </c:pt>
                <c:pt idx="49">
                  <c:v>МАОУ Лицей № 1</c:v>
                </c:pt>
                <c:pt idx="50">
                  <c:v>МАОУ Гимназия № 13 "Академ"</c:v>
                </c:pt>
                <c:pt idx="51">
                  <c:v>МБОУ Школа-интернат № 1 </c:v>
                </c:pt>
                <c:pt idx="52">
                  <c:v>МАОУ Гимназия № 3</c:v>
                </c:pt>
                <c:pt idx="53">
                  <c:v>МБОУ СШ № 99</c:v>
                </c:pt>
                <c:pt idx="54">
                  <c:v>МБОУ СШ № 21</c:v>
                </c:pt>
                <c:pt idx="55">
                  <c:v>МБОУ СШ № 82</c:v>
                </c:pt>
                <c:pt idx="56">
                  <c:v>МБОУ Лицей № 8</c:v>
                </c:pt>
                <c:pt idx="57">
                  <c:v>МБОУ Лицей № 10</c:v>
                </c:pt>
                <c:pt idx="58">
                  <c:v>МБОУ СШ № 95</c:v>
                </c:pt>
                <c:pt idx="59">
                  <c:v>МБОУ СШ № 133 </c:v>
                </c:pt>
                <c:pt idx="60">
                  <c:v>МБОУ СШ № 36</c:v>
                </c:pt>
                <c:pt idx="61">
                  <c:v>МБОУ СШ № 73</c:v>
                </c:pt>
                <c:pt idx="62">
                  <c:v>МБОУ СШ № 84</c:v>
                </c:pt>
                <c:pt idx="63">
                  <c:v>СВЕРДЛОВСКИЙ РАЙОН</c:v>
                </c:pt>
                <c:pt idx="64">
                  <c:v>МАОУ СШ № 23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78</c:v>
                </c:pt>
                <c:pt idx="69">
                  <c:v>МБОУ СШ № 92</c:v>
                </c:pt>
                <c:pt idx="70">
                  <c:v>МБОУ СШ № 93</c:v>
                </c:pt>
                <c:pt idx="71">
                  <c:v>МБОУ СШ № 45</c:v>
                </c:pt>
                <c:pt idx="72">
                  <c:v>МАОУ СШ № 137</c:v>
                </c:pt>
                <c:pt idx="73">
                  <c:v>МБОУ СШ № 97</c:v>
                </c:pt>
                <c:pt idx="74">
                  <c:v>МБОУ СШ № 76</c:v>
                </c:pt>
                <c:pt idx="75">
                  <c:v>МБОУ СШ № 34</c:v>
                </c:pt>
                <c:pt idx="76">
                  <c:v>МБОУ СШ № 17</c:v>
                </c:pt>
                <c:pt idx="77">
                  <c:v>МБОУ СШ № 42</c:v>
                </c:pt>
                <c:pt idx="78">
                  <c:v>МБОУ СШ № 62</c:v>
                </c:pt>
                <c:pt idx="79">
                  <c:v>СОВЕТСКИЙ РАЙОН</c:v>
                </c:pt>
                <c:pt idx="80">
                  <c:v>МБОУ СШ № 144</c:v>
                </c:pt>
                <c:pt idx="81">
                  <c:v>МБОУ СШ № 115</c:v>
                </c:pt>
                <c:pt idx="82">
                  <c:v>МБОУ СШ № 85</c:v>
                </c:pt>
                <c:pt idx="83">
                  <c:v>МБОУ СШ № 18</c:v>
                </c:pt>
                <c:pt idx="84">
                  <c:v>МБОУ СШ № 141</c:v>
                </c:pt>
                <c:pt idx="85">
                  <c:v>МАОУ СШ № 143</c:v>
                </c:pt>
                <c:pt idx="86">
                  <c:v>МБОУ СШ № 91</c:v>
                </c:pt>
                <c:pt idx="87">
                  <c:v>МАОУ СШ № 152</c:v>
                </c:pt>
                <c:pt idx="88">
                  <c:v>МБОУ СШ № 98</c:v>
                </c:pt>
                <c:pt idx="89">
                  <c:v>МБОУ СШ № 66</c:v>
                </c:pt>
                <c:pt idx="90">
                  <c:v>МБОУ СШ № 1</c:v>
                </c:pt>
                <c:pt idx="91">
                  <c:v>МБОУ СШ № 5</c:v>
                </c:pt>
                <c:pt idx="92">
                  <c:v>МБОУ СШ № 22</c:v>
                </c:pt>
                <c:pt idx="93">
                  <c:v>МБОУ СШ № 7</c:v>
                </c:pt>
                <c:pt idx="94">
                  <c:v>МБОУ СШ № 147</c:v>
                </c:pt>
                <c:pt idx="95">
                  <c:v>МАОУ СШ № 150</c:v>
                </c:pt>
                <c:pt idx="96">
                  <c:v>МБОУ СШ № 70</c:v>
                </c:pt>
                <c:pt idx="97">
                  <c:v>МБОУ СШ № 108</c:v>
                </c:pt>
                <c:pt idx="98">
                  <c:v>МАОУ СШ № 145</c:v>
                </c:pt>
                <c:pt idx="99">
                  <c:v>МАОУ СШ № 149</c:v>
                </c:pt>
                <c:pt idx="100">
                  <c:v>МБОУ СШ № 24</c:v>
                </c:pt>
                <c:pt idx="101">
                  <c:v>МБОУ СШ № 134</c:v>
                </c:pt>
                <c:pt idx="102">
                  <c:v>МАОУ СШ № 151</c:v>
                </c:pt>
                <c:pt idx="103">
                  <c:v>МБОУ СШ № 2</c:v>
                </c:pt>
                <c:pt idx="104">
                  <c:v>МБОУ СШ № 139</c:v>
                </c:pt>
                <c:pt idx="105">
                  <c:v>МБОУ СШ № 129</c:v>
                </c:pt>
                <c:pt idx="106">
                  <c:v>МБОУ СШ № 121</c:v>
                </c:pt>
                <c:pt idx="107">
                  <c:v>МБОУ СШ № 56</c:v>
                </c:pt>
                <c:pt idx="108">
                  <c:v>МБОУ СШ № 69</c:v>
                </c:pt>
                <c:pt idx="109">
                  <c:v>ЦЕНТРАЛЬНЫЙ РАЙОН</c:v>
                </c:pt>
                <c:pt idx="110">
                  <c:v>МБОУ СШ № 10 </c:v>
                </c:pt>
                <c:pt idx="111">
                  <c:v>МБОУ Лицей № 2</c:v>
                </c:pt>
                <c:pt idx="112">
                  <c:v>МБОУ Гимназия  № 16</c:v>
                </c:pt>
                <c:pt idx="113">
                  <c:v>МАОУ Гимназия № 2</c:v>
                </c:pt>
                <c:pt idx="114">
                  <c:v>МБОУ СШ № 27</c:v>
                </c:pt>
                <c:pt idx="115">
                  <c:v>МАОУ СШ "Комплекс Покровский"</c:v>
                </c:pt>
                <c:pt idx="116">
                  <c:v>МБОУ Гимназия № 12 "М и Т"</c:v>
                </c:pt>
                <c:pt idx="117">
                  <c:v>МБОУ СШ № 14 </c:v>
                </c:pt>
                <c:pt idx="118">
                  <c:v>МБОУ СШ № 4</c:v>
                </c:pt>
                <c:pt idx="119">
                  <c:v>МБОУ СШ № 51</c:v>
                </c:pt>
              </c:strCache>
            </c:strRef>
          </c:cat>
          <c:val>
            <c:numRef>
              <c:f>'Химия-11 диаграмма'!$L$5:$L$124</c:f>
              <c:numCache>
                <c:formatCode>0,00</c:formatCode>
                <c:ptCount val="120"/>
                <c:pt idx="0">
                  <c:v>69.333333333333329</c:v>
                </c:pt>
                <c:pt idx="1">
                  <c:v>64.167857142857144</c:v>
                </c:pt>
                <c:pt idx="3">
                  <c:v>68.875</c:v>
                </c:pt>
                <c:pt idx="4">
                  <c:v>54</c:v>
                </c:pt>
                <c:pt idx="5">
                  <c:v>78</c:v>
                </c:pt>
                <c:pt idx="6">
                  <c:v>51.5</c:v>
                </c:pt>
                <c:pt idx="7">
                  <c:v>50.8</c:v>
                </c:pt>
                <c:pt idx="8">
                  <c:v>71.333333333333329</c:v>
                </c:pt>
                <c:pt idx="9">
                  <c:v>74.666666666666671</c:v>
                </c:pt>
                <c:pt idx="10">
                  <c:v>49.993461538461538</c:v>
                </c:pt>
                <c:pt idx="11">
                  <c:v>54.384615384615387</c:v>
                </c:pt>
                <c:pt idx="12">
                  <c:v>52.857142857142854</c:v>
                </c:pt>
                <c:pt idx="13">
                  <c:v>45</c:v>
                </c:pt>
                <c:pt idx="14">
                  <c:v>57.642857142857146</c:v>
                </c:pt>
                <c:pt idx="15">
                  <c:v>47</c:v>
                </c:pt>
                <c:pt idx="16">
                  <c:v>60</c:v>
                </c:pt>
                <c:pt idx="17">
                  <c:v>49.8</c:v>
                </c:pt>
                <c:pt idx="19">
                  <c:v>26</c:v>
                </c:pt>
                <c:pt idx="20">
                  <c:v>67</c:v>
                </c:pt>
                <c:pt idx="24" formatCode="Основной">
                  <c:v>40.25</c:v>
                </c:pt>
                <c:pt idx="25">
                  <c:v>49.872619047619047</c:v>
                </c:pt>
                <c:pt idx="26">
                  <c:v>56.666666666666664</c:v>
                </c:pt>
                <c:pt idx="27">
                  <c:v>73.8</c:v>
                </c:pt>
                <c:pt idx="29">
                  <c:v>51.4</c:v>
                </c:pt>
                <c:pt idx="30">
                  <c:v>63</c:v>
                </c:pt>
                <c:pt idx="32">
                  <c:v>43.5</c:v>
                </c:pt>
                <c:pt idx="33">
                  <c:v>53.5</c:v>
                </c:pt>
                <c:pt idx="34">
                  <c:v>45</c:v>
                </c:pt>
                <c:pt idx="35">
                  <c:v>48</c:v>
                </c:pt>
                <c:pt idx="36">
                  <c:v>62.75</c:v>
                </c:pt>
                <c:pt idx="37">
                  <c:v>25</c:v>
                </c:pt>
                <c:pt idx="39">
                  <c:v>39.6</c:v>
                </c:pt>
                <c:pt idx="41">
                  <c:v>40</c:v>
                </c:pt>
                <c:pt idx="42">
                  <c:v>57</c:v>
                </c:pt>
                <c:pt idx="43">
                  <c:v>39</c:v>
                </c:pt>
                <c:pt idx="45">
                  <c:v>52.307614237614231</c:v>
                </c:pt>
                <c:pt idx="46">
                  <c:v>56.6</c:v>
                </c:pt>
                <c:pt idx="47">
                  <c:v>62</c:v>
                </c:pt>
                <c:pt idx="48">
                  <c:v>64.36363636363636</c:v>
                </c:pt>
                <c:pt idx="49">
                  <c:v>65.454545454545453</c:v>
                </c:pt>
                <c:pt idx="50">
                  <c:v>54.222222222222221</c:v>
                </c:pt>
                <c:pt idx="51">
                  <c:v>64.75</c:v>
                </c:pt>
                <c:pt idx="52">
                  <c:v>66.666666666666671</c:v>
                </c:pt>
                <c:pt idx="53">
                  <c:v>49.857142857142854</c:v>
                </c:pt>
                <c:pt idx="54" formatCode="Основной">
                  <c:v>33.75</c:v>
                </c:pt>
                <c:pt idx="55">
                  <c:v>54.2</c:v>
                </c:pt>
                <c:pt idx="56">
                  <c:v>57</c:v>
                </c:pt>
                <c:pt idx="57">
                  <c:v>50.75</c:v>
                </c:pt>
                <c:pt idx="58">
                  <c:v>37</c:v>
                </c:pt>
                <c:pt idx="60">
                  <c:v>31</c:v>
                </c:pt>
                <c:pt idx="62">
                  <c:v>37</c:v>
                </c:pt>
                <c:pt idx="63">
                  <c:v>49.22226345083488</c:v>
                </c:pt>
                <c:pt idx="64">
                  <c:v>60</c:v>
                </c:pt>
                <c:pt idx="65">
                  <c:v>64.454545454545453</c:v>
                </c:pt>
                <c:pt idx="66" formatCode="Основной">
                  <c:v>75.75</c:v>
                </c:pt>
                <c:pt idx="67" formatCode="Основной">
                  <c:v>46.75</c:v>
                </c:pt>
                <c:pt idx="69">
                  <c:v>43</c:v>
                </c:pt>
                <c:pt idx="70">
                  <c:v>29</c:v>
                </c:pt>
                <c:pt idx="71">
                  <c:v>38.166666666666664</c:v>
                </c:pt>
                <c:pt idx="72">
                  <c:v>65</c:v>
                </c:pt>
                <c:pt idx="73">
                  <c:v>38.799999999999997</c:v>
                </c:pt>
                <c:pt idx="74">
                  <c:v>34.857142857142854</c:v>
                </c:pt>
                <c:pt idx="75">
                  <c:v>20</c:v>
                </c:pt>
                <c:pt idx="76">
                  <c:v>60.333333333333336</c:v>
                </c:pt>
                <c:pt idx="77">
                  <c:v>56</c:v>
                </c:pt>
                <c:pt idx="78">
                  <c:v>57</c:v>
                </c:pt>
                <c:pt idx="79">
                  <c:v>58.119346829640946</c:v>
                </c:pt>
                <c:pt idx="80">
                  <c:v>84.618181818181824</c:v>
                </c:pt>
                <c:pt idx="81">
                  <c:v>68</c:v>
                </c:pt>
                <c:pt idx="82">
                  <c:v>69.875</c:v>
                </c:pt>
                <c:pt idx="83">
                  <c:v>66.625</c:v>
                </c:pt>
                <c:pt idx="85">
                  <c:v>61.3</c:v>
                </c:pt>
                <c:pt idx="86">
                  <c:v>50.6</c:v>
                </c:pt>
                <c:pt idx="87">
                  <c:v>57.333333333333336</c:v>
                </c:pt>
                <c:pt idx="88">
                  <c:v>54</c:v>
                </c:pt>
                <c:pt idx="89">
                  <c:v>49</c:v>
                </c:pt>
                <c:pt idx="90">
                  <c:v>75</c:v>
                </c:pt>
                <c:pt idx="91">
                  <c:v>66</c:v>
                </c:pt>
                <c:pt idx="92">
                  <c:v>56.5</c:v>
                </c:pt>
                <c:pt idx="93">
                  <c:v>60.833333333333336</c:v>
                </c:pt>
                <c:pt idx="94">
                  <c:v>60.875</c:v>
                </c:pt>
                <c:pt idx="95">
                  <c:v>63.823529411764703</c:v>
                </c:pt>
                <c:pt idx="96">
                  <c:v>65.5</c:v>
                </c:pt>
                <c:pt idx="97">
                  <c:v>65</c:v>
                </c:pt>
                <c:pt idx="98">
                  <c:v>53.5</c:v>
                </c:pt>
                <c:pt idx="99">
                  <c:v>48.541666666666664</c:v>
                </c:pt>
                <c:pt idx="100">
                  <c:v>47.75</c:v>
                </c:pt>
                <c:pt idx="101">
                  <c:v>73</c:v>
                </c:pt>
                <c:pt idx="102">
                  <c:v>42.333333333333336</c:v>
                </c:pt>
                <c:pt idx="103">
                  <c:v>20</c:v>
                </c:pt>
                <c:pt idx="104">
                  <c:v>53.5</c:v>
                </c:pt>
                <c:pt idx="105">
                  <c:v>50</c:v>
                </c:pt>
                <c:pt idx="106">
                  <c:v>48.5</c:v>
                </c:pt>
                <c:pt idx="107">
                  <c:v>60.333333333333336</c:v>
                </c:pt>
                <c:pt idx="108">
                  <c:v>55</c:v>
                </c:pt>
                <c:pt idx="109">
                  <c:v>57.877339181286551</c:v>
                </c:pt>
                <c:pt idx="110">
                  <c:v>73.777777777777771</c:v>
                </c:pt>
                <c:pt idx="111">
                  <c:v>70.5</c:v>
                </c:pt>
                <c:pt idx="112">
                  <c:v>69.166666666666671</c:v>
                </c:pt>
                <c:pt idx="113">
                  <c:v>68.578947368421055</c:v>
                </c:pt>
                <c:pt idx="114">
                  <c:v>45.25</c:v>
                </c:pt>
                <c:pt idx="115">
                  <c:v>58.5</c:v>
                </c:pt>
                <c:pt idx="116">
                  <c:v>62</c:v>
                </c:pt>
                <c:pt idx="117">
                  <c:v>50</c:v>
                </c:pt>
                <c:pt idx="118">
                  <c:v>34</c:v>
                </c:pt>
                <c:pt idx="119">
                  <c:v>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6EA-4626-A1A3-2AAF71E94E7A}"/>
            </c:ext>
          </c:extLst>
        </c:ser>
        <c:ser>
          <c:idx val="6"/>
          <c:order val="6"/>
          <c:tx>
            <c:v>2016 ср. балл по городу</c:v>
          </c:tx>
          <c:spPr>
            <a:ln w="28575">
              <a:solidFill>
                <a:srgbClr val="3333CC"/>
              </a:solidFill>
            </a:ln>
          </c:spPr>
          <c:marker>
            <c:symbol val="none"/>
          </c:marker>
          <c:cat>
            <c:strRef>
              <c:f>'Химия-11 диаграмма'!$B$5:$B$124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12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Гимназия № 8</c:v>
                </c:pt>
                <c:pt idx="8">
                  <c:v>МБОУ СШ № 86 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Гимназия № 4</c:v>
                </c:pt>
                <c:pt idx="15">
                  <c:v>МБОУ СШ № 63</c:v>
                </c:pt>
                <c:pt idx="16">
                  <c:v>МАОУ Гимназия № 6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135</c:v>
                </c:pt>
                <c:pt idx="21">
                  <c:v>МБОУ СШ № 8 "Созидание"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Лицей № 3</c:v>
                </c:pt>
                <c:pt idx="28">
                  <c:v>МБОУ СШ № 44</c:v>
                </c:pt>
                <c:pt idx="29">
                  <c:v>МАОУ Гимназия № 11</c:v>
                </c:pt>
                <c:pt idx="30">
                  <c:v>МБОУ Гимназия № 7</c:v>
                </c:pt>
                <c:pt idx="31">
                  <c:v>МБОУ СШ № 47</c:v>
                </c:pt>
                <c:pt idx="32">
                  <c:v>МБОУ СШ № 79</c:v>
                </c:pt>
                <c:pt idx="33">
                  <c:v>МАОУ Гимназия № 15</c:v>
                </c:pt>
                <c:pt idx="34">
                  <c:v>МАОУ Лицей № 12</c:v>
                </c:pt>
                <c:pt idx="35">
                  <c:v>МБОУ СШ № 88</c:v>
                </c:pt>
                <c:pt idx="36">
                  <c:v>МБОУ СШ № 94</c:v>
                </c:pt>
                <c:pt idx="37">
                  <c:v>МБОУ СШ № 89</c:v>
                </c:pt>
                <c:pt idx="38">
                  <c:v>МБОУ СШ № 65</c:v>
                </c:pt>
                <c:pt idx="39">
                  <c:v>МБОУ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МАОУ СШ № 148</c:v>
                </c:pt>
                <c:pt idx="43">
                  <c:v>МБОУ СШ № 16</c:v>
                </c:pt>
                <c:pt idx="44">
                  <c:v>МБОУ СШ № 50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МБОУ СШ № 3</c:v>
                </c:pt>
                <c:pt idx="48">
                  <c:v>МАОУ "КУГ № 1 - Универс"</c:v>
                </c:pt>
                <c:pt idx="49">
                  <c:v>МАОУ Лицей № 1</c:v>
                </c:pt>
                <c:pt idx="50">
                  <c:v>МАОУ Гимназия № 13 "Академ"</c:v>
                </c:pt>
                <c:pt idx="51">
                  <c:v>МБОУ Школа-интернат № 1 </c:v>
                </c:pt>
                <c:pt idx="52">
                  <c:v>МАОУ Гимназия № 3</c:v>
                </c:pt>
                <c:pt idx="53">
                  <c:v>МБОУ СШ № 99</c:v>
                </c:pt>
                <c:pt idx="54">
                  <c:v>МБОУ СШ № 21</c:v>
                </c:pt>
                <c:pt idx="55">
                  <c:v>МБОУ СШ № 82</c:v>
                </c:pt>
                <c:pt idx="56">
                  <c:v>МБОУ Лицей № 8</c:v>
                </c:pt>
                <c:pt idx="57">
                  <c:v>МБОУ Лицей № 10</c:v>
                </c:pt>
                <c:pt idx="58">
                  <c:v>МБОУ СШ № 95</c:v>
                </c:pt>
                <c:pt idx="59">
                  <c:v>МБОУ СШ № 133 </c:v>
                </c:pt>
                <c:pt idx="60">
                  <c:v>МБОУ СШ № 36</c:v>
                </c:pt>
                <c:pt idx="61">
                  <c:v>МБОУ СШ № 73</c:v>
                </c:pt>
                <c:pt idx="62">
                  <c:v>МБОУ СШ № 84</c:v>
                </c:pt>
                <c:pt idx="63">
                  <c:v>СВЕРДЛОВСКИЙ РАЙОН</c:v>
                </c:pt>
                <c:pt idx="64">
                  <c:v>МАОУ СШ № 23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78</c:v>
                </c:pt>
                <c:pt idx="69">
                  <c:v>МБОУ СШ № 92</c:v>
                </c:pt>
                <c:pt idx="70">
                  <c:v>МБОУ СШ № 93</c:v>
                </c:pt>
                <c:pt idx="71">
                  <c:v>МБОУ СШ № 45</c:v>
                </c:pt>
                <c:pt idx="72">
                  <c:v>МАОУ СШ № 137</c:v>
                </c:pt>
                <c:pt idx="73">
                  <c:v>МБОУ СШ № 97</c:v>
                </c:pt>
                <c:pt idx="74">
                  <c:v>МБОУ СШ № 76</c:v>
                </c:pt>
                <c:pt idx="75">
                  <c:v>МБОУ СШ № 34</c:v>
                </c:pt>
                <c:pt idx="76">
                  <c:v>МБОУ СШ № 17</c:v>
                </c:pt>
                <c:pt idx="77">
                  <c:v>МБОУ СШ № 42</c:v>
                </c:pt>
                <c:pt idx="78">
                  <c:v>МБОУ СШ № 62</c:v>
                </c:pt>
                <c:pt idx="79">
                  <c:v>СОВЕТСКИЙ РАЙОН</c:v>
                </c:pt>
                <c:pt idx="80">
                  <c:v>МБОУ СШ № 144</c:v>
                </c:pt>
                <c:pt idx="81">
                  <c:v>МБОУ СШ № 115</c:v>
                </c:pt>
                <c:pt idx="82">
                  <c:v>МБОУ СШ № 85</c:v>
                </c:pt>
                <c:pt idx="83">
                  <c:v>МБОУ СШ № 18</c:v>
                </c:pt>
                <c:pt idx="84">
                  <c:v>МБОУ СШ № 141</c:v>
                </c:pt>
                <c:pt idx="85">
                  <c:v>МАОУ СШ № 143</c:v>
                </c:pt>
                <c:pt idx="86">
                  <c:v>МБОУ СШ № 91</c:v>
                </c:pt>
                <c:pt idx="87">
                  <c:v>МАОУ СШ № 152</c:v>
                </c:pt>
                <c:pt idx="88">
                  <c:v>МБОУ СШ № 98</c:v>
                </c:pt>
                <c:pt idx="89">
                  <c:v>МБОУ СШ № 66</c:v>
                </c:pt>
                <c:pt idx="90">
                  <c:v>МБОУ СШ № 1</c:v>
                </c:pt>
                <c:pt idx="91">
                  <c:v>МБОУ СШ № 5</c:v>
                </c:pt>
                <c:pt idx="92">
                  <c:v>МБОУ СШ № 22</c:v>
                </c:pt>
                <c:pt idx="93">
                  <c:v>МБОУ СШ № 7</c:v>
                </c:pt>
                <c:pt idx="94">
                  <c:v>МБОУ СШ № 147</c:v>
                </c:pt>
                <c:pt idx="95">
                  <c:v>МАОУ СШ № 150</c:v>
                </c:pt>
                <c:pt idx="96">
                  <c:v>МБОУ СШ № 70</c:v>
                </c:pt>
                <c:pt idx="97">
                  <c:v>МБОУ СШ № 108</c:v>
                </c:pt>
                <c:pt idx="98">
                  <c:v>МАОУ СШ № 145</c:v>
                </c:pt>
                <c:pt idx="99">
                  <c:v>МАОУ СШ № 149</c:v>
                </c:pt>
                <c:pt idx="100">
                  <c:v>МБОУ СШ № 24</c:v>
                </c:pt>
                <c:pt idx="101">
                  <c:v>МБОУ СШ № 134</c:v>
                </c:pt>
                <c:pt idx="102">
                  <c:v>МАОУ СШ № 151</c:v>
                </c:pt>
                <c:pt idx="103">
                  <c:v>МБОУ СШ № 2</c:v>
                </c:pt>
                <c:pt idx="104">
                  <c:v>МБОУ СШ № 139</c:v>
                </c:pt>
                <c:pt idx="105">
                  <c:v>МБОУ СШ № 129</c:v>
                </c:pt>
                <c:pt idx="106">
                  <c:v>МБОУ СШ № 121</c:v>
                </c:pt>
                <c:pt idx="107">
                  <c:v>МБОУ СШ № 56</c:v>
                </c:pt>
                <c:pt idx="108">
                  <c:v>МБОУ СШ № 69</c:v>
                </c:pt>
                <c:pt idx="109">
                  <c:v>ЦЕНТРАЛЬНЫЙ РАЙОН</c:v>
                </c:pt>
                <c:pt idx="110">
                  <c:v>МБОУ СШ № 10 </c:v>
                </c:pt>
                <c:pt idx="111">
                  <c:v>МБОУ Лицей № 2</c:v>
                </c:pt>
                <c:pt idx="112">
                  <c:v>МБОУ Гимназия  № 16</c:v>
                </c:pt>
                <c:pt idx="113">
                  <c:v>МАОУ Гимназия № 2</c:v>
                </c:pt>
                <c:pt idx="114">
                  <c:v>МБОУ СШ № 27</c:v>
                </c:pt>
                <c:pt idx="115">
                  <c:v>МАОУ СШ "Комплекс Покровский"</c:v>
                </c:pt>
                <c:pt idx="116">
                  <c:v>МБОУ Гимназия № 12 "М и Т"</c:v>
                </c:pt>
                <c:pt idx="117">
                  <c:v>МБОУ СШ № 14 </c:v>
                </c:pt>
                <c:pt idx="118">
                  <c:v>МБОУ СШ № 4</c:v>
                </c:pt>
                <c:pt idx="119">
                  <c:v>МБОУ СШ № 51</c:v>
                </c:pt>
              </c:strCache>
            </c:strRef>
          </c:cat>
          <c:val>
            <c:numRef>
              <c:f>'Химия-11 диаграмма'!$Q$5:$Q$124</c:f>
              <c:numCache>
                <c:formatCode>Основной</c:formatCode>
                <c:ptCount val="120"/>
                <c:pt idx="0" formatCode="0,00">
                  <c:v>57.56</c:v>
                </c:pt>
                <c:pt idx="1">
                  <c:v>57.56</c:v>
                </c:pt>
                <c:pt idx="2" formatCode="0,00">
                  <c:v>57.56</c:v>
                </c:pt>
                <c:pt idx="3" formatCode="0,00">
                  <c:v>57.56</c:v>
                </c:pt>
                <c:pt idx="4" formatCode="0,00">
                  <c:v>57.56</c:v>
                </c:pt>
                <c:pt idx="5" formatCode="0,00">
                  <c:v>57.56</c:v>
                </c:pt>
                <c:pt idx="6" formatCode="0,00">
                  <c:v>57.56</c:v>
                </c:pt>
                <c:pt idx="7" formatCode="0,00">
                  <c:v>57.56</c:v>
                </c:pt>
                <c:pt idx="8" formatCode="0,00">
                  <c:v>57.56</c:v>
                </c:pt>
                <c:pt idx="9" formatCode="0,00">
                  <c:v>57.56</c:v>
                </c:pt>
                <c:pt idx="10" formatCode="0,00">
                  <c:v>57.56</c:v>
                </c:pt>
                <c:pt idx="11" formatCode="0,00">
                  <c:v>57.56</c:v>
                </c:pt>
                <c:pt idx="12" formatCode="0,00">
                  <c:v>57.56</c:v>
                </c:pt>
                <c:pt idx="13" formatCode="0,00">
                  <c:v>57.56</c:v>
                </c:pt>
                <c:pt idx="14" formatCode="0,00">
                  <c:v>57.56</c:v>
                </c:pt>
                <c:pt idx="15" formatCode="0,00">
                  <c:v>57.56</c:v>
                </c:pt>
                <c:pt idx="16" formatCode="0,00">
                  <c:v>57.56</c:v>
                </c:pt>
                <c:pt idx="17" formatCode="0,00">
                  <c:v>57.56</c:v>
                </c:pt>
                <c:pt idx="18" formatCode="0,00">
                  <c:v>57.56</c:v>
                </c:pt>
                <c:pt idx="19" formatCode="0,00">
                  <c:v>57.56</c:v>
                </c:pt>
                <c:pt idx="20" formatCode="0,00">
                  <c:v>57.56</c:v>
                </c:pt>
                <c:pt idx="21" formatCode="0,00">
                  <c:v>57.56</c:v>
                </c:pt>
                <c:pt idx="22" formatCode="0,00">
                  <c:v>57.56</c:v>
                </c:pt>
                <c:pt idx="23" formatCode="0,00">
                  <c:v>57.56</c:v>
                </c:pt>
                <c:pt idx="24" formatCode="0,00">
                  <c:v>57.56</c:v>
                </c:pt>
                <c:pt idx="25" formatCode="0,00">
                  <c:v>57.56</c:v>
                </c:pt>
                <c:pt idx="26" formatCode="0,00">
                  <c:v>57.56</c:v>
                </c:pt>
                <c:pt idx="27" formatCode="0,00">
                  <c:v>57.56</c:v>
                </c:pt>
                <c:pt idx="28" formatCode="0,00">
                  <c:v>57.56</c:v>
                </c:pt>
                <c:pt idx="29" formatCode="0,00">
                  <c:v>57.56</c:v>
                </c:pt>
                <c:pt idx="30" formatCode="0,00">
                  <c:v>57.56</c:v>
                </c:pt>
                <c:pt idx="31" formatCode="0,00">
                  <c:v>57.56</c:v>
                </c:pt>
                <c:pt idx="32" formatCode="0,00">
                  <c:v>57.56</c:v>
                </c:pt>
                <c:pt idx="33" formatCode="0,00">
                  <c:v>57.56</c:v>
                </c:pt>
                <c:pt idx="34" formatCode="0,00">
                  <c:v>57.56</c:v>
                </c:pt>
                <c:pt idx="35" formatCode="0,00">
                  <c:v>57.56</c:v>
                </c:pt>
                <c:pt idx="36" formatCode="0,00">
                  <c:v>57.56</c:v>
                </c:pt>
                <c:pt idx="37" formatCode="0,00">
                  <c:v>57.56</c:v>
                </c:pt>
                <c:pt idx="38" formatCode="0,00">
                  <c:v>57.56</c:v>
                </c:pt>
                <c:pt idx="39" formatCode="0,00">
                  <c:v>57.56</c:v>
                </c:pt>
                <c:pt idx="40" formatCode="0,00">
                  <c:v>57.56</c:v>
                </c:pt>
                <c:pt idx="41" formatCode="0,00">
                  <c:v>57.56</c:v>
                </c:pt>
                <c:pt idx="42" formatCode="0,00">
                  <c:v>57.56</c:v>
                </c:pt>
                <c:pt idx="43" formatCode="0,00">
                  <c:v>57.56</c:v>
                </c:pt>
                <c:pt idx="44" formatCode="0,00">
                  <c:v>57.56</c:v>
                </c:pt>
                <c:pt idx="45" formatCode="0,00">
                  <c:v>57.56</c:v>
                </c:pt>
                <c:pt idx="46" formatCode="0,00">
                  <c:v>57.56</c:v>
                </c:pt>
                <c:pt idx="47" formatCode="0,00">
                  <c:v>57.56</c:v>
                </c:pt>
                <c:pt idx="48" formatCode="0,00">
                  <c:v>57.56</c:v>
                </c:pt>
                <c:pt idx="49" formatCode="0,00">
                  <c:v>57.56</c:v>
                </c:pt>
                <c:pt idx="50" formatCode="0,00">
                  <c:v>57.56</c:v>
                </c:pt>
                <c:pt idx="51" formatCode="0,00">
                  <c:v>57.56</c:v>
                </c:pt>
                <c:pt idx="52" formatCode="0,00">
                  <c:v>57.56</c:v>
                </c:pt>
                <c:pt idx="53" formatCode="0,00">
                  <c:v>57.56</c:v>
                </c:pt>
                <c:pt idx="54" formatCode="0,00">
                  <c:v>57.56</c:v>
                </c:pt>
                <c:pt idx="55" formatCode="0,00">
                  <c:v>57.56</c:v>
                </c:pt>
                <c:pt idx="56" formatCode="0,00">
                  <c:v>57.56</c:v>
                </c:pt>
                <c:pt idx="57" formatCode="0,00">
                  <c:v>57.56</c:v>
                </c:pt>
                <c:pt idx="58" formatCode="0,00">
                  <c:v>57.56</c:v>
                </c:pt>
                <c:pt idx="59" formatCode="0,00">
                  <c:v>57.56</c:v>
                </c:pt>
                <c:pt idx="60" formatCode="0,00">
                  <c:v>57.56</c:v>
                </c:pt>
                <c:pt idx="61" formatCode="0,00">
                  <c:v>57.56</c:v>
                </c:pt>
                <c:pt idx="62" formatCode="0,00">
                  <c:v>57.56</c:v>
                </c:pt>
                <c:pt idx="63" formatCode="0,00">
                  <c:v>57.56</c:v>
                </c:pt>
                <c:pt idx="64" formatCode="0,00">
                  <c:v>57.56</c:v>
                </c:pt>
                <c:pt idx="65" formatCode="0,00">
                  <c:v>57.56</c:v>
                </c:pt>
                <c:pt idx="66" formatCode="0,00">
                  <c:v>57.56</c:v>
                </c:pt>
                <c:pt idx="67" formatCode="0,00">
                  <c:v>57.56</c:v>
                </c:pt>
                <c:pt idx="68" formatCode="0,00">
                  <c:v>57.56</c:v>
                </c:pt>
                <c:pt idx="69" formatCode="0,00">
                  <c:v>57.56</c:v>
                </c:pt>
                <c:pt idx="70" formatCode="0,00">
                  <c:v>57.56</c:v>
                </c:pt>
                <c:pt idx="71" formatCode="0,00">
                  <c:v>57.56</c:v>
                </c:pt>
                <c:pt idx="72" formatCode="0,00">
                  <c:v>57.56</c:v>
                </c:pt>
                <c:pt idx="73" formatCode="0,00">
                  <c:v>57.56</c:v>
                </c:pt>
                <c:pt idx="74" formatCode="0,00">
                  <c:v>57.56</c:v>
                </c:pt>
                <c:pt idx="75" formatCode="0,00">
                  <c:v>57.56</c:v>
                </c:pt>
                <c:pt idx="76" formatCode="0,00">
                  <c:v>57.56</c:v>
                </c:pt>
                <c:pt idx="77" formatCode="0,00">
                  <c:v>57.56</c:v>
                </c:pt>
                <c:pt idx="78" formatCode="0,00">
                  <c:v>57.56</c:v>
                </c:pt>
                <c:pt idx="79" formatCode="0,00">
                  <c:v>57.56</c:v>
                </c:pt>
                <c:pt idx="80" formatCode="0,00">
                  <c:v>57.56</c:v>
                </c:pt>
                <c:pt idx="81" formatCode="0,00">
                  <c:v>57.56</c:v>
                </c:pt>
                <c:pt idx="82" formatCode="0,00">
                  <c:v>57.56</c:v>
                </c:pt>
                <c:pt idx="83" formatCode="0,00">
                  <c:v>57.56</c:v>
                </c:pt>
                <c:pt idx="84" formatCode="0,00">
                  <c:v>57.56</c:v>
                </c:pt>
                <c:pt idx="85" formatCode="0,00">
                  <c:v>57.56</c:v>
                </c:pt>
                <c:pt idx="86" formatCode="0,00">
                  <c:v>57.56</c:v>
                </c:pt>
                <c:pt idx="87" formatCode="0,00">
                  <c:v>57.56</c:v>
                </c:pt>
                <c:pt idx="88" formatCode="0,00">
                  <c:v>57.56</c:v>
                </c:pt>
                <c:pt idx="89" formatCode="0,00">
                  <c:v>57.56</c:v>
                </c:pt>
                <c:pt idx="90" formatCode="0,00">
                  <c:v>57.56</c:v>
                </c:pt>
                <c:pt idx="91" formatCode="0,00">
                  <c:v>57.56</c:v>
                </c:pt>
                <c:pt idx="92" formatCode="0,00">
                  <c:v>57.56</c:v>
                </c:pt>
                <c:pt idx="93" formatCode="0,00">
                  <c:v>57.56</c:v>
                </c:pt>
                <c:pt idx="94" formatCode="0,00">
                  <c:v>57.56</c:v>
                </c:pt>
                <c:pt idx="95" formatCode="0,00">
                  <c:v>57.56</c:v>
                </c:pt>
                <c:pt idx="96" formatCode="0,00">
                  <c:v>57.56</c:v>
                </c:pt>
                <c:pt idx="97" formatCode="0,00">
                  <c:v>57.56</c:v>
                </c:pt>
                <c:pt idx="98" formatCode="0,00">
                  <c:v>57.56</c:v>
                </c:pt>
                <c:pt idx="99" formatCode="0,00">
                  <c:v>57.56</c:v>
                </c:pt>
                <c:pt idx="100" formatCode="0,00">
                  <c:v>57.56</c:v>
                </c:pt>
                <c:pt idx="101" formatCode="0,00">
                  <c:v>57.56</c:v>
                </c:pt>
                <c:pt idx="102" formatCode="0,00">
                  <c:v>57.56</c:v>
                </c:pt>
                <c:pt idx="103" formatCode="0,00">
                  <c:v>57.56</c:v>
                </c:pt>
                <c:pt idx="104" formatCode="0,00">
                  <c:v>57.56</c:v>
                </c:pt>
                <c:pt idx="105" formatCode="0,00">
                  <c:v>57.56</c:v>
                </c:pt>
                <c:pt idx="106" formatCode="0,00">
                  <c:v>57.56</c:v>
                </c:pt>
                <c:pt idx="107" formatCode="0,00">
                  <c:v>57.56</c:v>
                </c:pt>
                <c:pt idx="108" formatCode="0,00">
                  <c:v>57.56</c:v>
                </c:pt>
                <c:pt idx="109" formatCode="0,00">
                  <c:v>57.56</c:v>
                </c:pt>
                <c:pt idx="110" formatCode="0,00">
                  <c:v>57.56</c:v>
                </c:pt>
                <c:pt idx="111" formatCode="0,00">
                  <c:v>57.56</c:v>
                </c:pt>
                <c:pt idx="112" formatCode="0,00">
                  <c:v>57.56</c:v>
                </c:pt>
                <c:pt idx="113" formatCode="0,00">
                  <c:v>57.56</c:v>
                </c:pt>
                <c:pt idx="114" formatCode="0,00">
                  <c:v>57.56</c:v>
                </c:pt>
                <c:pt idx="115" formatCode="0,00">
                  <c:v>57.56</c:v>
                </c:pt>
                <c:pt idx="116" formatCode="0,00">
                  <c:v>57.56</c:v>
                </c:pt>
                <c:pt idx="117" formatCode="0,00">
                  <c:v>57.56</c:v>
                </c:pt>
                <c:pt idx="118" formatCode="0,00">
                  <c:v>57.56</c:v>
                </c:pt>
                <c:pt idx="119" formatCode="0,00">
                  <c:v>57.56</c:v>
                </c:pt>
              </c:numCache>
            </c:numRef>
          </c:val>
          <c:smooth val="0"/>
        </c:ser>
        <c:ser>
          <c:idx val="7"/>
          <c:order val="7"/>
          <c:tx>
            <c:v>2016 ср. балл ОУ</c:v>
          </c:tx>
          <c:spPr>
            <a:ln w="28575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'Химия-11 диаграмма'!$B$5:$B$124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12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Гимназия № 8</c:v>
                </c:pt>
                <c:pt idx="8">
                  <c:v>МБОУ СШ № 86 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Гимназия № 4</c:v>
                </c:pt>
                <c:pt idx="15">
                  <c:v>МБОУ СШ № 63</c:v>
                </c:pt>
                <c:pt idx="16">
                  <c:v>МАОУ Гимназия № 6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135</c:v>
                </c:pt>
                <c:pt idx="21">
                  <c:v>МБОУ СШ № 8 "Созидание"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Лицей № 3</c:v>
                </c:pt>
                <c:pt idx="28">
                  <c:v>МБОУ СШ № 44</c:v>
                </c:pt>
                <c:pt idx="29">
                  <c:v>МАОУ Гимназия № 11</c:v>
                </c:pt>
                <c:pt idx="30">
                  <c:v>МБОУ Гимназия № 7</c:v>
                </c:pt>
                <c:pt idx="31">
                  <c:v>МБОУ СШ № 47</c:v>
                </c:pt>
                <c:pt idx="32">
                  <c:v>МБОУ СШ № 79</c:v>
                </c:pt>
                <c:pt idx="33">
                  <c:v>МАОУ Гимназия № 15</c:v>
                </c:pt>
                <c:pt idx="34">
                  <c:v>МАОУ Лицей № 12</c:v>
                </c:pt>
                <c:pt idx="35">
                  <c:v>МБОУ СШ № 88</c:v>
                </c:pt>
                <c:pt idx="36">
                  <c:v>МБОУ СШ № 94</c:v>
                </c:pt>
                <c:pt idx="37">
                  <c:v>МБОУ СШ № 89</c:v>
                </c:pt>
                <c:pt idx="38">
                  <c:v>МБОУ СШ № 65</c:v>
                </c:pt>
                <c:pt idx="39">
                  <c:v>МБОУ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МАОУ СШ № 148</c:v>
                </c:pt>
                <c:pt idx="43">
                  <c:v>МБОУ СШ № 16</c:v>
                </c:pt>
                <c:pt idx="44">
                  <c:v>МБОУ СШ № 50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МБОУ СШ № 3</c:v>
                </c:pt>
                <c:pt idx="48">
                  <c:v>МАОУ "КУГ № 1 - Универс"</c:v>
                </c:pt>
                <c:pt idx="49">
                  <c:v>МАОУ Лицей № 1</c:v>
                </c:pt>
                <c:pt idx="50">
                  <c:v>МАОУ Гимназия № 13 "Академ"</c:v>
                </c:pt>
                <c:pt idx="51">
                  <c:v>МБОУ Школа-интернат № 1 </c:v>
                </c:pt>
                <c:pt idx="52">
                  <c:v>МАОУ Гимназия № 3</c:v>
                </c:pt>
                <c:pt idx="53">
                  <c:v>МБОУ СШ № 99</c:v>
                </c:pt>
                <c:pt idx="54">
                  <c:v>МБОУ СШ № 21</c:v>
                </c:pt>
                <c:pt idx="55">
                  <c:v>МБОУ СШ № 82</c:v>
                </c:pt>
                <c:pt idx="56">
                  <c:v>МБОУ Лицей № 8</c:v>
                </c:pt>
                <c:pt idx="57">
                  <c:v>МБОУ Лицей № 10</c:v>
                </c:pt>
                <c:pt idx="58">
                  <c:v>МБОУ СШ № 95</c:v>
                </c:pt>
                <c:pt idx="59">
                  <c:v>МБОУ СШ № 133 </c:v>
                </c:pt>
                <c:pt idx="60">
                  <c:v>МБОУ СШ № 36</c:v>
                </c:pt>
                <c:pt idx="61">
                  <c:v>МБОУ СШ № 73</c:v>
                </c:pt>
                <c:pt idx="62">
                  <c:v>МБОУ СШ № 84</c:v>
                </c:pt>
                <c:pt idx="63">
                  <c:v>СВЕРДЛОВСКИЙ РАЙОН</c:v>
                </c:pt>
                <c:pt idx="64">
                  <c:v>МАОУ СШ № 23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78</c:v>
                </c:pt>
                <c:pt idx="69">
                  <c:v>МБОУ СШ № 92</c:v>
                </c:pt>
                <c:pt idx="70">
                  <c:v>МБОУ СШ № 93</c:v>
                </c:pt>
                <c:pt idx="71">
                  <c:v>МБОУ СШ № 45</c:v>
                </c:pt>
                <c:pt idx="72">
                  <c:v>МАОУ СШ № 137</c:v>
                </c:pt>
                <c:pt idx="73">
                  <c:v>МБОУ СШ № 97</c:v>
                </c:pt>
                <c:pt idx="74">
                  <c:v>МБОУ СШ № 76</c:v>
                </c:pt>
                <c:pt idx="75">
                  <c:v>МБОУ СШ № 34</c:v>
                </c:pt>
                <c:pt idx="76">
                  <c:v>МБОУ СШ № 17</c:v>
                </c:pt>
                <c:pt idx="77">
                  <c:v>МБОУ СШ № 42</c:v>
                </c:pt>
                <c:pt idx="78">
                  <c:v>МБОУ СШ № 62</c:v>
                </c:pt>
                <c:pt idx="79">
                  <c:v>СОВЕТСКИЙ РАЙОН</c:v>
                </c:pt>
                <c:pt idx="80">
                  <c:v>МБОУ СШ № 144</c:v>
                </c:pt>
                <c:pt idx="81">
                  <c:v>МБОУ СШ № 115</c:v>
                </c:pt>
                <c:pt idx="82">
                  <c:v>МБОУ СШ № 85</c:v>
                </c:pt>
                <c:pt idx="83">
                  <c:v>МБОУ СШ № 18</c:v>
                </c:pt>
                <c:pt idx="84">
                  <c:v>МБОУ СШ № 141</c:v>
                </c:pt>
                <c:pt idx="85">
                  <c:v>МАОУ СШ № 143</c:v>
                </c:pt>
                <c:pt idx="86">
                  <c:v>МБОУ СШ № 91</c:v>
                </c:pt>
                <c:pt idx="87">
                  <c:v>МАОУ СШ № 152</c:v>
                </c:pt>
                <c:pt idx="88">
                  <c:v>МБОУ СШ № 98</c:v>
                </c:pt>
                <c:pt idx="89">
                  <c:v>МБОУ СШ № 66</c:v>
                </c:pt>
                <c:pt idx="90">
                  <c:v>МБОУ СШ № 1</c:v>
                </c:pt>
                <c:pt idx="91">
                  <c:v>МБОУ СШ № 5</c:v>
                </c:pt>
                <c:pt idx="92">
                  <c:v>МБОУ СШ № 22</c:v>
                </c:pt>
                <c:pt idx="93">
                  <c:v>МБОУ СШ № 7</c:v>
                </c:pt>
                <c:pt idx="94">
                  <c:v>МБОУ СШ № 147</c:v>
                </c:pt>
                <c:pt idx="95">
                  <c:v>МАОУ СШ № 150</c:v>
                </c:pt>
                <c:pt idx="96">
                  <c:v>МБОУ СШ № 70</c:v>
                </c:pt>
                <c:pt idx="97">
                  <c:v>МБОУ СШ № 108</c:v>
                </c:pt>
                <c:pt idx="98">
                  <c:v>МАОУ СШ № 145</c:v>
                </c:pt>
                <c:pt idx="99">
                  <c:v>МАОУ СШ № 149</c:v>
                </c:pt>
                <c:pt idx="100">
                  <c:v>МБОУ СШ № 24</c:v>
                </c:pt>
                <c:pt idx="101">
                  <c:v>МБОУ СШ № 134</c:v>
                </c:pt>
                <c:pt idx="102">
                  <c:v>МАОУ СШ № 151</c:v>
                </c:pt>
                <c:pt idx="103">
                  <c:v>МБОУ СШ № 2</c:v>
                </c:pt>
                <c:pt idx="104">
                  <c:v>МБОУ СШ № 139</c:v>
                </c:pt>
                <c:pt idx="105">
                  <c:v>МБОУ СШ № 129</c:v>
                </c:pt>
                <c:pt idx="106">
                  <c:v>МБОУ СШ № 121</c:v>
                </c:pt>
                <c:pt idx="107">
                  <c:v>МБОУ СШ № 56</c:v>
                </c:pt>
                <c:pt idx="108">
                  <c:v>МБОУ СШ № 69</c:v>
                </c:pt>
                <c:pt idx="109">
                  <c:v>ЦЕНТРАЛЬНЫЙ РАЙОН</c:v>
                </c:pt>
                <c:pt idx="110">
                  <c:v>МБОУ СШ № 10 </c:v>
                </c:pt>
                <c:pt idx="111">
                  <c:v>МБОУ Лицей № 2</c:v>
                </c:pt>
                <c:pt idx="112">
                  <c:v>МБОУ Гимназия  № 16</c:v>
                </c:pt>
                <c:pt idx="113">
                  <c:v>МАОУ Гимназия № 2</c:v>
                </c:pt>
                <c:pt idx="114">
                  <c:v>МБОУ СШ № 27</c:v>
                </c:pt>
                <c:pt idx="115">
                  <c:v>МАОУ СШ "Комплекс Покровский"</c:v>
                </c:pt>
                <c:pt idx="116">
                  <c:v>МБОУ Гимназия № 12 "М и Т"</c:v>
                </c:pt>
                <c:pt idx="117">
                  <c:v>МБОУ СШ № 14 </c:v>
                </c:pt>
                <c:pt idx="118">
                  <c:v>МБОУ СШ № 4</c:v>
                </c:pt>
                <c:pt idx="119">
                  <c:v>МБОУ СШ № 51</c:v>
                </c:pt>
              </c:strCache>
            </c:strRef>
          </c:cat>
          <c:val>
            <c:numRef>
              <c:f>'Химия-11 диаграмма'!$P$5:$P$124</c:f>
              <c:numCache>
                <c:formatCode>0,00</c:formatCode>
                <c:ptCount val="120"/>
                <c:pt idx="0">
                  <c:v>59.25</c:v>
                </c:pt>
                <c:pt idx="1">
                  <c:v>62</c:v>
                </c:pt>
                <c:pt idx="2">
                  <c:v>87</c:v>
                </c:pt>
                <c:pt idx="3">
                  <c:v>55.5</c:v>
                </c:pt>
                <c:pt idx="4">
                  <c:v>72.25</c:v>
                </c:pt>
                <c:pt idx="5">
                  <c:v>50.75</c:v>
                </c:pt>
                <c:pt idx="6">
                  <c:v>61</c:v>
                </c:pt>
                <c:pt idx="7">
                  <c:v>48.75</c:v>
                </c:pt>
                <c:pt idx="8">
                  <c:v>59</c:v>
                </c:pt>
                <c:pt idx="9">
                  <c:v>61.75</c:v>
                </c:pt>
                <c:pt idx="10">
                  <c:v>50.443055555555553</c:v>
                </c:pt>
                <c:pt idx="11">
                  <c:v>59.125</c:v>
                </c:pt>
                <c:pt idx="12">
                  <c:v>45.25</c:v>
                </c:pt>
                <c:pt idx="13">
                  <c:v>53</c:v>
                </c:pt>
                <c:pt idx="14">
                  <c:v>59.555555555555557</c:v>
                </c:pt>
                <c:pt idx="15">
                  <c:v>37</c:v>
                </c:pt>
                <c:pt idx="16">
                  <c:v>53</c:v>
                </c:pt>
                <c:pt idx="17">
                  <c:v>54</c:v>
                </c:pt>
                <c:pt idx="18">
                  <c:v>47.5</c:v>
                </c:pt>
                <c:pt idx="22">
                  <c:v>50</c:v>
                </c:pt>
                <c:pt idx="23">
                  <c:v>46</c:v>
                </c:pt>
                <c:pt idx="25">
                  <c:v>53.41770833333333</c:v>
                </c:pt>
                <c:pt idx="26">
                  <c:v>54</c:v>
                </c:pt>
                <c:pt idx="27">
                  <c:v>55.8</c:v>
                </c:pt>
                <c:pt idx="29">
                  <c:v>54.666666666666664</c:v>
                </c:pt>
                <c:pt idx="30">
                  <c:v>64.3</c:v>
                </c:pt>
                <c:pt idx="31">
                  <c:v>56</c:v>
                </c:pt>
                <c:pt idx="33">
                  <c:v>74.5</c:v>
                </c:pt>
                <c:pt idx="34">
                  <c:v>47</c:v>
                </c:pt>
                <c:pt idx="35">
                  <c:v>48</c:v>
                </c:pt>
                <c:pt idx="36">
                  <c:v>44.833333333333336</c:v>
                </c:pt>
                <c:pt idx="37">
                  <c:v>49.333333333333336</c:v>
                </c:pt>
                <c:pt idx="38">
                  <c:v>46.25</c:v>
                </c:pt>
                <c:pt idx="39">
                  <c:v>42.666666666666664</c:v>
                </c:pt>
                <c:pt idx="41">
                  <c:v>59</c:v>
                </c:pt>
                <c:pt idx="42">
                  <c:v>60</c:v>
                </c:pt>
                <c:pt idx="43">
                  <c:v>26</c:v>
                </c:pt>
                <c:pt idx="44">
                  <c:v>72.333333333333329</c:v>
                </c:pt>
                <c:pt idx="45">
                  <c:v>51.545578231292509</c:v>
                </c:pt>
                <c:pt idx="46">
                  <c:v>53.2</c:v>
                </c:pt>
                <c:pt idx="47">
                  <c:v>53</c:v>
                </c:pt>
                <c:pt idx="48">
                  <c:v>59</c:v>
                </c:pt>
                <c:pt idx="49">
                  <c:v>54.5</c:v>
                </c:pt>
                <c:pt idx="50">
                  <c:v>60.571428571428569</c:v>
                </c:pt>
                <c:pt idx="51">
                  <c:v>47.333333333333336</c:v>
                </c:pt>
                <c:pt idx="52">
                  <c:v>35.333333333333336</c:v>
                </c:pt>
                <c:pt idx="53">
                  <c:v>40.200000000000003</c:v>
                </c:pt>
                <c:pt idx="54">
                  <c:v>38.5</c:v>
                </c:pt>
                <c:pt idx="55">
                  <c:v>64</c:v>
                </c:pt>
                <c:pt idx="56">
                  <c:v>47</c:v>
                </c:pt>
                <c:pt idx="57">
                  <c:v>74</c:v>
                </c:pt>
                <c:pt idx="58">
                  <c:v>50.666666666666664</c:v>
                </c:pt>
                <c:pt idx="59">
                  <c:v>44.333333333333336</c:v>
                </c:pt>
                <c:pt idx="63">
                  <c:v>55.044047619047618</c:v>
                </c:pt>
                <c:pt idx="64">
                  <c:v>58.5</c:v>
                </c:pt>
                <c:pt idx="65">
                  <c:v>51.25</c:v>
                </c:pt>
                <c:pt idx="66">
                  <c:v>68</c:v>
                </c:pt>
                <c:pt idx="67">
                  <c:v>57.2</c:v>
                </c:pt>
                <c:pt idx="69">
                  <c:v>71</c:v>
                </c:pt>
                <c:pt idx="70">
                  <c:v>64</c:v>
                </c:pt>
                <c:pt idx="71">
                  <c:v>54.166666666666664</c:v>
                </c:pt>
                <c:pt idx="72">
                  <c:v>39</c:v>
                </c:pt>
                <c:pt idx="73">
                  <c:v>52</c:v>
                </c:pt>
                <c:pt idx="74">
                  <c:v>57.5</c:v>
                </c:pt>
                <c:pt idx="75">
                  <c:v>46</c:v>
                </c:pt>
                <c:pt idx="76">
                  <c:v>39</c:v>
                </c:pt>
                <c:pt idx="77">
                  <c:v>73</c:v>
                </c:pt>
                <c:pt idx="78">
                  <c:v>40</c:v>
                </c:pt>
                <c:pt idx="79">
                  <c:v>56.629463886083258</c:v>
                </c:pt>
                <c:pt idx="80">
                  <c:v>76.851063829787236</c:v>
                </c:pt>
                <c:pt idx="81">
                  <c:v>47.5</c:v>
                </c:pt>
                <c:pt idx="82">
                  <c:v>57.875</c:v>
                </c:pt>
                <c:pt idx="83">
                  <c:v>67.428571428571431</c:v>
                </c:pt>
                <c:pt idx="84">
                  <c:v>57.25</c:v>
                </c:pt>
                <c:pt idx="85">
                  <c:v>50.25</c:v>
                </c:pt>
                <c:pt idx="86">
                  <c:v>38</c:v>
                </c:pt>
                <c:pt idx="87">
                  <c:v>63.25</c:v>
                </c:pt>
                <c:pt idx="88">
                  <c:v>54.333333333333336</c:v>
                </c:pt>
                <c:pt idx="89">
                  <c:v>87</c:v>
                </c:pt>
                <c:pt idx="90">
                  <c:v>61.5</c:v>
                </c:pt>
                <c:pt idx="91">
                  <c:v>53.166666666666664</c:v>
                </c:pt>
                <c:pt idx="92">
                  <c:v>58</c:v>
                </c:pt>
                <c:pt idx="93">
                  <c:v>47.666666666666664</c:v>
                </c:pt>
                <c:pt idx="94">
                  <c:v>51.8</c:v>
                </c:pt>
                <c:pt idx="95">
                  <c:v>48.875</c:v>
                </c:pt>
                <c:pt idx="96">
                  <c:v>36.75</c:v>
                </c:pt>
                <c:pt idx="97">
                  <c:v>56.5</c:v>
                </c:pt>
                <c:pt idx="98">
                  <c:v>51.5</c:v>
                </c:pt>
                <c:pt idx="99">
                  <c:v>54.272727272727273</c:v>
                </c:pt>
                <c:pt idx="100">
                  <c:v>44.111111111111114</c:v>
                </c:pt>
                <c:pt idx="101">
                  <c:v>58.5</c:v>
                </c:pt>
                <c:pt idx="102">
                  <c:v>50.615384615384613</c:v>
                </c:pt>
                <c:pt idx="105">
                  <c:v>54.333333333333336</c:v>
                </c:pt>
                <c:pt idx="106">
                  <c:v>68</c:v>
                </c:pt>
                <c:pt idx="107">
                  <c:v>67.333333333333329</c:v>
                </c:pt>
                <c:pt idx="108">
                  <c:v>66.333333333333329</c:v>
                </c:pt>
                <c:pt idx="109">
                  <c:v>59.12412037037037</c:v>
                </c:pt>
                <c:pt idx="110">
                  <c:v>66.13</c:v>
                </c:pt>
                <c:pt idx="111">
                  <c:v>61.3125</c:v>
                </c:pt>
                <c:pt idx="112">
                  <c:v>71.83</c:v>
                </c:pt>
                <c:pt idx="113">
                  <c:v>65.222222222222229</c:v>
                </c:pt>
                <c:pt idx="114">
                  <c:v>39.25</c:v>
                </c:pt>
                <c:pt idx="117">
                  <c:v>51</c:v>
                </c:pt>
              </c:numCache>
            </c:numRef>
          </c:val>
          <c:smooth val="0"/>
        </c:ser>
        <c:ser>
          <c:idx val="8"/>
          <c:order val="8"/>
          <c:tx>
            <c:v>2015 ср. балл по городу</c:v>
          </c:tx>
          <c:spPr>
            <a:ln w="28575">
              <a:solidFill>
                <a:srgbClr val="660066"/>
              </a:solidFill>
            </a:ln>
          </c:spPr>
          <c:marker>
            <c:symbol val="none"/>
          </c:marker>
          <c:cat>
            <c:strRef>
              <c:f>'Химия-11 диаграмма'!$B$5:$B$124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12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Гимназия № 8</c:v>
                </c:pt>
                <c:pt idx="8">
                  <c:v>МБОУ СШ № 86 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Гимназия № 4</c:v>
                </c:pt>
                <c:pt idx="15">
                  <c:v>МБОУ СШ № 63</c:v>
                </c:pt>
                <c:pt idx="16">
                  <c:v>МАОУ Гимназия № 6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135</c:v>
                </c:pt>
                <c:pt idx="21">
                  <c:v>МБОУ СШ № 8 "Созидание"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Лицей № 3</c:v>
                </c:pt>
                <c:pt idx="28">
                  <c:v>МБОУ СШ № 44</c:v>
                </c:pt>
                <c:pt idx="29">
                  <c:v>МАОУ Гимназия № 11</c:v>
                </c:pt>
                <c:pt idx="30">
                  <c:v>МБОУ Гимназия № 7</c:v>
                </c:pt>
                <c:pt idx="31">
                  <c:v>МБОУ СШ № 47</c:v>
                </c:pt>
                <c:pt idx="32">
                  <c:v>МБОУ СШ № 79</c:v>
                </c:pt>
                <c:pt idx="33">
                  <c:v>МАОУ Гимназия № 15</c:v>
                </c:pt>
                <c:pt idx="34">
                  <c:v>МАОУ Лицей № 12</c:v>
                </c:pt>
                <c:pt idx="35">
                  <c:v>МБОУ СШ № 88</c:v>
                </c:pt>
                <c:pt idx="36">
                  <c:v>МБОУ СШ № 94</c:v>
                </c:pt>
                <c:pt idx="37">
                  <c:v>МБОУ СШ № 89</c:v>
                </c:pt>
                <c:pt idx="38">
                  <c:v>МБОУ СШ № 65</c:v>
                </c:pt>
                <c:pt idx="39">
                  <c:v>МБОУ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МАОУ СШ № 148</c:v>
                </c:pt>
                <c:pt idx="43">
                  <c:v>МБОУ СШ № 16</c:v>
                </c:pt>
                <c:pt idx="44">
                  <c:v>МБОУ СШ № 50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МБОУ СШ № 3</c:v>
                </c:pt>
                <c:pt idx="48">
                  <c:v>МАОУ "КУГ № 1 - Универс"</c:v>
                </c:pt>
                <c:pt idx="49">
                  <c:v>МАОУ Лицей № 1</c:v>
                </c:pt>
                <c:pt idx="50">
                  <c:v>МАОУ Гимназия № 13 "Академ"</c:v>
                </c:pt>
                <c:pt idx="51">
                  <c:v>МБОУ Школа-интернат № 1 </c:v>
                </c:pt>
                <c:pt idx="52">
                  <c:v>МАОУ Гимназия № 3</c:v>
                </c:pt>
                <c:pt idx="53">
                  <c:v>МБОУ СШ № 99</c:v>
                </c:pt>
                <c:pt idx="54">
                  <c:v>МБОУ СШ № 21</c:v>
                </c:pt>
                <c:pt idx="55">
                  <c:v>МБОУ СШ № 82</c:v>
                </c:pt>
                <c:pt idx="56">
                  <c:v>МБОУ Лицей № 8</c:v>
                </c:pt>
                <c:pt idx="57">
                  <c:v>МБОУ Лицей № 10</c:v>
                </c:pt>
                <c:pt idx="58">
                  <c:v>МБОУ СШ № 95</c:v>
                </c:pt>
                <c:pt idx="59">
                  <c:v>МБОУ СШ № 133 </c:v>
                </c:pt>
                <c:pt idx="60">
                  <c:v>МБОУ СШ № 36</c:v>
                </c:pt>
                <c:pt idx="61">
                  <c:v>МБОУ СШ № 73</c:v>
                </c:pt>
                <c:pt idx="62">
                  <c:v>МБОУ СШ № 84</c:v>
                </c:pt>
                <c:pt idx="63">
                  <c:v>СВЕРДЛОВСКИЙ РАЙОН</c:v>
                </c:pt>
                <c:pt idx="64">
                  <c:v>МАОУ СШ № 23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78</c:v>
                </c:pt>
                <c:pt idx="69">
                  <c:v>МБОУ СШ № 92</c:v>
                </c:pt>
                <c:pt idx="70">
                  <c:v>МБОУ СШ № 93</c:v>
                </c:pt>
                <c:pt idx="71">
                  <c:v>МБОУ СШ № 45</c:v>
                </c:pt>
                <c:pt idx="72">
                  <c:v>МАОУ СШ № 137</c:v>
                </c:pt>
                <c:pt idx="73">
                  <c:v>МБОУ СШ № 97</c:v>
                </c:pt>
                <c:pt idx="74">
                  <c:v>МБОУ СШ № 76</c:v>
                </c:pt>
                <c:pt idx="75">
                  <c:v>МБОУ СШ № 34</c:v>
                </c:pt>
                <c:pt idx="76">
                  <c:v>МБОУ СШ № 17</c:v>
                </c:pt>
                <c:pt idx="77">
                  <c:v>МБОУ СШ № 42</c:v>
                </c:pt>
                <c:pt idx="78">
                  <c:v>МБОУ СШ № 62</c:v>
                </c:pt>
                <c:pt idx="79">
                  <c:v>СОВЕТСКИЙ РАЙОН</c:v>
                </c:pt>
                <c:pt idx="80">
                  <c:v>МБОУ СШ № 144</c:v>
                </c:pt>
                <c:pt idx="81">
                  <c:v>МБОУ СШ № 115</c:v>
                </c:pt>
                <c:pt idx="82">
                  <c:v>МБОУ СШ № 85</c:v>
                </c:pt>
                <c:pt idx="83">
                  <c:v>МБОУ СШ № 18</c:v>
                </c:pt>
                <c:pt idx="84">
                  <c:v>МБОУ СШ № 141</c:v>
                </c:pt>
                <c:pt idx="85">
                  <c:v>МАОУ СШ № 143</c:v>
                </c:pt>
                <c:pt idx="86">
                  <c:v>МБОУ СШ № 91</c:v>
                </c:pt>
                <c:pt idx="87">
                  <c:v>МАОУ СШ № 152</c:v>
                </c:pt>
                <c:pt idx="88">
                  <c:v>МБОУ СШ № 98</c:v>
                </c:pt>
                <c:pt idx="89">
                  <c:v>МБОУ СШ № 66</c:v>
                </c:pt>
                <c:pt idx="90">
                  <c:v>МБОУ СШ № 1</c:v>
                </c:pt>
                <c:pt idx="91">
                  <c:v>МБОУ СШ № 5</c:v>
                </c:pt>
                <c:pt idx="92">
                  <c:v>МБОУ СШ № 22</c:v>
                </c:pt>
                <c:pt idx="93">
                  <c:v>МБОУ СШ № 7</c:v>
                </c:pt>
                <c:pt idx="94">
                  <c:v>МБОУ СШ № 147</c:v>
                </c:pt>
                <c:pt idx="95">
                  <c:v>МАОУ СШ № 150</c:v>
                </c:pt>
                <c:pt idx="96">
                  <c:v>МБОУ СШ № 70</c:v>
                </c:pt>
                <c:pt idx="97">
                  <c:v>МБОУ СШ № 108</c:v>
                </c:pt>
                <c:pt idx="98">
                  <c:v>МАОУ СШ № 145</c:v>
                </c:pt>
                <c:pt idx="99">
                  <c:v>МАОУ СШ № 149</c:v>
                </c:pt>
                <c:pt idx="100">
                  <c:v>МБОУ СШ № 24</c:v>
                </c:pt>
                <c:pt idx="101">
                  <c:v>МБОУ СШ № 134</c:v>
                </c:pt>
                <c:pt idx="102">
                  <c:v>МАОУ СШ № 151</c:v>
                </c:pt>
                <c:pt idx="103">
                  <c:v>МБОУ СШ № 2</c:v>
                </c:pt>
                <c:pt idx="104">
                  <c:v>МБОУ СШ № 139</c:v>
                </c:pt>
                <c:pt idx="105">
                  <c:v>МБОУ СШ № 129</c:v>
                </c:pt>
                <c:pt idx="106">
                  <c:v>МБОУ СШ № 121</c:v>
                </c:pt>
                <c:pt idx="107">
                  <c:v>МБОУ СШ № 56</c:v>
                </c:pt>
                <c:pt idx="108">
                  <c:v>МБОУ СШ № 69</c:v>
                </c:pt>
                <c:pt idx="109">
                  <c:v>ЦЕНТРАЛЬНЫЙ РАЙОН</c:v>
                </c:pt>
                <c:pt idx="110">
                  <c:v>МБОУ СШ № 10 </c:v>
                </c:pt>
                <c:pt idx="111">
                  <c:v>МБОУ Лицей № 2</c:v>
                </c:pt>
                <c:pt idx="112">
                  <c:v>МБОУ Гимназия  № 16</c:v>
                </c:pt>
                <c:pt idx="113">
                  <c:v>МАОУ Гимназия № 2</c:v>
                </c:pt>
                <c:pt idx="114">
                  <c:v>МБОУ СШ № 27</c:v>
                </c:pt>
                <c:pt idx="115">
                  <c:v>МАОУ СШ "Комплекс Покровский"</c:v>
                </c:pt>
                <c:pt idx="116">
                  <c:v>МБОУ Гимназия № 12 "М и Т"</c:v>
                </c:pt>
                <c:pt idx="117">
                  <c:v>МБОУ СШ № 14 </c:v>
                </c:pt>
                <c:pt idx="118">
                  <c:v>МБОУ СШ № 4</c:v>
                </c:pt>
                <c:pt idx="119">
                  <c:v>МБОУ СШ № 51</c:v>
                </c:pt>
              </c:strCache>
            </c:strRef>
          </c:cat>
          <c:val>
            <c:numRef>
              <c:f>'Химия-11 диаграмма'!$U$5:$U$124</c:f>
              <c:numCache>
                <c:formatCode>Основной</c:formatCode>
                <c:ptCount val="120"/>
                <c:pt idx="0">
                  <c:v>62.57</c:v>
                </c:pt>
                <c:pt idx="1">
                  <c:v>62.57</c:v>
                </c:pt>
                <c:pt idx="2">
                  <c:v>62.57</c:v>
                </c:pt>
                <c:pt idx="3">
                  <c:v>62.57</c:v>
                </c:pt>
                <c:pt idx="4">
                  <c:v>62.57</c:v>
                </c:pt>
                <c:pt idx="5">
                  <c:v>62.57</c:v>
                </c:pt>
                <c:pt idx="6">
                  <c:v>62.57</c:v>
                </c:pt>
                <c:pt idx="7">
                  <c:v>62.57</c:v>
                </c:pt>
                <c:pt idx="8">
                  <c:v>62.57</c:v>
                </c:pt>
                <c:pt idx="9">
                  <c:v>62.57</c:v>
                </c:pt>
                <c:pt idx="10">
                  <c:v>62.57</c:v>
                </c:pt>
                <c:pt idx="11">
                  <c:v>62.57</c:v>
                </c:pt>
                <c:pt idx="12">
                  <c:v>62.57</c:v>
                </c:pt>
                <c:pt idx="13">
                  <c:v>62.57</c:v>
                </c:pt>
                <c:pt idx="14">
                  <c:v>62.57</c:v>
                </c:pt>
                <c:pt idx="15">
                  <c:v>62.57</c:v>
                </c:pt>
                <c:pt idx="16">
                  <c:v>62.57</c:v>
                </c:pt>
                <c:pt idx="17">
                  <c:v>62.57</c:v>
                </c:pt>
                <c:pt idx="18">
                  <c:v>62.57</c:v>
                </c:pt>
                <c:pt idx="19">
                  <c:v>62.57</c:v>
                </c:pt>
                <c:pt idx="20">
                  <c:v>62.57</c:v>
                </c:pt>
                <c:pt idx="21">
                  <c:v>62.57</c:v>
                </c:pt>
                <c:pt idx="22">
                  <c:v>62.57</c:v>
                </c:pt>
                <c:pt idx="23">
                  <c:v>62.57</c:v>
                </c:pt>
                <c:pt idx="24">
                  <c:v>62.57</c:v>
                </c:pt>
                <c:pt idx="25">
                  <c:v>62.57</c:v>
                </c:pt>
                <c:pt idx="26">
                  <c:v>62.57</c:v>
                </c:pt>
                <c:pt idx="27">
                  <c:v>62.57</c:v>
                </c:pt>
                <c:pt idx="28">
                  <c:v>62.57</c:v>
                </c:pt>
                <c:pt idx="29">
                  <c:v>62.57</c:v>
                </c:pt>
                <c:pt idx="30">
                  <c:v>62.57</c:v>
                </c:pt>
                <c:pt idx="31">
                  <c:v>62.57</c:v>
                </c:pt>
                <c:pt idx="32">
                  <c:v>62.57</c:v>
                </c:pt>
                <c:pt idx="33">
                  <c:v>62.57</c:v>
                </c:pt>
                <c:pt idx="34">
                  <c:v>62.57</c:v>
                </c:pt>
                <c:pt idx="35">
                  <c:v>62.57</c:v>
                </c:pt>
                <c:pt idx="36">
                  <c:v>62.57</c:v>
                </c:pt>
                <c:pt idx="37">
                  <c:v>62.57</c:v>
                </c:pt>
                <c:pt idx="38">
                  <c:v>62.57</c:v>
                </c:pt>
                <c:pt idx="39">
                  <c:v>62.57</c:v>
                </c:pt>
                <c:pt idx="40">
                  <c:v>62.57</c:v>
                </c:pt>
                <c:pt idx="41">
                  <c:v>62.57</c:v>
                </c:pt>
                <c:pt idx="42">
                  <c:v>62.57</c:v>
                </c:pt>
                <c:pt idx="43">
                  <c:v>62.57</c:v>
                </c:pt>
                <c:pt idx="44">
                  <c:v>62.57</c:v>
                </c:pt>
                <c:pt idx="45">
                  <c:v>62.57</c:v>
                </c:pt>
                <c:pt idx="46">
                  <c:v>62.57</c:v>
                </c:pt>
                <c:pt idx="47">
                  <c:v>62.57</c:v>
                </c:pt>
                <c:pt idx="48">
                  <c:v>62.57</c:v>
                </c:pt>
                <c:pt idx="49">
                  <c:v>62.57</c:v>
                </c:pt>
                <c:pt idx="50">
                  <c:v>62.57</c:v>
                </c:pt>
                <c:pt idx="51">
                  <c:v>62.57</c:v>
                </c:pt>
                <c:pt idx="52">
                  <c:v>62.57</c:v>
                </c:pt>
                <c:pt idx="53">
                  <c:v>62.57</c:v>
                </c:pt>
                <c:pt idx="54">
                  <c:v>62.57</c:v>
                </c:pt>
                <c:pt idx="55">
                  <c:v>62.57</c:v>
                </c:pt>
                <c:pt idx="56">
                  <c:v>62.57</c:v>
                </c:pt>
                <c:pt idx="57">
                  <c:v>62.57</c:v>
                </c:pt>
                <c:pt idx="58">
                  <c:v>62.57</c:v>
                </c:pt>
                <c:pt idx="59">
                  <c:v>62.57</c:v>
                </c:pt>
                <c:pt idx="60">
                  <c:v>62.57</c:v>
                </c:pt>
                <c:pt idx="61">
                  <c:v>62.57</c:v>
                </c:pt>
                <c:pt idx="62">
                  <c:v>62.57</c:v>
                </c:pt>
                <c:pt idx="63">
                  <c:v>62.57</c:v>
                </c:pt>
                <c:pt idx="64">
                  <c:v>62.57</c:v>
                </c:pt>
                <c:pt idx="65">
                  <c:v>62.57</c:v>
                </c:pt>
                <c:pt idx="66">
                  <c:v>62.57</c:v>
                </c:pt>
                <c:pt idx="67">
                  <c:v>62.57</c:v>
                </c:pt>
                <c:pt idx="68">
                  <c:v>62.57</c:v>
                </c:pt>
                <c:pt idx="69">
                  <c:v>62.57</c:v>
                </c:pt>
                <c:pt idx="70">
                  <c:v>62.57</c:v>
                </c:pt>
                <c:pt idx="71">
                  <c:v>62.57</c:v>
                </c:pt>
                <c:pt idx="72">
                  <c:v>62.57</c:v>
                </c:pt>
                <c:pt idx="73">
                  <c:v>62.57</c:v>
                </c:pt>
                <c:pt idx="74">
                  <c:v>62.57</c:v>
                </c:pt>
                <c:pt idx="75">
                  <c:v>62.57</c:v>
                </c:pt>
                <c:pt idx="76">
                  <c:v>62.57</c:v>
                </c:pt>
                <c:pt idx="77">
                  <c:v>62.57</c:v>
                </c:pt>
                <c:pt idx="78">
                  <c:v>62.57</c:v>
                </c:pt>
                <c:pt idx="79">
                  <c:v>62.57</c:v>
                </c:pt>
                <c:pt idx="80">
                  <c:v>62.57</c:v>
                </c:pt>
                <c:pt idx="81">
                  <c:v>62.57</c:v>
                </c:pt>
                <c:pt idx="82">
                  <c:v>62.57</c:v>
                </c:pt>
                <c:pt idx="83">
                  <c:v>62.57</c:v>
                </c:pt>
                <c:pt idx="84">
                  <c:v>62.57</c:v>
                </c:pt>
                <c:pt idx="85">
                  <c:v>62.57</c:v>
                </c:pt>
                <c:pt idx="86">
                  <c:v>62.57</c:v>
                </c:pt>
                <c:pt idx="87">
                  <c:v>62.57</c:v>
                </c:pt>
                <c:pt idx="88">
                  <c:v>62.57</c:v>
                </c:pt>
                <c:pt idx="89">
                  <c:v>62.57</c:v>
                </c:pt>
                <c:pt idx="90">
                  <c:v>62.57</c:v>
                </c:pt>
                <c:pt idx="91">
                  <c:v>62.57</c:v>
                </c:pt>
                <c:pt idx="92">
                  <c:v>62.57</c:v>
                </c:pt>
                <c:pt idx="93">
                  <c:v>62.57</c:v>
                </c:pt>
                <c:pt idx="94">
                  <c:v>62.57</c:v>
                </c:pt>
                <c:pt idx="95">
                  <c:v>62.57</c:v>
                </c:pt>
                <c:pt idx="96">
                  <c:v>62.57</c:v>
                </c:pt>
                <c:pt idx="97">
                  <c:v>62.57</c:v>
                </c:pt>
                <c:pt idx="98">
                  <c:v>62.57</c:v>
                </c:pt>
                <c:pt idx="99">
                  <c:v>62.57</c:v>
                </c:pt>
                <c:pt idx="100">
                  <c:v>62.57</c:v>
                </c:pt>
                <c:pt idx="101">
                  <c:v>62.57</c:v>
                </c:pt>
                <c:pt idx="102">
                  <c:v>62.57</c:v>
                </c:pt>
                <c:pt idx="103">
                  <c:v>62.57</c:v>
                </c:pt>
                <c:pt idx="104">
                  <c:v>62.57</c:v>
                </c:pt>
                <c:pt idx="105">
                  <c:v>62.57</c:v>
                </c:pt>
                <c:pt idx="106">
                  <c:v>62.57</c:v>
                </c:pt>
                <c:pt idx="107">
                  <c:v>62.57</c:v>
                </c:pt>
                <c:pt idx="108">
                  <c:v>62.57</c:v>
                </c:pt>
                <c:pt idx="109">
                  <c:v>62.57</c:v>
                </c:pt>
                <c:pt idx="110">
                  <c:v>62.57</c:v>
                </c:pt>
                <c:pt idx="111">
                  <c:v>62.57</c:v>
                </c:pt>
                <c:pt idx="112">
                  <c:v>62.57</c:v>
                </c:pt>
                <c:pt idx="113">
                  <c:v>62.57</c:v>
                </c:pt>
                <c:pt idx="114">
                  <c:v>62.57</c:v>
                </c:pt>
                <c:pt idx="115">
                  <c:v>62.57</c:v>
                </c:pt>
                <c:pt idx="116">
                  <c:v>62.57</c:v>
                </c:pt>
                <c:pt idx="117">
                  <c:v>62.57</c:v>
                </c:pt>
                <c:pt idx="118">
                  <c:v>62.57</c:v>
                </c:pt>
                <c:pt idx="119">
                  <c:v>62.57</c:v>
                </c:pt>
              </c:numCache>
            </c:numRef>
          </c:val>
          <c:smooth val="0"/>
        </c:ser>
        <c:ser>
          <c:idx val="9"/>
          <c:order val="9"/>
          <c:tx>
            <c:v>2015 ср. балл ОУ</c:v>
          </c:tx>
          <c:spPr>
            <a:ln w="25400">
              <a:solidFill>
                <a:srgbClr val="FF33CC"/>
              </a:solidFill>
            </a:ln>
          </c:spPr>
          <c:marker>
            <c:symbol val="none"/>
          </c:marker>
          <c:cat>
            <c:strRef>
              <c:f>'Химия-11 диаграмма'!$B$5:$B$124</c:f>
              <c:strCache>
                <c:ptCount val="120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12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МАОУ СШ № 32</c:v>
                </c:pt>
                <c:pt idx="7">
                  <c:v>МБОУ Гимназия № 8</c:v>
                </c:pt>
                <c:pt idx="8">
                  <c:v>МБОУ СШ № 86 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МАОУ Лицей № 11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Гимназия № 4</c:v>
                </c:pt>
                <c:pt idx="15">
                  <c:v>МБОУ СШ № 63</c:v>
                </c:pt>
                <c:pt idx="16">
                  <c:v>МАОУ Гимназия № 6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135</c:v>
                </c:pt>
                <c:pt idx="21">
                  <c:v>МБОУ СШ № 8 "Созидание"</c:v>
                </c:pt>
                <c:pt idx="22">
                  <c:v>МБОУ СШ № 80</c:v>
                </c:pt>
                <c:pt idx="23">
                  <c:v>МБОУ СШ № 81</c:v>
                </c:pt>
                <c:pt idx="24">
                  <c:v>МБОУ СШ № 90</c:v>
                </c:pt>
                <c:pt idx="25">
                  <c:v>ЛЕНИНСКИЙ РАЙОН</c:v>
                </c:pt>
                <c:pt idx="26">
                  <c:v>МБОУ СШ № 64</c:v>
                </c:pt>
                <c:pt idx="27">
                  <c:v>МБОУ Лицей № 3</c:v>
                </c:pt>
                <c:pt idx="28">
                  <c:v>МБОУ СШ № 44</c:v>
                </c:pt>
                <c:pt idx="29">
                  <c:v>МАОУ Гимназия № 11</c:v>
                </c:pt>
                <c:pt idx="30">
                  <c:v>МБОУ Гимназия № 7</c:v>
                </c:pt>
                <c:pt idx="31">
                  <c:v>МБОУ СШ № 47</c:v>
                </c:pt>
                <c:pt idx="32">
                  <c:v>МБОУ СШ № 79</c:v>
                </c:pt>
                <c:pt idx="33">
                  <c:v>МАОУ Гимназия № 15</c:v>
                </c:pt>
                <c:pt idx="34">
                  <c:v>МАОУ Лицей № 12</c:v>
                </c:pt>
                <c:pt idx="35">
                  <c:v>МБОУ СШ № 88</c:v>
                </c:pt>
                <c:pt idx="36">
                  <c:v>МБОУ СШ № 94</c:v>
                </c:pt>
                <c:pt idx="37">
                  <c:v>МБОУ СШ № 89</c:v>
                </c:pt>
                <c:pt idx="38">
                  <c:v>МБОУ СШ № 65</c:v>
                </c:pt>
                <c:pt idx="39">
                  <c:v>МБОУ СШ № 53</c:v>
                </c:pt>
                <c:pt idx="40">
                  <c:v>МБОУ СШ № 13</c:v>
                </c:pt>
                <c:pt idx="41">
                  <c:v>МБОУ СШ № 31</c:v>
                </c:pt>
                <c:pt idx="42">
                  <c:v>МАОУ СШ № 148</c:v>
                </c:pt>
                <c:pt idx="43">
                  <c:v>МБОУ СШ № 16</c:v>
                </c:pt>
                <c:pt idx="44">
                  <c:v>МБОУ СШ № 50</c:v>
                </c:pt>
                <c:pt idx="45">
                  <c:v>ОКТЯБРЬСКИЙ РАЙОН</c:v>
                </c:pt>
                <c:pt idx="46">
                  <c:v>МБОУ СШ № 72 </c:v>
                </c:pt>
                <c:pt idx="47">
                  <c:v>МБОУ СШ № 3</c:v>
                </c:pt>
                <c:pt idx="48">
                  <c:v>МАОУ "КУГ № 1 - Универс"</c:v>
                </c:pt>
                <c:pt idx="49">
                  <c:v>МАОУ Лицей № 1</c:v>
                </c:pt>
                <c:pt idx="50">
                  <c:v>МАОУ Гимназия № 13 "Академ"</c:v>
                </c:pt>
                <c:pt idx="51">
                  <c:v>МБОУ Школа-интернат № 1 </c:v>
                </c:pt>
                <c:pt idx="52">
                  <c:v>МАОУ Гимназия № 3</c:v>
                </c:pt>
                <c:pt idx="53">
                  <c:v>МБОУ СШ № 99</c:v>
                </c:pt>
                <c:pt idx="54">
                  <c:v>МБОУ СШ № 21</c:v>
                </c:pt>
                <c:pt idx="55">
                  <c:v>МБОУ СШ № 82</c:v>
                </c:pt>
                <c:pt idx="56">
                  <c:v>МБОУ Лицей № 8</c:v>
                </c:pt>
                <c:pt idx="57">
                  <c:v>МБОУ Лицей № 10</c:v>
                </c:pt>
                <c:pt idx="58">
                  <c:v>МБОУ СШ № 95</c:v>
                </c:pt>
                <c:pt idx="59">
                  <c:v>МБОУ СШ № 133 </c:v>
                </c:pt>
                <c:pt idx="60">
                  <c:v>МБОУ СШ № 36</c:v>
                </c:pt>
                <c:pt idx="61">
                  <c:v>МБОУ СШ № 73</c:v>
                </c:pt>
                <c:pt idx="62">
                  <c:v>МБОУ СШ № 84</c:v>
                </c:pt>
                <c:pt idx="63">
                  <c:v>СВЕРДЛОВСКИЙ РАЙОН</c:v>
                </c:pt>
                <c:pt idx="64">
                  <c:v>МАОУ СШ № 23</c:v>
                </c:pt>
                <c:pt idx="65">
                  <c:v>МАОУ Гимназия № 14</c:v>
                </c:pt>
                <c:pt idx="66">
                  <c:v>МАОУ Лицей № 9 "Лидер"</c:v>
                </c:pt>
                <c:pt idx="67">
                  <c:v>МБОУ СШ № 6</c:v>
                </c:pt>
                <c:pt idx="68">
                  <c:v>МБОУ СШ № 78</c:v>
                </c:pt>
                <c:pt idx="69">
                  <c:v>МБОУ СШ № 92</c:v>
                </c:pt>
                <c:pt idx="70">
                  <c:v>МБОУ СШ № 93</c:v>
                </c:pt>
                <c:pt idx="71">
                  <c:v>МБОУ СШ № 45</c:v>
                </c:pt>
                <c:pt idx="72">
                  <c:v>МАОУ СШ № 137</c:v>
                </c:pt>
                <c:pt idx="73">
                  <c:v>МБОУ СШ № 97</c:v>
                </c:pt>
                <c:pt idx="74">
                  <c:v>МБОУ СШ № 76</c:v>
                </c:pt>
                <c:pt idx="75">
                  <c:v>МБОУ СШ № 34</c:v>
                </c:pt>
                <c:pt idx="76">
                  <c:v>МБОУ СШ № 17</c:v>
                </c:pt>
                <c:pt idx="77">
                  <c:v>МБОУ СШ № 42</c:v>
                </c:pt>
                <c:pt idx="78">
                  <c:v>МБОУ СШ № 62</c:v>
                </c:pt>
                <c:pt idx="79">
                  <c:v>СОВЕТСКИЙ РАЙОН</c:v>
                </c:pt>
                <c:pt idx="80">
                  <c:v>МБОУ СШ № 144</c:v>
                </c:pt>
                <c:pt idx="81">
                  <c:v>МБОУ СШ № 115</c:v>
                </c:pt>
                <c:pt idx="82">
                  <c:v>МБОУ СШ № 85</c:v>
                </c:pt>
                <c:pt idx="83">
                  <c:v>МБОУ СШ № 18</c:v>
                </c:pt>
                <c:pt idx="84">
                  <c:v>МБОУ СШ № 141</c:v>
                </c:pt>
                <c:pt idx="85">
                  <c:v>МАОУ СШ № 143</c:v>
                </c:pt>
                <c:pt idx="86">
                  <c:v>МБОУ СШ № 91</c:v>
                </c:pt>
                <c:pt idx="87">
                  <c:v>МАОУ СШ № 152</c:v>
                </c:pt>
                <c:pt idx="88">
                  <c:v>МБОУ СШ № 98</c:v>
                </c:pt>
                <c:pt idx="89">
                  <c:v>МБОУ СШ № 66</c:v>
                </c:pt>
                <c:pt idx="90">
                  <c:v>МБОУ СШ № 1</c:v>
                </c:pt>
                <c:pt idx="91">
                  <c:v>МБОУ СШ № 5</c:v>
                </c:pt>
                <c:pt idx="92">
                  <c:v>МБОУ СШ № 22</c:v>
                </c:pt>
                <c:pt idx="93">
                  <c:v>МБОУ СШ № 7</c:v>
                </c:pt>
                <c:pt idx="94">
                  <c:v>МБОУ СШ № 147</c:v>
                </c:pt>
                <c:pt idx="95">
                  <c:v>МАОУ СШ № 150</c:v>
                </c:pt>
                <c:pt idx="96">
                  <c:v>МБОУ СШ № 70</c:v>
                </c:pt>
                <c:pt idx="97">
                  <c:v>МБОУ СШ № 108</c:v>
                </c:pt>
                <c:pt idx="98">
                  <c:v>МАОУ СШ № 145</c:v>
                </c:pt>
                <c:pt idx="99">
                  <c:v>МАОУ СШ № 149</c:v>
                </c:pt>
                <c:pt idx="100">
                  <c:v>МБОУ СШ № 24</c:v>
                </c:pt>
                <c:pt idx="101">
                  <c:v>МБОУ СШ № 134</c:v>
                </c:pt>
                <c:pt idx="102">
                  <c:v>МАОУ СШ № 151</c:v>
                </c:pt>
                <c:pt idx="103">
                  <c:v>МБОУ СШ № 2</c:v>
                </c:pt>
                <c:pt idx="104">
                  <c:v>МБОУ СШ № 139</c:v>
                </c:pt>
                <c:pt idx="105">
                  <c:v>МБОУ СШ № 129</c:v>
                </c:pt>
                <c:pt idx="106">
                  <c:v>МБОУ СШ № 121</c:v>
                </c:pt>
                <c:pt idx="107">
                  <c:v>МБОУ СШ № 56</c:v>
                </c:pt>
                <c:pt idx="108">
                  <c:v>МБОУ СШ № 69</c:v>
                </c:pt>
                <c:pt idx="109">
                  <c:v>ЦЕНТРАЛЬНЫЙ РАЙОН</c:v>
                </c:pt>
                <c:pt idx="110">
                  <c:v>МБОУ СШ № 10 </c:v>
                </c:pt>
                <c:pt idx="111">
                  <c:v>МБОУ Лицей № 2</c:v>
                </c:pt>
                <c:pt idx="112">
                  <c:v>МБОУ Гимназия  № 16</c:v>
                </c:pt>
                <c:pt idx="113">
                  <c:v>МАОУ Гимназия № 2</c:v>
                </c:pt>
                <c:pt idx="114">
                  <c:v>МБОУ СШ № 27</c:v>
                </c:pt>
                <c:pt idx="115">
                  <c:v>МАОУ СШ "Комплекс Покровский"</c:v>
                </c:pt>
                <c:pt idx="116">
                  <c:v>МБОУ Гимназия № 12 "М и Т"</c:v>
                </c:pt>
                <c:pt idx="117">
                  <c:v>МБОУ СШ № 14 </c:v>
                </c:pt>
                <c:pt idx="118">
                  <c:v>МБОУ СШ № 4</c:v>
                </c:pt>
                <c:pt idx="119">
                  <c:v>МБОУ СШ № 51</c:v>
                </c:pt>
              </c:strCache>
            </c:strRef>
          </c:cat>
          <c:val>
            <c:numRef>
              <c:f>'Химия-11 диаграмма'!$T$5:$T$124</c:f>
              <c:numCache>
                <c:formatCode>0,00</c:formatCode>
                <c:ptCount val="120"/>
                <c:pt idx="0">
                  <c:v>63.4</c:v>
                </c:pt>
                <c:pt idx="1">
                  <c:v>68.71875</c:v>
                </c:pt>
                <c:pt idx="2">
                  <c:v>77</c:v>
                </c:pt>
                <c:pt idx="3">
                  <c:v>62</c:v>
                </c:pt>
                <c:pt idx="4">
                  <c:v>68.25</c:v>
                </c:pt>
                <c:pt idx="5">
                  <c:v>64</c:v>
                </c:pt>
                <c:pt idx="6">
                  <c:v>64.75</c:v>
                </c:pt>
                <c:pt idx="7">
                  <c:v>70.5</c:v>
                </c:pt>
                <c:pt idx="8">
                  <c:v>85</c:v>
                </c:pt>
                <c:pt idx="9">
                  <c:v>58.25</c:v>
                </c:pt>
                <c:pt idx="10">
                  <c:v>61.043060000000004</c:v>
                </c:pt>
                <c:pt idx="11">
                  <c:v>75.555599999999998</c:v>
                </c:pt>
                <c:pt idx="12">
                  <c:v>64</c:v>
                </c:pt>
                <c:pt idx="13">
                  <c:v>70.5</c:v>
                </c:pt>
                <c:pt idx="14">
                  <c:v>62.625</c:v>
                </c:pt>
                <c:pt idx="16">
                  <c:v>43.25</c:v>
                </c:pt>
                <c:pt idx="17">
                  <c:v>62.5</c:v>
                </c:pt>
                <c:pt idx="18">
                  <c:v>63</c:v>
                </c:pt>
                <c:pt idx="19">
                  <c:v>44</c:v>
                </c:pt>
                <c:pt idx="20">
                  <c:v>41</c:v>
                </c:pt>
                <c:pt idx="21">
                  <c:v>84</c:v>
                </c:pt>
                <c:pt idx="25">
                  <c:v>53.111114285714287</c:v>
                </c:pt>
                <c:pt idx="26">
                  <c:v>61.5</c:v>
                </c:pt>
                <c:pt idx="27">
                  <c:v>67</c:v>
                </c:pt>
                <c:pt idx="28">
                  <c:v>18</c:v>
                </c:pt>
                <c:pt idx="29">
                  <c:v>55.555599999999998</c:v>
                </c:pt>
                <c:pt idx="30">
                  <c:v>70.666700000000006</c:v>
                </c:pt>
                <c:pt idx="33">
                  <c:v>50.333300000000001</c:v>
                </c:pt>
                <c:pt idx="34">
                  <c:v>53.25</c:v>
                </c:pt>
                <c:pt idx="35">
                  <c:v>65.5</c:v>
                </c:pt>
                <c:pt idx="36">
                  <c:v>50.25</c:v>
                </c:pt>
                <c:pt idx="37">
                  <c:v>41.25</c:v>
                </c:pt>
                <c:pt idx="39">
                  <c:v>52</c:v>
                </c:pt>
                <c:pt idx="41">
                  <c:v>55.25</c:v>
                </c:pt>
                <c:pt idx="42">
                  <c:v>49</c:v>
                </c:pt>
                <c:pt idx="43">
                  <c:v>54</c:v>
                </c:pt>
                <c:pt idx="45">
                  <c:v>60.350675000000003</c:v>
                </c:pt>
                <c:pt idx="46">
                  <c:v>58.5</c:v>
                </c:pt>
                <c:pt idx="48">
                  <c:v>60.5</c:v>
                </c:pt>
                <c:pt idx="49">
                  <c:v>67.363600000000005</c:v>
                </c:pt>
                <c:pt idx="50">
                  <c:v>55.4</c:v>
                </c:pt>
                <c:pt idx="51">
                  <c:v>60</c:v>
                </c:pt>
                <c:pt idx="52">
                  <c:v>57.777799999999999</c:v>
                </c:pt>
                <c:pt idx="53">
                  <c:v>62.666699999999999</c:v>
                </c:pt>
                <c:pt idx="54">
                  <c:v>54</c:v>
                </c:pt>
                <c:pt idx="55">
                  <c:v>52</c:v>
                </c:pt>
                <c:pt idx="56">
                  <c:v>57</c:v>
                </c:pt>
                <c:pt idx="57">
                  <c:v>60</c:v>
                </c:pt>
                <c:pt idx="59">
                  <c:v>79</c:v>
                </c:pt>
                <c:pt idx="63">
                  <c:v>58.470149999999997</c:v>
                </c:pt>
                <c:pt idx="64">
                  <c:v>69</c:v>
                </c:pt>
                <c:pt idx="65">
                  <c:v>61</c:v>
                </c:pt>
                <c:pt idx="66">
                  <c:v>63.181800000000003</c:v>
                </c:pt>
                <c:pt idx="67">
                  <c:v>59.33</c:v>
                </c:pt>
                <c:pt idx="69">
                  <c:v>67.5</c:v>
                </c:pt>
                <c:pt idx="70">
                  <c:v>53.4</c:v>
                </c:pt>
                <c:pt idx="71">
                  <c:v>60.33</c:v>
                </c:pt>
                <c:pt idx="72">
                  <c:v>36</c:v>
                </c:pt>
                <c:pt idx="73">
                  <c:v>53.4</c:v>
                </c:pt>
                <c:pt idx="74">
                  <c:v>47</c:v>
                </c:pt>
                <c:pt idx="76">
                  <c:v>60</c:v>
                </c:pt>
                <c:pt idx="77">
                  <c:v>71.5</c:v>
                </c:pt>
                <c:pt idx="79">
                  <c:v>60.281382608695644</c:v>
                </c:pt>
                <c:pt idx="80">
                  <c:v>83.021699999999996</c:v>
                </c:pt>
                <c:pt idx="81">
                  <c:v>44</c:v>
                </c:pt>
                <c:pt idx="82">
                  <c:v>60.333300000000001</c:v>
                </c:pt>
                <c:pt idx="83">
                  <c:v>70.099999999999994</c:v>
                </c:pt>
                <c:pt idx="84">
                  <c:v>74.666700000000006</c:v>
                </c:pt>
                <c:pt idx="85">
                  <c:v>66.400000000000006</c:v>
                </c:pt>
                <c:pt idx="86">
                  <c:v>37.666699999999999</c:v>
                </c:pt>
                <c:pt idx="87">
                  <c:v>70</c:v>
                </c:pt>
                <c:pt idx="89">
                  <c:v>55.666699999999999</c:v>
                </c:pt>
                <c:pt idx="90">
                  <c:v>90</c:v>
                </c:pt>
                <c:pt idx="91">
                  <c:v>51.6</c:v>
                </c:pt>
                <c:pt idx="92">
                  <c:v>68</c:v>
                </c:pt>
                <c:pt idx="93">
                  <c:v>63.3</c:v>
                </c:pt>
                <c:pt idx="94">
                  <c:v>44.1111</c:v>
                </c:pt>
                <c:pt idx="95">
                  <c:v>61.066699999999997</c:v>
                </c:pt>
                <c:pt idx="96">
                  <c:v>73</c:v>
                </c:pt>
                <c:pt idx="97">
                  <c:v>57.5</c:v>
                </c:pt>
                <c:pt idx="98">
                  <c:v>59.833300000000001</c:v>
                </c:pt>
                <c:pt idx="99">
                  <c:v>54.9</c:v>
                </c:pt>
                <c:pt idx="100">
                  <c:v>54.75</c:v>
                </c:pt>
                <c:pt idx="102">
                  <c:v>47.555599999999998</c:v>
                </c:pt>
                <c:pt idx="105">
                  <c:v>43</c:v>
                </c:pt>
                <c:pt idx="108">
                  <c:v>56</c:v>
                </c:pt>
                <c:pt idx="109">
                  <c:v>71.701666666666668</c:v>
                </c:pt>
                <c:pt idx="110">
                  <c:v>77.44</c:v>
                </c:pt>
                <c:pt idx="111">
                  <c:v>63.33</c:v>
                </c:pt>
                <c:pt idx="112">
                  <c:v>69.22</c:v>
                </c:pt>
                <c:pt idx="113">
                  <c:v>67.55</c:v>
                </c:pt>
                <c:pt idx="114">
                  <c:v>97</c:v>
                </c:pt>
                <c:pt idx="117">
                  <c:v>55.67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353152"/>
        <c:axId val="79044608"/>
      </c:lineChart>
      <c:catAx>
        <c:axId val="104353152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9044608"/>
        <c:crosses val="autoZero"/>
        <c:auto val="1"/>
        <c:lblAlgn val="ctr"/>
        <c:lblOffset val="100"/>
        <c:noMultiLvlLbl val="0"/>
      </c:catAx>
      <c:valAx>
        <c:axId val="79044608"/>
        <c:scaling>
          <c:orientation val="minMax"/>
          <c:max val="10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353152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27084063399638159"/>
          <c:y val="2.0234705298709171E-2"/>
          <c:w val="0.72915939340622771"/>
          <c:h val="4.43037713008043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8468</xdr:rowOff>
    </xdr:from>
    <xdr:to>
      <xdr:col>32</xdr:col>
      <xdr:colOff>0</xdr:colOff>
      <xdr:row>0</xdr:row>
      <xdr:rowOff>4845843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306917</xdr:colOff>
      <xdr:row>0</xdr:row>
      <xdr:rowOff>361420</xdr:rowOff>
    </xdr:from>
    <xdr:to>
      <xdr:col>21</xdr:col>
      <xdr:colOff>345281</xdr:colOff>
      <xdr:row>0</xdr:row>
      <xdr:rowOff>3069167</xdr:rowOff>
    </xdr:to>
    <xdr:cxnSp macro="">
      <xdr:nvCxnSpPr>
        <xdr:cNvPr id="3" name="Прямая соединительная линия 2"/>
        <xdr:cNvCxnSpPr/>
      </xdr:nvCxnSpPr>
      <xdr:spPr>
        <a:xfrm flipH="1">
          <a:off x="12657667" y="361420"/>
          <a:ext cx="38364" cy="270774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0.03533</cdr:x>
      <cdr:y>0.07316</cdr:y>
    </cdr:from>
    <cdr:to>
      <cdr:x>0.03643</cdr:x>
      <cdr:y>0.62397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9F0B5DB7-C8EF-44EC-A5B6-DFFBEA80D679}"/>
            </a:ext>
          </a:extLst>
        </cdr:cNvPr>
        <cdr:cNvCxnSpPr/>
      </cdr:nvCxnSpPr>
      <cdr:spPr>
        <a:xfrm xmlns:a="http://schemas.openxmlformats.org/drawingml/2006/main">
          <a:off x="667115" y="353902"/>
          <a:ext cx="20801" cy="266446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0.10818</cdr:x>
      <cdr:y>0.07199</cdr:y>
    </cdr:from>
    <cdr:to>
      <cdr:x>0.10902</cdr:x>
      <cdr:y>0.63491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:a16="http://schemas.microsoft.com/office/drawing/2014/main" xmlns="" id="{CA5B01B3-3963-4ACD-B682-D5AC4D7E2FD0}"/>
            </a:ext>
          </a:extLst>
        </cdr:cNvPr>
        <cdr:cNvCxnSpPr/>
      </cdr:nvCxnSpPr>
      <cdr:spPr>
        <a:xfrm xmlns:a="http://schemas.openxmlformats.org/drawingml/2006/main" flipH="1">
          <a:off x="2042582" y="348263"/>
          <a:ext cx="15798" cy="272301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0.2315</cdr:x>
      <cdr:y>0.06671</cdr:y>
    </cdr:from>
    <cdr:to>
      <cdr:x>0.23174</cdr:x>
      <cdr:y>0.62834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BC39191A-149C-4145-8126-4743F944D987}"/>
            </a:ext>
          </a:extLst>
        </cdr:cNvPr>
        <cdr:cNvCxnSpPr/>
      </cdr:nvCxnSpPr>
      <cdr:spPr>
        <a:xfrm xmlns:a="http://schemas.openxmlformats.org/drawingml/2006/main" flipH="1">
          <a:off x="4370916" y="322684"/>
          <a:ext cx="4450" cy="271684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0.3946</cdr:x>
      <cdr:y>0.07771</cdr:y>
    </cdr:from>
    <cdr:to>
      <cdr:x>0.39462</cdr:x>
      <cdr:y>0.63272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A79D3899-1507-495C-BED7-3FCB92E98516}"/>
            </a:ext>
          </a:extLst>
        </cdr:cNvPr>
        <cdr:cNvCxnSpPr/>
      </cdr:nvCxnSpPr>
      <cdr:spPr>
        <a:xfrm xmlns:a="http://schemas.openxmlformats.org/drawingml/2006/main">
          <a:off x="7450280" y="375903"/>
          <a:ext cx="386" cy="268479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0.53931</cdr:x>
      <cdr:y>0.07304</cdr:y>
    </cdr:from>
    <cdr:to>
      <cdr:x>0.5398</cdr:x>
      <cdr:y>0.63272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8679E72-5A3D-4668-92BC-1FFBEFC86D92}"/>
            </a:ext>
          </a:extLst>
        </cdr:cNvPr>
        <cdr:cNvCxnSpPr/>
      </cdr:nvCxnSpPr>
      <cdr:spPr>
        <a:xfrm xmlns:a="http://schemas.openxmlformats.org/drawingml/2006/main">
          <a:off x="10182533" y="353322"/>
          <a:ext cx="9216" cy="270737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0.91353</cdr:x>
      <cdr:y>0.07718</cdr:y>
    </cdr:from>
    <cdr:to>
      <cdr:x>0.9148</cdr:x>
      <cdr:y>0.63491</cdr:y>
    </cdr:to>
    <cdr:cxnSp macro="">
      <cdr:nvCxnSpPr>
        <cdr:cNvPr id="22" name="Прямая соединительная линия 21"/>
        <cdr:cNvCxnSpPr/>
      </cdr:nvCxnSpPr>
      <cdr:spPr>
        <a:xfrm xmlns:a="http://schemas.openxmlformats.org/drawingml/2006/main">
          <a:off x="17248141" y="373349"/>
          <a:ext cx="23858" cy="269793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8468</xdr:rowOff>
    </xdr:from>
    <xdr:to>
      <xdr:col>32</xdr:col>
      <xdr:colOff>559594</xdr:colOff>
      <xdr:row>0</xdr:row>
      <xdr:rowOff>4845844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2DF8D58-F134-46D6-AF57-D59A647B6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169334</xdr:colOff>
      <xdr:row>0</xdr:row>
      <xdr:rowOff>407722</xdr:rowOff>
    </xdr:from>
    <xdr:to>
      <xdr:col>22</xdr:col>
      <xdr:colOff>194469</xdr:colOff>
      <xdr:row>0</xdr:row>
      <xdr:rowOff>3320521</xdr:rowOff>
    </xdr:to>
    <xdr:cxnSp macro="">
      <xdr:nvCxnSpPr>
        <xdr:cNvPr id="3" name="Прямая соединительная линия 2"/>
        <xdr:cNvCxnSpPr/>
      </xdr:nvCxnSpPr>
      <xdr:spPr>
        <a:xfrm flipH="1">
          <a:off x="13070417" y="407722"/>
          <a:ext cx="25135" cy="291279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0.03599</cdr:x>
      <cdr:y>0.08328</cdr:y>
    </cdr:from>
    <cdr:to>
      <cdr:x>0.03683</cdr:x>
      <cdr:y>0.65741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9F0B5DB7-C8EF-44EC-A5B6-DFFBEA80D679}"/>
            </a:ext>
          </a:extLst>
        </cdr:cNvPr>
        <cdr:cNvCxnSpPr/>
      </cdr:nvCxnSpPr>
      <cdr:spPr>
        <a:xfrm xmlns:a="http://schemas.openxmlformats.org/drawingml/2006/main">
          <a:off x="620123" y="402840"/>
          <a:ext cx="14472" cy="277728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0.1085</cdr:x>
      <cdr:y>0.08512</cdr:y>
    </cdr:from>
    <cdr:to>
      <cdr:x>0.10959</cdr:x>
      <cdr:y>0.65618</cdr:y>
    </cdr:to>
    <cdr:cxnSp macro="">
      <cdr:nvCxnSpPr>
        <cdr:cNvPr id="4" name="Прямая соединительная линия 3">
          <a:extLst xmlns:a="http://schemas.openxmlformats.org/drawingml/2006/main">
            <a:ext uri="{FF2B5EF4-FFF2-40B4-BE49-F238E27FC236}">
              <a16:creationId xmlns:a16="http://schemas.microsoft.com/office/drawing/2014/main" xmlns="" id="{CA5B01B3-3963-4ACD-B682-D5AC4D7E2FD0}"/>
            </a:ext>
          </a:extLst>
        </cdr:cNvPr>
        <cdr:cNvCxnSpPr/>
      </cdr:nvCxnSpPr>
      <cdr:spPr>
        <a:xfrm xmlns:a="http://schemas.openxmlformats.org/drawingml/2006/main">
          <a:off x="2112761" y="411764"/>
          <a:ext cx="21224" cy="276243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0.23007</cdr:x>
      <cdr:y>0.08421</cdr:y>
    </cdr:from>
    <cdr:to>
      <cdr:x>0.23056</cdr:x>
      <cdr:y>0.66071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:a16="http://schemas.microsoft.com/office/drawing/2014/main" xmlns="" id="{BC39191A-149C-4145-8126-4743F944D987}"/>
            </a:ext>
          </a:extLst>
        </cdr:cNvPr>
        <cdr:cNvCxnSpPr/>
      </cdr:nvCxnSpPr>
      <cdr:spPr>
        <a:xfrm xmlns:a="http://schemas.openxmlformats.org/drawingml/2006/main">
          <a:off x="4479952" y="407351"/>
          <a:ext cx="9541" cy="278874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0.39368</cdr:x>
      <cdr:y>0.08208</cdr:y>
    </cdr:from>
    <cdr:to>
      <cdr:x>0.39399</cdr:x>
      <cdr:y>0.65399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:a16="http://schemas.microsoft.com/office/drawing/2014/main" xmlns="" id="{A79D3899-1507-495C-BED7-3FCB92E98516}"/>
            </a:ext>
          </a:extLst>
        </cdr:cNvPr>
        <cdr:cNvCxnSpPr/>
      </cdr:nvCxnSpPr>
      <cdr:spPr>
        <a:xfrm xmlns:a="http://schemas.openxmlformats.org/drawingml/2006/main">
          <a:off x="7665809" y="397069"/>
          <a:ext cx="6036" cy="276654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0.53978</cdr:x>
      <cdr:y>0.08835</cdr:y>
    </cdr:from>
    <cdr:to>
      <cdr:x>0.53998</cdr:x>
      <cdr:y>0.66741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:a16="http://schemas.microsoft.com/office/drawing/2014/main" xmlns="" id="{D8679E72-5A3D-4668-92BC-1FFBEFC86D92}"/>
            </a:ext>
          </a:extLst>
        </cdr:cNvPr>
        <cdr:cNvCxnSpPr/>
      </cdr:nvCxnSpPr>
      <cdr:spPr>
        <a:xfrm xmlns:a="http://schemas.openxmlformats.org/drawingml/2006/main">
          <a:off x="10510681" y="427405"/>
          <a:ext cx="3895" cy="280113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0.94193</cdr:x>
      <cdr:y>0.4701</cdr:y>
    </cdr:from>
    <cdr:to>
      <cdr:x>0.98522</cdr:x>
      <cdr:y>0.52638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96667" y="2404533"/>
          <a:ext cx="914400" cy="2878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0.93592</cdr:x>
      <cdr:y>0.45024</cdr:y>
    </cdr:from>
    <cdr:to>
      <cdr:x>1</cdr:x>
      <cdr:y>0.6737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19769667" y="2302933"/>
          <a:ext cx="1353610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0.91323</cdr:x>
      <cdr:y>0.08374</cdr:y>
    </cdr:from>
    <cdr:to>
      <cdr:x>0.91345</cdr:x>
      <cdr:y>0.65166</cdr:y>
    </cdr:to>
    <cdr:cxnSp macro="">
      <cdr:nvCxnSpPr>
        <cdr:cNvPr id="22" name="Прямая соединительная линия 21"/>
        <cdr:cNvCxnSpPr/>
      </cdr:nvCxnSpPr>
      <cdr:spPr>
        <a:xfrm xmlns:a="http://schemas.openxmlformats.org/drawingml/2006/main">
          <a:off x="17782434" y="405099"/>
          <a:ext cx="4284" cy="274724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-FILES\Users\GUO\&#1054;&#1073;&#1097;&#1080;&#1077;%20&#1087;&#1072;&#1087;&#1082;&#1080;\&#1091;&#1087;&#1088;&#1072;&#1074;&#1083;&#1077;&#1085;&#1080;&#1077;\&#1054;&#1090;&#1076;&#1077;&#1083;&#1099;\&#1054;&#1090;&#1076;&#1077;&#1083;%20&#1086;&#1073;&#1097;&#1077;&#1075;&#1086;%20&#1086;&#1073;&#1088;&#1072;&#1079;&#1086;&#1074;&#1072;&#1085;&#1080;&#1103;\&#1051;&#1077;&#1075;&#1072;&#1095;&#1077;&#1074;&#1072;\2013-2014\&#1045;&#1043;&#1069;-2014\&#1056;&#1077;&#1079;&#1091;&#1083;&#1100;&#1090;&#1072;&#1090;&#1099;%20&#1045;&#1043;&#1069;-2014\29.05%20&#1088;&#1091;&#1089;&#1089;&#1082;\1_10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>
        <row r="6"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7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7109375" style="307" customWidth="1"/>
    <col min="2" max="2" width="31.7109375" style="307" customWidth="1"/>
    <col min="3" max="6" width="7.7109375" style="601" customWidth="1"/>
    <col min="7" max="22" width="7.7109375" style="307" customWidth="1"/>
    <col min="23" max="23" width="8.7109375" style="307" customWidth="1"/>
    <col min="24" max="24" width="7.7109375" style="307" customWidth="1"/>
    <col min="25" max="16384" width="9.140625" style="307"/>
  </cols>
  <sheetData>
    <row r="1" spans="1:26" ht="392.25" customHeight="1" thickBot="1" x14ac:dyDescent="0.3"/>
    <row r="2" spans="1:26" ht="15.75" thickBot="1" x14ac:dyDescent="0.3">
      <c r="A2" s="944" t="s">
        <v>66</v>
      </c>
      <c r="B2" s="946" t="s">
        <v>109</v>
      </c>
      <c r="C2" s="948">
        <v>2019</v>
      </c>
      <c r="D2" s="949"/>
      <c r="E2" s="949"/>
      <c r="F2" s="950"/>
      <c r="G2" s="948">
        <v>2018</v>
      </c>
      <c r="H2" s="949"/>
      <c r="I2" s="949"/>
      <c r="J2" s="950"/>
      <c r="K2" s="951">
        <v>2017</v>
      </c>
      <c r="L2" s="952"/>
      <c r="M2" s="952"/>
      <c r="N2" s="953"/>
      <c r="O2" s="954">
        <v>2016</v>
      </c>
      <c r="P2" s="955"/>
      <c r="Q2" s="955"/>
      <c r="R2" s="956"/>
      <c r="S2" s="954">
        <v>2015</v>
      </c>
      <c r="T2" s="955"/>
      <c r="U2" s="955"/>
      <c r="V2" s="956"/>
      <c r="W2" s="942" t="s">
        <v>120</v>
      </c>
    </row>
    <row r="3" spans="1:26" ht="44.25" customHeight="1" thickBot="1" x14ac:dyDescent="0.3">
      <c r="A3" s="945"/>
      <c r="B3" s="947"/>
      <c r="C3" s="852" t="s">
        <v>128</v>
      </c>
      <c r="D3" s="469" t="s">
        <v>129</v>
      </c>
      <c r="E3" s="469" t="s">
        <v>130</v>
      </c>
      <c r="F3" s="853" t="s">
        <v>119</v>
      </c>
      <c r="G3" s="468" t="s">
        <v>128</v>
      </c>
      <c r="H3" s="469" t="s">
        <v>129</v>
      </c>
      <c r="I3" s="469" t="s">
        <v>130</v>
      </c>
      <c r="J3" s="470" t="s">
        <v>119</v>
      </c>
      <c r="K3" s="468" t="s">
        <v>128</v>
      </c>
      <c r="L3" s="469" t="s">
        <v>129</v>
      </c>
      <c r="M3" s="469" t="s">
        <v>130</v>
      </c>
      <c r="N3" s="470" t="s">
        <v>119</v>
      </c>
      <c r="O3" s="472" t="s">
        <v>128</v>
      </c>
      <c r="P3" s="471" t="s">
        <v>129</v>
      </c>
      <c r="Q3" s="471" t="s">
        <v>130</v>
      </c>
      <c r="R3" s="897" t="s">
        <v>119</v>
      </c>
      <c r="S3" s="472" t="s">
        <v>128</v>
      </c>
      <c r="T3" s="471" t="s">
        <v>129</v>
      </c>
      <c r="U3" s="471" t="s">
        <v>130</v>
      </c>
      <c r="V3" s="473" t="s">
        <v>119</v>
      </c>
      <c r="W3" s="943"/>
    </row>
    <row r="4" spans="1:26" ht="15" customHeight="1" thickBot="1" x14ac:dyDescent="0.3">
      <c r="A4" s="295"/>
      <c r="B4" s="929" t="s">
        <v>152</v>
      </c>
      <c r="C4" s="930">
        <f>C5+C6+C15+C30+C50+C68+C84+C114</f>
        <v>605</v>
      </c>
      <c r="D4" s="931">
        <f>AVERAGE(D5,D7:D14,D16:D29,D31:D49,D51:D67,D69:D83,D85:D113,D115:D124)</f>
        <v>53.833030303030306</v>
      </c>
      <c r="E4" s="932">
        <v>61.5</v>
      </c>
      <c r="F4" s="933"/>
      <c r="G4" s="934">
        <f>G5+G6+G15+G30+G50+G68+G84+G114</f>
        <v>606</v>
      </c>
      <c r="H4" s="935">
        <f>AVERAGE(H5,H7:H14,H16:H29,H31:H49,H51:H67,H69:H83,H85:H113,H115:H124)</f>
        <v>54.327023267144554</v>
      </c>
      <c r="I4" s="936">
        <v>60.28</v>
      </c>
      <c r="J4" s="937"/>
      <c r="K4" s="938">
        <f>K5+K6+K15+K30+K50+K68+K84+K114</f>
        <v>505</v>
      </c>
      <c r="L4" s="935">
        <f>AVERAGE(L5,L7:L14,L16:L29,L31:L49,L51:L67,L69:L83,L85:L113,L115:L124)</f>
        <v>54.510107275791199</v>
      </c>
      <c r="M4" s="939">
        <v>59.97</v>
      </c>
      <c r="N4" s="940"/>
      <c r="O4" s="938">
        <f>O5+O6+O15+O30+O50+O68+O84+O114</f>
        <v>492</v>
      </c>
      <c r="P4" s="935">
        <f>AVERAGE(P5,P7:P14,P16:P29,P31:P49,P51:P67,P69:P83,P85:P113,P115:P124)</f>
        <v>55.107905186876259</v>
      </c>
      <c r="Q4" s="941">
        <v>57.56</v>
      </c>
      <c r="R4" s="940"/>
      <c r="S4" s="938">
        <f>S5+S6+S15+S30+S50+S68+S84+S114</f>
        <v>465</v>
      </c>
      <c r="T4" s="935">
        <f>AVERAGE(T5,T7:T14,T16:T29,T31:T49,T51:T67,T69:T83,T85:T113,T115:T124)</f>
        <v>60.577533720930226</v>
      </c>
      <c r="U4" s="941">
        <v>62.57</v>
      </c>
      <c r="V4" s="937"/>
      <c r="W4" s="506"/>
      <c r="Y4" s="339"/>
      <c r="Z4" s="36" t="s">
        <v>115</v>
      </c>
    </row>
    <row r="5" spans="1:26" ht="15" customHeight="1" thickBot="1" x14ac:dyDescent="0.3">
      <c r="A5" s="912">
        <v>1</v>
      </c>
      <c r="B5" s="913" t="s">
        <v>27</v>
      </c>
      <c r="C5" s="914">
        <v>6</v>
      </c>
      <c r="D5" s="915">
        <v>63.33</v>
      </c>
      <c r="E5" s="916">
        <v>61.5</v>
      </c>
      <c r="F5" s="917">
        <v>28</v>
      </c>
      <c r="G5" s="918">
        <v>8</v>
      </c>
      <c r="H5" s="915">
        <v>70.599999999999994</v>
      </c>
      <c r="I5" s="919">
        <v>60.28</v>
      </c>
      <c r="J5" s="917">
        <v>7</v>
      </c>
      <c r="K5" s="920">
        <v>3</v>
      </c>
      <c r="L5" s="921">
        <v>69.333333333333329</v>
      </c>
      <c r="M5" s="922">
        <v>59.97</v>
      </c>
      <c r="N5" s="923">
        <v>12</v>
      </c>
      <c r="O5" s="427">
        <v>4</v>
      </c>
      <c r="P5" s="924">
        <v>59.25</v>
      </c>
      <c r="Q5" s="925">
        <v>57.56</v>
      </c>
      <c r="R5" s="923">
        <v>29</v>
      </c>
      <c r="S5" s="926">
        <v>5</v>
      </c>
      <c r="T5" s="927">
        <v>63.4</v>
      </c>
      <c r="U5" s="922">
        <v>62.57</v>
      </c>
      <c r="V5" s="923">
        <v>31</v>
      </c>
      <c r="W5" s="928">
        <f>F5+J5+N5+R5+V5</f>
        <v>107</v>
      </c>
      <c r="Y5" s="310"/>
      <c r="Z5" s="36" t="s">
        <v>116</v>
      </c>
    </row>
    <row r="6" spans="1:26" ht="15" customHeight="1" thickBot="1" x14ac:dyDescent="0.3">
      <c r="A6" s="295"/>
      <c r="B6" s="498" t="s">
        <v>145</v>
      </c>
      <c r="C6" s="508">
        <f>SUM(C7:C14)</f>
        <v>44</v>
      </c>
      <c r="D6" s="521">
        <f>AVERAGE(D7:D14)</f>
        <v>57.02375</v>
      </c>
      <c r="E6" s="859">
        <v>61.5</v>
      </c>
      <c r="F6" s="510"/>
      <c r="G6" s="499">
        <f>SUM(G7:G14)</f>
        <v>48</v>
      </c>
      <c r="H6" s="507">
        <f>AVERAGE(H7:H14)</f>
        <v>59.125</v>
      </c>
      <c r="I6" s="501">
        <v>60.28</v>
      </c>
      <c r="J6" s="502"/>
      <c r="K6" s="503">
        <f>SUM(K7:K14)</f>
        <v>32</v>
      </c>
      <c r="L6" s="507">
        <f>AVERAGE(L7:L14)</f>
        <v>64.167857142857144</v>
      </c>
      <c r="M6" s="504">
        <v>59.97</v>
      </c>
      <c r="N6" s="505"/>
      <c r="O6" s="503">
        <f>SUM(O7:O14)</f>
        <v>33</v>
      </c>
      <c r="P6" s="507">
        <f>AVERAGE(P7:P14)</f>
        <v>62</v>
      </c>
      <c r="Q6" s="500">
        <v>57.56</v>
      </c>
      <c r="R6" s="505"/>
      <c r="S6" s="503">
        <f>SUM(S7:S14)</f>
        <v>33</v>
      </c>
      <c r="T6" s="507">
        <f>AVERAGE(T7:T14)</f>
        <v>68.71875</v>
      </c>
      <c r="U6" s="500">
        <v>62.57</v>
      </c>
      <c r="V6" s="502"/>
      <c r="W6" s="506"/>
      <c r="Y6" s="311"/>
      <c r="Z6" s="36" t="s">
        <v>117</v>
      </c>
    </row>
    <row r="7" spans="1:26" ht="15" customHeight="1" x14ac:dyDescent="0.25">
      <c r="A7" s="592">
        <v>1</v>
      </c>
      <c r="B7" s="124" t="s">
        <v>80</v>
      </c>
      <c r="C7" s="543">
        <v>4</v>
      </c>
      <c r="D7" s="544">
        <v>55.75</v>
      </c>
      <c r="E7" s="544">
        <v>61.5</v>
      </c>
      <c r="F7" s="467">
        <v>51</v>
      </c>
      <c r="G7" s="543">
        <v>5</v>
      </c>
      <c r="H7" s="544">
        <v>54</v>
      </c>
      <c r="I7" s="545">
        <v>60.28</v>
      </c>
      <c r="J7" s="467">
        <v>52</v>
      </c>
      <c r="K7" s="543">
        <v>5</v>
      </c>
      <c r="L7" s="544">
        <v>50.8</v>
      </c>
      <c r="M7" s="465">
        <v>59.97</v>
      </c>
      <c r="N7" s="546">
        <v>62</v>
      </c>
      <c r="O7" s="426">
        <v>4</v>
      </c>
      <c r="P7" s="28">
        <v>48.75</v>
      </c>
      <c r="Q7" s="547">
        <v>57.56</v>
      </c>
      <c r="R7" s="546">
        <v>70</v>
      </c>
      <c r="S7" s="548">
        <v>2</v>
      </c>
      <c r="T7" s="549">
        <v>70.5</v>
      </c>
      <c r="U7" s="465">
        <v>62.57</v>
      </c>
      <c r="V7" s="201">
        <v>15</v>
      </c>
      <c r="W7" s="280">
        <f>F7+J7+N7+R7+V7</f>
        <v>250</v>
      </c>
      <c r="Y7" s="37"/>
      <c r="Z7" s="36" t="s">
        <v>118</v>
      </c>
    </row>
    <row r="8" spans="1:26" ht="15" customHeight="1" x14ac:dyDescent="0.25">
      <c r="A8" s="496">
        <v>2</v>
      </c>
      <c r="B8" s="124" t="s">
        <v>82</v>
      </c>
      <c r="C8" s="543">
        <v>9</v>
      </c>
      <c r="D8" s="544">
        <v>62.56</v>
      </c>
      <c r="E8" s="544">
        <v>61.5</v>
      </c>
      <c r="F8" s="467">
        <v>31</v>
      </c>
      <c r="G8" s="543">
        <v>15</v>
      </c>
      <c r="H8" s="544">
        <v>49</v>
      </c>
      <c r="I8" s="545">
        <v>60.28</v>
      </c>
      <c r="J8" s="467">
        <v>61</v>
      </c>
      <c r="K8" s="543">
        <v>8</v>
      </c>
      <c r="L8" s="544">
        <v>68.875</v>
      </c>
      <c r="M8" s="465">
        <v>59.97</v>
      </c>
      <c r="N8" s="546">
        <v>14</v>
      </c>
      <c r="O8" s="426">
        <v>4</v>
      </c>
      <c r="P8" s="28">
        <v>55.5</v>
      </c>
      <c r="Q8" s="547">
        <v>57.56</v>
      </c>
      <c r="R8" s="546">
        <v>44</v>
      </c>
      <c r="S8" s="548">
        <v>7</v>
      </c>
      <c r="T8" s="549">
        <v>62</v>
      </c>
      <c r="U8" s="465">
        <v>62.57</v>
      </c>
      <c r="V8" s="201">
        <v>39</v>
      </c>
      <c r="W8" s="497">
        <f t="shared" ref="W8:W73" si="0">F8+J8+N8+R8+V8</f>
        <v>189</v>
      </c>
      <c r="X8" s="67"/>
    </row>
    <row r="9" spans="1:26" ht="15" customHeight="1" x14ac:dyDescent="0.25">
      <c r="A9" s="262">
        <v>3</v>
      </c>
      <c r="B9" s="124" t="s">
        <v>78</v>
      </c>
      <c r="C9" s="543">
        <v>14</v>
      </c>
      <c r="D9" s="544">
        <v>62.21</v>
      </c>
      <c r="E9" s="544">
        <v>61.5</v>
      </c>
      <c r="F9" s="467">
        <v>32</v>
      </c>
      <c r="G9" s="543">
        <v>9</v>
      </c>
      <c r="H9" s="544">
        <v>63</v>
      </c>
      <c r="I9" s="545">
        <v>60.28</v>
      </c>
      <c r="J9" s="467">
        <v>29</v>
      </c>
      <c r="K9" s="543">
        <v>7</v>
      </c>
      <c r="L9" s="544">
        <v>54</v>
      </c>
      <c r="M9" s="465">
        <v>59.97</v>
      </c>
      <c r="N9" s="546">
        <v>54</v>
      </c>
      <c r="O9" s="426">
        <v>8</v>
      </c>
      <c r="P9" s="551">
        <v>72.25</v>
      </c>
      <c r="Q9" s="547">
        <v>57.56</v>
      </c>
      <c r="R9" s="546">
        <v>8</v>
      </c>
      <c r="S9" s="548">
        <v>8</v>
      </c>
      <c r="T9" s="549">
        <v>68.25</v>
      </c>
      <c r="U9" s="465">
        <v>62.57</v>
      </c>
      <c r="V9" s="201">
        <v>20</v>
      </c>
      <c r="W9" s="280">
        <f t="shared" si="0"/>
        <v>143</v>
      </c>
      <c r="X9" s="67"/>
    </row>
    <row r="10" spans="1:26" ht="15" customHeight="1" x14ac:dyDescent="0.25">
      <c r="A10" s="262">
        <v>4</v>
      </c>
      <c r="B10" s="124" t="s">
        <v>79</v>
      </c>
      <c r="C10" s="543">
        <v>7</v>
      </c>
      <c r="D10" s="544">
        <v>62</v>
      </c>
      <c r="E10" s="544">
        <v>61.5</v>
      </c>
      <c r="F10" s="467">
        <v>35</v>
      </c>
      <c r="G10" s="543">
        <v>4</v>
      </c>
      <c r="H10" s="544">
        <v>66</v>
      </c>
      <c r="I10" s="545">
        <v>60.28</v>
      </c>
      <c r="J10" s="467">
        <v>20</v>
      </c>
      <c r="K10" s="543">
        <v>2</v>
      </c>
      <c r="L10" s="550">
        <v>78</v>
      </c>
      <c r="M10" s="465">
        <v>59.97</v>
      </c>
      <c r="N10" s="546">
        <v>2</v>
      </c>
      <c r="O10" s="426">
        <v>4</v>
      </c>
      <c r="P10" s="28">
        <v>50.75</v>
      </c>
      <c r="Q10" s="547">
        <v>57.56</v>
      </c>
      <c r="R10" s="546">
        <v>63</v>
      </c>
      <c r="S10" s="548">
        <v>5</v>
      </c>
      <c r="T10" s="549">
        <v>64</v>
      </c>
      <c r="U10" s="465">
        <v>62.57</v>
      </c>
      <c r="V10" s="201">
        <v>29</v>
      </c>
      <c r="W10" s="280">
        <f t="shared" si="0"/>
        <v>149</v>
      </c>
      <c r="X10" s="67"/>
    </row>
    <row r="11" spans="1:26" ht="15" customHeight="1" x14ac:dyDescent="0.25">
      <c r="A11" s="262">
        <v>5</v>
      </c>
      <c r="B11" s="391" t="s">
        <v>84</v>
      </c>
      <c r="C11" s="543">
        <v>2</v>
      </c>
      <c r="D11" s="544">
        <v>65</v>
      </c>
      <c r="E11" s="865">
        <v>61.5</v>
      </c>
      <c r="F11" s="467">
        <v>25</v>
      </c>
      <c r="G11" s="543">
        <v>1</v>
      </c>
      <c r="H11" s="544">
        <v>34</v>
      </c>
      <c r="I11" s="545">
        <v>60.28</v>
      </c>
      <c r="J11" s="467">
        <v>90</v>
      </c>
      <c r="K11" s="543"/>
      <c r="L11" s="544"/>
      <c r="M11" s="465">
        <v>59.97</v>
      </c>
      <c r="N11" s="546">
        <v>100</v>
      </c>
      <c r="O11" s="426">
        <v>1</v>
      </c>
      <c r="P11" s="565">
        <v>87</v>
      </c>
      <c r="Q11" s="547">
        <v>57.56</v>
      </c>
      <c r="R11" s="546">
        <v>1</v>
      </c>
      <c r="S11" s="548">
        <v>1</v>
      </c>
      <c r="T11" s="554">
        <v>77</v>
      </c>
      <c r="U11" s="465">
        <v>62.57</v>
      </c>
      <c r="V11" s="201">
        <v>8</v>
      </c>
      <c r="W11" s="280">
        <f t="shared" si="0"/>
        <v>224</v>
      </c>
      <c r="X11" s="67"/>
    </row>
    <row r="12" spans="1:26" ht="15" customHeight="1" x14ac:dyDescent="0.25">
      <c r="A12" s="262">
        <v>6</v>
      </c>
      <c r="B12" s="124" t="s">
        <v>81</v>
      </c>
      <c r="C12" s="543">
        <v>2</v>
      </c>
      <c r="D12" s="544">
        <v>44</v>
      </c>
      <c r="E12" s="544">
        <v>61.5</v>
      </c>
      <c r="F12" s="467">
        <v>74</v>
      </c>
      <c r="G12" s="543">
        <v>5</v>
      </c>
      <c r="H12" s="544">
        <v>56</v>
      </c>
      <c r="I12" s="545">
        <v>60.28</v>
      </c>
      <c r="J12" s="467">
        <v>48</v>
      </c>
      <c r="K12" s="543">
        <v>3</v>
      </c>
      <c r="L12" s="550">
        <v>74.666666666666671</v>
      </c>
      <c r="M12" s="465">
        <v>59.97</v>
      </c>
      <c r="N12" s="546">
        <v>5</v>
      </c>
      <c r="O12" s="426">
        <v>4</v>
      </c>
      <c r="P12" s="28">
        <v>61.75</v>
      </c>
      <c r="Q12" s="547">
        <v>57.56</v>
      </c>
      <c r="R12" s="546">
        <v>22</v>
      </c>
      <c r="S12" s="548">
        <v>4</v>
      </c>
      <c r="T12" s="549">
        <v>58.25</v>
      </c>
      <c r="U12" s="465">
        <v>62.57</v>
      </c>
      <c r="V12" s="201">
        <v>52</v>
      </c>
      <c r="W12" s="280">
        <f t="shared" si="0"/>
        <v>201</v>
      </c>
      <c r="X12" s="67"/>
    </row>
    <row r="13" spans="1:26" ht="15" customHeight="1" x14ac:dyDescent="0.25">
      <c r="A13" s="593">
        <v>7</v>
      </c>
      <c r="B13" s="124" t="s">
        <v>83</v>
      </c>
      <c r="C13" s="543">
        <v>3</v>
      </c>
      <c r="D13" s="544">
        <v>56.67</v>
      </c>
      <c r="E13" s="544">
        <v>61.5</v>
      </c>
      <c r="F13" s="467">
        <v>50</v>
      </c>
      <c r="G13" s="543">
        <v>6</v>
      </c>
      <c r="H13" s="544">
        <v>67</v>
      </c>
      <c r="I13" s="545">
        <v>60.28</v>
      </c>
      <c r="J13" s="467">
        <v>18</v>
      </c>
      <c r="K13" s="543">
        <v>4</v>
      </c>
      <c r="L13" s="544">
        <v>51.5</v>
      </c>
      <c r="M13" s="465">
        <v>59.97</v>
      </c>
      <c r="N13" s="546">
        <v>60</v>
      </c>
      <c r="O13" s="426">
        <v>6</v>
      </c>
      <c r="P13" s="28">
        <v>61</v>
      </c>
      <c r="Q13" s="547">
        <v>57.56</v>
      </c>
      <c r="R13" s="546">
        <v>25</v>
      </c>
      <c r="S13" s="548">
        <v>4</v>
      </c>
      <c r="T13" s="549">
        <v>64.75</v>
      </c>
      <c r="U13" s="465">
        <v>62.57</v>
      </c>
      <c r="V13" s="201">
        <v>28</v>
      </c>
      <c r="W13" s="280">
        <f t="shared" si="0"/>
        <v>181</v>
      </c>
      <c r="X13" s="67"/>
    </row>
    <row r="14" spans="1:26" ht="15" customHeight="1" thickBot="1" x14ac:dyDescent="0.3">
      <c r="A14" s="479">
        <v>8</v>
      </c>
      <c r="B14" s="391" t="s">
        <v>144</v>
      </c>
      <c r="C14" s="543">
        <v>3</v>
      </c>
      <c r="D14" s="544">
        <v>48</v>
      </c>
      <c r="E14" s="865">
        <v>61.5</v>
      </c>
      <c r="F14" s="467">
        <v>67</v>
      </c>
      <c r="G14" s="543">
        <v>3</v>
      </c>
      <c r="H14" s="544">
        <v>84</v>
      </c>
      <c r="I14" s="545">
        <v>60.28</v>
      </c>
      <c r="J14" s="467">
        <v>2</v>
      </c>
      <c r="K14" s="543">
        <v>3</v>
      </c>
      <c r="L14" s="544">
        <v>71.333333333333329</v>
      </c>
      <c r="M14" s="465">
        <v>59.97</v>
      </c>
      <c r="N14" s="546">
        <v>9</v>
      </c>
      <c r="O14" s="426">
        <v>2</v>
      </c>
      <c r="P14" s="28">
        <v>59</v>
      </c>
      <c r="Q14" s="547">
        <v>57.56</v>
      </c>
      <c r="R14" s="546">
        <v>32</v>
      </c>
      <c r="S14" s="548">
        <v>2</v>
      </c>
      <c r="T14" s="557">
        <v>85</v>
      </c>
      <c r="U14" s="465">
        <v>62.57</v>
      </c>
      <c r="V14" s="201">
        <v>3</v>
      </c>
      <c r="W14" s="478">
        <f t="shared" si="0"/>
        <v>113</v>
      </c>
      <c r="X14" s="67"/>
    </row>
    <row r="15" spans="1:26" ht="15" customHeight="1" thickBot="1" x14ac:dyDescent="0.3">
      <c r="A15" s="480"/>
      <c r="B15" s="481" t="s">
        <v>146</v>
      </c>
      <c r="C15" s="482">
        <f>SUM(C16:C29)</f>
        <v>57</v>
      </c>
      <c r="D15" s="512">
        <f>AVERAGE(D16:D29)</f>
        <v>46.424545454545459</v>
      </c>
      <c r="E15" s="860">
        <v>61.5</v>
      </c>
      <c r="F15" s="484"/>
      <c r="G15" s="482">
        <f>SUM(G16:G29)</f>
        <v>52</v>
      </c>
      <c r="H15" s="512">
        <f>AVERAGE(H16:H29)</f>
        <v>51.206999999999994</v>
      </c>
      <c r="I15" s="483">
        <v>60.28</v>
      </c>
      <c r="J15" s="484"/>
      <c r="K15" s="485">
        <f>SUM(K16:K29)</f>
        <v>53</v>
      </c>
      <c r="L15" s="486">
        <f>AVERAGE(L16:L29)</f>
        <v>49.993461538461538</v>
      </c>
      <c r="M15" s="487">
        <v>59.97</v>
      </c>
      <c r="N15" s="488"/>
      <c r="O15" s="898">
        <f>SUM(O16:O29)</f>
        <v>44</v>
      </c>
      <c r="P15" s="490">
        <f>AVERAGE(P16:P29)</f>
        <v>50.443055555555553</v>
      </c>
      <c r="Q15" s="491">
        <v>57.56</v>
      </c>
      <c r="R15" s="488"/>
      <c r="S15" s="302">
        <f>SUM(S16:S29)</f>
        <v>41</v>
      </c>
      <c r="T15" s="493">
        <f>AVERAGE(T16:T29)</f>
        <v>61.043060000000004</v>
      </c>
      <c r="U15" s="494">
        <v>62.57</v>
      </c>
      <c r="V15" s="488"/>
      <c r="W15" s="495"/>
      <c r="X15" s="67"/>
    </row>
    <row r="16" spans="1:26" ht="15" customHeight="1" x14ac:dyDescent="0.25">
      <c r="A16" s="262">
        <v>1</v>
      </c>
      <c r="B16" s="124" t="s">
        <v>59</v>
      </c>
      <c r="C16" s="552">
        <v>22</v>
      </c>
      <c r="D16" s="325">
        <v>60</v>
      </c>
      <c r="E16" s="544">
        <v>61.5</v>
      </c>
      <c r="F16" s="467">
        <v>40</v>
      </c>
      <c r="G16" s="552">
        <v>17</v>
      </c>
      <c r="H16" s="325">
        <v>57.24</v>
      </c>
      <c r="I16" s="545">
        <v>60.28</v>
      </c>
      <c r="J16" s="467">
        <v>42</v>
      </c>
      <c r="K16" s="543">
        <v>14</v>
      </c>
      <c r="L16" s="544">
        <v>57.642857142857146</v>
      </c>
      <c r="M16" s="465">
        <v>59.97</v>
      </c>
      <c r="N16" s="546">
        <v>41</v>
      </c>
      <c r="O16" s="426">
        <v>9</v>
      </c>
      <c r="P16" s="28">
        <v>59.555555555555557</v>
      </c>
      <c r="Q16" s="547">
        <v>57.56</v>
      </c>
      <c r="R16" s="546">
        <v>28</v>
      </c>
      <c r="S16" s="548">
        <v>8</v>
      </c>
      <c r="T16" s="549">
        <v>62.625</v>
      </c>
      <c r="U16" s="465">
        <v>62.57</v>
      </c>
      <c r="V16" s="546">
        <v>37</v>
      </c>
      <c r="W16" s="280">
        <f t="shared" si="0"/>
        <v>188</v>
      </c>
      <c r="X16" s="67"/>
    </row>
    <row r="17" spans="1:24" ht="15" customHeight="1" x14ac:dyDescent="0.25">
      <c r="A17" s="262">
        <v>2</v>
      </c>
      <c r="B17" s="124" t="s">
        <v>57</v>
      </c>
      <c r="C17" s="552">
        <v>1</v>
      </c>
      <c r="D17" s="325">
        <v>41</v>
      </c>
      <c r="E17" s="544">
        <v>61.5</v>
      </c>
      <c r="F17" s="467">
        <v>78</v>
      </c>
      <c r="G17" s="552">
        <v>2</v>
      </c>
      <c r="H17" s="325">
        <v>50.5</v>
      </c>
      <c r="I17" s="545">
        <v>60.28</v>
      </c>
      <c r="J17" s="467">
        <v>60</v>
      </c>
      <c r="K17" s="543">
        <v>4</v>
      </c>
      <c r="L17" s="544">
        <v>60</v>
      </c>
      <c r="M17" s="465">
        <v>59.97</v>
      </c>
      <c r="N17" s="546">
        <v>38</v>
      </c>
      <c r="O17" s="426">
        <v>5</v>
      </c>
      <c r="P17" s="28">
        <v>53</v>
      </c>
      <c r="Q17" s="547">
        <v>57.56</v>
      </c>
      <c r="R17" s="546">
        <v>56</v>
      </c>
      <c r="S17" s="548">
        <v>4</v>
      </c>
      <c r="T17" s="554">
        <v>43.25</v>
      </c>
      <c r="U17" s="465">
        <v>62.57</v>
      </c>
      <c r="V17" s="546">
        <v>80</v>
      </c>
      <c r="W17" s="280">
        <f t="shared" si="0"/>
        <v>312</v>
      </c>
      <c r="X17" s="67"/>
    </row>
    <row r="18" spans="1:24" ht="15" customHeight="1" x14ac:dyDescent="0.25">
      <c r="A18" s="262">
        <v>3</v>
      </c>
      <c r="B18" s="124" t="s">
        <v>60</v>
      </c>
      <c r="C18" s="555">
        <v>5</v>
      </c>
      <c r="D18" s="325">
        <v>61</v>
      </c>
      <c r="E18" s="544">
        <v>61.5</v>
      </c>
      <c r="F18" s="467">
        <v>36</v>
      </c>
      <c r="G18" s="555">
        <v>3</v>
      </c>
      <c r="H18" s="325">
        <v>61.33</v>
      </c>
      <c r="I18" s="545">
        <v>60.28</v>
      </c>
      <c r="J18" s="467">
        <v>34</v>
      </c>
      <c r="K18" s="555">
        <v>7</v>
      </c>
      <c r="L18" s="556">
        <v>52.857142857142854</v>
      </c>
      <c r="M18" s="465">
        <v>59.97</v>
      </c>
      <c r="N18" s="546">
        <v>59</v>
      </c>
      <c r="O18" s="426">
        <v>8</v>
      </c>
      <c r="P18" s="28">
        <v>45.25</v>
      </c>
      <c r="Q18" s="547">
        <v>57.56</v>
      </c>
      <c r="R18" s="546">
        <v>81</v>
      </c>
      <c r="S18" s="548">
        <v>5</v>
      </c>
      <c r="T18" s="549">
        <v>64</v>
      </c>
      <c r="U18" s="465">
        <v>62.57</v>
      </c>
      <c r="V18" s="546">
        <v>30</v>
      </c>
      <c r="W18" s="497">
        <f t="shared" si="0"/>
        <v>240</v>
      </c>
      <c r="X18" s="67"/>
    </row>
    <row r="19" spans="1:24" ht="15" customHeight="1" x14ac:dyDescent="0.25">
      <c r="A19" s="262">
        <v>4</v>
      </c>
      <c r="B19" s="124" t="s">
        <v>61</v>
      </c>
      <c r="C19" s="552">
        <v>3</v>
      </c>
      <c r="D19" s="325">
        <v>61</v>
      </c>
      <c r="E19" s="544">
        <v>61.5</v>
      </c>
      <c r="F19" s="467">
        <v>39</v>
      </c>
      <c r="G19" s="552">
        <v>4</v>
      </c>
      <c r="H19" s="325">
        <v>66</v>
      </c>
      <c r="I19" s="553">
        <v>60.28</v>
      </c>
      <c r="J19" s="467">
        <v>21</v>
      </c>
      <c r="K19" s="543">
        <v>1</v>
      </c>
      <c r="L19" s="544">
        <v>45</v>
      </c>
      <c r="M19" s="465">
        <v>59.97</v>
      </c>
      <c r="N19" s="546">
        <v>79</v>
      </c>
      <c r="O19" s="426">
        <v>6</v>
      </c>
      <c r="P19" s="28">
        <v>53</v>
      </c>
      <c r="Q19" s="547">
        <v>57.56</v>
      </c>
      <c r="R19" s="546">
        <v>55</v>
      </c>
      <c r="S19" s="548">
        <v>8</v>
      </c>
      <c r="T19" s="549">
        <v>70.5</v>
      </c>
      <c r="U19" s="465">
        <v>62.57</v>
      </c>
      <c r="V19" s="546">
        <v>14</v>
      </c>
      <c r="W19" s="280">
        <f t="shared" si="0"/>
        <v>208</v>
      </c>
      <c r="X19" s="67"/>
    </row>
    <row r="20" spans="1:24" ht="15" customHeight="1" x14ac:dyDescent="0.25">
      <c r="A20" s="262">
        <v>5</v>
      </c>
      <c r="B20" s="124" t="s">
        <v>62</v>
      </c>
      <c r="C20" s="552">
        <v>9</v>
      </c>
      <c r="D20" s="325">
        <v>72</v>
      </c>
      <c r="E20" s="544">
        <v>61.5</v>
      </c>
      <c r="F20" s="467">
        <v>8</v>
      </c>
      <c r="G20" s="552">
        <v>10</v>
      </c>
      <c r="H20" s="325">
        <v>67.3</v>
      </c>
      <c r="I20" s="553">
        <v>60.28</v>
      </c>
      <c r="J20" s="467">
        <v>16</v>
      </c>
      <c r="K20" s="543">
        <v>13</v>
      </c>
      <c r="L20" s="544">
        <v>54.384615384615387</v>
      </c>
      <c r="M20" s="465">
        <v>59.97</v>
      </c>
      <c r="N20" s="546">
        <v>51</v>
      </c>
      <c r="O20" s="426">
        <v>8</v>
      </c>
      <c r="P20" s="28">
        <v>59.125</v>
      </c>
      <c r="Q20" s="547">
        <v>57.56</v>
      </c>
      <c r="R20" s="546">
        <v>30</v>
      </c>
      <c r="S20" s="548">
        <v>9</v>
      </c>
      <c r="T20" s="554">
        <v>75.555599999999998</v>
      </c>
      <c r="U20" s="465">
        <v>62.57</v>
      </c>
      <c r="V20" s="546">
        <v>9</v>
      </c>
      <c r="W20" s="280">
        <f t="shared" si="0"/>
        <v>114</v>
      </c>
      <c r="X20" s="67"/>
    </row>
    <row r="21" spans="1:24" ht="15" customHeight="1" x14ac:dyDescent="0.25">
      <c r="A21" s="262">
        <v>6</v>
      </c>
      <c r="B21" s="123" t="s">
        <v>103</v>
      </c>
      <c r="C21" s="552">
        <v>2</v>
      </c>
      <c r="D21" s="325">
        <v>18.5</v>
      </c>
      <c r="E21" s="866">
        <v>61.5</v>
      </c>
      <c r="F21" s="467">
        <v>98</v>
      </c>
      <c r="G21" s="552">
        <v>3</v>
      </c>
      <c r="H21" s="325">
        <v>42</v>
      </c>
      <c r="I21" s="553">
        <v>60.28</v>
      </c>
      <c r="J21" s="467">
        <v>77</v>
      </c>
      <c r="K21" s="543"/>
      <c r="L21" s="544"/>
      <c r="M21" s="465">
        <v>59.97</v>
      </c>
      <c r="N21" s="546">
        <v>100</v>
      </c>
      <c r="O21" s="426"/>
      <c r="P21" s="28"/>
      <c r="Q21" s="547">
        <v>57.56</v>
      </c>
      <c r="R21" s="546">
        <v>97</v>
      </c>
      <c r="S21" s="548">
        <v>1</v>
      </c>
      <c r="T21" s="557">
        <v>84</v>
      </c>
      <c r="U21" s="465">
        <v>62.57</v>
      </c>
      <c r="V21" s="546">
        <v>4</v>
      </c>
      <c r="W21" s="280">
        <f t="shared" si="0"/>
        <v>376</v>
      </c>
      <c r="X21" s="67"/>
    </row>
    <row r="22" spans="1:24" ht="15" customHeight="1" x14ac:dyDescent="0.25">
      <c r="A22" s="262">
        <v>7</v>
      </c>
      <c r="B22" s="123" t="s">
        <v>64</v>
      </c>
      <c r="C22" s="552">
        <v>2</v>
      </c>
      <c r="D22" s="325">
        <v>40</v>
      </c>
      <c r="E22" s="866">
        <v>61.5</v>
      </c>
      <c r="F22" s="467">
        <v>80</v>
      </c>
      <c r="G22" s="552">
        <v>5</v>
      </c>
      <c r="H22" s="325">
        <v>56.2</v>
      </c>
      <c r="I22" s="553">
        <v>60.28</v>
      </c>
      <c r="J22" s="467">
        <v>47</v>
      </c>
      <c r="K22" s="543">
        <v>5</v>
      </c>
      <c r="L22" s="544">
        <v>49.8</v>
      </c>
      <c r="M22" s="465">
        <v>59.97</v>
      </c>
      <c r="N22" s="546">
        <v>68</v>
      </c>
      <c r="O22" s="426">
        <v>3</v>
      </c>
      <c r="P22" s="28">
        <v>54</v>
      </c>
      <c r="Q22" s="547">
        <v>57.56</v>
      </c>
      <c r="R22" s="546">
        <v>51</v>
      </c>
      <c r="S22" s="548">
        <v>2</v>
      </c>
      <c r="T22" s="549">
        <v>62.5</v>
      </c>
      <c r="U22" s="465">
        <v>62.57</v>
      </c>
      <c r="V22" s="546">
        <v>38</v>
      </c>
      <c r="W22" s="280">
        <f t="shared" si="0"/>
        <v>284</v>
      </c>
      <c r="X22" s="67"/>
    </row>
    <row r="23" spans="1:24" ht="15" customHeight="1" x14ac:dyDescent="0.25">
      <c r="A23" s="262">
        <v>8</v>
      </c>
      <c r="B23" s="123" t="s">
        <v>58</v>
      </c>
      <c r="C23" s="552">
        <v>3</v>
      </c>
      <c r="D23" s="325">
        <v>38</v>
      </c>
      <c r="E23" s="866">
        <v>61.5</v>
      </c>
      <c r="F23" s="467">
        <v>83</v>
      </c>
      <c r="G23" s="552">
        <v>2</v>
      </c>
      <c r="H23" s="325">
        <v>45</v>
      </c>
      <c r="I23" s="553">
        <v>60.28</v>
      </c>
      <c r="J23" s="467">
        <v>75</v>
      </c>
      <c r="K23" s="543"/>
      <c r="L23" s="544"/>
      <c r="M23" s="465">
        <v>59.97</v>
      </c>
      <c r="N23" s="546">
        <v>100</v>
      </c>
      <c r="O23" s="426">
        <v>2</v>
      </c>
      <c r="P23" s="28">
        <v>47.5</v>
      </c>
      <c r="Q23" s="547">
        <v>57.56</v>
      </c>
      <c r="R23" s="546">
        <v>74</v>
      </c>
      <c r="S23" s="548">
        <v>1</v>
      </c>
      <c r="T23" s="549">
        <v>63</v>
      </c>
      <c r="U23" s="465">
        <v>62.57</v>
      </c>
      <c r="V23" s="546">
        <v>35</v>
      </c>
      <c r="W23" s="280">
        <f t="shared" si="0"/>
        <v>367</v>
      </c>
      <c r="X23" s="67"/>
    </row>
    <row r="24" spans="1:24" ht="15" customHeight="1" x14ac:dyDescent="0.25">
      <c r="A24" s="262">
        <v>9</v>
      </c>
      <c r="B24" s="123" t="s">
        <v>55</v>
      </c>
      <c r="C24" s="552">
        <v>5</v>
      </c>
      <c r="D24" s="325">
        <v>37</v>
      </c>
      <c r="E24" s="866">
        <v>61.5</v>
      </c>
      <c r="F24" s="467">
        <v>84</v>
      </c>
      <c r="G24" s="561"/>
      <c r="H24" s="553"/>
      <c r="I24" s="553">
        <v>60.28</v>
      </c>
      <c r="J24" s="467">
        <v>98</v>
      </c>
      <c r="K24" s="555">
        <v>3</v>
      </c>
      <c r="L24" s="562">
        <v>26</v>
      </c>
      <c r="M24" s="465">
        <v>59.97</v>
      </c>
      <c r="N24" s="546">
        <v>96</v>
      </c>
      <c r="O24" s="426"/>
      <c r="P24" s="28"/>
      <c r="Q24" s="547">
        <v>57.56</v>
      </c>
      <c r="R24" s="546">
        <v>97</v>
      </c>
      <c r="S24" s="548">
        <v>2</v>
      </c>
      <c r="T24" s="554">
        <v>44</v>
      </c>
      <c r="U24" s="465">
        <v>62.57</v>
      </c>
      <c r="V24" s="546">
        <v>78</v>
      </c>
      <c r="W24" s="280">
        <f t="shared" si="0"/>
        <v>453</v>
      </c>
      <c r="X24" s="67"/>
    </row>
    <row r="25" spans="1:24" ht="15" customHeight="1" x14ac:dyDescent="0.25">
      <c r="A25" s="262">
        <v>10</v>
      </c>
      <c r="B25" s="123" t="s">
        <v>56</v>
      </c>
      <c r="C25" s="555">
        <v>2</v>
      </c>
      <c r="D25" s="556">
        <v>45.5</v>
      </c>
      <c r="E25" s="866">
        <v>61.5</v>
      </c>
      <c r="F25" s="467">
        <v>71</v>
      </c>
      <c r="G25" s="555">
        <v>2</v>
      </c>
      <c r="H25" s="556">
        <v>31</v>
      </c>
      <c r="I25" s="553">
        <v>60.28</v>
      </c>
      <c r="J25" s="467">
        <v>93</v>
      </c>
      <c r="K25" s="555">
        <v>1</v>
      </c>
      <c r="L25" s="556">
        <v>47</v>
      </c>
      <c r="M25" s="465">
        <v>59.97</v>
      </c>
      <c r="N25" s="546">
        <v>74</v>
      </c>
      <c r="O25" s="426">
        <v>1</v>
      </c>
      <c r="P25" s="560">
        <v>37</v>
      </c>
      <c r="Q25" s="547">
        <v>57.56</v>
      </c>
      <c r="R25" s="546">
        <v>93</v>
      </c>
      <c r="S25" s="548"/>
      <c r="T25" s="549"/>
      <c r="U25" s="465">
        <v>62.57</v>
      </c>
      <c r="V25" s="546">
        <v>87</v>
      </c>
      <c r="W25" s="280">
        <f t="shared" si="0"/>
        <v>418</v>
      </c>
      <c r="X25" s="67"/>
    </row>
    <row r="26" spans="1:24" ht="15" customHeight="1" x14ac:dyDescent="0.25">
      <c r="A26" s="262">
        <v>11</v>
      </c>
      <c r="B26" s="123" t="s">
        <v>53</v>
      </c>
      <c r="C26" s="561"/>
      <c r="D26" s="553"/>
      <c r="E26" s="866">
        <v>61.5</v>
      </c>
      <c r="F26" s="467">
        <v>100</v>
      </c>
      <c r="G26" s="561"/>
      <c r="H26" s="553"/>
      <c r="I26" s="553">
        <v>60.28</v>
      </c>
      <c r="J26" s="467">
        <v>98</v>
      </c>
      <c r="K26" s="555"/>
      <c r="L26" s="556"/>
      <c r="M26" s="465">
        <v>59.97</v>
      </c>
      <c r="N26" s="546">
        <v>100</v>
      </c>
      <c r="O26" s="426">
        <v>1</v>
      </c>
      <c r="P26" s="560">
        <v>50</v>
      </c>
      <c r="Q26" s="547">
        <v>57.56</v>
      </c>
      <c r="R26" s="546">
        <v>67</v>
      </c>
      <c r="S26" s="548"/>
      <c r="T26" s="549"/>
      <c r="U26" s="465">
        <v>62.57</v>
      </c>
      <c r="V26" s="546">
        <v>87</v>
      </c>
      <c r="W26" s="280">
        <f t="shared" si="0"/>
        <v>452</v>
      </c>
      <c r="X26" s="67"/>
    </row>
    <row r="27" spans="1:24" ht="15" customHeight="1" x14ac:dyDescent="0.25">
      <c r="A27" s="262">
        <v>12</v>
      </c>
      <c r="B27" s="123" t="s">
        <v>54</v>
      </c>
      <c r="C27" s="561"/>
      <c r="D27" s="553"/>
      <c r="E27" s="866">
        <v>61.5</v>
      </c>
      <c r="F27" s="467">
        <v>100</v>
      </c>
      <c r="G27" s="561"/>
      <c r="H27" s="553"/>
      <c r="I27" s="553">
        <v>60.28</v>
      </c>
      <c r="J27" s="467">
        <v>98</v>
      </c>
      <c r="K27" s="555"/>
      <c r="L27" s="556"/>
      <c r="M27" s="465">
        <v>59.97</v>
      </c>
      <c r="N27" s="546">
        <v>100</v>
      </c>
      <c r="O27" s="426">
        <v>1</v>
      </c>
      <c r="P27" s="560">
        <v>46</v>
      </c>
      <c r="Q27" s="547">
        <v>57.56</v>
      </c>
      <c r="R27" s="546">
        <v>79</v>
      </c>
      <c r="S27" s="548"/>
      <c r="T27" s="549"/>
      <c r="U27" s="465">
        <v>62.57</v>
      </c>
      <c r="V27" s="546">
        <v>87</v>
      </c>
      <c r="W27" s="280">
        <f t="shared" si="0"/>
        <v>464</v>
      </c>
      <c r="X27" s="67"/>
    </row>
    <row r="28" spans="1:24" ht="15" customHeight="1" x14ac:dyDescent="0.25">
      <c r="A28" s="262">
        <v>13</v>
      </c>
      <c r="B28" s="123" t="s">
        <v>71</v>
      </c>
      <c r="C28" s="561"/>
      <c r="D28" s="553"/>
      <c r="E28" s="866">
        <v>61.5</v>
      </c>
      <c r="F28" s="467">
        <v>100</v>
      </c>
      <c r="G28" s="555">
        <v>4</v>
      </c>
      <c r="H28" s="325">
        <v>35.5</v>
      </c>
      <c r="I28" s="553">
        <v>60.28</v>
      </c>
      <c r="J28" s="546">
        <v>89</v>
      </c>
      <c r="K28" s="555">
        <v>4</v>
      </c>
      <c r="L28" s="545">
        <v>40.25</v>
      </c>
      <c r="M28" s="465">
        <v>59.97</v>
      </c>
      <c r="N28" s="546">
        <v>83</v>
      </c>
      <c r="O28" s="558"/>
      <c r="P28" s="559"/>
      <c r="Q28" s="547">
        <v>57.56</v>
      </c>
      <c r="R28" s="546">
        <v>97</v>
      </c>
      <c r="S28" s="558"/>
      <c r="T28" s="559"/>
      <c r="U28" s="465">
        <v>62.57</v>
      </c>
      <c r="V28" s="546">
        <v>87</v>
      </c>
      <c r="W28" s="478">
        <f t="shared" si="0"/>
        <v>456</v>
      </c>
      <c r="X28" s="67"/>
    </row>
    <row r="29" spans="1:24" ht="15" customHeight="1" thickBot="1" x14ac:dyDescent="0.3">
      <c r="A29" s="591">
        <v>14</v>
      </c>
      <c r="B29" s="123" t="s">
        <v>51</v>
      </c>
      <c r="C29" s="555">
        <v>3</v>
      </c>
      <c r="D29" s="325">
        <v>36.67</v>
      </c>
      <c r="E29" s="866">
        <v>61.5</v>
      </c>
      <c r="F29" s="467">
        <v>87</v>
      </c>
      <c r="G29" s="561"/>
      <c r="H29" s="553"/>
      <c r="I29" s="553">
        <v>60.28</v>
      </c>
      <c r="J29" s="467">
        <v>98</v>
      </c>
      <c r="K29" s="555">
        <v>1</v>
      </c>
      <c r="L29" s="556">
        <v>67</v>
      </c>
      <c r="M29" s="465">
        <v>59.97</v>
      </c>
      <c r="N29" s="546">
        <v>17</v>
      </c>
      <c r="O29" s="426"/>
      <c r="P29" s="28"/>
      <c r="Q29" s="547">
        <v>57.56</v>
      </c>
      <c r="R29" s="546">
        <v>97</v>
      </c>
      <c r="S29" s="548">
        <v>1</v>
      </c>
      <c r="T29" s="563">
        <v>41</v>
      </c>
      <c r="U29" s="465">
        <v>62.57</v>
      </c>
      <c r="V29" s="546">
        <v>83</v>
      </c>
      <c r="W29" s="280">
        <f t="shared" si="0"/>
        <v>382</v>
      </c>
      <c r="X29" s="67"/>
    </row>
    <row r="30" spans="1:24" ht="15" customHeight="1" thickBot="1" x14ac:dyDescent="0.3">
      <c r="A30" s="480"/>
      <c r="B30" s="498" t="s">
        <v>147</v>
      </c>
      <c r="C30" s="508">
        <f>SUM(C31:C49)</f>
        <v>50</v>
      </c>
      <c r="D30" s="855">
        <f>AVERAGE(D31:D49)</f>
        <v>46.61</v>
      </c>
      <c r="E30" s="859">
        <v>61.5</v>
      </c>
      <c r="F30" s="510"/>
      <c r="G30" s="508">
        <f>SUM(G31:G49)</f>
        <v>63</v>
      </c>
      <c r="H30" s="521">
        <f>AVERAGE(H31:H49)</f>
        <v>51.733076923076922</v>
      </c>
      <c r="I30" s="509">
        <v>60.28</v>
      </c>
      <c r="J30" s="510"/>
      <c r="K30" s="511">
        <f>SUM(K31:K49)</f>
        <v>51</v>
      </c>
      <c r="L30" s="512">
        <f>AVERAGE(L31:L49)</f>
        <v>49.872619047619047</v>
      </c>
      <c r="M30" s="487">
        <v>59.97</v>
      </c>
      <c r="N30" s="488"/>
      <c r="O30" s="898">
        <f>SUM(O31:O49)</f>
        <v>58</v>
      </c>
      <c r="P30" s="513">
        <f>AVERAGE(P31:P49)</f>
        <v>53.417708333333337</v>
      </c>
      <c r="Q30" s="491">
        <v>57.56</v>
      </c>
      <c r="R30" s="488"/>
      <c r="S30" s="302">
        <f>SUM(S31:S49)</f>
        <v>51</v>
      </c>
      <c r="T30" s="514">
        <f>AVERAGE(T31:T49)</f>
        <v>53.111114285714287</v>
      </c>
      <c r="U30" s="494">
        <v>62.57</v>
      </c>
      <c r="V30" s="488"/>
      <c r="W30" s="495"/>
      <c r="X30" s="67"/>
    </row>
    <row r="31" spans="1:24" ht="15" customHeight="1" x14ac:dyDescent="0.25">
      <c r="A31" s="259">
        <v>1</v>
      </c>
      <c r="B31" s="120" t="s">
        <v>85</v>
      </c>
      <c r="C31" s="564">
        <v>15</v>
      </c>
      <c r="D31" s="556">
        <v>57.53</v>
      </c>
      <c r="E31" s="556">
        <v>61.5</v>
      </c>
      <c r="F31" s="467">
        <v>46</v>
      </c>
      <c r="G31" s="555">
        <v>12</v>
      </c>
      <c r="H31" s="556">
        <v>59.92</v>
      </c>
      <c r="I31" s="545">
        <v>60.28</v>
      </c>
      <c r="J31" s="467">
        <v>35</v>
      </c>
      <c r="K31" s="555">
        <v>7</v>
      </c>
      <c r="L31" s="556">
        <v>63</v>
      </c>
      <c r="M31" s="465">
        <v>59.97</v>
      </c>
      <c r="N31" s="546">
        <v>29</v>
      </c>
      <c r="O31" s="426">
        <v>10</v>
      </c>
      <c r="P31" s="28">
        <v>64.3</v>
      </c>
      <c r="Q31" s="547">
        <v>57.56</v>
      </c>
      <c r="R31" s="546">
        <v>18</v>
      </c>
      <c r="S31" s="548">
        <v>9</v>
      </c>
      <c r="T31" s="549">
        <v>70.666700000000006</v>
      </c>
      <c r="U31" s="465">
        <v>62.57</v>
      </c>
      <c r="V31" s="546">
        <v>13</v>
      </c>
      <c r="W31" s="279">
        <f t="shared" si="0"/>
        <v>141</v>
      </c>
      <c r="X31" s="67"/>
    </row>
    <row r="32" spans="1:24" ht="15" customHeight="1" x14ac:dyDescent="0.25">
      <c r="A32" s="594">
        <v>2</v>
      </c>
      <c r="B32" s="388" t="s">
        <v>156</v>
      </c>
      <c r="C32" s="555">
        <v>5</v>
      </c>
      <c r="D32" s="325">
        <v>63</v>
      </c>
      <c r="E32" s="867">
        <v>61.5</v>
      </c>
      <c r="F32" s="467">
        <v>29</v>
      </c>
      <c r="G32" s="555">
        <v>5</v>
      </c>
      <c r="H32" s="325">
        <v>64.400000000000006</v>
      </c>
      <c r="I32" s="545">
        <v>60.28</v>
      </c>
      <c r="J32" s="546">
        <v>25</v>
      </c>
      <c r="K32" s="555">
        <v>5</v>
      </c>
      <c r="L32" s="556">
        <v>51.4</v>
      </c>
      <c r="M32" s="465">
        <v>59.97</v>
      </c>
      <c r="N32" s="546">
        <v>61</v>
      </c>
      <c r="O32" s="426">
        <v>6</v>
      </c>
      <c r="P32" s="28">
        <v>54.666666666666664</v>
      </c>
      <c r="Q32" s="547">
        <v>57.56</v>
      </c>
      <c r="R32" s="546">
        <v>45</v>
      </c>
      <c r="S32" s="548">
        <v>9</v>
      </c>
      <c r="T32" s="549">
        <v>55.555599999999998</v>
      </c>
      <c r="U32" s="465">
        <v>62.57</v>
      </c>
      <c r="V32" s="546">
        <v>59</v>
      </c>
      <c r="W32" s="497">
        <f t="shared" si="0"/>
        <v>219</v>
      </c>
      <c r="X32" s="67"/>
    </row>
    <row r="33" spans="1:24" ht="15" customHeight="1" x14ac:dyDescent="0.25">
      <c r="A33" s="265">
        <v>3</v>
      </c>
      <c r="B33" s="120" t="s">
        <v>77</v>
      </c>
      <c r="C33" s="567">
        <v>3</v>
      </c>
      <c r="D33" s="556">
        <v>49</v>
      </c>
      <c r="E33" s="556">
        <v>61.5</v>
      </c>
      <c r="F33" s="467">
        <v>64</v>
      </c>
      <c r="G33" s="555">
        <v>5</v>
      </c>
      <c r="H33" s="556">
        <v>46.4</v>
      </c>
      <c r="I33" s="545">
        <v>60.28</v>
      </c>
      <c r="J33" s="546">
        <v>72</v>
      </c>
      <c r="K33" s="555">
        <v>6</v>
      </c>
      <c r="L33" s="556">
        <v>53.5</v>
      </c>
      <c r="M33" s="465">
        <v>59.97</v>
      </c>
      <c r="N33" s="546">
        <v>56</v>
      </c>
      <c r="O33" s="426">
        <v>2</v>
      </c>
      <c r="P33" s="565">
        <v>74.5</v>
      </c>
      <c r="Q33" s="547">
        <v>57.56</v>
      </c>
      <c r="R33" s="546">
        <v>4</v>
      </c>
      <c r="S33" s="548">
        <v>6</v>
      </c>
      <c r="T33" s="549">
        <v>50.333300000000001</v>
      </c>
      <c r="U33" s="465">
        <v>62.57</v>
      </c>
      <c r="V33" s="546">
        <v>72</v>
      </c>
      <c r="W33" s="280">
        <f t="shared" si="0"/>
        <v>268</v>
      </c>
      <c r="X33" s="67"/>
    </row>
    <row r="34" spans="1:24" ht="15" customHeight="1" x14ac:dyDescent="0.25">
      <c r="A34" s="265">
        <v>4</v>
      </c>
      <c r="B34" s="120" t="s">
        <v>76</v>
      </c>
      <c r="C34" s="555">
        <v>2</v>
      </c>
      <c r="D34" s="556">
        <v>69</v>
      </c>
      <c r="E34" s="556">
        <v>61.5</v>
      </c>
      <c r="F34" s="467">
        <v>15</v>
      </c>
      <c r="G34" s="555">
        <v>12</v>
      </c>
      <c r="H34" s="556">
        <v>61.8</v>
      </c>
      <c r="I34" s="545">
        <v>60.28</v>
      </c>
      <c r="J34" s="467">
        <v>33</v>
      </c>
      <c r="K34" s="555">
        <v>5</v>
      </c>
      <c r="L34" s="556">
        <v>73.8</v>
      </c>
      <c r="M34" s="465">
        <v>59.97</v>
      </c>
      <c r="N34" s="546">
        <v>6</v>
      </c>
      <c r="O34" s="426">
        <v>5</v>
      </c>
      <c r="P34" s="28">
        <v>55.8</v>
      </c>
      <c r="Q34" s="547">
        <v>57.56</v>
      </c>
      <c r="R34" s="546">
        <v>43</v>
      </c>
      <c r="S34" s="548">
        <v>1</v>
      </c>
      <c r="T34" s="549">
        <v>67</v>
      </c>
      <c r="U34" s="465">
        <v>62.57</v>
      </c>
      <c r="V34" s="546">
        <v>25</v>
      </c>
      <c r="W34" s="280">
        <f t="shared" si="0"/>
        <v>122</v>
      </c>
      <c r="X34" s="67"/>
    </row>
    <row r="35" spans="1:24" ht="15" customHeight="1" x14ac:dyDescent="0.25">
      <c r="A35" s="265">
        <v>5</v>
      </c>
      <c r="B35" s="120" t="s">
        <v>75</v>
      </c>
      <c r="C35" s="543">
        <v>3</v>
      </c>
      <c r="D35" s="556">
        <v>49</v>
      </c>
      <c r="E35" s="556">
        <v>61.5</v>
      </c>
      <c r="F35" s="467">
        <v>65</v>
      </c>
      <c r="G35" s="564">
        <v>7</v>
      </c>
      <c r="H35" s="556">
        <v>59.57</v>
      </c>
      <c r="I35" s="545">
        <v>60.28</v>
      </c>
      <c r="J35" s="546">
        <v>37</v>
      </c>
      <c r="K35" s="555">
        <v>6</v>
      </c>
      <c r="L35" s="556">
        <v>45</v>
      </c>
      <c r="M35" s="465">
        <v>59.97</v>
      </c>
      <c r="N35" s="546">
        <v>78</v>
      </c>
      <c r="O35" s="426">
        <v>4</v>
      </c>
      <c r="P35" s="28">
        <v>47</v>
      </c>
      <c r="Q35" s="547">
        <v>57.56</v>
      </c>
      <c r="R35" s="546">
        <v>77</v>
      </c>
      <c r="S35" s="548">
        <v>4</v>
      </c>
      <c r="T35" s="549">
        <v>53.25</v>
      </c>
      <c r="U35" s="465">
        <v>62.57</v>
      </c>
      <c r="V35" s="546">
        <v>68</v>
      </c>
      <c r="W35" s="280">
        <f t="shared" si="0"/>
        <v>325</v>
      </c>
      <c r="X35" s="67"/>
    </row>
    <row r="36" spans="1:24" ht="15" customHeight="1" x14ac:dyDescent="0.25">
      <c r="A36" s="595">
        <v>6</v>
      </c>
      <c r="B36" s="746" t="s">
        <v>163</v>
      </c>
      <c r="C36" s="555">
        <v>2</v>
      </c>
      <c r="D36" s="556">
        <v>25.5</v>
      </c>
      <c r="E36" s="866">
        <v>61.5</v>
      </c>
      <c r="F36" s="467">
        <v>95</v>
      </c>
      <c r="G36" s="561"/>
      <c r="H36" s="553"/>
      <c r="I36" s="553">
        <v>60.28</v>
      </c>
      <c r="J36" s="467">
        <v>98</v>
      </c>
      <c r="K36" s="555"/>
      <c r="L36" s="556"/>
      <c r="M36" s="465">
        <v>59.97</v>
      </c>
      <c r="N36" s="546">
        <v>100</v>
      </c>
      <c r="O36" s="895"/>
      <c r="P36" s="868"/>
      <c r="Q36" s="547">
        <v>57.56</v>
      </c>
      <c r="R36" s="546">
        <v>97</v>
      </c>
      <c r="S36" s="895"/>
      <c r="T36" s="868"/>
      <c r="U36" s="465">
        <v>62.57</v>
      </c>
      <c r="V36" s="546">
        <v>87</v>
      </c>
      <c r="W36" s="280">
        <f t="shared" si="0"/>
        <v>477</v>
      </c>
      <c r="X36" s="67"/>
    </row>
    <row r="37" spans="1:24" ht="15" customHeight="1" x14ac:dyDescent="0.25">
      <c r="A37" s="265">
        <v>7</v>
      </c>
      <c r="B37" s="120" t="s">
        <v>45</v>
      </c>
      <c r="C37" s="555"/>
      <c r="D37" s="545"/>
      <c r="E37" s="556">
        <v>61.5</v>
      </c>
      <c r="F37" s="467">
        <v>100</v>
      </c>
      <c r="G37" s="555"/>
      <c r="H37" s="545"/>
      <c r="I37" s="545">
        <v>60.28</v>
      </c>
      <c r="J37" s="467">
        <v>98</v>
      </c>
      <c r="K37" s="555">
        <v>1</v>
      </c>
      <c r="L37" s="556">
        <v>39</v>
      </c>
      <c r="M37" s="465">
        <v>59.97</v>
      </c>
      <c r="N37" s="546">
        <v>86</v>
      </c>
      <c r="O37" s="426">
        <v>1</v>
      </c>
      <c r="P37" s="560">
        <v>26</v>
      </c>
      <c r="Q37" s="547">
        <v>57.56</v>
      </c>
      <c r="R37" s="546">
        <v>96</v>
      </c>
      <c r="S37" s="548">
        <v>1</v>
      </c>
      <c r="T37" s="549">
        <v>54</v>
      </c>
      <c r="U37" s="465">
        <v>62.57</v>
      </c>
      <c r="V37" s="546">
        <v>65</v>
      </c>
      <c r="W37" s="280">
        <f t="shared" si="0"/>
        <v>445</v>
      </c>
      <c r="X37" s="67"/>
    </row>
    <row r="38" spans="1:24" ht="15" customHeight="1" x14ac:dyDescent="0.25">
      <c r="A38" s="265">
        <v>8</v>
      </c>
      <c r="B38" s="120" t="s">
        <v>46</v>
      </c>
      <c r="C38" s="555">
        <v>3</v>
      </c>
      <c r="D38" s="556">
        <v>22.67</v>
      </c>
      <c r="E38" s="556">
        <v>61.5</v>
      </c>
      <c r="F38" s="467">
        <v>97</v>
      </c>
      <c r="G38" s="555"/>
      <c r="H38" s="545"/>
      <c r="I38" s="545">
        <v>60.28</v>
      </c>
      <c r="J38" s="467">
        <v>98</v>
      </c>
      <c r="K38" s="555">
        <v>1</v>
      </c>
      <c r="L38" s="556">
        <v>40</v>
      </c>
      <c r="M38" s="465">
        <v>59.97</v>
      </c>
      <c r="N38" s="546">
        <v>84</v>
      </c>
      <c r="O38" s="426">
        <v>1</v>
      </c>
      <c r="P38" s="28">
        <v>59</v>
      </c>
      <c r="Q38" s="547">
        <v>57.56</v>
      </c>
      <c r="R38" s="546">
        <v>33</v>
      </c>
      <c r="S38" s="548">
        <v>4</v>
      </c>
      <c r="T38" s="549">
        <v>55.25</v>
      </c>
      <c r="U38" s="465">
        <v>62.57</v>
      </c>
      <c r="V38" s="546">
        <v>61</v>
      </c>
      <c r="W38" s="280">
        <f t="shared" si="0"/>
        <v>373</v>
      </c>
      <c r="X38" s="67"/>
    </row>
    <row r="39" spans="1:24" ht="15" customHeight="1" x14ac:dyDescent="0.25">
      <c r="A39" s="265">
        <v>9</v>
      </c>
      <c r="B39" s="120" t="s">
        <v>47</v>
      </c>
      <c r="C39" s="564">
        <v>1</v>
      </c>
      <c r="D39" s="556">
        <v>65</v>
      </c>
      <c r="E39" s="556">
        <v>61.5</v>
      </c>
      <c r="F39" s="467">
        <v>26</v>
      </c>
      <c r="G39" s="555"/>
      <c r="H39" s="545"/>
      <c r="I39" s="545">
        <v>60.28</v>
      </c>
      <c r="J39" s="467">
        <v>98</v>
      </c>
      <c r="K39" s="543"/>
      <c r="L39" s="544"/>
      <c r="M39" s="465">
        <v>59.97</v>
      </c>
      <c r="N39" s="546">
        <v>100</v>
      </c>
      <c r="O39" s="426"/>
      <c r="P39" s="28"/>
      <c r="Q39" s="547">
        <v>57.56</v>
      </c>
      <c r="R39" s="546">
        <v>97</v>
      </c>
      <c r="S39" s="548">
        <v>1</v>
      </c>
      <c r="T39" s="566">
        <v>18</v>
      </c>
      <c r="U39" s="465">
        <v>62.57</v>
      </c>
      <c r="V39" s="546">
        <v>86</v>
      </c>
      <c r="W39" s="280">
        <f t="shared" si="0"/>
        <v>407</v>
      </c>
      <c r="X39" s="67"/>
    </row>
    <row r="40" spans="1:24" ht="15" customHeight="1" x14ac:dyDescent="0.25">
      <c r="A40" s="265">
        <v>10</v>
      </c>
      <c r="B40" s="120" t="s">
        <v>42</v>
      </c>
      <c r="C40" s="567">
        <v>3</v>
      </c>
      <c r="D40" s="556">
        <v>51.67</v>
      </c>
      <c r="E40" s="556">
        <v>61.5</v>
      </c>
      <c r="F40" s="467">
        <v>59</v>
      </c>
      <c r="G40" s="555">
        <v>2</v>
      </c>
      <c r="H40" s="556">
        <v>48.5</v>
      </c>
      <c r="I40" s="545">
        <v>60.28</v>
      </c>
      <c r="J40" s="467">
        <v>65</v>
      </c>
      <c r="K40" s="543"/>
      <c r="L40" s="544"/>
      <c r="M40" s="465">
        <v>59.97</v>
      </c>
      <c r="N40" s="546">
        <v>100</v>
      </c>
      <c r="O40" s="426">
        <v>1</v>
      </c>
      <c r="P40" s="28">
        <v>56</v>
      </c>
      <c r="Q40" s="547">
        <v>57.56</v>
      </c>
      <c r="R40" s="546">
        <v>42</v>
      </c>
      <c r="S40" s="548"/>
      <c r="T40" s="549"/>
      <c r="U40" s="465">
        <v>62.57</v>
      </c>
      <c r="V40" s="546">
        <v>87</v>
      </c>
      <c r="W40" s="280">
        <f t="shared" si="0"/>
        <v>353</v>
      </c>
      <c r="X40" s="67"/>
    </row>
    <row r="41" spans="1:24" ht="15" customHeight="1" x14ac:dyDescent="0.25">
      <c r="A41" s="265">
        <v>11</v>
      </c>
      <c r="B41" s="120" t="s">
        <v>44</v>
      </c>
      <c r="C41" s="555"/>
      <c r="D41" s="545"/>
      <c r="E41" s="556">
        <v>61.5</v>
      </c>
      <c r="F41" s="467">
        <v>100</v>
      </c>
      <c r="G41" s="555">
        <v>1</v>
      </c>
      <c r="H41" s="325">
        <v>38</v>
      </c>
      <c r="I41" s="545">
        <v>60.28</v>
      </c>
      <c r="J41" s="467">
        <v>85</v>
      </c>
      <c r="K41" s="543"/>
      <c r="L41" s="544"/>
      <c r="M41" s="465">
        <v>59.97</v>
      </c>
      <c r="N41" s="546">
        <v>100</v>
      </c>
      <c r="O41" s="426">
        <v>3</v>
      </c>
      <c r="P41" s="551">
        <v>72.333333333333329</v>
      </c>
      <c r="Q41" s="547">
        <v>57.56</v>
      </c>
      <c r="R41" s="546">
        <v>7</v>
      </c>
      <c r="S41" s="548"/>
      <c r="T41" s="549"/>
      <c r="U41" s="465">
        <v>62.57</v>
      </c>
      <c r="V41" s="546">
        <v>87</v>
      </c>
      <c r="W41" s="280">
        <f t="shared" si="0"/>
        <v>379</v>
      </c>
      <c r="X41" s="67"/>
    </row>
    <row r="42" spans="1:24" ht="15" customHeight="1" x14ac:dyDescent="0.25">
      <c r="A42" s="265">
        <v>12</v>
      </c>
      <c r="B42" s="120" t="s">
        <v>49</v>
      </c>
      <c r="C42" s="543">
        <v>1</v>
      </c>
      <c r="D42" s="325">
        <v>28</v>
      </c>
      <c r="E42" s="556">
        <v>61.5</v>
      </c>
      <c r="F42" s="467">
        <v>93</v>
      </c>
      <c r="G42" s="555">
        <v>3</v>
      </c>
      <c r="H42" s="325">
        <v>68</v>
      </c>
      <c r="I42" s="545">
        <v>60.28</v>
      </c>
      <c r="J42" s="467">
        <v>14</v>
      </c>
      <c r="K42" s="555">
        <v>5</v>
      </c>
      <c r="L42" s="556">
        <v>39.6</v>
      </c>
      <c r="M42" s="465">
        <v>59.97</v>
      </c>
      <c r="N42" s="546">
        <v>85</v>
      </c>
      <c r="O42" s="426">
        <v>3</v>
      </c>
      <c r="P42" s="306">
        <v>42.666666666666664</v>
      </c>
      <c r="Q42" s="547">
        <v>57.56</v>
      </c>
      <c r="R42" s="546">
        <v>85</v>
      </c>
      <c r="S42" s="548">
        <v>2</v>
      </c>
      <c r="T42" s="549">
        <v>52</v>
      </c>
      <c r="U42" s="465">
        <v>62.57</v>
      </c>
      <c r="V42" s="546">
        <v>69</v>
      </c>
      <c r="W42" s="280">
        <f t="shared" si="0"/>
        <v>346</v>
      </c>
      <c r="X42" s="67"/>
    </row>
    <row r="43" spans="1:24" ht="15" customHeight="1" x14ac:dyDescent="0.25">
      <c r="A43" s="265">
        <v>13</v>
      </c>
      <c r="B43" s="120" t="s">
        <v>50</v>
      </c>
      <c r="C43" s="552">
        <v>4</v>
      </c>
      <c r="D43" s="325">
        <v>69.5</v>
      </c>
      <c r="E43" s="556">
        <v>61.5</v>
      </c>
      <c r="F43" s="467">
        <v>12</v>
      </c>
      <c r="G43" s="555">
        <v>5</v>
      </c>
      <c r="H43" s="325">
        <v>47.8</v>
      </c>
      <c r="I43" s="545">
        <v>60.28</v>
      </c>
      <c r="J43" s="467">
        <v>67</v>
      </c>
      <c r="K43" s="555">
        <v>3</v>
      </c>
      <c r="L43" s="556">
        <v>56.666666666666664</v>
      </c>
      <c r="M43" s="465">
        <v>59.97</v>
      </c>
      <c r="N43" s="546">
        <v>46</v>
      </c>
      <c r="O43" s="426">
        <v>1</v>
      </c>
      <c r="P43" s="28">
        <v>54</v>
      </c>
      <c r="Q43" s="547">
        <v>57.56</v>
      </c>
      <c r="R43" s="546">
        <v>52</v>
      </c>
      <c r="S43" s="548">
        <v>2</v>
      </c>
      <c r="T43" s="549">
        <v>61.5</v>
      </c>
      <c r="U43" s="465">
        <v>62.57</v>
      </c>
      <c r="V43" s="546">
        <v>40</v>
      </c>
      <c r="W43" s="280">
        <f t="shared" si="0"/>
        <v>217</v>
      </c>
      <c r="X43" s="67"/>
    </row>
    <row r="44" spans="1:24" ht="15" customHeight="1" x14ac:dyDescent="0.25">
      <c r="A44" s="265">
        <v>14</v>
      </c>
      <c r="B44" s="120" t="s">
        <v>73</v>
      </c>
      <c r="C44" s="543">
        <v>2</v>
      </c>
      <c r="D44" s="325">
        <v>39</v>
      </c>
      <c r="E44" s="556">
        <v>61.5</v>
      </c>
      <c r="F44" s="467">
        <v>81</v>
      </c>
      <c r="G44" s="555"/>
      <c r="H44" s="545"/>
      <c r="I44" s="545">
        <v>60.28</v>
      </c>
      <c r="J44" s="467">
        <v>98</v>
      </c>
      <c r="K44" s="543"/>
      <c r="L44" s="544"/>
      <c r="M44" s="465">
        <v>59.97</v>
      </c>
      <c r="N44" s="546">
        <v>100</v>
      </c>
      <c r="O44" s="426">
        <v>4</v>
      </c>
      <c r="P44" s="28">
        <v>46.25</v>
      </c>
      <c r="Q44" s="547">
        <v>57.56</v>
      </c>
      <c r="R44" s="546">
        <v>78</v>
      </c>
      <c r="S44" s="426"/>
      <c r="T44" s="465"/>
      <c r="U44" s="465">
        <v>62.57</v>
      </c>
      <c r="V44" s="546">
        <v>87</v>
      </c>
      <c r="W44" s="280">
        <f t="shared" si="0"/>
        <v>444</v>
      </c>
      <c r="X44" s="67"/>
    </row>
    <row r="45" spans="1:24" ht="15" customHeight="1" x14ac:dyDescent="0.25">
      <c r="A45" s="265">
        <v>15</v>
      </c>
      <c r="B45" s="120" t="s">
        <v>74</v>
      </c>
      <c r="C45" s="567">
        <v>1</v>
      </c>
      <c r="D45" s="556">
        <v>51</v>
      </c>
      <c r="E45" s="556">
        <v>61.5</v>
      </c>
      <c r="F45" s="467">
        <v>62</v>
      </c>
      <c r="G45" s="564">
        <v>2</v>
      </c>
      <c r="H45" s="556">
        <v>28</v>
      </c>
      <c r="I45" s="545">
        <v>60.28</v>
      </c>
      <c r="J45" s="467">
        <v>94</v>
      </c>
      <c r="K45" s="555">
        <v>2</v>
      </c>
      <c r="L45" s="556">
        <v>43.5</v>
      </c>
      <c r="M45" s="465">
        <v>59.97</v>
      </c>
      <c r="N45" s="546">
        <v>80</v>
      </c>
      <c r="O45" s="426"/>
      <c r="P45" s="28"/>
      <c r="Q45" s="547">
        <v>57.56</v>
      </c>
      <c r="R45" s="546">
        <v>97</v>
      </c>
      <c r="S45" s="426"/>
      <c r="T45" s="465"/>
      <c r="U45" s="465">
        <v>62.57</v>
      </c>
      <c r="V45" s="546">
        <v>87</v>
      </c>
      <c r="W45" s="280">
        <f t="shared" si="0"/>
        <v>420</v>
      </c>
      <c r="X45" s="67"/>
    </row>
    <row r="46" spans="1:24" ht="15" customHeight="1" x14ac:dyDescent="0.25">
      <c r="A46" s="265">
        <v>16</v>
      </c>
      <c r="B46" s="120" t="s">
        <v>41</v>
      </c>
      <c r="C46" s="555">
        <v>1</v>
      </c>
      <c r="D46" s="556">
        <v>47</v>
      </c>
      <c r="E46" s="556">
        <v>61.5</v>
      </c>
      <c r="F46" s="467">
        <v>68</v>
      </c>
      <c r="G46" s="564">
        <v>1</v>
      </c>
      <c r="H46" s="556">
        <v>49</v>
      </c>
      <c r="I46" s="545">
        <v>60.28</v>
      </c>
      <c r="J46" s="467">
        <v>64</v>
      </c>
      <c r="K46" s="555">
        <v>3</v>
      </c>
      <c r="L46" s="556">
        <v>48</v>
      </c>
      <c r="M46" s="465">
        <v>59.97</v>
      </c>
      <c r="N46" s="546">
        <v>72</v>
      </c>
      <c r="O46" s="426">
        <v>4</v>
      </c>
      <c r="P46" s="28">
        <v>48</v>
      </c>
      <c r="Q46" s="547">
        <v>57.56</v>
      </c>
      <c r="R46" s="546">
        <v>71</v>
      </c>
      <c r="S46" s="548">
        <v>2</v>
      </c>
      <c r="T46" s="549">
        <v>65.5</v>
      </c>
      <c r="U46" s="465">
        <v>62.57</v>
      </c>
      <c r="V46" s="546">
        <v>27</v>
      </c>
      <c r="W46" s="280">
        <f t="shared" si="0"/>
        <v>302</v>
      </c>
      <c r="X46" s="67"/>
    </row>
    <row r="47" spans="1:24" ht="15" customHeight="1" x14ac:dyDescent="0.25">
      <c r="A47" s="265">
        <v>17</v>
      </c>
      <c r="B47" s="120" t="s">
        <v>43</v>
      </c>
      <c r="C47" s="555">
        <v>1</v>
      </c>
      <c r="D47" s="556">
        <v>45</v>
      </c>
      <c r="E47" s="556">
        <v>61.5</v>
      </c>
      <c r="F47" s="467">
        <v>73</v>
      </c>
      <c r="G47" s="564">
        <v>1</v>
      </c>
      <c r="H47" s="556">
        <v>43</v>
      </c>
      <c r="I47" s="545">
        <v>60.28</v>
      </c>
      <c r="J47" s="467">
        <v>76</v>
      </c>
      <c r="K47" s="555">
        <v>1</v>
      </c>
      <c r="L47" s="562">
        <v>25</v>
      </c>
      <c r="M47" s="465">
        <v>59.97</v>
      </c>
      <c r="N47" s="546">
        <v>97</v>
      </c>
      <c r="O47" s="426">
        <v>3</v>
      </c>
      <c r="P47" s="28">
        <v>49.333333333333336</v>
      </c>
      <c r="Q47" s="547">
        <v>57.56</v>
      </c>
      <c r="R47" s="546">
        <v>68</v>
      </c>
      <c r="S47" s="548">
        <v>4</v>
      </c>
      <c r="T47" s="566">
        <v>41.25</v>
      </c>
      <c r="U47" s="465">
        <v>62.57</v>
      </c>
      <c r="V47" s="546">
        <v>82</v>
      </c>
      <c r="W47" s="478">
        <f t="shared" si="0"/>
        <v>396</v>
      </c>
      <c r="X47" s="67"/>
    </row>
    <row r="48" spans="1:24" s="601" customFormat="1" ht="15" customHeight="1" x14ac:dyDescent="0.25">
      <c r="A48" s="265">
        <v>18</v>
      </c>
      <c r="B48" s="120" t="s">
        <v>39</v>
      </c>
      <c r="C48" s="555">
        <v>2</v>
      </c>
      <c r="D48" s="556">
        <v>46.5</v>
      </c>
      <c r="E48" s="556">
        <v>61.5</v>
      </c>
      <c r="F48" s="467">
        <v>70</v>
      </c>
      <c r="G48" s="564">
        <v>7</v>
      </c>
      <c r="H48" s="556">
        <v>58.14</v>
      </c>
      <c r="I48" s="545">
        <v>60.28</v>
      </c>
      <c r="J48" s="467">
        <v>40</v>
      </c>
      <c r="K48" s="555">
        <v>4</v>
      </c>
      <c r="L48" s="556">
        <v>62.75</v>
      </c>
      <c r="M48" s="465">
        <v>59.97</v>
      </c>
      <c r="N48" s="546">
        <v>30</v>
      </c>
      <c r="O48" s="426">
        <v>6</v>
      </c>
      <c r="P48" s="28">
        <v>44.833333333333336</v>
      </c>
      <c r="Q48" s="547">
        <v>57.56</v>
      </c>
      <c r="R48" s="546">
        <v>82</v>
      </c>
      <c r="S48" s="548">
        <v>4</v>
      </c>
      <c r="T48" s="549">
        <v>50.25</v>
      </c>
      <c r="U48" s="465">
        <v>62.57</v>
      </c>
      <c r="V48" s="546">
        <v>73</v>
      </c>
      <c r="W48" s="478">
        <f t="shared" si="0"/>
        <v>295</v>
      </c>
      <c r="X48" s="67"/>
    </row>
    <row r="49" spans="1:24" ht="15" customHeight="1" thickBot="1" x14ac:dyDescent="0.3">
      <c r="A49" s="265">
        <v>19</v>
      </c>
      <c r="B49" s="120" t="s">
        <v>48</v>
      </c>
      <c r="C49" s="555">
        <v>1</v>
      </c>
      <c r="D49" s="556">
        <v>14</v>
      </c>
      <c r="E49" s="556">
        <v>61.5</v>
      </c>
      <c r="F49" s="467">
        <v>99</v>
      </c>
      <c r="G49" s="555"/>
      <c r="H49" s="545"/>
      <c r="I49" s="545">
        <v>60.28</v>
      </c>
      <c r="J49" s="467">
        <v>98</v>
      </c>
      <c r="K49" s="555">
        <v>2</v>
      </c>
      <c r="L49" s="556">
        <v>57</v>
      </c>
      <c r="M49" s="465">
        <v>59.97</v>
      </c>
      <c r="N49" s="546">
        <v>43</v>
      </c>
      <c r="O49" s="426">
        <v>4</v>
      </c>
      <c r="P49" s="28">
        <v>60</v>
      </c>
      <c r="Q49" s="547">
        <v>57.56</v>
      </c>
      <c r="R49" s="546">
        <v>27</v>
      </c>
      <c r="S49" s="548">
        <v>2</v>
      </c>
      <c r="T49" s="549">
        <v>49</v>
      </c>
      <c r="U49" s="465">
        <v>62.57</v>
      </c>
      <c r="V49" s="546">
        <v>74</v>
      </c>
      <c r="W49" s="280">
        <f t="shared" si="0"/>
        <v>341</v>
      </c>
      <c r="X49" s="67"/>
    </row>
    <row r="50" spans="1:24" ht="15" customHeight="1" thickBot="1" x14ac:dyDescent="0.3">
      <c r="A50" s="515"/>
      <c r="B50" s="516" t="s">
        <v>148</v>
      </c>
      <c r="C50" s="482">
        <f>SUM(C51:C67)</f>
        <v>105</v>
      </c>
      <c r="D50" s="512">
        <f>AVERAGE(D51:D67)</f>
        <v>55.176470588235297</v>
      </c>
      <c r="E50" s="860">
        <v>61.5</v>
      </c>
      <c r="F50" s="484"/>
      <c r="G50" s="482">
        <f>SUM(G51:G67)</f>
        <v>92</v>
      </c>
      <c r="H50" s="512">
        <f>AVERAGE(H51:H67)</f>
        <v>55.241333333333323</v>
      </c>
      <c r="I50" s="483">
        <v>60.28</v>
      </c>
      <c r="J50" s="484"/>
      <c r="K50" s="485">
        <f>SUM(K51:K67)</f>
        <v>72</v>
      </c>
      <c r="L50" s="486">
        <f>AVERAGE(L51:L67)</f>
        <v>52.307614237614239</v>
      </c>
      <c r="M50" s="487">
        <v>59.97</v>
      </c>
      <c r="N50" s="488"/>
      <c r="O50" s="898">
        <f>SUM(O51:O67)</f>
        <v>69</v>
      </c>
      <c r="P50" s="517">
        <f>AVERAGE(P51:P67)</f>
        <v>51.545578231292517</v>
      </c>
      <c r="Q50" s="518">
        <v>57.56</v>
      </c>
      <c r="R50" s="520"/>
      <c r="S50" s="302">
        <f>SUM(S51:S67)</f>
        <v>60</v>
      </c>
      <c r="T50" s="519">
        <f>AVERAGE(T51:T67)</f>
        <v>60.350675000000003</v>
      </c>
      <c r="U50" s="489">
        <v>62.57</v>
      </c>
      <c r="V50" s="520"/>
      <c r="W50" s="495"/>
      <c r="X50" s="67"/>
    </row>
    <row r="51" spans="1:24" ht="15" customHeight="1" x14ac:dyDescent="0.25">
      <c r="A51" s="267">
        <v>1</v>
      </c>
      <c r="B51" s="120" t="s">
        <v>88</v>
      </c>
      <c r="C51" s="552">
        <v>21</v>
      </c>
      <c r="D51" s="556">
        <v>71</v>
      </c>
      <c r="E51" s="556">
        <v>61.5</v>
      </c>
      <c r="F51" s="467">
        <v>10</v>
      </c>
      <c r="G51" s="564">
        <v>17</v>
      </c>
      <c r="H51" s="556">
        <v>65</v>
      </c>
      <c r="I51" s="545">
        <v>60.28</v>
      </c>
      <c r="J51" s="467">
        <v>23</v>
      </c>
      <c r="K51" s="555">
        <v>11</v>
      </c>
      <c r="L51" s="556">
        <v>64.36363636363636</v>
      </c>
      <c r="M51" s="465">
        <v>59.97</v>
      </c>
      <c r="N51" s="546">
        <v>27</v>
      </c>
      <c r="O51" s="426">
        <v>12</v>
      </c>
      <c r="P51" s="28">
        <v>59</v>
      </c>
      <c r="Q51" s="547">
        <v>57.56</v>
      </c>
      <c r="R51" s="546">
        <v>31</v>
      </c>
      <c r="S51" s="548">
        <v>12</v>
      </c>
      <c r="T51" s="549">
        <v>60.5</v>
      </c>
      <c r="U51" s="465">
        <v>62.57</v>
      </c>
      <c r="V51" s="546">
        <v>43</v>
      </c>
      <c r="W51" s="276">
        <f t="shared" si="0"/>
        <v>134</v>
      </c>
      <c r="X51" s="67"/>
    </row>
    <row r="52" spans="1:24" ht="15" customHeight="1" x14ac:dyDescent="0.25">
      <c r="A52" s="268">
        <v>2</v>
      </c>
      <c r="B52" s="388" t="s">
        <v>137</v>
      </c>
      <c r="C52" s="564">
        <v>4</v>
      </c>
      <c r="D52" s="556">
        <v>61</v>
      </c>
      <c r="E52" s="867">
        <v>61.5</v>
      </c>
      <c r="F52" s="467">
        <v>37</v>
      </c>
      <c r="G52" s="564">
        <v>6</v>
      </c>
      <c r="H52" s="556">
        <v>65</v>
      </c>
      <c r="I52" s="545">
        <v>60.28</v>
      </c>
      <c r="J52" s="467">
        <v>24</v>
      </c>
      <c r="K52" s="555">
        <v>3</v>
      </c>
      <c r="L52" s="556">
        <v>66.666666666666671</v>
      </c>
      <c r="M52" s="465">
        <v>59.97</v>
      </c>
      <c r="N52" s="546">
        <v>18</v>
      </c>
      <c r="O52" s="426">
        <v>3</v>
      </c>
      <c r="P52" s="560">
        <v>35.333333333333336</v>
      </c>
      <c r="Q52" s="547">
        <v>57.56</v>
      </c>
      <c r="R52" s="546">
        <v>95</v>
      </c>
      <c r="S52" s="548">
        <v>9</v>
      </c>
      <c r="T52" s="549">
        <v>57.777799999999999</v>
      </c>
      <c r="U52" s="465">
        <v>62.57</v>
      </c>
      <c r="V52" s="546">
        <v>53</v>
      </c>
      <c r="W52" s="277">
        <f t="shared" si="0"/>
        <v>227</v>
      </c>
      <c r="X52" s="67"/>
    </row>
    <row r="53" spans="1:24" ht="15" customHeight="1" x14ac:dyDescent="0.25">
      <c r="A53" s="268">
        <v>3</v>
      </c>
      <c r="B53" s="120" t="s">
        <v>89</v>
      </c>
      <c r="C53" s="564">
        <v>11</v>
      </c>
      <c r="D53" s="556">
        <v>65.900000000000006</v>
      </c>
      <c r="E53" s="556">
        <v>61.5</v>
      </c>
      <c r="F53" s="467">
        <v>22</v>
      </c>
      <c r="G53" s="564">
        <v>3</v>
      </c>
      <c r="H53" s="556">
        <v>37</v>
      </c>
      <c r="I53" s="545">
        <v>60.28</v>
      </c>
      <c r="J53" s="467">
        <v>87</v>
      </c>
      <c r="K53" s="555">
        <v>9</v>
      </c>
      <c r="L53" s="556">
        <v>54.222222222222221</v>
      </c>
      <c r="M53" s="465">
        <v>59.97</v>
      </c>
      <c r="N53" s="546">
        <v>52</v>
      </c>
      <c r="O53" s="426">
        <v>7</v>
      </c>
      <c r="P53" s="28">
        <v>60.571428571428569</v>
      </c>
      <c r="Q53" s="547">
        <v>57.56</v>
      </c>
      <c r="R53" s="546">
        <v>26</v>
      </c>
      <c r="S53" s="548">
        <v>5</v>
      </c>
      <c r="T53" s="549">
        <v>55.4</v>
      </c>
      <c r="U53" s="465">
        <v>62.57</v>
      </c>
      <c r="V53" s="546">
        <v>60</v>
      </c>
      <c r="W53" s="277">
        <f t="shared" si="0"/>
        <v>247</v>
      </c>
      <c r="X53" s="67"/>
    </row>
    <row r="54" spans="1:24" ht="15" customHeight="1" x14ac:dyDescent="0.25">
      <c r="A54" s="268">
        <v>4</v>
      </c>
      <c r="B54" s="120" t="s">
        <v>104</v>
      </c>
      <c r="C54" s="552">
        <v>21</v>
      </c>
      <c r="D54" s="556">
        <v>69</v>
      </c>
      <c r="E54" s="556">
        <v>61.5</v>
      </c>
      <c r="F54" s="467">
        <v>13</v>
      </c>
      <c r="G54" s="564">
        <v>23</v>
      </c>
      <c r="H54" s="556">
        <v>62</v>
      </c>
      <c r="I54" s="545">
        <v>60.28</v>
      </c>
      <c r="J54" s="467">
        <v>31</v>
      </c>
      <c r="K54" s="555">
        <v>11</v>
      </c>
      <c r="L54" s="556">
        <v>65.454545454545453</v>
      </c>
      <c r="M54" s="465">
        <v>59.97</v>
      </c>
      <c r="N54" s="546">
        <v>22</v>
      </c>
      <c r="O54" s="426">
        <v>14</v>
      </c>
      <c r="P54" s="28">
        <v>54.5</v>
      </c>
      <c r="Q54" s="547">
        <v>57.56</v>
      </c>
      <c r="R54" s="546">
        <v>46</v>
      </c>
      <c r="S54" s="548">
        <v>11</v>
      </c>
      <c r="T54" s="549">
        <v>67.363600000000005</v>
      </c>
      <c r="U54" s="465">
        <v>62.57</v>
      </c>
      <c r="V54" s="546">
        <v>24</v>
      </c>
      <c r="W54" s="277">
        <f t="shared" si="0"/>
        <v>136</v>
      </c>
      <c r="X54" s="67"/>
    </row>
    <row r="55" spans="1:24" ht="15" customHeight="1" x14ac:dyDescent="0.25">
      <c r="A55" s="268">
        <v>5</v>
      </c>
      <c r="B55" s="120" t="s">
        <v>36</v>
      </c>
      <c r="C55" s="567">
        <v>2</v>
      </c>
      <c r="D55" s="556">
        <v>55.5</v>
      </c>
      <c r="E55" s="556">
        <v>61.5</v>
      </c>
      <c r="F55" s="467">
        <v>52</v>
      </c>
      <c r="G55" s="564">
        <v>3</v>
      </c>
      <c r="H55" s="556">
        <v>52.33</v>
      </c>
      <c r="I55" s="545">
        <v>60.28</v>
      </c>
      <c r="J55" s="467">
        <v>58</v>
      </c>
      <c r="K55" s="555">
        <v>1</v>
      </c>
      <c r="L55" s="556">
        <v>57</v>
      </c>
      <c r="M55" s="465">
        <v>59.97</v>
      </c>
      <c r="N55" s="546">
        <v>44</v>
      </c>
      <c r="O55" s="426">
        <v>7</v>
      </c>
      <c r="P55" s="28">
        <v>47</v>
      </c>
      <c r="Q55" s="547">
        <v>57.56</v>
      </c>
      <c r="R55" s="546">
        <v>76</v>
      </c>
      <c r="S55" s="548">
        <v>4</v>
      </c>
      <c r="T55" s="549">
        <v>57</v>
      </c>
      <c r="U55" s="465">
        <v>62.57</v>
      </c>
      <c r="V55" s="546">
        <v>55</v>
      </c>
      <c r="W55" s="277">
        <f t="shared" si="0"/>
        <v>285</v>
      </c>
      <c r="X55" s="67"/>
    </row>
    <row r="56" spans="1:24" ht="15" customHeight="1" x14ac:dyDescent="0.25">
      <c r="A56" s="268">
        <v>6</v>
      </c>
      <c r="B56" s="120" t="s">
        <v>35</v>
      </c>
      <c r="C56" s="567">
        <v>3</v>
      </c>
      <c r="D56" s="556">
        <v>51</v>
      </c>
      <c r="E56" s="556">
        <v>61.5</v>
      </c>
      <c r="F56" s="467">
        <v>60</v>
      </c>
      <c r="G56" s="564">
        <v>2</v>
      </c>
      <c r="H56" s="556">
        <v>49</v>
      </c>
      <c r="I56" s="545">
        <v>60.28</v>
      </c>
      <c r="J56" s="467">
        <v>63</v>
      </c>
      <c r="K56" s="555">
        <v>4</v>
      </c>
      <c r="L56" s="556">
        <v>50.75</v>
      </c>
      <c r="M56" s="465">
        <v>59.97</v>
      </c>
      <c r="N56" s="546">
        <v>63</v>
      </c>
      <c r="O56" s="426">
        <v>1</v>
      </c>
      <c r="P56" s="565">
        <v>74</v>
      </c>
      <c r="Q56" s="547">
        <v>57.56</v>
      </c>
      <c r="R56" s="546">
        <v>5</v>
      </c>
      <c r="S56" s="548">
        <v>2</v>
      </c>
      <c r="T56" s="549">
        <v>60</v>
      </c>
      <c r="U56" s="465">
        <v>62.57</v>
      </c>
      <c r="V56" s="546">
        <v>47</v>
      </c>
      <c r="W56" s="277">
        <f t="shared" si="0"/>
        <v>238</v>
      </c>
      <c r="X56" s="67"/>
    </row>
    <row r="57" spans="1:24" ht="15" customHeight="1" x14ac:dyDescent="0.25">
      <c r="A57" s="268">
        <v>7</v>
      </c>
      <c r="B57" s="388" t="s">
        <v>157</v>
      </c>
      <c r="C57" s="555">
        <v>7</v>
      </c>
      <c r="D57" s="556">
        <v>62.9</v>
      </c>
      <c r="E57" s="867">
        <v>61.5</v>
      </c>
      <c r="F57" s="467">
        <v>30</v>
      </c>
      <c r="G57" s="564">
        <v>10</v>
      </c>
      <c r="H57" s="556">
        <v>67</v>
      </c>
      <c r="I57" s="545">
        <v>60.28</v>
      </c>
      <c r="J57" s="467">
        <v>17</v>
      </c>
      <c r="K57" s="555">
        <v>4</v>
      </c>
      <c r="L57" s="556">
        <v>64.75</v>
      </c>
      <c r="M57" s="465">
        <v>59.97</v>
      </c>
      <c r="N57" s="546">
        <v>25</v>
      </c>
      <c r="O57" s="426">
        <v>3</v>
      </c>
      <c r="P57" s="28">
        <v>47.333333333333336</v>
      </c>
      <c r="Q57" s="547">
        <v>57.56</v>
      </c>
      <c r="R57" s="546">
        <v>75</v>
      </c>
      <c r="S57" s="548">
        <v>2</v>
      </c>
      <c r="T57" s="549">
        <v>60</v>
      </c>
      <c r="U57" s="465">
        <v>62.57</v>
      </c>
      <c r="V57" s="546">
        <v>48</v>
      </c>
      <c r="W57" s="476">
        <f t="shared" si="0"/>
        <v>195</v>
      </c>
      <c r="X57" s="67"/>
    </row>
    <row r="58" spans="1:24" ht="15" customHeight="1" x14ac:dyDescent="0.25">
      <c r="A58" s="268">
        <v>8</v>
      </c>
      <c r="B58" s="120" t="s">
        <v>38</v>
      </c>
      <c r="C58" s="543">
        <v>4</v>
      </c>
      <c r="D58" s="556">
        <v>76</v>
      </c>
      <c r="E58" s="556">
        <v>61.5</v>
      </c>
      <c r="F58" s="467">
        <v>5</v>
      </c>
      <c r="G58" s="564">
        <v>4</v>
      </c>
      <c r="H58" s="556">
        <v>53</v>
      </c>
      <c r="I58" s="545">
        <v>60.28</v>
      </c>
      <c r="J58" s="467">
        <v>55</v>
      </c>
      <c r="K58" s="555">
        <v>3</v>
      </c>
      <c r="L58" s="556">
        <v>62</v>
      </c>
      <c r="M58" s="465">
        <v>59.97</v>
      </c>
      <c r="N58" s="546">
        <v>31</v>
      </c>
      <c r="O58" s="426">
        <v>1</v>
      </c>
      <c r="P58" s="28">
        <v>53</v>
      </c>
      <c r="Q58" s="547">
        <v>57.56</v>
      </c>
      <c r="R58" s="546">
        <v>57</v>
      </c>
      <c r="S58" s="548"/>
      <c r="T58" s="549"/>
      <c r="U58" s="465">
        <v>62.57</v>
      </c>
      <c r="V58" s="546">
        <v>87</v>
      </c>
      <c r="W58" s="277">
        <f t="shared" si="0"/>
        <v>235</v>
      </c>
      <c r="X58" s="67"/>
    </row>
    <row r="59" spans="1:24" ht="15" customHeight="1" x14ac:dyDescent="0.25">
      <c r="A59" s="268">
        <v>9</v>
      </c>
      <c r="B59" s="120" t="s">
        <v>86</v>
      </c>
      <c r="C59" s="564">
        <v>3</v>
      </c>
      <c r="D59" s="556">
        <v>58</v>
      </c>
      <c r="E59" s="556">
        <v>61.5</v>
      </c>
      <c r="F59" s="467">
        <v>45</v>
      </c>
      <c r="G59" s="564">
        <v>7</v>
      </c>
      <c r="H59" s="556">
        <v>48</v>
      </c>
      <c r="I59" s="545">
        <v>60.28</v>
      </c>
      <c r="J59" s="467">
        <v>66</v>
      </c>
      <c r="K59" s="555">
        <v>4</v>
      </c>
      <c r="L59" s="545">
        <v>33.75</v>
      </c>
      <c r="M59" s="465">
        <v>59.97</v>
      </c>
      <c r="N59" s="546">
        <v>93</v>
      </c>
      <c r="O59" s="426">
        <v>2</v>
      </c>
      <c r="P59" s="560">
        <v>38.5</v>
      </c>
      <c r="Q59" s="547">
        <v>57.56</v>
      </c>
      <c r="R59" s="546">
        <v>91</v>
      </c>
      <c r="S59" s="548">
        <v>3</v>
      </c>
      <c r="T59" s="549">
        <v>54</v>
      </c>
      <c r="U59" s="465">
        <v>62.57</v>
      </c>
      <c r="V59" s="546">
        <v>64</v>
      </c>
      <c r="W59" s="277">
        <f t="shared" si="0"/>
        <v>359</v>
      </c>
      <c r="X59" s="67"/>
    </row>
    <row r="60" spans="1:24" ht="15" customHeight="1" x14ac:dyDescent="0.25">
      <c r="A60" s="268">
        <v>10</v>
      </c>
      <c r="B60" s="123" t="s">
        <v>70</v>
      </c>
      <c r="C60" s="543">
        <v>3</v>
      </c>
      <c r="D60" s="556">
        <v>36</v>
      </c>
      <c r="E60" s="866">
        <v>61.5</v>
      </c>
      <c r="F60" s="467">
        <v>89</v>
      </c>
      <c r="G60" s="564">
        <v>1</v>
      </c>
      <c r="H60" s="556">
        <v>41</v>
      </c>
      <c r="I60" s="553">
        <v>60.28</v>
      </c>
      <c r="J60" s="467">
        <v>80</v>
      </c>
      <c r="K60" s="555">
        <v>1</v>
      </c>
      <c r="L60" s="556">
        <v>31</v>
      </c>
      <c r="M60" s="465">
        <v>59.97</v>
      </c>
      <c r="N60" s="546">
        <v>94</v>
      </c>
      <c r="O60" s="558"/>
      <c r="P60" s="559"/>
      <c r="Q60" s="547">
        <v>57.56</v>
      </c>
      <c r="R60" s="546">
        <v>97</v>
      </c>
      <c r="S60" s="558"/>
      <c r="T60" s="559"/>
      <c r="U60" s="465">
        <v>62.57</v>
      </c>
      <c r="V60" s="546">
        <v>87</v>
      </c>
      <c r="W60" s="277">
        <f t="shared" si="0"/>
        <v>447</v>
      </c>
      <c r="X60" s="67"/>
    </row>
    <row r="61" spans="1:24" ht="15" customHeight="1" x14ac:dyDescent="0.25">
      <c r="A61" s="268">
        <v>11</v>
      </c>
      <c r="B61" s="389" t="s">
        <v>131</v>
      </c>
      <c r="C61" s="543">
        <v>7</v>
      </c>
      <c r="D61" s="556">
        <v>77.14</v>
      </c>
      <c r="E61" s="870">
        <v>61.5</v>
      </c>
      <c r="F61" s="467">
        <v>4</v>
      </c>
      <c r="G61" s="564">
        <v>1</v>
      </c>
      <c r="H61" s="556">
        <v>53</v>
      </c>
      <c r="I61" s="571">
        <v>60.28</v>
      </c>
      <c r="J61" s="467">
        <v>56</v>
      </c>
      <c r="K61" s="555">
        <v>5</v>
      </c>
      <c r="L61" s="556">
        <v>56.6</v>
      </c>
      <c r="M61" s="465">
        <v>59.97</v>
      </c>
      <c r="N61" s="546">
        <v>47</v>
      </c>
      <c r="O61" s="426">
        <v>5</v>
      </c>
      <c r="P61" s="28">
        <v>53.2</v>
      </c>
      <c r="Q61" s="547">
        <v>57.56</v>
      </c>
      <c r="R61" s="546">
        <v>53</v>
      </c>
      <c r="S61" s="548">
        <v>4</v>
      </c>
      <c r="T61" s="549">
        <v>58.5</v>
      </c>
      <c r="U61" s="465">
        <v>62.57</v>
      </c>
      <c r="V61" s="546">
        <v>51</v>
      </c>
      <c r="W61" s="277">
        <f t="shared" si="0"/>
        <v>211</v>
      </c>
      <c r="X61" s="67"/>
    </row>
    <row r="62" spans="1:24" ht="15" customHeight="1" x14ac:dyDescent="0.25">
      <c r="A62" s="268">
        <v>12</v>
      </c>
      <c r="B62" s="124" t="s">
        <v>168</v>
      </c>
      <c r="C62" s="543">
        <v>2</v>
      </c>
      <c r="D62" s="556">
        <v>30</v>
      </c>
      <c r="E62" s="866">
        <v>61.5</v>
      </c>
      <c r="F62" s="467">
        <v>92</v>
      </c>
      <c r="G62" s="561"/>
      <c r="H62" s="553"/>
      <c r="I62" s="553">
        <v>60.28</v>
      </c>
      <c r="J62" s="467">
        <v>98</v>
      </c>
      <c r="K62" s="555"/>
      <c r="L62" s="556"/>
      <c r="M62" s="465">
        <v>59.97</v>
      </c>
      <c r="N62" s="546">
        <v>100</v>
      </c>
      <c r="O62" s="895"/>
      <c r="P62" s="868"/>
      <c r="Q62" s="547">
        <v>57.56</v>
      </c>
      <c r="R62" s="546">
        <v>97</v>
      </c>
      <c r="S62" s="895"/>
      <c r="T62" s="868"/>
      <c r="U62" s="465">
        <v>62.57</v>
      </c>
      <c r="V62" s="546">
        <v>87</v>
      </c>
      <c r="W62" s="277">
        <f t="shared" si="0"/>
        <v>474</v>
      </c>
      <c r="X62" s="67"/>
    </row>
    <row r="63" spans="1:24" ht="15" customHeight="1" x14ac:dyDescent="0.25">
      <c r="A63" s="268">
        <v>13</v>
      </c>
      <c r="B63" s="120" t="s">
        <v>33</v>
      </c>
      <c r="C63" s="567">
        <v>3</v>
      </c>
      <c r="D63" s="568">
        <v>56.7</v>
      </c>
      <c r="E63" s="556">
        <v>61.5</v>
      </c>
      <c r="F63" s="467">
        <v>49</v>
      </c>
      <c r="G63" s="567">
        <v>2</v>
      </c>
      <c r="H63" s="568">
        <v>62</v>
      </c>
      <c r="I63" s="545">
        <v>60.28</v>
      </c>
      <c r="J63" s="467">
        <v>32</v>
      </c>
      <c r="K63" s="555">
        <v>5</v>
      </c>
      <c r="L63" s="556">
        <v>54.2</v>
      </c>
      <c r="M63" s="465">
        <v>59.97</v>
      </c>
      <c r="N63" s="546">
        <v>53</v>
      </c>
      <c r="O63" s="426">
        <v>3</v>
      </c>
      <c r="P63" s="28">
        <v>64</v>
      </c>
      <c r="Q63" s="547">
        <v>57.56</v>
      </c>
      <c r="R63" s="546">
        <v>19</v>
      </c>
      <c r="S63" s="548">
        <v>1</v>
      </c>
      <c r="T63" s="549">
        <v>52</v>
      </c>
      <c r="U63" s="465">
        <v>62.57</v>
      </c>
      <c r="V63" s="546">
        <v>70</v>
      </c>
      <c r="W63" s="277">
        <f t="shared" si="0"/>
        <v>223</v>
      </c>
      <c r="X63" s="67"/>
    </row>
    <row r="64" spans="1:24" ht="15" customHeight="1" x14ac:dyDescent="0.25">
      <c r="A64" s="268">
        <v>14</v>
      </c>
      <c r="B64" s="120" t="s">
        <v>34</v>
      </c>
      <c r="C64" s="555">
        <v>1</v>
      </c>
      <c r="D64" s="568">
        <v>25</v>
      </c>
      <c r="E64" s="556">
        <v>61.5</v>
      </c>
      <c r="F64" s="467">
        <v>96</v>
      </c>
      <c r="G64" s="555"/>
      <c r="H64" s="545"/>
      <c r="I64" s="545">
        <v>60.28</v>
      </c>
      <c r="J64" s="467">
        <v>98</v>
      </c>
      <c r="K64" s="555">
        <v>2</v>
      </c>
      <c r="L64" s="556">
        <v>37</v>
      </c>
      <c r="M64" s="465">
        <v>59.97</v>
      </c>
      <c r="N64" s="546">
        <v>89</v>
      </c>
      <c r="O64" s="426"/>
      <c r="P64" s="28"/>
      <c r="Q64" s="547">
        <v>57.56</v>
      </c>
      <c r="R64" s="546">
        <v>97</v>
      </c>
      <c r="S64" s="548"/>
      <c r="T64" s="549"/>
      <c r="U64" s="465">
        <v>62.57</v>
      </c>
      <c r="V64" s="546">
        <v>87</v>
      </c>
      <c r="W64" s="277">
        <f t="shared" si="0"/>
        <v>467</v>
      </c>
      <c r="X64" s="67"/>
    </row>
    <row r="65" spans="1:24" ht="15" customHeight="1" x14ac:dyDescent="0.25">
      <c r="A65" s="268">
        <v>15</v>
      </c>
      <c r="B65" s="120" t="s">
        <v>87</v>
      </c>
      <c r="C65" s="555">
        <v>1</v>
      </c>
      <c r="D65" s="568">
        <v>47</v>
      </c>
      <c r="E65" s="556">
        <v>61.5</v>
      </c>
      <c r="F65" s="467">
        <v>69</v>
      </c>
      <c r="G65" s="567">
        <v>3</v>
      </c>
      <c r="H65" s="568">
        <v>63</v>
      </c>
      <c r="I65" s="545">
        <v>60.28</v>
      </c>
      <c r="J65" s="467">
        <v>30</v>
      </c>
      <c r="K65" s="555">
        <v>2</v>
      </c>
      <c r="L65" s="556">
        <v>37</v>
      </c>
      <c r="M65" s="465">
        <v>59.97</v>
      </c>
      <c r="N65" s="546">
        <v>90</v>
      </c>
      <c r="O65" s="426">
        <v>3</v>
      </c>
      <c r="P65" s="28">
        <v>50.666666666666664</v>
      </c>
      <c r="Q65" s="547">
        <v>57.56</v>
      </c>
      <c r="R65" s="546">
        <v>64</v>
      </c>
      <c r="S65" s="548"/>
      <c r="T65" s="549"/>
      <c r="U65" s="465">
        <v>62.57</v>
      </c>
      <c r="V65" s="546">
        <v>87</v>
      </c>
      <c r="W65" s="277">
        <f t="shared" si="0"/>
        <v>340</v>
      </c>
      <c r="X65" s="67"/>
    </row>
    <row r="66" spans="1:24" s="601" customFormat="1" ht="15" customHeight="1" x14ac:dyDescent="0.25">
      <c r="A66" s="599">
        <v>16</v>
      </c>
      <c r="B66" s="121" t="s">
        <v>37</v>
      </c>
      <c r="C66" s="564">
        <v>7</v>
      </c>
      <c r="D66" s="568">
        <v>59.86</v>
      </c>
      <c r="E66" s="871">
        <v>61.5</v>
      </c>
      <c r="F66" s="467">
        <v>41</v>
      </c>
      <c r="G66" s="567">
        <v>7</v>
      </c>
      <c r="H66" s="568">
        <v>56.29</v>
      </c>
      <c r="I66" s="569">
        <v>60.28</v>
      </c>
      <c r="J66" s="467">
        <v>46</v>
      </c>
      <c r="K66" s="555">
        <v>7</v>
      </c>
      <c r="L66" s="556">
        <v>49.857142857142854</v>
      </c>
      <c r="M66" s="465">
        <v>59.97</v>
      </c>
      <c r="N66" s="546">
        <v>67</v>
      </c>
      <c r="O66" s="426">
        <v>5</v>
      </c>
      <c r="P66" s="306">
        <v>40.200000000000003</v>
      </c>
      <c r="Q66" s="547">
        <v>57.56</v>
      </c>
      <c r="R66" s="546">
        <v>86</v>
      </c>
      <c r="S66" s="548">
        <v>6</v>
      </c>
      <c r="T66" s="549">
        <v>62.666699999999999</v>
      </c>
      <c r="U66" s="465">
        <v>62.57</v>
      </c>
      <c r="V66" s="546">
        <v>36</v>
      </c>
      <c r="W66" s="277">
        <f t="shared" si="0"/>
        <v>276</v>
      </c>
      <c r="X66" s="67"/>
    </row>
    <row r="67" spans="1:24" ht="15" customHeight="1" thickBot="1" x14ac:dyDescent="0.3">
      <c r="A67" s="475">
        <v>17</v>
      </c>
      <c r="B67" s="374" t="s">
        <v>31</v>
      </c>
      <c r="C67" s="543">
        <v>5</v>
      </c>
      <c r="D67" s="556">
        <v>36</v>
      </c>
      <c r="E67" s="869">
        <v>61.5</v>
      </c>
      <c r="F67" s="467">
        <v>88</v>
      </c>
      <c r="G67" s="564">
        <v>3</v>
      </c>
      <c r="H67" s="556">
        <v>55</v>
      </c>
      <c r="I67" s="570">
        <v>60.28</v>
      </c>
      <c r="J67" s="467">
        <v>50</v>
      </c>
      <c r="K67" s="543"/>
      <c r="L67" s="544"/>
      <c r="M67" s="465">
        <v>59.97</v>
      </c>
      <c r="N67" s="546">
        <v>100</v>
      </c>
      <c r="O67" s="426">
        <v>3</v>
      </c>
      <c r="P67" s="28">
        <v>44.333333333333336</v>
      </c>
      <c r="Q67" s="547">
        <v>57.56</v>
      </c>
      <c r="R67" s="546">
        <v>83</v>
      </c>
      <c r="S67" s="548">
        <v>1</v>
      </c>
      <c r="T67" s="557">
        <v>79</v>
      </c>
      <c r="U67" s="465">
        <v>62.57</v>
      </c>
      <c r="V67" s="546">
        <v>6</v>
      </c>
      <c r="W67" s="277">
        <f t="shared" si="0"/>
        <v>327</v>
      </c>
      <c r="X67" s="67"/>
    </row>
    <row r="68" spans="1:24" ht="15" customHeight="1" thickBot="1" x14ac:dyDescent="0.3">
      <c r="A68" s="522"/>
      <c r="B68" s="523" t="s">
        <v>149</v>
      </c>
      <c r="C68" s="524">
        <f>SUM(C69:C83)</f>
        <v>52</v>
      </c>
      <c r="D68" s="542">
        <f>AVERAGE(D69:D83)</f>
        <v>51.319166666666668</v>
      </c>
      <c r="E68" s="861">
        <v>61.5</v>
      </c>
      <c r="F68" s="526"/>
      <c r="G68" s="524">
        <f>SUM(G69:G83)</f>
        <v>49</v>
      </c>
      <c r="H68" s="542">
        <f>AVERAGE(H69:H83)</f>
        <v>51.385714285714286</v>
      </c>
      <c r="I68" s="525">
        <v>60.28</v>
      </c>
      <c r="J68" s="526"/>
      <c r="K68" s="527">
        <f>SUM(K69:K83)</f>
        <v>53</v>
      </c>
      <c r="L68" s="528">
        <f>AVERAGE(L69:L83)</f>
        <v>49.222263450834873</v>
      </c>
      <c r="M68" s="492">
        <v>59.97</v>
      </c>
      <c r="N68" s="488"/>
      <c r="O68" s="302">
        <f>SUM(O69:O83)</f>
        <v>42</v>
      </c>
      <c r="P68" s="530">
        <f>AVERAGE(P69:P83)</f>
        <v>55.044047619047618</v>
      </c>
      <c r="Q68" s="531">
        <v>57.56</v>
      </c>
      <c r="R68" s="520"/>
      <c r="S68" s="302">
        <f>SUM(S69:S83)</f>
        <v>49</v>
      </c>
      <c r="T68" s="532">
        <f>AVERAGE(T69:T83)</f>
        <v>58.47014999999999</v>
      </c>
      <c r="U68" s="529">
        <v>62.57</v>
      </c>
      <c r="V68" s="520"/>
      <c r="W68" s="533"/>
      <c r="X68" s="67"/>
    </row>
    <row r="69" spans="1:24" ht="15" customHeight="1" x14ac:dyDescent="0.25">
      <c r="A69" s="267">
        <v>1</v>
      </c>
      <c r="B69" s="121" t="s">
        <v>92</v>
      </c>
      <c r="C69" s="552">
        <v>7</v>
      </c>
      <c r="D69" s="568">
        <v>69</v>
      </c>
      <c r="E69" s="871">
        <v>61.5</v>
      </c>
      <c r="F69" s="467">
        <v>14</v>
      </c>
      <c r="G69" s="567">
        <v>2</v>
      </c>
      <c r="H69" s="568">
        <v>42</v>
      </c>
      <c r="I69" s="569">
        <v>60.28</v>
      </c>
      <c r="J69" s="467">
        <v>78</v>
      </c>
      <c r="K69" s="555">
        <v>11</v>
      </c>
      <c r="L69" s="556">
        <v>64.454545454545453</v>
      </c>
      <c r="M69" s="465">
        <v>59.97</v>
      </c>
      <c r="N69" s="546">
        <v>26</v>
      </c>
      <c r="O69" s="426">
        <v>4</v>
      </c>
      <c r="P69" s="306">
        <v>51.25</v>
      </c>
      <c r="Q69" s="547">
        <v>57.56</v>
      </c>
      <c r="R69" s="546">
        <v>61</v>
      </c>
      <c r="S69" s="548">
        <v>2</v>
      </c>
      <c r="T69" s="549">
        <v>61</v>
      </c>
      <c r="U69" s="465">
        <v>62.57</v>
      </c>
      <c r="V69" s="546">
        <v>42</v>
      </c>
      <c r="W69" s="279">
        <f t="shared" si="0"/>
        <v>221</v>
      </c>
      <c r="X69" s="67"/>
    </row>
    <row r="70" spans="1:24" ht="15" customHeight="1" x14ac:dyDescent="0.25">
      <c r="A70" s="268">
        <v>2</v>
      </c>
      <c r="B70" s="121" t="s">
        <v>110</v>
      </c>
      <c r="C70" s="555">
        <v>11</v>
      </c>
      <c r="D70" s="568">
        <v>67</v>
      </c>
      <c r="E70" s="871">
        <v>61.5</v>
      </c>
      <c r="F70" s="467">
        <v>18</v>
      </c>
      <c r="G70" s="567">
        <v>11</v>
      </c>
      <c r="H70" s="568">
        <v>69</v>
      </c>
      <c r="I70" s="569">
        <v>60.28</v>
      </c>
      <c r="J70" s="467">
        <v>9</v>
      </c>
      <c r="K70" s="555">
        <v>4</v>
      </c>
      <c r="L70" s="577">
        <v>75.75</v>
      </c>
      <c r="M70" s="465">
        <v>59.97</v>
      </c>
      <c r="N70" s="546">
        <v>3</v>
      </c>
      <c r="O70" s="426">
        <v>6</v>
      </c>
      <c r="P70" s="306">
        <v>68</v>
      </c>
      <c r="Q70" s="547">
        <v>57.56</v>
      </c>
      <c r="R70" s="546">
        <v>11</v>
      </c>
      <c r="S70" s="548">
        <v>11</v>
      </c>
      <c r="T70" s="549">
        <v>63.181800000000003</v>
      </c>
      <c r="U70" s="465">
        <v>62.57</v>
      </c>
      <c r="V70" s="546">
        <v>34</v>
      </c>
      <c r="W70" s="474">
        <f t="shared" si="0"/>
        <v>75</v>
      </c>
      <c r="X70" s="67"/>
    </row>
    <row r="71" spans="1:24" ht="15" customHeight="1" x14ac:dyDescent="0.25">
      <c r="A71" s="268">
        <v>3</v>
      </c>
      <c r="B71" s="121" t="s">
        <v>30</v>
      </c>
      <c r="C71" s="564">
        <v>6</v>
      </c>
      <c r="D71" s="568">
        <v>57</v>
      </c>
      <c r="E71" s="871">
        <v>61.5</v>
      </c>
      <c r="F71" s="467">
        <v>48</v>
      </c>
      <c r="G71" s="567">
        <v>3</v>
      </c>
      <c r="H71" s="568">
        <v>47.6</v>
      </c>
      <c r="I71" s="569">
        <v>60.28</v>
      </c>
      <c r="J71" s="467">
        <v>68</v>
      </c>
      <c r="K71" s="555">
        <v>4</v>
      </c>
      <c r="L71" s="545">
        <v>46.75</v>
      </c>
      <c r="M71" s="465">
        <v>59.97</v>
      </c>
      <c r="N71" s="546">
        <v>76</v>
      </c>
      <c r="O71" s="426">
        <v>5</v>
      </c>
      <c r="P71" s="306">
        <v>57.2</v>
      </c>
      <c r="Q71" s="547">
        <v>57.56</v>
      </c>
      <c r="R71" s="546">
        <v>40</v>
      </c>
      <c r="S71" s="548">
        <v>3</v>
      </c>
      <c r="T71" s="549">
        <v>59.33</v>
      </c>
      <c r="U71" s="465">
        <v>62.57</v>
      </c>
      <c r="V71" s="546">
        <v>50</v>
      </c>
      <c r="W71" s="280">
        <f t="shared" si="0"/>
        <v>282</v>
      </c>
      <c r="X71" s="67"/>
    </row>
    <row r="72" spans="1:24" ht="15" customHeight="1" x14ac:dyDescent="0.25">
      <c r="A72" s="268">
        <v>4</v>
      </c>
      <c r="B72" s="121" t="s">
        <v>29</v>
      </c>
      <c r="C72" s="903"/>
      <c r="D72" s="569"/>
      <c r="E72" s="871">
        <v>61.5</v>
      </c>
      <c r="F72" s="467">
        <v>100</v>
      </c>
      <c r="G72" s="567">
        <v>4</v>
      </c>
      <c r="H72" s="568">
        <v>67</v>
      </c>
      <c r="I72" s="569">
        <v>60.28</v>
      </c>
      <c r="J72" s="467">
        <v>19</v>
      </c>
      <c r="K72" s="555">
        <v>3</v>
      </c>
      <c r="L72" s="556">
        <v>60.333333333333336</v>
      </c>
      <c r="M72" s="465">
        <v>59.97</v>
      </c>
      <c r="N72" s="546">
        <v>36</v>
      </c>
      <c r="O72" s="426">
        <v>1</v>
      </c>
      <c r="P72" s="306">
        <v>39</v>
      </c>
      <c r="Q72" s="547">
        <v>57.56</v>
      </c>
      <c r="R72" s="546">
        <v>89</v>
      </c>
      <c r="S72" s="548">
        <v>4</v>
      </c>
      <c r="T72" s="578">
        <v>60</v>
      </c>
      <c r="U72" s="465">
        <v>62.57</v>
      </c>
      <c r="V72" s="546">
        <v>46</v>
      </c>
      <c r="W72" s="280">
        <f t="shared" si="0"/>
        <v>290</v>
      </c>
      <c r="X72" s="67"/>
    </row>
    <row r="73" spans="1:24" ht="15" customHeight="1" x14ac:dyDescent="0.25">
      <c r="A73" s="600">
        <v>5</v>
      </c>
      <c r="B73" s="121" t="s">
        <v>105</v>
      </c>
      <c r="C73" s="543">
        <v>3</v>
      </c>
      <c r="D73" s="568">
        <v>75</v>
      </c>
      <c r="E73" s="871">
        <v>61.5</v>
      </c>
      <c r="F73" s="467">
        <v>6</v>
      </c>
      <c r="G73" s="567">
        <v>4</v>
      </c>
      <c r="H73" s="568">
        <v>63.5</v>
      </c>
      <c r="I73" s="569">
        <v>60.28</v>
      </c>
      <c r="J73" s="467">
        <v>27</v>
      </c>
      <c r="K73" s="555">
        <v>4</v>
      </c>
      <c r="L73" s="556">
        <v>60</v>
      </c>
      <c r="M73" s="465">
        <v>59.97</v>
      </c>
      <c r="N73" s="546">
        <v>39</v>
      </c>
      <c r="O73" s="426">
        <v>2</v>
      </c>
      <c r="P73" s="306">
        <v>58.5</v>
      </c>
      <c r="Q73" s="547">
        <v>57.56</v>
      </c>
      <c r="R73" s="546">
        <v>34</v>
      </c>
      <c r="S73" s="426">
        <v>9</v>
      </c>
      <c r="T73" s="28">
        <v>69</v>
      </c>
      <c r="U73" s="465">
        <v>62.57</v>
      </c>
      <c r="V73" s="546">
        <v>19</v>
      </c>
      <c r="W73" s="280">
        <f t="shared" si="0"/>
        <v>125</v>
      </c>
      <c r="X73" s="67"/>
    </row>
    <row r="74" spans="1:24" ht="15" customHeight="1" x14ac:dyDescent="0.25">
      <c r="A74" s="268">
        <v>6</v>
      </c>
      <c r="B74" s="121" t="s">
        <v>95</v>
      </c>
      <c r="C74" s="543">
        <v>1</v>
      </c>
      <c r="D74" s="568">
        <v>31</v>
      </c>
      <c r="E74" s="871">
        <v>61.5</v>
      </c>
      <c r="F74" s="467">
        <v>90</v>
      </c>
      <c r="G74" s="567">
        <v>2</v>
      </c>
      <c r="H74" s="568">
        <v>26.5</v>
      </c>
      <c r="I74" s="569">
        <v>60.28</v>
      </c>
      <c r="J74" s="467">
        <v>95</v>
      </c>
      <c r="K74" s="555">
        <v>1</v>
      </c>
      <c r="L74" s="562">
        <v>20</v>
      </c>
      <c r="M74" s="465">
        <v>59.97</v>
      </c>
      <c r="N74" s="546">
        <v>98</v>
      </c>
      <c r="O74" s="426">
        <v>1</v>
      </c>
      <c r="P74" s="306">
        <v>46</v>
      </c>
      <c r="Q74" s="547">
        <v>57.56</v>
      </c>
      <c r="R74" s="546">
        <v>80</v>
      </c>
      <c r="S74" s="548"/>
      <c r="T74" s="465"/>
      <c r="U74" s="465">
        <v>62.57</v>
      </c>
      <c r="V74" s="546">
        <v>87</v>
      </c>
      <c r="W74" s="280">
        <f t="shared" ref="W74:W124" si="1">F74+J74+N74+R74+V74</f>
        <v>450</v>
      </c>
      <c r="X74" s="67"/>
    </row>
    <row r="75" spans="1:24" ht="15" customHeight="1" x14ac:dyDescent="0.25">
      <c r="A75" s="268">
        <v>7</v>
      </c>
      <c r="B75" s="121" t="s">
        <v>93</v>
      </c>
      <c r="C75" s="903"/>
      <c r="D75" s="569"/>
      <c r="E75" s="871">
        <v>61.5</v>
      </c>
      <c r="F75" s="467">
        <v>100</v>
      </c>
      <c r="G75" s="567">
        <v>1</v>
      </c>
      <c r="H75" s="568">
        <v>39</v>
      </c>
      <c r="I75" s="569">
        <v>60.28</v>
      </c>
      <c r="J75" s="467">
        <v>84</v>
      </c>
      <c r="K75" s="555">
        <v>2</v>
      </c>
      <c r="L75" s="556">
        <v>56</v>
      </c>
      <c r="M75" s="465">
        <v>59.97</v>
      </c>
      <c r="N75" s="546">
        <v>49</v>
      </c>
      <c r="O75" s="426">
        <v>1</v>
      </c>
      <c r="P75" s="28">
        <v>73</v>
      </c>
      <c r="Q75" s="547">
        <v>57.56</v>
      </c>
      <c r="R75" s="546">
        <v>6</v>
      </c>
      <c r="S75" s="548">
        <v>2</v>
      </c>
      <c r="T75" s="554">
        <v>71.5</v>
      </c>
      <c r="U75" s="465">
        <v>62.57</v>
      </c>
      <c r="V75" s="546">
        <v>12</v>
      </c>
      <c r="W75" s="280">
        <f t="shared" si="1"/>
        <v>251</v>
      </c>
      <c r="X75" s="67"/>
    </row>
    <row r="76" spans="1:24" ht="15" customHeight="1" x14ac:dyDescent="0.25">
      <c r="A76" s="268">
        <v>8</v>
      </c>
      <c r="B76" s="121" t="s">
        <v>94</v>
      </c>
      <c r="C76" s="543">
        <v>5</v>
      </c>
      <c r="D76" s="568">
        <v>43</v>
      </c>
      <c r="E76" s="871">
        <v>61.5</v>
      </c>
      <c r="F76" s="467">
        <v>75</v>
      </c>
      <c r="G76" s="567">
        <v>2</v>
      </c>
      <c r="H76" s="568">
        <v>47</v>
      </c>
      <c r="I76" s="569">
        <v>60.28</v>
      </c>
      <c r="J76" s="467">
        <v>70</v>
      </c>
      <c r="K76" s="555">
        <v>6</v>
      </c>
      <c r="L76" s="556">
        <v>38.166666666666664</v>
      </c>
      <c r="M76" s="465">
        <v>59.97</v>
      </c>
      <c r="N76" s="546">
        <v>88</v>
      </c>
      <c r="O76" s="426">
        <v>6</v>
      </c>
      <c r="P76" s="28">
        <v>54.166666666666664</v>
      </c>
      <c r="Q76" s="547">
        <v>57.56</v>
      </c>
      <c r="R76" s="546">
        <v>50</v>
      </c>
      <c r="S76" s="548">
        <v>3</v>
      </c>
      <c r="T76" s="549">
        <v>60.33</v>
      </c>
      <c r="U76" s="465">
        <v>62.57</v>
      </c>
      <c r="V76" s="546">
        <v>44</v>
      </c>
      <c r="W76" s="280">
        <f t="shared" si="1"/>
        <v>327</v>
      </c>
      <c r="X76" s="67"/>
    </row>
    <row r="77" spans="1:24" ht="15" customHeight="1" x14ac:dyDescent="0.25">
      <c r="A77" s="268">
        <v>9</v>
      </c>
      <c r="B77" s="121" t="s">
        <v>25</v>
      </c>
      <c r="C77" s="903"/>
      <c r="D77" s="569"/>
      <c r="E77" s="871">
        <v>61.5</v>
      </c>
      <c r="F77" s="467">
        <v>100</v>
      </c>
      <c r="G77" s="567">
        <v>4</v>
      </c>
      <c r="H77" s="568">
        <v>36</v>
      </c>
      <c r="I77" s="569">
        <v>60.28</v>
      </c>
      <c r="J77" s="467">
        <v>88</v>
      </c>
      <c r="K77" s="555">
        <v>1</v>
      </c>
      <c r="L77" s="556">
        <v>57</v>
      </c>
      <c r="M77" s="465">
        <v>59.97</v>
      </c>
      <c r="N77" s="546">
        <v>45</v>
      </c>
      <c r="O77" s="426">
        <v>2</v>
      </c>
      <c r="P77" s="306">
        <v>40</v>
      </c>
      <c r="Q77" s="547">
        <v>57.56</v>
      </c>
      <c r="R77" s="546">
        <v>87</v>
      </c>
      <c r="S77" s="548"/>
      <c r="T77" s="465"/>
      <c r="U77" s="465">
        <v>62.57</v>
      </c>
      <c r="V77" s="546">
        <v>87</v>
      </c>
      <c r="W77" s="280">
        <f t="shared" si="1"/>
        <v>407</v>
      </c>
      <c r="X77" s="67"/>
    </row>
    <row r="78" spans="1:24" ht="15" customHeight="1" x14ac:dyDescent="0.25">
      <c r="A78" s="268">
        <v>10</v>
      </c>
      <c r="B78" s="121" t="s">
        <v>106</v>
      </c>
      <c r="C78" s="543">
        <v>3</v>
      </c>
      <c r="D78" s="568">
        <v>37</v>
      </c>
      <c r="E78" s="871">
        <v>61.5</v>
      </c>
      <c r="F78" s="467">
        <v>85</v>
      </c>
      <c r="G78" s="567">
        <v>3</v>
      </c>
      <c r="H78" s="568">
        <v>45.6</v>
      </c>
      <c r="I78" s="569">
        <v>60.28</v>
      </c>
      <c r="J78" s="467">
        <v>73</v>
      </c>
      <c r="K78" s="555">
        <v>7</v>
      </c>
      <c r="L78" s="556">
        <v>34.857142857142854</v>
      </c>
      <c r="M78" s="465">
        <v>59.97</v>
      </c>
      <c r="N78" s="546">
        <v>91</v>
      </c>
      <c r="O78" s="426">
        <v>2</v>
      </c>
      <c r="P78" s="28">
        <v>57.5</v>
      </c>
      <c r="Q78" s="547">
        <v>57.56</v>
      </c>
      <c r="R78" s="546">
        <v>38</v>
      </c>
      <c r="S78" s="548">
        <v>2</v>
      </c>
      <c r="T78" s="554">
        <v>47</v>
      </c>
      <c r="U78" s="465">
        <v>62.57</v>
      </c>
      <c r="V78" s="546">
        <v>76</v>
      </c>
      <c r="W78" s="280">
        <f t="shared" si="1"/>
        <v>363</v>
      </c>
      <c r="X78" s="67"/>
    </row>
    <row r="79" spans="1:24" ht="15" customHeight="1" x14ac:dyDescent="0.25">
      <c r="A79" s="268">
        <v>11</v>
      </c>
      <c r="B79" s="124" t="s">
        <v>165</v>
      </c>
      <c r="C79" s="543">
        <v>1</v>
      </c>
      <c r="D79" s="568">
        <v>54</v>
      </c>
      <c r="E79" s="556">
        <v>61.5</v>
      </c>
      <c r="F79" s="467">
        <v>57</v>
      </c>
      <c r="G79" s="555"/>
      <c r="H79" s="545"/>
      <c r="I79" s="545">
        <v>60.28</v>
      </c>
      <c r="J79" s="467">
        <v>98</v>
      </c>
      <c r="K79" s="543"/>
      <c r="L79" s="544"/>
      <c r="M79" s="465">
        <v>59.97</v>
      </c>
      <c r="N79" s="546">
        <v>100</v>
      </c>
      <c r="O79" s="426"/>
      <c r="P79" s="28"/>
      <c r="Q79" s="547">
        <v>57.56</v>
      </c>
      <c r="R79" s="546">
        <v>97</v>
      </c>
      <c r="S79" s="548"/>
      <c r="T79" s="566"/>
      <c r="U79" s="465">
        <v>62.57</v>
      </c>
      <c r="V79" s="546">
        <v>87</v>
      </c>
      <c r="W79" s="280">
        <f t="shared" si="1"/>
        <v>439</v>
      </c>
      <c r="X79" s="67"/>
    </row>
    <row r="80" spans="1:24" ht="15" customHeight="1" x14ac:dyDescent="0.25">
      <c r="A80" s="268">
        <v>12</v>
      </c>
      <c r="B80" s="121" t="s">
        <v>91</v>
      </c>
      <c r="C80" s="567">
        <v>5</v>
      </c>
      <c r="D80" s="568">
        <v>54</v>
      </c>
      <c r="E80" s="871">
        <v>61.5</v>
      </c>
      <c r="F80" s="467">
        <v>56</v>
      </c>
      <c r="G80" s="567">
        <v>1</v>
      </c>
      <c r="H80" s="568">
        <v>47</v>
      </c>
      <c r="I80" s="569">
        <v>60.28</v>
      </c>
      <c r="J80" s="467">
        <v>71</v>
      </c>
      <c r="K80" s="555">
        <v>1</v>
      </c>
      <c r="L80" s="556">
        <v>43</v>
      </c>
      <c r="M80" s="465">
        <v>59.97</v>
      </c>
      <c r="N80" s="546">
        <v>81</v>
      </c>
      <c r="O80" s="426">
        <v>3</v>
      </c>
      <c r="P80" s="306">
        <v>71</v>
      </c>
      <c r="Q80" s="547">
        <v>57.56</v>
      </c>
      <c r="R80" s="546">
        <v>10</v>
      </c>
      <c r="S80" s="548">
        <v>4</v>
      </c>
      <c r="T80" s="549">
        <v>67.5</v>
      </c>
      <c r="U80" s="465">
        <v>62.57</v>
      </c>
      <c r="V80" s="546">
        <v>23</v>
      </c>
      <c r="W80" s="280">
        <f t="shared" si="1"/>
        <v>241</v>
      </c>
      <c r="X80" s="67"/>
    </row>
    <row r="81" spans="1:24" ht="15" customHeight="1" x14ac:dyDescent="0.25">
      <c r="A81" s="268">
        <v>13</v>
      </c>
      <c r="B81" s="121" t="s">
        <v>90</v>
      </c>
      <c r="C81" s="567">
        <v>3</v>
      </c>
      <c r="D81" s="544">
        <v>49.33</v>
      </c>
      <c r="E81" s="871">
        <v>61.5</v>
      </c>
      <c r="F81" s="467">
        <v>63</v>
      </c>
      <c r="G81" s="543">
        <v>5</v>
      </c>
      <c r="H81" s="544">
        <v>41.4</v>
      </c>
      <c r="I81" s="569">
        <v>60.28</v>
      </c>
      <c r="J81" s="467">
        <v>79</v>
      </c>
      <c r="K81" s="543">
        <v>2</v>
      </c>
      <c r="L81" s="562">
        <v>29</v>
      </c>
      <c r="M81" s="465">
        <v>59.97</v>
      </c>
      <c r="N81" s="546">
        <v>95</v>
      </c>
      <c r="O81" s="426">
        <v>3</v>
      </c>
      <c r="P81" s="28">
        <v>64</v>
      </c>
      <c r="Q81" s="547">
        <v>57.56</v>
      </c>
      <c r="R81" s="546">
        <v>20</v>
      </c>
      <c r="S81" s="548">
        <v>5</v>
      </c>
      <c r="T81" s="549">
        <v>53.4</v>
      </c>
      <c r="U81" s="465">
        <v>62.57</v>
      </c>
      <c r="V81" s="546">
        <v>66</v>
      </c>
      <c r="W81" s="280">
        <f t="shared" si="1"/>
        <v>323</v>
      </c>
      <c r="X81" s="67"/>
    </row>
    <row r="82" spans="1:24" s="601" customFormat="1" ht="15" customHeight="1" x14ac:dyDescent="0.25">
      <c r="A82" s="268">
        <v>14</v>
      </c>
      <c r="B82" s="121" t="s">
        <v>28</v>
      </c>
      <c r="C82" s="555">
        <v>5</v>
      </c>
      <c r="D82" s="544">
        <v>38</v>
      </c>
      <c r="E82" s="871">
        <v>61.5</v>
      </c>
      <c r="F82" s="467">
        <v>82</v>
      </c>
      <c r="G82" s="543">
        <v>6</v>
      </c>
      <c r="H82" s="544">
        <v>52.8</v>
      </c>
      <c r="I82" s="569">
        <v>60.28</v>
      </c>
      <c r="J82" s="467">
        <v>57</v>
      </c>
      <c r="K82" s="543">
        <v>5</v>
      </c>
      <c r="L82" s="544">
        <v>38.799999999999997</v>
      </c>
      <c r="M82" s="465">
        <v>59.97</v>
      </c>
      <c r="N82" s="546">
        <v>87</v>
      </c>
      <c r="O82" s="426">
        <v>5</v>
      </c>
      <c r="P82" s="28">
        <v>52</v>
      </c>
      <c r="Q82" s="547">
        <v>57.56</v>
      </c>
      <c r="R82" s="546">
        <v>58</v>
      </c>
      <c r="S82" s="548">
        <v>2</v>
      </c>
      <c r="T82" s="578">
        <v>53.4</v>
      </c>
      <c r="U82" s="465">
        <v>62.57</v>
      </c>
      <c r="V82" s="546">
        <v>67</v>
      </c>
      <c r="W82" s="497">
        <f t="shared" si="1"/>
        <v>351</v>
      </c>
      <c r="X82" s="67"/>
    </row>
    <row r="83" spans="1:24" ht="15" customHeight="1" thickBot="1" x14ac:dyDescent="0.3">
      <c r="A83" s="599">
        <v>15</v>
      </c>
      <c r="B83" s="121" t="s">
        <v>107</v>
      </c>
      <c r="C83" s="543">
        <v>2</v>
      </c>
      <c r="D83" s="544">
        <v>41.5</v>
      </c>
      <c r="E83" s="871">
        <v>61.5</v>
      </c>
      <c r="F83" s="467">
        <v>77</v>
      </c>
      <c r="G83" s="543">
        <v>1</v>
      </c>
      <c r="H83" s="544">
        <v>95</v>
      </c>
      <c r="I83" s="569">
        <v>60.28</v>
      </c>
      <c r="J83" s="467">
        <v>1</v>
      </c>
      <c r="K83" s="543">
        <v>2</v>
      </c>
      <c r="L83" s="544">
        <v>65</v>
      </c>
      <c r="M83" s="465">
        <v>59.97</v>
      </c>
      <c r="N83" s="546">
        <v>23</v>
      </c>
      <c r="O83" s="426">
        <v>1</v>
      </c>
      <c r="P83" s="551">
        <v>39</v>
      </c>
      <c r="Q83" s="547">
        <v>57.56</v>
      </c>
      <c r="R83" s="546">
        <v>90</v>
      </c>
      <c r="S83" s="548">
        <v>2</v>
      </c>
      <c r="T83" s="566">
        <v>36</v>
      </c>
      <c r="U83" s="465">
        <v>62.57</v>
      </c>
      <c r="V83" s="546">
        <v>85</v>
      </c>
      <c r="W83" s="497">
        <f t="shared" si="1"/>
        <v>276</v>
      </c>
      <c r="X83" s="67"/>
    </row>
    <row r="84" spans="1:24" ht="15" customHeight="1" thickBot="1" x14ac:dyDescent="0.3">
      <c r="A84" s="522"/>
      <c r="B84" s="536" t="s">
        <v>150</v>
      </c>
      <c r="C84" s="537">
        <f>SUM(C85:C113)</f>
        <v>221</v>
      </c>
      <c r="D84" s="587">
        <f>AVERAGE(D85:D113)</f>
        <v>58.61888888888889</v>
      </c>
      <c r="E84" s="858">
        <v>61.5</v>
      </c>
      <c r="F84" s="539"/>
      <c r="G84" s="537">
        <f>SUM(G85:G113)</f>
        <v>225</v>
      </c>
      <c r="H84" s="587">
        <f>AVERAGE(H85:H113)</f>
        <v>55.732187746893636</v>
      </c>
      <c r="I84" s="538">
        <v>60.28</v>
      </c>
      <c r="J84" s="539"/>
      <c r="K84" s="511">
        <f>SUM(K85:K113)</f>
        <v>185</v>
      </c>
      <c r="L84" s="540">
        <f>AVERAGE(L85:L113)</f>
        <v>58.119346829640953</v>
      </c>
      <c r="M84" s="487">
        <v>59.97</v>
      </c>
      <c r="N84" s="488"/>
      <c r="O84" s="898">
        <f>SUM(O85:O113)</f>
        <v>188</v>
      </c>
      <c r="P84" s="541">
        <f>AVERAGE(P85:P113)</f>
        <v>56.629463886083279</v>
      </c>
      <c r="Q84" s="491">
        <v>57.56</v>
      </c>
      <c r="R84" s="488"/>
      <c r="S84" s="302">
        <f>SUM(S85:S113)</f>
        <v>175</v>
      </c>
      <c r="T84" s="517">
        <f>AVERAGE(T85:T113)</f>
        <v>60.281382608695651</v>
      </c>
      <c r="U84" s="494">
        <v>62.57</v>
      </c>
      <c r="V84" s="488"/>
      <c r="W84" s="495"/>
      <c r="X84" s="67"/>
    </row>
    <row r="85" spans="1:24" ht="15" customHeight="1" x14ac:dyDescent="0.25">
      <c r="A85" s="267">
        <v>1</v>
      </c>
      <c r="B85" s="902" t="s">
        <v>7</v>
      </c>
      <c r="C85" s="564">
        <v>10</v>
      </c>
      <c r="D85" s="544">
        <v>62</v>
      </c>
      <c r="E85" s="872">
        <v>61.5</v>
      </c>
      <c r="F85" s="467">
        <v>33</v>
      </c>
      <c r="G85" s="543">
        <v>7</v>
      </c>
      <c r="H85" s="544">
        <v>55.714285714285715</v>
      </c>
      <c r="I85" s="873">
        <v>60.28</v>
      </c>
      <c r="J85" s="467">
        <v>49</v>
      </c>
      <c r="K85" s="543">
        <v>1</v>
      </c>
      <c r="L85" s="550">
        <v>75</v>
      </c>
      <c r="M85" s="465">
        <v>59.97</v>
      </c>
      <c r="N85" s="546">
        <v>4</v>
      </c>
      <c r="O85" s="426">
        <v>6</v>
      </c>
      <c r="P85" s="28">
        <v>61.5</v>
      </c>
      <c r="Q85" s="547">
        <v>57.56</v>
      </c>
      <c r="R85" s="546">
        <v>23</v>
      </c>
      <c r="S85" s="548">
        <v>1</v>
      </c>
      <c r="T85" s="557">
        <v>90</v>
      </c>
      <c r="U85" s="465">
        <v>62.57</v>
      </c>
      <c r="V85" s="546">
        <v>2</v>
      </c>
      <c r="W85" s="280">
        <f t="shared" si="1"/>
        <v>111</v>
      </c>
      <c r="X85" s="67"/>
    </row>
    <row r="86" spans="1:24" ht="15" customHeight="1" x14ac:dyDescent="0.25">
      <c r="A86" s="599">
        <v>2</v>
      </c>
      <c r="B86" s="122" t="s">
        <v>69</v>
      </c>
      <c r="C86" s="543">
        <v>4</v>
      </c>
      <c r="D86" s="544">
        <v>42.25</v>
      </c>
      <c r="E86" s="871">
        <v>61.5</v>
      </c>
      <c r="F86" s="467">
        <v>76</v>
      </c>
      <c r="G86" s="543">
        <v>3</v>
      </c>
      <c r="H86" s="544">
        <v>37.333333333333336</v>
      </c>
      <c r="I86" s="569">
        <v>60.28</v>
      </c>
      <c r="J86" s="467">
        <v>86</v>
      </c>
      <c r="K86" s="543">
        <v>1</v>
      </c>
      <c r="L86" s="562">
        <v>20</v>
      </c>
      <c r="M86" s="465">
        <v>59.97</v>
      </c>
      <c r="N86" s="546">
        <v>99</v>
      </c>
      <c r="O86" s="558"/>
      <c r="P86" s="559"/>
      <c r="Q86" s="547">
        <v>57.56</v>
      </c>
      <c r="R86" s="546">
        <v>97</v>
      </c>
      <c r="S86" s="558"/>
      <c r="T86" s="559"/>
      <c r="U86" s="465">
        <v>62.57</v>
      </c>
      <c r="V86" s="546">
        <v>87</v>
      </c>
      <c r="W86" s="280">
        <f t="shared" si="1"/>
        <v>445</v>
      </c>
      <c r="X86" s="67"/>
    </row>
    <row r="87" spans="1:24" ht="15" customHeight="1" x14ac:dyDescent="0.25">
      <c r="A87" s="265">
        <v>3</v>
      </c>
      <c r="B87" s="902" t="s">
        <v>9</v>
      </c>
      <c r="C87" s="564">
        <v>8</v>
      </c>
      <c r="D87" s="544">
        <v>62</v>
      </c>
      <c r="E87" s="872">
        <v>61.5</v>
      </c>
      <c r="F87" s="467">
        <v>34</v>
      </c>
      <c r="G87" s="543">
        <v>5</v>
      </c>
      <c r="H87" s="544">
        <v>67.400000000000006</v>
      </c>
      <c r="I87" s="873">
        <v>60.28</v>
      </c>
      <c r="J87" s="467">
        <v>15</v>
      </c>
      <c r="K87" s="543">
        <v>5</v>
      </c>
      <c r="L87" s="544">
        <v>66</v>
      </c>
      <c r="M87" s="465">
        <v>59.97</v>
      </c>
      <c r="N87" s="546">
        <v>20</v>
      </c>
      <c r="O87" s="426">
        <v>6</v>
      </c>
      <c r="P87" s="28">
        <v>53.166666666666664</v>
      </c>
      <c r="Q87" s="547">
        <v>57.56</v>
      </c>
      <c r="R87" s="546">
        <v>54</v>
      </c>
      <c r="S87" s="548">
        <v>10</v>
      </c>
      <c r="T87" s="549">
        <v>51.6</v>
      </c>
      <c r="U87" s="465">
        <v>62.57</v>
      </c>
      <c r="V87" s="546">
        <v>71</v>
      </c>
      <c r="W87" s="280">
        <f t="shared" si="1"/>
        <v>194</v>
      </c>
      <c r="X87" s="67"/>
    </row>
    <row r="88" spans="1:24" ht="15" customHeight="1" x14ac:dyDescent="0.25">
      <c r="A88" s="265">
        <v>4</v>
      </c>
      <c r="B88" s="902" t="s">
        <v>21</v>
      </c>
      <c r="C88" s="564">
        <v>8</v>
      </c>
      <c r="D88" s="544">
        <v>59.13</v>
      </c>
      <c r="E88" s="872">
        <v>61.5</v>
      </c>
      <c r="F88" s="467">
        <v>42</v>
      </c>
      <c r="G88" s="543">
        <v>9</v>
      </c>
      <c r="H88" s="544">
        <v>47.444444444444443</v>
      </c>
      <c r="I88" s="873">
        <v>60.28</v>
      </c>
      <c r="J88" s="467">
        <v>69</v>
      </c>
      <c r="K88" s="543">
        <v>6</v>
      </c>
      <c r="L88" s="544">
        <v>60.833333333333336</v>
      </c>
      <c r="M88" s="465">
        <v>59.97</v>
      </c>
      <c r="N88" s="546">
        <v>35</v>
      </c>
      <c r="O88" s="426">
        <v>6</v>
      </c>
      <c r="P88" s="28">
        <v>47.666666666666664</v>
      </c>
      <c r="Q88" s="547">
        <v>57.56</v>
      </c>
      <c r="R88" s="546">
        <v>72</v>
      </c>
      <c r="S88" s="548">
        <v>10</v>
      </c>
      <c r="T88" s="549">
        <v>63.3</v>
      </c>
      <c r="U88" s="465">
        <v>62.57</v>
      </c>
      <c r="V88" s="546">
        <v>33</v>
      </c>
      <c r="W88" s="280">
        <f t="shared" si="1"/>
        <v>251</v>
      </c>
      <c r="X88" s="67"/>
    </row>
    <row r="89" spans="1:24" ht="15" customHeight="1" x14ac:dyDescent="0.25">
      <c r="A89" s="265">
        <v>5</v>
      </c>
      <c r="B89" s="902" t="s">
        <v>12</v>
      </c>
      <c r="C89" s="555">
        <v>6</v>
      </c>
      <c r="D89" s="544">
        <v>72</v>
      </c>
      <c r="E89" s="872">
        <v>61.5</v>
      </c>
      <c r="F89" s="467">
        <v>9</v>
      </c>
      <c r="G89" s="543">
        <v>7</v>
      </c>
      <c r="H89" s="544">
        <v>58.142857142857146</v>
      </c>
      <c r="I89" s="873">
        <v>60.28</v>
      </c>
      <c r="J89" s="467">
        <v>41</v>
      </c>
      <c r="K89" s="543">
        <v>8</v>
      </c>
      <c r="L89" s="544">
        <v>66.625</v>
      </c>
      <c r="M89" s="465">
        <v>59.97</v>
      </c>
      <c r="N89" s="546">
        <v>19</v>
      </c>
      <c r="O89" s="426">
        <v>7</v>
      </c>
      <c r="P89" s="28">
        <v>67.428571428571431</v>
      </c>
      <c r="Q89" s="547">
        <v>57.56</v>
      </c>
      <c r="R89" s="546">
        <v>13</v>
      </c>
      <c r="S89" s="548">
        <v>10</v>
      </c>
      <c r="T89" s="549">
        <v>70.099999999999994</v>
      </c>
      <c r="U89" s="465">
        <v>62.57</v>
      </c>
      <c r="V89" s="546">
        <v>16</v>
      </c>
      <c r="W89" s="280">
        <f t="shared" si="1"/>
        <v>98</v>
      </c>
      <c r="X89" s="67"/>
    </row>
    <row r="90" spans="1:24" ht="15" customHeight="1" x14ac:dyDescent="0.25">
      <c r="A90" s="265">
        <v>6</v>
      </c>
      <c r="B90" s="902" t="s">
        <v>14</v>
      </c>
      <c r="C90" s="564">
        <v>4</v>
      </c>
      <c r="D90" s="544">
        <v>61</v>
      </c>
      <c r="E90" s="872">
        <v>61.5</v>
      </c>
      <c r="F90" s="467">
        <v>38</v>
      </c>
      <c r="G90" s="543">
        <v>7</v>
      </c>
      <c r="H90" s="544">
        <v>56.571428571428569</v>
      </c>
      <c r="I90" s="873">
        <v>60.28</v>
      </c>
      <c r="J90" s="467">
        <v>45</v>
      </c>
      <c r="K90" s="543">
        <v>4</v>
      </c>
      <c r="L90" s="544">
        <v>56.5</v>
      </c>
      <c r="M90" s="465">
        <v>59.97</v>
      </c>
      <c r="N90" s="546">
        <v>48</v>
      </c>
      <c r="O90" s="426">
        <v>1</v>
      </c>
      <c r="P90" s="28">
        <v>58</v>
      </c>
      <c r="Q90" s="547">
        <v>57.56</v>
      </c>
      <c r="R90" s="546">
        <v>36</v>
      </c>
      <c r="S90" s="548">
        <v>5</v>
      </c>
      <c r="T90" s="549">
        <v>68</v>
      </c>
      <c r="U90" s="465">
        <v>62.57</v>
      </c>
      <c r="V90" s="546">
        <v>21</v>
      </c>
      <c r="W90" s="280">
        <f t="shared" si="1"/>
        <v>188</v>
      </c>
      <c r="X90" s="67"/>
    </row>
    <row r="91" spans="1:24" ht="15" customHeight="1" x14ac:dyDescent="0.25">
      <c r="A91" s="265">
        <v>7</v>
      </c>
      <c r="B91" s="902" t="s">
        <v>19</v>
      </c>
      <c r="C91" s="567">
        <v>2</v>
      </c>
      <c r="D91" s="544">
        <v>51</v>
      </c>
      <c r="E91" s="872">
        <v>61.5</v>
      </c>
      <c r="F91" s="467">
        <v>61</v>
      </c>
      <c r="G91" s="543">
        <v>6</v>
      </c>
      <c r="H91" s="544">
        <v>59.833333333333336</v>
      </c>
      <c r="I91" s="873">
        <v>60.28</v>
      </c>
      <c r="J91" s="467">
        <v>36</v>
      </c>
      <c r="K91" s="543">
        <v>4</v>
      </c>
      <c r="L91" s="544">
        <v>47.75</v>
      </c>
      <c r="M91" s="465">
        <v>59.97</v>
      </c>
      <c r="N91" s="546">
        <v>73</v>
      </c>
      <c r="O91" s="426">
        <v>9</v>
      </c>
      <c r="P91" s="28">
        <v>44.111111111111114</v>
      </c>
      <c r="Q91" s="547">
        <v>57.56</v>
      </c>
      <c r="R91" s="546">
        <v>84</v>
      </c>
      <c r="S91" s="548">
        <v>8</v>
      </c>
      <c r="T91" s="549">
        <v>54.75</v>
      </c>
      <c r="U91" s="465">
        <v>62.57</v>
      </c>
      <c r="V91" s="546">
        <v>63</v>
      </c>
      <c r="W91" s="280">
        <f t="shared" si="1"/>
        <v>317</v>
      </c>
      <c r="X91" s="67"/>
    </row>
    <row r="92" spans="1:24" ht="15" customHeight="1" x14ac:dyDescent="0.25">
      <c r="A92" s="265">
        <v>8</v>
      </c>
      <c r="B92" s="902" t="s">
        <v>23</v>
      </c>
      <c r="C92" s="904"/>
      <c r="D92" s="873"/>
      <c r="E92" s="872">
        <v>61.5</v>
      </c>
      <c r="F92" s="467">
        <v>100</v>
      </c>
      <c r="G92" s="543">
        <v>1</v>
      </c>
      <c r="H92" s="544">
        <v>34</v>
      </c>
      <c r="I92" s="873">
        <v>60.28</v>
      </c>
      <c r="J92" s="467">
        <v>91</v>
      </c>
      <c r="K92" s="543">
        <v>3</v>
      </c>
      <c r="L92" s="544">
        <v>60.333333333333336</v>
      </c>
      <c r="M92" s="465">
        <v>59.97</v>
      </c>
      <c r="N92" s="546">
        <v>37</v>
      </c>
      <c r="O92" s="426">
        <v>3</v>
      </c>
      <c r="P92" s="28">
        <v>67.333333333333329</v>
      </c>
      <c r="Q92" s="547">
        <v>57.56</v>
      </c>
      <c r="R92" s="546">
        <v>14</v>
      </c>
      <c r="S92" s="426"/>
      <c r="T92" s="465"/>
      <c r="U92" s="465">
        <v>62.57</v>
      </c>
      <c r="V92" s="546">
        <v>87</v>
      </c>
      <c r="W92" s="280">
        <f t="shared" si="1"/>
        <v>329</v>
      </c>
      <c r="X92" s="67"/>
    </row>
    <row r="93" spans="1:24" ht="15" customHeight="1" x14ac:dyDescent="0.25">
      <c r="A93" s="265">
        <v>9</v>
      </c>
      <c r="B93" s="902" t="s">
        <v>3</v>
      </c>
      <c r="C93" s="564">
        <v>2</v>
      </c>
      <c r="D93" s="544">
        <v>63.5</v>
      </c>
      <c r="E93" s="872">
        <v>61.5</v>
      </c>
      <c r="F93" s="467">
        <v>27</v>
      </c>
      <c r="G93" s="543">
        <v>5</v>
      </c>
      <c r="H93" s="544">
        <v>56.6</v>
      </c>
      <c r="I93" s="873">
        <v>60.28</v>
      </c>
      <c r="J93" s="467">
        <v>44</v>
      </c>
      <c r="K93" s="543">
        <v>1</v>
      </c>
      <c r="L93" s="544">
        <v>49</v>
      </c>
      <c r="M93" s="465">
        <v>59.97</v>
      </c>
      <c r="N93" s="546">
        <v>69</v>
      </c>
      <c r="O93" s="426">
        <v>1</v>
      </c>
      <c r="P93" s="565">
        <v>87</v>
      </c>
      <c r="Q93" s="547">
        <v>57.56</v>
      </c>
      <c r="R93" s="546">
        <v>2</v>
      </c>
      <c r="S93" s="548">
        <v>3</v>
      </c>
      <c r="T93" s="549">
        <v>55.666699999999999</v>
      </c>
      <c r="U93" s="465">
        <v>62.57</v>
      </c>
      <c r="V93" s="546">
        <v>58</v>
      </c>
      <c r="W93" s="280">
        <f t="shared" si="1"/>
        <v>200</v>
      </c>
      <c r="X93" s="67"/>
    </row>
    <row r="94" spans="1:24" ht="15" customHeight="1" x14ac:dyDescent="0.25">
      <c r="A94" s="265">
        <v>10</v>
      </c>
      <c r="B94" s="902" t="s">
        <v>5</v>
      </c>
      <c r="C94" s="904"/>
      <c r="D94" s="873"/>
      <c r="E94" s="872">
        <v>61.5</v>
      </c>
      <c r="F94" s="467">
        <v>100</v>
      </c>
      <c r="G94" s="543">
        <v>4</v>
      </c>
      <c r="H94" s="544">
        <v>51</v>
      </c>
      <c r="I94" s="873">
        <v>60.28</v>
      </c>
      <c r="J94" s="467">
        <v>59</v>
      </c>
      <c r="K94" s="543">
        <v>2</v>
      </c>
      <c r="L94" s="544">
        <v>55</v>
      </c>
      <c r="M94" s="465">
        <v>59.97</v>
      </c>
      <c r="N94" s="546">
        <v>50</v>
      </c>
      <c r="O94" s="426">
        <v>3</v>
      </c>
      <c r="P94" s="28">
        <v>66.333333333333329</v>
      </c>
      <c r="Q94" s="547">
        <v>57.56</v>
      </c>
      <c r="R94" s="546">
        <v>15</v>
      </c>
      <c r="S94" s="548">
        <v>4</v>
      </c>
      <c r="T94" s="549">
        <v>56</v>
      </c>
      <c r="U94" s="465">
        <v>62.57</v>
      </c>
      <c r="V94" s="546">
        <v>56</v>
      </c>
      <c r="W94" s="280">
        <f t="shared" si="1"/>
        <v>280</v>
      </c>
      <c r="X94" s="67"/>
    </row>
    <row r="95" spans="1:24" ht="15" customHeight="1" x14ac:dyDescent="0.25">
      <c r="A95" s="265">
        <v>11</v>
      </c>
      <c r="B95" s="878" t="s">
        <v>1</v>
      </c>
      <c r="C95" s="564">
        <v>2</v>
      </c>
      <c r="D95" s="544">
        <v>57.5</v>
      </c>
      <c r="E95" s="544">
        <v>61.5</v>
      </c>
      <c r="F95" s="467">
        <v>47</v>
      </c>
      <c r="G95" s="543">
        <v>6</v>
      </c>
      <c r="H95" s="544">
        <v>32</v>
      </c>
      <c r="I95" s="864">
        <v>60.28</v>
      </c>
      <c r="J95" s="467">
        <v>92</v>
      </c>
      <c r="K95" s="543">
        <v>2</v>
      </c>
      <c r="L95" s="544">
        <v>65.5</v>
      </c>
      <c r="M95" s="465">
        <v>59.97</v>
      </c>
      <c r="N95" s="546">
        <v>21</v>
      </c>
      <c r="O95" s="426">
        <v>4</v>
      </c>
      <c r="P95" s="560">
        <v>36.75</v>
      </c>
      <c r="Q95" s="547">
        <v>57.56</v>
      </c>
      <c r="R95" s="546">
        <v>94</v>
      </c>
      <c r="S95" s="548">
        <v>1</v>
      </c>
      <c r="T95" s="554">
        <v>73</v>
      </c>
      <c r="U95" s="465">
        <v>62.57</v>
      </c>
      <c r="V95" s="546">
        <v>11</v>
      </c>
      <c r="W95" s="280">
        <f t="shared" si="1"/>
        <v>265</v>
      </c>
      <c r="X95" s="67"/>
    </row>
    <row r="96" spans="1:24" ht="15" customHeight="1" x14ac:dyDescent="0.25">
      <c r="A96" s="265">
        <v>12</v>
      </c>
      <c r="B96" s="878" t="s">
        <v>20</v>
      </c>
      <c r="C96" s="543">
        <v>2</v>
      </c>
      <c r="D96" s="544">
        <v>80</v>
      </c>
      <c r="E96" s="544">
        <v>61.5</v>
      </c>
      <c r="F96" s="467">
        <v>3</v>
      </c>
      <c r="G96" s="543">
        <v>7</v>
      </c>
      <c r="H96" s="544">
        <v>59.428571428571431</v>
      </c>
      <c r="I96" s="864">
        <v>60.28</v>
      </c>
      <c r="J96" s="467">
        <v>38</v>
      </c>
      <c r="K96" s="543">
        <v>8</v>
      </c>
      <c r="L96" s="544">
        <v>69.875</v>
      </c>
      <c r="M96" s="465">
        <v>59.97</v>
      </c>
      <c r="N96" s="546">
        <v>11</v>
      </c>
      <c r="O96" s="426">
        <v>8</v>
      </c>
      <c r="P96" s="28">
        <v>57.875</v>
      </c>
      <c r="Q96" s="547">
        <v>57.56</v>
      </c>
      <c r="R96" s="546">
        <v>37</v>
      </c>
      <c r="S96" s="548">
        <v>3</v>
      </c>
      <c r="T96" s="549">
        <v>60.333300000000001</v>
      </c>
      <c r="U96" s="465">
        <v>62.57</v>
      </c>
      <c r="V96" s="546">
        <v>45</v>
      </c>
      <c r="W96" s="280">
        <f t="shared" si="1"/>
        <v>134</v>
      </c>
      <c r="X96" s="67"/>
    </row>
    <row r="97" spans="1:24" ht="15" customHeight="1" x14ac:dyDescent="0.25">
      <c r="A97" s="265">
        <v>13</v>
      </c>
      <c r="B97" s="878" t="s">
        <v>17</v>
      </c>
      <c r="C97" s="555">
        <v>1</v>
      </c>
      <c r="D97" s="544">
        <v>66</v>
      </c>
      <c r="E97" s="544">
        <v>61.5</v>
      </c>
      <c r="F97" s="467">
        <v>21</v>
      </c>
      <c r="G97" s="543">
        <v>4</v>
      </c>
      <c r="H97" s="544">
        <v>68.25</v>
      </c>
      <c r="I97" s="864">
        <v>60.28</v>
      </c>
      <c r="J97" s="467">
        <v>12</v>
      </c>
      <c r="K97" s="543">
        <v>5</v>
      </c>
      <c r="L97" s="544">
        <v>50.6</v>
      </c>
      <c r="M97" s="465">
        <v>59.97</v>
      </c>
      <c r="N97" s="546">
        <v>64</v>
      </c>
      <c r="O97" s="426">
        <v>1</v>
      </c>
      <c r="P97" s="560">
        <v>38</v>
      </c>
      <c r="Q97" s="547">
        <v>57.56</v>
      </c>
      <c r="R97" s="546">
        <v>92</v>
      </c>
      <c r="S97" s="548">
        <v>3</v>
      </c>
      <c r="T97" s="566">
        <v>37.666699999999999</v>
      </c>
      <c r="U97" s="465">
        <v>62.57</v>
      </c>
      <c r="V97" s="546">
        <v>84</v>
      </c>
      <c r="W97" s="280">
        <f t="shared" si="1"/>
        <v>273</v>
      </c>
      <c r="X97" s="67"/>
    </row>
    <row r="98" spans="1:24" ht="15" customHeight="1" x14ac:dyDescent="0.25">
      <c r="A98" s="265">
        <v>14</v>
      </c>
      <c r="B98" s="878" t="s">
        <v>6</v>
      </c>
      <c r="C98" s="555">
        <v>7</v>
      </c>
      <c r="D98" s="544">
        <v>65</v>
      </c>
      <c r="E98" s="544">
        <v>61.5</v>
      </c>
      <c r="F98" s="467">
        <v>24</v>
      </c>
      <c r="G98" s="543">
        <v>2</v>
      </c>
      <c r="H98" s="544">
        <v>53.5</v>
      </c>
      <c r="I98" s="864">
        <v>60.28</v>
      </c>
      <c r="J98" s="467">
        <v>54</v>
      </c>
      <c r="K98" s="543">
        <v>1</v>
      </c>
      <c r="L98" s="544">
        <v>54</v>
      </c>
      <c r="M98" s="465">
        <v>59.97</v>
      </c>
      <c r="N98" s="546">
        <v>55</v>
      </c>
      <c r="O98" s="426">
        <v>3</v>
      </c>
      <c r="P98" s="28">
        <v>54.333333333333336</v>
      </c>
      <c r="Q98" s="547">
        <v>57.56</v>
      </c>
      <c r="R98" s="546">
        <v>47</v>
      </c>
      <c r="S98" s="548"/>
      <c r="T98" s="549"/>
      <c r="U98" s="465">
        <v>62.57</v>
      </c>
      <c r="V98" s="546">
        <v>87</v>
      </c>
      <c r="W98" s="478">
        <f t="shared" si="1"/>
        <v>267</v>
      </c>
      <c r="X98" s="67"/>
    </row>
    <row r="99" spans="1:24" ht="15" customHeight="1" x14ac:dyDescent="0.25">
      <c r="A99" s="265">
        <v>15</v>
      </c>
      <c r="B99" s="878" t="s">
        <v>13</v>
      </c>
      <c r="C99" s="564">
        <v>4</v>
      </c>
      <c r="D99" s="544">
        <v>55</v>
      </c>
      <c r="E99" s="544">
        <v>61.5</v>
      </c>
      <c r="F99" s="467">
        <v>53</v>
      </c>
      <c r="G99" s="543">
        <v>5</v>
      </c>
      <c r="H99" s="544">
        <v>39</v>
      </c>
      <c r="I99" s="864">
        <v>60.28</v>
      </c>
      <c r="J99" s="467">
        <v>83</v>
      </c>
      <c r="K99" s="543">
        <v>1</v>
      </c>
      <c r="L99" s="544">
        <v>65</v>
      </c>
      <c r="M99" s="465">
        <v>59.97</v>
      </c>
      <c r="N99" s="546">
        <v>24</v>
      </c>
      <c r="O99" s="426">
        <v>2</v>
      </c>
      <c r="P99" s="28">
        <v>56.5</v>
      </c>
      <c r="Q99" s="547">
        <v>57.56</v>
      </c>
      <c r="R99" s="546">
        <v>41</v>
      </c>
      <c r="S99" s="548">
        <v>4</v>
      </c>
      <c r="T99" s="549">
        <v>57.5</v>
      </c>
      <c r="U99" s="465">
        <v>62.57</v>
      </c>
      <c r="V99" s="546">
        <v>54</v>
      </c>
      <c r="W99" s="280">
        <f t="shared" si="1"/>
        <v>255</v>
      </c>
      <c r="X99" s="67"/>
    </row>
    <row r="100" spans="1:24" ht="15" customHeight="1" x14ac:dyDescent="0.25">
      <c r="A100" s="265">
        <v>16</v>
      </c>
      <c r="B100" s="878" t="s">
        <v>10</v>
      </c>
      <c r="C100" s="543">
        <v>1</v>
      </c>
      <c r="D100" s="544">
        <v>83</v>
      </c>
      <c r="E100" s="544">
        <v>61.5</v>
      </c>
      <c r="F100" s="467">
        <v>2</v>
      </c>
      <c r="G100" s="543"/>
      <c r="H100" s="864"/>
      <c r="I100" s="864">
        <v>60.28</v>
      </c>
      <c r="J100" s="467">
        <v>98</v>
      </c>
      <c r="K100" s="543">
        <v>2</v>
      </c>
      <c r="L100" s="544">
        <v>68</v>
      </c>
      <c r="M100" s="465">
        <v>59.97</v>
      </c>
      <c r="N100" s="546">
        <v>16</v>
      </c>
      <c r="O100" s="426">
        <v>4</v>
      </c>
      <c r="P100" s="28">
        <v>47.5</v>
      </c>
      <c r="Q100" s="547">
        <v>57.56</v>
      </c>
      <c r="R100" s="546">
        <v>73</v>
      </c>
      <c r="S100" s="548">
        <v>1</v>
      </c>
      <c r="T100" s="554">
        <v>44</v>
      </c>
      <c r="U100" s="465">
        <v>62.57</v>
      </c>
      <c r="V100" s="546">
        <v>79</v>
      </c>
      <c r="W100" s="280">
        <f t="shared" si="1"/>
        <v>268</v>
      </c>
      <c r="X100" s="67"/>
    </row>
    <row r="101" spans="1:24" ht="15" customHeight="1" x14ac:dyDescent="0.25">
      <c r="A101" s="265">
        <v>17</v>
      </c>
      <c r="B101" s="878" t="s">
        <v>22</v>
      </c>
      <c r="C101" s="555">
        <v>3</v>
      </c>
      <c r="D101" s="544">
        <v>27.33</v>
      </c>
      <c r="E101" s="544">
        <v>61.5</v>
      </c>
      <c r="F101" s="467">
        <v>94</v>
      </c>
      <c r="G101" s="543">
        <v>3</v>
      </c>
      <c r="H101" s="544">
        <v>23</v>
      </c>
      <c r="I101" s="864">
        <v>60.28</v>
      </c>
      <c r="J101" s="467">
        <v>97</v>
      </c>
      <c r="K101" s="543">
        <v>2</v>
      </c>
      <c r="L101" s="544">
        <v>48.5</v>
      </c>
      <c r="M101" s="465">
        <v>59.97</v>
      </c>
      <c r="N101" s="546">
        <v>71</v>
      </c>
      <c r="O101" s="426">
        <v>2</v>
      </c>
      <c r="P101" s="306">
        <v>68</v>
      </c>
      <c r="Q101" s="547">
        <v>57.56</v>
      </c>
      <c r="R101" s="546">
        <v>12</v>
      </c>
      <c r="S101" s="548"/>
      <c r="T101" s="549"/>
      <c r="U101" s="465">
        <v>62.57</v>
      </c>
      <c r="V101" s="546">
        <v>87</v>
      </c>
      <c r="W101" s="280">
        <f t="shared" si="1"/>
        <v>361</v>
      </c>
      <c r="X101" s="67"/>
    </row>
    <row r="102" spans="1:24" ht="15" customHeight="1" x14ac:dyDescent="0.25">
      <c r="A102" s="600">
        <v>18</v>
      </c>
      <c r="B102" s="878" t="s">
        <v>15</v>
      </c>
      <c r="C102" s="543">
        <v>1</v>
      </c>
      <c r="D102" s="544">
        <v>31</v>
      </c>
      <c r="E102" s="544">
        <v>61.5</v>
      </c>
      <c r="F102" s="467">
        <v>91</v>
      </c>
      <c r="G102" s="543">
        <v>2</v>
      </c>
      <c r="H102" s="544">
        <v>69</v>
      </c>
      <c r="I102" s="864">
        <v>60.28</v>
      </c>
      <c r="J102" s="467">
        <v>10</v>
      </c>
      <c r="K102" s="543">
        <v>2</v>
      </c>
      <c r="L102" s="544">
        <v>50</v>
      </c>
      <c r="M102" s="465">
        <v>59.97</v>
      </c>
      <c r="N102" s="546">
        <v>66</v>
      </c>
      <c r="O102" s="426">
        <v>3</v>
      </c>
      <c r="P102" s="28">
        <v>54.333333333333336</v>
      </c>
      <c r="Q102" s="547">
        <v>57.56</v>
      </c>
      <c r="R102" s="546">
        <v>48</v>
      </c>
      <c r="S102" s="548">
        <v>2</v>
      </c>
      <c r="T102" s="554">
        <v>43</v>
      </c>
      <c r="U102" s="465">
        <v>62.57</v>
      </c>
      <c r="V102" s="546">
        <v>81</v>
      </c>
      <c r="W102" s="280">
        <f t="shared" si="1"/>
        <v>296</v>
      </c>
      <c r="X102" s="67"/>
    </row>
    <row r="103" spans="1:24" ht="15" customHeight="1" x14ac:dyDescent="0.25">
      <c r="A103" s="265">
        <v>19</v>
      </c>
      <c r="B103" s="878" t="s">
        <v>11</v>
      </c>
      <c r="C103" s="543">
        <v>5</v>
      </c>
      <c r="D103" s="544">
        <v>48</v>
      </c>
      <c r="E103" s="544">
        <v>61.5</v>
      </c>
      <c r="F103" s="467">
        <v>66</v>
      </c>
      <c r="G103" s="543">
        <v>1</v>
      </c>
      <c r="H103" s="544">
        <v>75</v>
      </c>
      <c r="I103" s="864">
        <v>60.28</v>
      </c>
      <c r="J103" s="467">
        <v>4</v>
      </c>
      <c r="K103" s="543">
        <v>1</v>
      </c>
      <c r="L103" s="544">
        <v>73</v>
      </c>
      <c r="M103" s="465">
        <v>59.97</v>
      </c>
      <c r="N103" s="546">
        <v>8</v>
      </c>
      <c r="O103" s="426">
        <v>2</v>
      </c>
      <c r="P103" s="28">
        <v>58.5</v>
      </c>
      <c r="Q103" s="547">
        <v>57.56</v>
      </c>
      <c r="R103" s="546">
        <v>35</v>
      </c>
      <c r="S103" s="426"/>
      <c r="T103" s="465"/>
      <c r="U103" s="465">
        <v>62.57</v>
      </c>
      <c r="V103" s="546">
        <v>87</v>
      </c>
      <c r="W103" s="280">
        <f t="shared" si="1"/>
        <v>200</v>
      </c>
      <c r="X103" s="67"/>
    </row>
    <row r="104" spans="1:24" ht="15" customHeight="1" x14ac:dyDescent="0.25">
      <c r="A104" s="265">
        <v>20</v>
      </c>
      <c r="B104" s="878" t="s">
        <v>8</v>
      </c>
      <c r="C104" s="543">
        <v>3</v>
      </c>
      <c r="D104" s="544">
        <v>37</v>
      </c>
      <c r="E104" s="544">
        <v>61.5</v>
      </c>
      <c r="F104" s="467">
        <v>86</v>
      </c>
      <c r="G104" s="543">
        <v>3</v>
      </c>
      <c r="H104" s="544">
        <v>23.666666666666668</v>
      </c>
      <c r="I104" s="864">
        <v>60.28</v>
      </c>
      <c r="J104" s="467">
        <v>96</v>
      </c>
      <c r="K104" s="543">
        <v>4</v>
      </c>
      <c r="L104" s="544">
        <v>53.5</v>
      </c>
      <c r="M104" s="465">
        <v>59.97</v>
      </c>
      <c r="N104" s="546">
        <v>57</v>
      </c>
      <c r="O104" s="426"/>
      <c r="P104" s="28"/>
      <c r="Q104" s="547">
        <v>57.56</v>
      </c>
      <c r="R104" s="546">
        <v>97</v>
      </c>
      <c r="S104" s="548"/>
      <c r="T104" s="549"/>
      <c r="U104" s="465">
        <v>62.57</v>
      </c>
      <c r="V104" s="546">
        <v>87</v>
      </c>
      <c r="W104" s="280">
        <f t="shared" si="1"/>
        <v>423</v>
      </c>
      <c r="X104" s="67"/>
    </row>
    <row r="105" spans="1:24" ht="15" customHeight="1" x14ac:dyDescent="0.25">
      <c r="A105" s="265">
        <v>21</v>
      </c>
      <c r="B105" s="878" t="s">
        <v>24</v>
      </c>
      <c r="C105" s="552">
        <v>6</v>
      </c>
      <c r="D105" s="544">
        <v>68</v>
      </c>
      <c r="E105" s="544">
        <v>61.5</v>
      </c>
      <c r="F105" s="467">
        <v>16</v>
      </c>
      <c r="G105" s="543">
        <v>3</v>
      </c>
      <c r="H105" s="544">
        <v>54</v>
      </c>
      <c r="I105" s="864">
        <v>60.28</v>
      </c>
      <c r="J105" s="467">
        <v>53</v>
      </c>
      <c r="K105" s="543"/>
      <c r="L105" s="544"/>
      <c r="M105" s="465">
        <v>59.97</v>
      </c>
      <c r="N105" s="546">
        <v>100</v>
      </c>
      <c r="O105" s="426">
        <v>4</v>
      </c>
      <c r="P105" s="28">
        <v>57.25</v>
      </c>
      <c r="Q105" s="547">
        <v>57.56</v>
      </c>
      <c r="R105" s="546">
        <v>39</v>
      </c>
      <c r="S105" s="548">
        <v>3</v>
      </c>
      <c r="T105" s="554">
        <v>74.666700000000006</v>
      </c>
      <c r="U105" s="465">
        <v>62.57</v>
      </c>
      <c r="V105" s="546">
        <v>10</v>
      </c>
      <c r="W105" s="280">
        <f t="shared" si="1"/>
        <v>218</v>
      </c>
      <c r="X105" s="67"/>
    </row>
    <row r="106" spans="1:24" ht="15" customHeight="1" x14ac:dyDescent="0.25">
      <c r="A106" s="265">
        <v>22</v>
      </c>
      <c r="B106" s="878" t="s">
        <v>142</v>
      </c>
      <c r="C106" s="555">
        <v>10</v>
      </c>
      <c r="D106" s="544">
        <v>66</v>
      </c>
      <c r="E106" s="865">
        <v>61.5</v>
      </c>
      <c r="F106" s="467">
        <v>20</v>
      </c>
      <c r="G106" s="555">
        <v>17</v>
      </c>
      <c r="H106" s="556">
        <v>70.17647058823529</v>
      </c>
      <c r="I106" s="864">
        <v>60.28</v>
      </c>
      <c r="J106" s="467">
        <v>8</v>
      </c>
      <c r="K106" s="555">
        <v>10</v>
      </c>
      <c r="L106" s="556">
        <v>61.3</v>
      </c>
      <c r="M106" s="465">
        <v>59.97</v>
      </c>
      <c r="N106" s="546">
        <v>33</v>
      </c>
      <c r="O106" s="426">
        <v>12</v>
      </c>
      <c r="P106" s="28">
        <v>50.25</v>
      </c>
      <c r="Q106" s="547">
        <v>57.56</v>
      </c>
      <c r="R106" s="546">
        <v>66</v>
      </c>
      <c r="S106" s="548">
        <v>10</v>
      </c>
      <c r="T106" s="549">
        <v>66.400000000000006</v>
      </c>
      <c r="U106" s="465">
        <v>62.57</v>
      </c>
      <c r="V106" s="546">
        <v>26</v>
      </c>
      <c r="W106" s="497">
        <f t="shared" si="1"/>
        <v>153</v>
      </c>
      <c r="X106" s="67"/>
    </row>
    <row r="107" spans="1:24" ht="15" customHeight="1" x14ac:dyDescent="0.25">
      <c r="A107" s="265">
        <v>23</v>
      </c>
      <c r="B107" s="878" t="s">
        <v>18</v>
      </c>
      <c r="C107" s="543">
        <v>51</v>
      </c>
      <c r="D107" s="556">
        <v>91</v>
      </c>
      <c r="E107" s="544">
        <v>61.5</v>
      </c>
      <c r="F107" s="467">
        <v>1</v>
      </c>
      <c r="G107" s="555">
        <v>63</v>
      </c>
      <c r="H107" s="556">
        <v>83.587301587301582</v>
      </c>
      <c r="I107" s="864">
        <v>60.28</v>
      </c>
      <c r="J107" s="467">
        <v>3</v>
      </c>
      <c r="K107" s="555">
        <v>55</v>
      </c>
      <c r="L107" s="550">
        <v>84.618181818181824</v>
      </c>
      <c r="M107" s="465">
        <v>59.97</v>
      </c>
      <c r="N107" s="546">
        <v>1</v>
      </c>
      <c r="O107" s="426">
        <v>47</v>
      </c>
      <c r="P107" s="565">
        <v>76.851063829787236</v>
      </c>
      <c r="Q107" s="547">
        <v>57.56</v>
      </c>
      <c r="R107" s="546">
        <v>3</v>
      </c>
      <c r="S107" s="548">
        <v>46</v>
      </c>
      <c r="T107" s="557">
        <v>83.021699999999996</v>
      </c>
      <c r="U107" s="465">
        <v>62.57</v>
      </c>
      <c r="V107" s="546">
        <v>5</v>
      </c>
      <c r="W107" s="280">
        <f t="shared" si="1"/>
        <v>13</v>
      </c>
      <c r="X107" s="67"/>
    </row>
    <row r="108" spans="1:24" ht="15" customHeight="1" x14ac:dyDescent="0.25">
      <c r="A108" s="265">
        <v>24</v>
      </c>
      <c r="B108" s="878" t="s">
        <v>141</v>
      </c>
      <c r="C108" s="900">
        <v>9</v>
      </c>
      <c r="D108" s="556">
        <v>54</v>
      </c>
      <c r="E108" s="865">
        <v>61.5</v>
      </c>
      <c r="F108" s="467">
        <v>55</v>
      </c>
      <c r="G108" s="555">
        <v>4</v>
      </c>
      <c r="H108" s="556">
        <v>74.75</v>
      </c>
      <c r="I108" s="864">
        <v>60.28</v>
      </c>
      <c r="J108" s="467">
        <v>5</v>
      </c>
      <c r="K108" s="555">
        <v>2</v>
      </c>
      <c r="L108" s="556">
        <v>53.5</v>
      </c>
      <c r="M108" s="465">
        <v>59.97</v>
      </c>
      <c r="N108" s="546">
        <v>58</v>
      </c>
      <c r="O108" s="426">
        <v>8</v>
      </c>
      <c r="P108" s="28">
        <v>51.5</v>
      </c>
      <c r="Q108" s="547">
        <v>57.56</v>
      </c>
      <c r="R108" s="546">
        <v>60</v>
      </c>
      <c r="S108" s="548">
        <v>6</v>
      </c>
      <c r="T108" s="549">
        <v>59.833300000000001</v>
      </c>
      <c r="U108" s="465">
        <v>62.57</v>
      </c>
      <c r="V108" s="546">
        <v>49</v>
      </c>
      <c r="W108" s="280">
        <f t="shared" si="1"/>
        <v>227</v>
      </c>
      <c r="X108" s="67"/>
    </row>
    <row r="109" spans="1:24" ht="15" customHeight="1" x14ac:dyDescent="0.25">
      <c r="A109" s="265">
        <v>25</v>
      </c>
      <c r="B109" s="878" t="s">
        <v>4</v>
      </c>
      <c r="C109" s="564">
        <v>15</v>
      </c>
      <c r="D109" s="556">
        <v>59</v>
      </c>
      <c r="E109" s="556">
        <v>61.5</v>
      </c>
      <c r="F109" s="467">
        <v>43</v>
      </c>
      <c r="G109" s="555">
        <v>8</v>
      </c>
      <c r="H109" s="556">
        <v>68.375</v>
      </c>
      <c r="I109" s="864">
        <v>60.28</v>
      </c>
      <c r="J109" s="467">
        <v>11</v>
      </c>
      <c r="K109" s="555">
        <v>8</v>
      </c>
      <c r="L109" s="556">
        <v>60.875</v>
      </c>
      <c r="M109" s="465">
        <v>59.97</v>
      </c>
      <c r="N109" s="546">
        <v>34</v>
      </c>
      <c r="O109" s="426">
        <v>10</v>
      </c>
      <c r="P109" s="28">
        <v>51.8</v>
      </c>
      <c r="Q109" s="547">
        <v>57.56</v>
      </c>
      <c r="R109" s="546">
        <v>59</v>
      </c>
      <c r="S109" s="548">
        <v>9</v>
      </c>
      <c r="T109" s="554">
        <v>44.1111</v>
      </c>
      <c r="U109" s="465">
        <v>62.57</v>
      </c>
      <c r="V109" s="546">
        <v>77</v>
      </c>
      <c r="W109" s="280">
        <f t="shared" si="1"/>
        <v>224</v>
      </c>
      <c r="X109" s="67"/>
    </row>
    <row r="110" spans="1:24" ht="15" customHeight="1" x14ac:dyDescent="0.25">
      <c r="A110" s="265">
        <v>26</v>
      </c>
      <c r="B110" s="878" t="s">
        <v>139</v>
      </c>
      <c r="C110" s="567">
        <v>22</v>
      </c>
      <c r="D110" s="556">
        <v>54</v>
      </c>
      <c r="E110" s="865">
        <v>61.5</v>
      </c>
      <c r="F110" s="467">
        <v>54</v>
      </c>
      <c r="G110" s="555">
        <v>6</v>
      </c>
      <c r="H110" s="556">
        <v>65.833333333333329</v>
      </c>
      <c r="I110" s="864">
        <v>60.28</v>
      </c>
      <c r="J110" s="467">
        <v>22</v>
      </c>
      <c r="K110" s="555">
        <v>24</v>
      </c>
      <c r="L110" s="556">
        <v>48.541666666666664</v>
      </c>
      <c r="M110" s="465">
        <v>59.97</v>
      </c>
      <c r="N110" s="546">
        <v>70</v>
      </c>
      <c r="O110" s="426">
        <v>11</v>
      </c>
      <c r="P110" s="28">
        <v>54.272727272727273</v>
      </c>
      <c r="Q110" s="547">
        <v>57.56</v>
      </c>
      <c r="R110" s="546">
        <v>49</v>
      </c>
      <c r="S110" s="548">
        <v>10</v>
      </c>
      <c r="T110" s="549">
        <v>54.9</v>
      </c>
      <c r="U110" s="465">
        <v>62.57</v>
      </c>
      <c r="V110" s="546">
        <v>62</v>
      </c>
      <c r="W110" s="280">
        <f t="shared" si="1"/>
        <v>257</v>
      </c>
      <c r="X110" s="67"/>
    </row>
    <row r="111" spans="1:24" ht="15" customHeight="1" x14ac:dyDescent="0.25">
      <c r="A111" s="265">
        <v>27</v>
      </c>
      <c r="B111" s="878" t="s">
        <v>138</v>
      </c>
      <c r="C111" s="564">
        <v>13</v>
      </c>
      <c r="D111" s="556">
        <v>58</v>
      </c>
      <c r="E111" s="865">
        <v>61.5</v>
      </c>
      <c r="F111" s="467">
        <v>44</v>
      </c>
      <c r="G111" s="555">
        <v>13</v>
      </c>
      <c r="H111" s="556">
        <v>58.769230769230766</v>
      </c>
      <c r="I111" s="864">
        <v>60.28</v>
      </c>
      <c r="J111" s="467">
        <v>39</v>
      </c>
      <c r="K111" s="555">
        <v>17</v>
      </c>
      <c r="L111" s="556">
        <v>63.823529411764703</v>
      </c>
      <c r="M111" s="465">
        <v>59.97</v>
      </c>
      <c r="N111" s="546">
        <v>28</v>
      </c>
      <c r="O111" s="426">
        <v>8</v>
      </c>
      <c r="P111" s="28">
        <v>48.875</v>
      </c>
      <c r="Q111" s="547">
        <v>57.56</v>
      </c>
      <c r="R111" s="546">
        <v>69</v>
      </c>
      <c r="S111" s="548">
        <v>15</v>
      </c>
      <c r="T111" s="549">
        <v>61.066699999999997</v>
      </c>
      <c r="U111" s="465">
        <v>62.57</v>
      </c>
      <c r="V111" s="546">
        <v>41</v>
      </c>
      <c r="W111" s="280">
        <f t="shared" si="1"/>
        <v>221</v>
      </c>
      <c r="X111" s="67"/>
    </row>
    <row r="112" spans="1:24" ht="15" customHeight="1" x14ac:dyDescent="0.25">
      <c r="A112" s="265">
        <v>28</v>
      </c>
      <c r="B112" s="878" t="s">
        <v>16</v>
      </c>
      <c r="C112" s="555">
        <v>7</v>
      </c>
      <c r="D112" s="556">
        <v>45</v>
      </c>
      <c r="E112" s="544">
        <v>61.5</v>
      </c>
      <c r="F112" s="467">
        <v>72</v>
      </c>
      <c r="G112" s="555">
        <v>8</v>
      </c>
      <c r="H112" s="556">
        <v>63.5</v>
      </c>
      <c r="I112" s="864">
        <v>60.28</v>
      </c>
      <c r="J112" s="467">
        <v>26</v>
      </c>
      <c r="K112" s="555">
        <v>3</v>
      </c>
      <c r="L112" s="556">
        <v>42.333333333333336</v>
      </c>
      <c r="M112" s="465">
        <v>59.97</v>
      </c>
      <c r="N112" s="546">
        <v>82</v>
      </c>
      <c r="O112" s="426">
        <v>13</v>
      </c>
      <c r="P112" s="28">
        <v>50.615384615384613</v>
      </c>
      <c r="Q112" s="547">
        <v>57.56</v>
      </c>
      <c r="R112" s="546">
        <v>65</v>
      </c>
      <c r="S112" s="548">
        <v>9</v>
      </c>
      <c r="T112" s="554">
        <v>47.555599999999998</v>
      </c>
      <c r="U112" s="465">
        <v>62.57</v>
      </c>
      <c r="V112" s="546">
        <v>75</v>
      </c>
      <c r="W112" s="280">
        <f t="shared" si="1"/>
        <v>320</v>
      </c>
      <c r="X112" s="67"/>
    </row>
    <row r="113" spans="1:24" ht="15" customHeight="1" thickBot="1" x14ac:dyDescent="0.3">
      <c r="A113" s="477">
        <v>29</v>
      </c>
      <c r="B113" s="122" t="s">
        <v>108</v>
      </c>
      <c r="C113" s="555">
        <v>15</v>
      </c>
      <c r="D113" s="556">
        <v>65</v>
      </c>
      <c r="E113" s="556">
        <v>61.5</v>
      </c>
      <c r="F113" s="467">
        <v>23</v>
      </c>
      <c r="G113" s="555">
        <v>16</v>
      </c>
      <c r="H113" s="556">
        <v>54.625</v>
      </c>
      <c r="I113" s="545">
        <v>60.28</v>
      </c>
      <c r="J113" s="467">
        <v>51</v>
      </c>
      <c r="K113" s="555">
        <v>3</v>
      </c>
      <c r="L113" s="556">
        <v>57.333333333333336</v>
      </c>
      <c r="M113" s="465">
        <v>59.97</v>
      </c>
      <c r="N113" s="546">
        <v>42</v>
      </c>
      <c r="O113" s="426">
        <v>4</v>
      </c>
      <c r="P113" s="28">
        <v>63.25</v>
      </c>
      <c r="Q113" s="547">
        <v>57.56</v>
      </c>
      <c r="R113" s="546">
        <v>21</v>
      </c>
      <c r="S113" s="548">
        <v>2</v>
      </c>
      <c r="T113" s="549">
        <v>70</v>
      </c>
      <c r="U113" s="465">
        <v>62.57</v>
      </c>
      <c r="V113" s="546">
        <v>17</v>
      </c>
      <c r="W113" s="280">
        <f t="shared" si="1"/>
        <v>154</v>
      </c>
      <c r="X113" s="67"/>
    </row>
    <row r="114" spans="1:24" ht="15" customHeight="1" thickBot="1" x14ac:dyDescent="0.3">
      <c r="A114" s="515"/>
      <c r="B114" s="583" t="s">
        <v>151</v>
      </c>
      <c r="C114" s="584">
        <f>SUM(C115:C124)</f>
        <v>70</v>
      </c>
      <c r="D114" s="486">
        <f>AVERAGE(D115:D124)</f>
        <v>61.728333333333332</v>
      </c>
      <c r="E114" s="857">
        <v>61.5</v>
      </c>
      <c r="F114" s="586"/>
      <c r="G114" s="584">
        <f>SUM(G115:G124)</f>
        <v>69</v>
      </c>
      <c r="H114" s="486">
        <f>AVERAGE(H115:H124)</f>
        <v>54.125</v>
      </c>
      <c r="I114" s="585">
        <v>60.28</v>
      </c>
      <c r="J114" s="586"/>
      <c r="K114" s="485">
        <f>SUM(K115:K124)</f>
        <v>56</v>
      </c>
      <c r="L114" s="486">
        <f>AVERAGE(L115:L124)</f>
        <v>57.877339181286551</v>
      </c>
      <c r="M114" s="487">
        <v>59.97</v>
      </c>
      <c r="N114" s="488"/>
      <c r="O114" s="898">
        <f>SUM(O115:O124)</f>
        <v>54</v>
      </c>
      <c r="P114" s="517">
        <f>AVERAGE(P115:P124)</f>
        <v>59.12412037037037</v>
      </c>
      <c r="Q114" s="491">
        <v>57.56</v>
      </c>
      <c r="R114" s="488"/>
      <c r="S114" s="302">
        <f>SUM(S115:S124)</f>
        <v>51</v>
      </c>
      <c r="T114" s="493">
        <f>AVERAGE(T115:T124)</f>
        <v>71.701666666666668</v>
      </c>
      <c r="U114" s="494">
        <v>62.57</v>
      </c>
      <c r="V114" s="488"/>
      <c r="W114" s="495"/>
      <c r="X114" s="67"/>
    </row>
    <row r="115" spans="1:24" ht="15" customHeight="1" x14ac:dyDescent="0.25">
      <c r="A115" s="264">
        <v>1</v>
      </c>
      <c r="B115" s="260" t="s">
        <v>97</v>
      </c>
      <c r="C115" s="909">
        <v>17</v>
      </c>
      <c r="D115" s="597">
        <v>66.94</v>
      </c>
      <c r="E115" s="597">
        <v>61.5</v>
      </c>
      <c r="F115" s="534">
        <v>19</v>
      </c>
      <c r="G115" s="596">
        <v>15</v>
      </c>
      <c r="H115" s="597">
        <v>63</v>
      </c>
      <c r="I115" s="888">
        <v>60.28</v>
      </c>
      <c r="J115" s="534">
        <v>28</v>
      </c>
      <c r="K115" s="596">
        <v>19</v>
      </c>
      <c r="L115" s="597">
        <v>68.578947368421055</v>
      </c>
      <c r="M115" s="573">
        <v>59.97</v>
      </c>
      <c r="N115" s="574">
        <v>15</v>
      </c>
      <c r="O115" s="425">
        <v>9</v>
      </c>
      <c r="P115" s="906">
        <v>65.222222222222229</v>
      </c>
      <c r="Q115" s="575">
        <v>57.56</v>
      </c>
      <c r="R115" s="574">
        <v>17</v>
      </c>
      <c r="S115" s="576">
        <v>11</v>
      </c>
      <c r="T115" s="598">
        <v>67.55</v>
      </c>
      <c r="U115" s="573">
        <v>62.57</v>
      </c>
      <c r="V115" s="574">
        <v>22</v>
      </c>
      <c r="W115" s="279">
        <f t="shared" si="1"/>
        <v>101</v>
      </c>
      <c r="X115" s="67"/>
    </row>
    <row r="116" spans="1:24" ht="15" customHeight="1" x14ac:dyDescent="0.25">
      <c r="A116" s="265">
        <v>2</v>
      </c>
      <c r="B116" s="388" t="s">
        <v>135</v>
      </c>
      <c r="C116" s="905"/>
      <c r="D116" s="874"/>
      <c r="E116" s="867">
        <v>61.5</v>
      </c>
      <c r="F116" s="467">
        <v>100</v>
      </c>
      <c r="G116" s="555"/>
      <c r="H116" s="545"/>
      <c r="I116" s="545">
        <v>60.28</v>
      </c>
      <c r="J116" s="467">
        <v>98</v>
      </c>
      <c r="K116" s="555">
        <v>1</v>
      </c>
      <c r="L116" s="556">
        <v>62</v>
      </c>
      <c r="M116" s="465">
        <v>59.97</v>
      </c>
      <c r="N116" s="546">
        <v>32</v>
      </c>
      <c r="O116" s="899"/>
      <c r="P116" s="306"/>
      <c r="Q116" s="547">
        <v>57.56</v>
      </c>
      <c r="R116" s="546">
        <v>97</v>
      </c>
      <c r="S116" s="895"/>
      <c r="T116" s="868"/>
      <c r="U116" s="465">
        <v>62.57</v>
      </c>
      <c r="V116" s="546">
        <v>87</v>
      </c>
      <c r="W116" s="280">
        <f t="shared" si="1"/>
        <v>414</v>
      </c>
      <c r="X116" s="67"/>
    </row>
    <row r="117" spans="1:24" ht="15" customHeight="1" x14ac:dyDescent="0.25">
      <c r="A117" s="595">
        <v>3</v>
      </c>
      <c r="B117" s="120" t="s">
        <v>102</v>
      </c>
      <c r="C117" s="552">
        <v>7</v>
      </c>
      <c r="D117" s="556">
        <v>67.290000000000006</v>
      </c>
      <c r="E117" s="556">
        <v>61.5</v>
      </c>
      <c r="F117" s="467">
        <v>17</v>
      </c>
      <c r="G117" s="555">
        <v>7</v>
      </c>
      <c r="H117" s="556">
        <v>57</v>
      </c>
      <c r="I117" s="545">
        <v>60.28</v>
      </c>
      <c r="J117" s="467">
        <v>43</v>
      </c>
      <c r="K117" s="555">
        <v>6</v>
      </c>
      <c r="L117" s="556">
        <v>69.166666666666671</v>
      </c>
      <c r="M117" s="465">
        <v>59.97</v>
      </c>
      <c r="N117" s="546">
        <v>13</v>
      </c>
      <c r="O117" s="548">
        <v>6</v>
      </c>
      <c r="P117" s="559">
        <v>71.83</v>
      </c>
      <c r="Q117" s="547">
        <v>57.56</v>
      </c>
      <c r="R117" s="546">
        <v>9</v>
      </c>
      <c r="S117" s="548">
        <v>9</v>
      </c>
      <c r="T117" s="549">
        <v>69.22</v>
      </c>
      <c r="U117" s="465">
        <v>62.57</v>
      </c>
      <c r="V117" s="546">
        <v>18</v>
      </c>
      <c r="W117" s="280">
        <f t="shared" si="1"/>
        <v>100</v>
      </c>
      <c r="X117" s="67"/>
    </row>
    <row r="118" spans="1:24" ht="15" customHeight="1" x14ac:dyDescent="0.25">
      <c r="A118" s="265">
        <v>4</v>
      </c>
      <c r="B118" s="120" t="s">
        <v>96</v>
      </c>
      <c r="C118" s="552">
        <v>16</v>
      </c>
      <c r="D118" s="556">
        <v>69.81</v>
      </c>
      <c r="E118" s="556">
        <v>61.5</v>
      </c>
      <c r="F118" s="467">
        <v>11</v>
      </c>
      <c r="G118" s="555">
        <v>10</v>
      </c>
      <c r="H118" s="556">
        <v>68</v>
      </c>
      <c r="I118" s="545">
        <v>60.28</v>
      </c>
      <c r="J118" s="467">
        <v>13</v>
      </c>
      <c r="K118" s="555">
        <v>10</v>
      </c>
      <c r="L118" s="556">
        <v>70.5</v>
      </c>
      <c r="M118" s="465">
        <v>59.97</v>
      </c>
      <c r="N118" s="546">
        <v>10</v>
      </c>
      <c r="O118" s="426">
        <v>16</v>
      </c>
      <c r="P118" s="28">
        <v>61.3125</v>
      </c>
      <c r="Q118" s="547">
        <v>57.56</v>
      </c>
      <c r="R118" s="546">
        <v>24</v>
      </c>
      <c r="S118" s="548">
        <v>15</v>
      </c>
      <c r="T118" s="549">
        <v>63.33</v>
      </c>
      <c r="U118" s="465">
        <v>62.57</v>
      </c>
      <c r="V118" s="546">
        <v>32</v>
      </c>
      <c r="W118" s="280">
        <f t="shared" si="1"/>
        <v>90</v>
      </c>
      <c r="X118" s="67"/>
    </row>
    <row r="119" spans="1:24" ht="15" customHeight="1" x14ac:dyDescent="0.25">
      <c r="A119" s="265">
        <v>5</v>
      </c>
      <c r="B119" s="123" t="s">
        <v>68</v>
      </c>
      <c r="C119" s="561"/>
      <c r="D119" s="553"/>
      <c r="E119" s="866">
        <v>61.5</v>
      </c>
      <c r="F119" s="467">
        <v>100</v>
      </c>
      <c r="G119" s="555">
        <v>1</v>
      </c>
      <c r="H119" s="556">
        <v>40</v>
      </c>
      <c r="I119" s="553">
        <v>60.28</v>
      </c>
      <c r="J119" s="467">
        <v>82</v>
      </c>
      <c r="K119" s="555">
        <v>1</v>
      </c>
      <c r="L119" s="556">
        <v>34</v>
      </c>
      <c r="M119" s="465">
        <v>59.97</v>
      </c>
      <c r="N119" s="546">
        <v>92</v>
      </c>
      <c r="O119" s="899"/>
      <c r="P119" s="306"/>
      <c r="Q119" s="547">
        <v>57.56</v>
      </c>
      <c r="R119" s="546">
        <v>97</v>
      </c>
      <c r="S119" s="558"/>
      <c r="T119" s="306"/>
      <c r="U119" s="465">
        <v>62.57</v>
      </c>
      <c r="V119" s="546">
        <v>87</v>
      </c>
      <c r="W119" s="478">
        <f t="shared" si="1"/>
        <v>458</v>
      </c>
      <c r="X119" s="67"/>
    </row>
    <row r="120" spans="1:24" ht="15" customHeight="1" x14ac:dyDescent="0.25">
      <c r="A120" s="265">
        <v>6</v>
      </c>
      <c r="B120" s="388" t="s">
        <v>134</v>
      </c>
      <c r="C120" s="543">
        <v>14</v>
      </c>
      <c r="D120" s="556">
        <v>73.540000000000006</v>
      </c>
      <c r="E120" s="867">
        <v>61.5</v>
      </c>
      <c r="F120" s="467">
        <v>7</v>
      </c>
      <c r="G120" s="555">
        <v>15</v>
      </c>
      <c r="H120" s="556">
        <v>71</v>
      </c>
      <c r="I120" s="545">
        <v>60.28</v>
      </c>
      <c r="J120" s="467">
        <v>6</v>
      </c>
      <c r="K120" s="555">
        <v>9</v>
      </c>
      <c r="L120" s="556">
        <v>73.777777777777771</v>
      </c>
      <c r="M120" s="465">
        <v>59.97</v>
      </c>
      <c r="N120" s="546">
        <v>7</v>
      </c>
      <c r="O120" s="548">
        <v>16</v>
      </c>
      <c r="P120" s="549">
        <v>66.13</v>
      </c>
      <c r="Q120" s="547">
        <v>57.56</v>
      </c>
      <c r="R120" s="546">
        <v>16</v>
      </c>
      <c r="S120" s="548">
        <v>9</v>
      </c>
      <c r="T120" s="875">
        <v>77.44</v>
      </c>
      <c r="U120" s="465">
        <v>62.57</v>
      </c>
      <c r="V120" s="546">
        <v>7</v>
      </c>
      <c r="W120" s="280">
        <f t="shared" si="1"/>
        <v>43</v>
      </c>
      <c r="X120" s="67"/>
    </row>
    <row r="121" spans="1:24" ht="15" customHeight="1" x14ac:dyDescent="0.25">
      <c r="A121" s="265">
        <v>7</v>
      </c>
      <c r="B121" s="388" t="s">
        <v>158</v>
      </c>
      <c r="C121" s="905"/>
      <c r="D121" s="874"/>
      <c r="E121" s="867">
        <v>61.5</v>
      </c>
      <c r="F121" s="467">
        <v>100</v>
      </c>
      <c r="G121" s="555">
        <v>5</v>
      </c>
      <c r="H121" s="556">
        <v>40</v>
      </c>
      <c r="I121" s="545">
        <v>60.28</v>
      </c>
      <c r="J121" s="467">
        <v>81</v>
      </c>
      <c r="K121" s="555">
        <v>3</v>
      </c>
      <c r="L121" s="556">
        <v>50</v>
      </c>
      <c r="M121" s="465">
        <v>59.97</v>
      </c>
      <c r="N121" s="546">
        <v>65</v>
      </c>
      <c r="O121" s="548">
        <v>3</v>
      </c>
      <c r="P121" s="549">
        <v>51</v>
      </c>
      <c r="Q121" s="547">
        <v>57.56</v>
      </c>
      <c r="R121" s="546">
        <v>62</v>
      </c>
      <c r="S121" s="548">
        <v>6</v>
      </c>
      <c r="T121" s="549">
        <v>55.67</v>
      </c>
      <c r="U121" s="465">
        <v>62.57</v>
      </c>
      <c r="V121" s="546">
        <v>57</v>
      </c>
      <c r="W121" s="280">
        <f t="shared" si="1"/>
        <v>365</v>
      </c>
      <c r="X121" s="67"/>
    </row>
    <row r="122" spans="1:24" ht="15" customHeight="1" x14ac:dyDescent="0.25">
      <c r="A122" s="265">
        <v>8</v>
      </c>
      <c r="B122" s="120" t="s">
        <v>98</v>
      </c>
      <c r="C122" s="567">
        <v>3</v>
      </c>
      <c r="D122" s="556">
        <v>52.33</v>
      </c>
      <c r="E122" s="556">
        <v>61.5</v>
      </c>
      <c r="F122" s="467">
        <v>58</v>
      </c>
      <c r="G122" s="555">
        <v>5</v>
      </c>
      <c r="H122" s="556">
        <v>45</v>
      </c>
      <c r="I122" s="545">
        <v>60.28</v>
      </c>
      <c r="J122" s="467">
        <v>74</v>
      </c>
      <c r="K122" s="555">
        <v>4</v>
      </c>
      <c r="L122" s="556">
        <v>45.25</v>
      </c>
      <c r="M122" s="465">
        <v>59.97</v>
      </c>
      <c r="N122" s="546">
        <v>77</v>
      </c>
      <c r="O122" s="548">
        <v>4</v>
      </c>
      <c r="P122" s="875">
        <v>39.25</v>
      </c>
      <c r="Q122" s="547">
        <v>57.56</v>
      </c>
      <c r="R122" s="546">
        <v>88</v>
      </c>
      <c r="S122" s="548">
        <v>1</v>
      </c>
      <c r="T122" s="876">
        <v>97</v>
      </c>
      <c r="U122" s="465">
        <v>62.57</v>
      </c>
      <c r="V122" s="546">
        <v>1</v>
      </c>
      <c r="W122" s="280">
        <f t="shared" si="1"/>
        <v>298</v>
      </c>
      <c r="X122" s="67"/>
    </row>
    <row r="123" spans="1:24" ht="15" customHeight="1" x14ac:dyDescent="0.25">
      <c r="A123" s="877">
        <v>9</v>
      </c>
      <c r="B123" s="123" t="s">
        <v>67</v>
      </c>
      <c r="C123" s="561"/>
      <c r="D123" s="553"/>
      <c r="E123" s="866">
        <v>61.5</v>
      </c>
      <c r="F123" s="467">
        <v>100</v>
      </c>
      <c r="G123" s="561"/>
      <c r="H123" s="553"/>
      <c r="I123" s="553">
        <v>60.28</v>
      </c>
      <c r="J123" s="467">
        <v>98</v>
      </c>
      <c r="K123" s="555">
        <v>1</v>
      </c>
      <c r="L123" s="556">
        <v>47</v>
      </c>
      <c r="M123" s="465">
        <v>59.97</v>
      </c>
      <c r="N123" s="546">
        <v>75</v>
      </c>
      <c r="O123" s="895"/>
      <c r="P123" s="868"/>
      <c r="Q123" s="547">
        <v>57.56</v>
      </c>
      <c r="R123" s="546">
        <v>97</v>
      </c>
      <c r="S123" s="895"/>
      <c r="T123" s="868"/>
      <c r="U123" s="465">
        <v>62.57</v>
      </c>
      <c r="V123" s="546">
        <v>87</v>
      </c>
      <c r="W123" s="280">
        <f t="shared" si="1"/>
        <v>457</v>
      </c>
      <c r="X123" s="67"/>
    </row>
    <row r="124" spans="1:24" ht="15" customHeight="1" thickBot="1" x14ac:dyDescent="0.3">
      <c r="A124" s="266">
        <v>10</v>
      </c>
      <c r="B124" s="271" t="s">
        <v>162</v>
      </c>
      <c r="C124" s="910">
        <v>13</v>
      </c>
      <c r="D124" s="892">
        <v>40.46</v>
      </c>
      <c r="E124" s="891">
        <v>61.5</v>
      </c>
      <c r="F124" s="535">
        <v>79</v>
      </c>
      <c r="G124" s="579">
        <v>11</v>
      </c>
      <c r="H124" s="892">
        <v>49</v>
      </c>
      <c r="I124" s="890">
        <v>60.28</v>
      </c>
      <c r="J124" s="535">
        <v>62</v>
      </c>
      <c r="K124" s="910">
        <v>2</v>
      </c>
      <c r="L124" s="907">
        <v>58.5</v>
      </c>
      <c r="M124" s="580">
        <v>59.97</v>
      </c>
      <c r="N124" s="581">
        <v>40</v>
      </c>
      <c r="O124" s="911"/>
      <c r="P124" s="908"/>
      <c r="Q124" s="582">
        <v>57.56</v>
      </c>
      <c r="R124" s="581">
        <v>97</v>
      </c>
      <c r="S124" s="911"/>
      <c r="T124" s="908"/>
      <c r="U124" s="580">
        <v>62.57</v>
      </c>
      <c r="V124" s="581">
        <v>87</v>
      </c>
      <c r="W124" s="281">
        <f t="shared" si="1"/>
        <v>365</v>
      </c>
      <c r="X124" s="67"/>
    </row>
    <row r="125" spans="1:24" ht="15" customHeight="1" x14ac:dyDescent="0.25">
      <c r="A125" s="588" t="s">
        <v>159</v>
      </c>
      <c r="B125" s="273"/>
      <c r="C125" s="273"/>
      <c r="D125" s="439">
        <f>AVERAGE(D5,D7:D14,D16:D29,D31:D49,D51:D67,D69:D83,D85:D113,D115:D124)</f>
        <v>53.833030303030306</v>
      </c>
      <c r="E125" s="273"/>
      <c r="F125" s="273"/>
      <c r="G125" s="273"/>
      <c r="H125" s="439">
        <f>AVERAGE(H5,H7:H14,H16:H29,H31:H49,H51:H67,H69:H83,H85:H113,H115:H124)</f>
        <v>54.327023267144554</v>
      </c>
      <c r="I125" s="372"/>
      <c r="J125" s="372"/>
      <c r="K125" s="343"/>
      <c r="L125" s="344">
        <f>AVERAGE(L5,L7:L14,L16:L29,L31:L49,L51:L67,L69:L83,L85:L113,L115:L124)</f>
        <v>54.510107275791199</v>
      </c>
      <c r="M125" s="344"/>
      <c r="N125" s="344"/>
      <c r="O125" s="344"/>
      <c r="P125" s="344">
        <f>AVERAGE(P5,P7:P14,P16:P29,P31:P49,P51:P67,P69:P83,P85:P113,P115:P124)</f>
        <v>55.107905186876259</v>
      </c>
      <c r="Q125" s="344"/>
      <c r="R125" s="344"/>
      <c r="S125" s="344"/>
      <c r="T125" s="344">
        <f>AVERAGE(T5,T7:T14,T16:T29,T31:T49,T51:T67,T69:T83,T85:T113,T115:T124)</f>
        <v>60.577533720930226</v>
      </c>
      <c r="U125" s="272"/>
      <c r="V125" s="272"/>
      <c r="W125" s="272"/>
    </row>
    <row r="126" spans="1:24" x14ac:dyDescent="0.25">
      <c r="A126" s="589" t="s">
        <v>160</v>
      </c>
      <c r="D126" s="856">
        <v>61.5</v>
      </c>
      <c r="H126" s="287">
        <v>60.28</v>
      </c>
      <c r="I126" s="287"/>
      <c r="J126" s="287"/>
      <c r="K126" s="287"/>
      <c r="L126" s="287">
        <v>59.97</v>
      </c>
      <c r="M126" s="287"/>
      <c r="N126" s="287"/>
      <c r="O126" s="287"/>
      <c r="P126" s="287">
        <v>57.56</v>
      </c>
      <c r="Q126" s="287"/>
      <c r="R126" s="287"/>
      <c r="S126" s="287"/>
      <c r="T126" s="287">
        <v>62.57</v>
      </c>
      <c r="U126" s="287"/>
      <c r="V126" s="287"/>
    </row>
    <row r="127" spans="1:24" x14ac:dyDescent="0.25">
      <c r="T127" s="90"/>
    </row>
  </sheetData>
  <mergeCells count="8">
    <mergeCell ref="W2:W3"/>
    <mergeCell ref="A2:A3"/>
    <mergeCell ref="B2:B3"/>
    <mergeCell ref="G2:J2"/>
    <mergeCell ref="K2:N2"/>
    <mergeCell ref="O2:R2"/>
    <mergeCell ref="S2:V2"/>
    <mergeCell ref="C2:F2"/>
  </mergeCells>
  <conditionalFormatting sqref="T4:T126">
    <cfRule type="cellIs" dxfId="129" priority="12" stopIfTrue="1" operator="greaterThanOrEqual">
      <formula>75</formula>
    </cfRule>
    <cfRule type="cellIs" dxfId="128" priority="11" stopIfTrue="1" operator="between">
      <formula>75</formula>
      <formula>$T$125</formula>
    </cfRule>
    <cfRule type="cellIs" dxfId="127" priority="10" stopIfTrue="1" operator="between">
      <formula>$T$125</formula>
      <formula>50</formula>
    </cfRule>
    <cfRule type="cellIs" dxfId="126" priority="9" stopIfTrue="1" operator="lessThan">
      <formula>50</formula>
    </cfRule>
    <cfRule type="containsBlanks" dxfId="125" priority="8" stopIfTrue="1">
      <formula>LEN(TRIM(T4))=0</formula>
    </cfRule>
    <cfRule type="cellIs" dxfId="124" priority="7" stopIfTrue="1" operator="equal">
      <formula>$T$125</formula>
    </cfRule>
  </conditionalFormatting>
  <conditionalFormatting sqref="P4:P126">
    <cfRule type="cellIs" dxfId="123" priority="18" stopIfTrue="1" operator="greaterThanOrEqual">
      <formula>75</formula>
    </cfRule>
    <cfRule type="cellIs" dxfId="122" priority="17" stopIfTrue="1" operator="between">
      <formula>75</formula>
      <formula>$P$125</formula>
    </cfRule>
    <cfRule type="cellIs" dxfId="121" priority="16" stopIfTrue="1" operator="between">
      <formula>$P$125</formula>
      <formula>50</formula>
    </cfRule>
    <cfRule type="cellIs" dxfId="120" priority="15" stopIfTrue="1" operator="lessThan">
      <formula>50</formula>
    </cfRule>
    <cfRule type="containsBlanks" dxfId="119" priority="14" stopIfTrue="1">
      <formula>LEN(TRIM(P4))=0</formula>
    </cfRule>
    <cfRule type="cellIs" dxfId="118" priority="13" stopIfTrue="1" operator="equal">
      <formula>$P$125</formula>
    </cfRule>
  </conditionalFormatting>
  <conditionalFormatting sqref="L4:L126">
    <cfRule type="cellIs" dxfId="117" priority="24" stopIfTrue="1" operator="greaterThanOrEqual">
      <formula>75</formula>
    </cfRule>
    <cfRule type="cellIs" dxfId="116" priority="23" stopIfTrue="1" operator="between">
      <formula>74.999</formula>
      <formula>$L$125</formula>
    </cfRule>
    <cfRule type="cellIs" dxfId="115" priority="22" stopIfTrue="1" operator="between">
      <formula>$L$125</formula>
      <formula>50</formula>
    </cfRule>
    <cfRule type="cellIs" dxfId="114" priority="21" stopIfTrue="1" operator="lessThan">
      <formula>50</formula>
    </cfRule>
    <cfRule type="containsBlanks" dxfId="113" priority="20" stopIfTrue="1">
      <formula>LEN(TRIM(L4))=0</formula>
    </cfRule>
    <cfRule type="cellIs" dxfId="112" priority="19" stopIfTrue="1" operator="equal">
      <formula>$L$125</formula>
    </cfRule>
  </conditionalFormatting>
  <conditionalFormatting sqref="H4:H126">
    <cfRule type="cellIs" dxfId="111" priority="30" stopIfTrue="1" operator="greaterThanOrEqual">
      <formula>75</formula>
    </cfRule>
    <cfRule type="cellIs" dxfId="110" priority="29" stopIfTrue="1" operator="between">
      <formula>74.999</formula>
      <formula>$H$125</formula>
    </cfRule>
    <cfRule type="cellIs" dxfId="109" priority="28" stopIfTrue="1" operator="between">
      <formula>$H$125</formula>
      <formula>50</formula>
    </cfRule>
    <cfRule type="cellIs" dxfId="108" priority="27" stopIfTrue="1" operator="lessThan">
      <formula>50</formula>
    </cfRule>
    <cfRule type="containsBlanks" dxfId="107" priority="26" stopIfTrue="1">
      <formula>LEN(TRIM(H4))=0</formula>
    </cfRule>
    <cfRule type="cellIs" dxfId="106" priority="25" stopIfTrue="1" operator="equal">
      <formula>$H$125</formula>
    </cfRule>
  </conditionalFormatting>
  <conditionalFormatting sqref="D4:D126">
    <cfRule type="cellIs" dxfId="105" priority="6" stopIfTrue="1" operator="greaterThanOrEqual">
      <formula>75</formula>
    </cfRule>
    <cfRule type="cellIs" dxfId="104" priority="5" stopIfTrue="1" operator="between">
      <formula>74.999</formula>
      <formula>$D$125</formula>
    </cfRule>
    <cfRule type="cellIs" dxfId="103" priority="4" stopIfTrue="1" operator="between">
      <formula>$D$125</formula>
      <formula>50</formula>
    </cfRule>
    <cfRule type="cellIs" dxfId="102" priority="3" stopIfTrue="1" operator="lessThan">
      <formula>50</formula>
    </cfRule>
    <cfRule type="cellIs" dxfId="101" priority="2" stopIfTrue="1" operator="equal">
      <formula>$D$125</formula>
    </cfRule>
    <cfRule type="containsBlanks" dxfId="100" priority="1" stopIfTrue="1">
      <formula>LEN(TRIM(D4))=0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7"/>
  <sheetViews>
    <sheetView zoomScale="90" zoomScaleNormal="90" workbookViewId="0">
      <selection activeCell="B2" sqref="B2:B3"/>
    </sheetView>
  </sheetViews>
  <sheetFormatPr defaultRowHeight="15" x14ac:dyDescent="0.25"/>
  <cols>
    <col min="1" max="1" width="5.7109375" customWidth="1"/>
    <col min="2" max="2" width="32.140625" customWidth="1"/>
    <col min="3" max="6" width="7.7109375" style="601" customWidth="1"/>
    <col min="7" max="22" width="7.7109375" customWidth="1"/>
    <col min="23" max="23" width="8.7109375" customWidth="1"/>
    <col min="24" max="24" width="7.7109375" customWidth="1"/>
  </cols>
  <sheetData>
    <row r="1" spans="1:26" ht="392.25" customHeight="1" thickBot="1" x14ac:dyDescent="0.3"/>
    <row r="2" spans="1:26" ht="15.75" thickBot="1" x14ac:dyDescent="0.3">
      <c r="A2" s="944" t="s">
        <v>66</v>
      </c>
      <c r="B2" s="946" t="s">
        <v>109</v>
      </c>
      <c r="C2" s="948">
        <v>2019</v>
      </c>
      <c r="D2" s="949"/>
      <c r="E2" s="949"/>
      <c r="F2" s="950"/>
      <c r="G2" s="948">
        <v>2018</v>
      </c>
      <c r="H2" s="949"/>
      <c r="I2" s="949"/>
      <c r="J2" s="950"/>
      <c r="K2" s="951">
        <v>2017</v>
      </c>
      <c r="L2" s="952"/>
      <c r="M2" s="952"/>
      <c r="N2" s="953"/>
      <c r="O2" s="954">
        <v>2016</v>
      </c>
      <c r="P2" s="955"/>
      <c r="Q2" s="955"/>
      <c r="R2" s="956"/>
      <c r="S2" s="954">
        <v>2015</v>
      </c>
      <c r="T2" s="955"/>
      <c r="U2" s="955"/>
      <c r="V2" s="956"/>
      <c r="W2" s="942" t="s">
        <v>120</v>
      </c>
    </row>
    <row r="3" spans="1:26" ht="44.25" customHeight="1" thickBot="1" x14ac:dyDescent="0.3">
      <c r="A3" s="945"/>
      <c r="B3" s="947"/>
      <c r="C3" s="852" t="s">
        <v>128</v>
      </c>
      <c r="D3" s="469" t="s">
        <v>129</v>
      </c>
      <c r="E3" s="854" t="s">
        <v>130</v>
      </c>
      <c r="F3" s="853" t="s">
        <v>119</v>
      </c>
      <c r="G3" s="468" t="s">
        <v>128</v>
      </c>
      <c r="H3" s="469" t="s">
        <v>129</v>
      </c>
      <c r="I3" s="469" t="s">
        <v>130</v>
      </c>
      <c r="J3" s="470" t="s">
        <v>119</v>
      </c>
      <c r="K3" s="468" t="s">
        <v>128</v>
      </c>
      <c r="L3" s="469" t="s">
        <v>129</v>
      </c>
      <c r="M3" s="469" t="s">
        <v>130</v>
      </c>
      <c r="N3" s="470" t="s">
        <v>119</v>
      </c>
      <c r="O3" s="472" t="s">
        <v>128</v>
      </c>
      <c r="P3" s="471" t="s">
        <v>129</v>
      </c>
      <c r="Q3" s="471" t="s">
        <v>130</v>
      </c>
      <c r="R3" s="897" t="s">
        <v>119</v>
      </c>
      <c r="S3" s="472" t="s">
        <v>128</v>
      </c>
      <c r="T3" s="471" t="s">
        <v>129</v>
      </c>
      <c r="U3" s="471" t="s">
        <v>130</v>
      </c>
      <c r="V3" s="473" t="s">
        <v>119</v>
      </c>
      <c r="W3" s="943"/>
    </row>
    <row r="4" spans="1:26" ht="15" customHeight="1" thickBot="1" x14ac:dyDescent="0.3">
      <c r="A4" s="295"/>
      <c r="B4" s="929" t="s">
        <v>152</v>
      </c>
      <c r="C4" s="930">
        <f>C5+C6+C15+C30+C50+C68+C84+C114</f>
        <v>605</v>
      </c>
      <c r="D4" s="931">
        <f>AVERAGE(D5,D7:D14,D16:D29,D31:D49,D51:D67,D69:D83,D85:D113,D115:D124)</f>
        <v>53.833030303030306</v>
      </c>
      <c r="E4" s="932">
        <v>61.5</v>
      </c>
      <c r="F4" s="933"/>
      <c r="G4" s="934">
        <f>G5+G6+G15+G30+G50+G68+G84+G114</f>
        <v>606</v>
      </c>
      <c r="H4" s="935">
        <f>AVERAGE(H5,H7:H14,H16:H29,H31:H49,H51:H67,H69:H83,H85:H113,H115:H124)</f>
        <v>54.32702326714454</v>
      </c>
      <c r="I4" s="936">
        <v>60.28</v>
      </c>
      <c r="J4" s="937"/>
      <c r="K4" s="938">
        <f>K5+K6+K15+K30+K50+K68+K84+K114</f>
        <v>505</v>
      </c>
      <c r="L4" s="935">
        <f>AVERAGE(L5,L7:L14,L16:L29,L31:L49,L51:L67,L69:L83,L85:L113,L115:L124)</f>
        <v>54.510107275791192</v>
      </c>
      <c r="M4" s="939">
        <v>59.97</v>
      </c>
      <c r="N4" s="940"/>
      <c r="O4" s="938">
        <f>O5+O6+O15+O30+O50+O68+O84+O114</f>
        <v>492</v>
      </c>
      <c r="P4" s="935">
        <f>AVERAGE(P5,P7:P14,P16:P29,P31:P49,P51:P67,P69:P83,P85:P113,P115:P124)</f>
        <v>55.107905186876259</v>
      </c>
      <c r="Q4" s="941">
        <v>57.56</v>
      </c>
      <c r="R4" s="940"/>
      <c r="S4" s="938">
        <f>S5+S6+S15+S30+S50+S68+S84+S114</f>
        <v>465</v>
      </c>
      <c r="T4" s="935">
        <f>AVERAGE(T5,T7:T14,T16:T29,T31:T49,T51:T67,T69:T83,T85:T113,T115:T124)</f>
        <v>60.577533720930234</v>
      </c>
      <c r="U4" s="941">
        <v>62.57</v>
      </c>
      <c r="V4" s="937"/>
      <c r="W4" s="506"/>
      <c r="Y4" s="339"/>
      <c r="Z4" s="36" t="s">
        <v>115</v>
      </c>
    </row>
    <row r="5" spans="1:26" ht="15" customHeight="1" thickBot="1" x14ac:dyDescent="0.3">
      <c r="A5" s="912">
        <v>1</v>
      </c>
      <c r="B5" s="913" t="s">
        <v>27</v>
      </c>
      <c r="C5" s="914">
        <v>6</v>
      </c>
      <c r="D5" s="915">
        <v>63.33</v>
      </c>
      <c r="E5" s="916">
        <v>61.5</v>
      </c>
      <c r="F5" s="917">
        <v>28</v>
      </c>
      <c r="G5" s="918">
        <v>8</v>
      </c>
      <c r="H5" s="915">
        <v>70.599999999999994</v>
      </c>
      <c r="I5" s="919">
        <v>60.28</v>
      </c>
      <c r="J5" s="917">
        <v>7</v>
      </c>
      <c r="K5" s="920">
        <v>3</v>
      </c>
      <c r="L5" s="921">
        <v>69.333333333333329</v>
      </c>
      <c r="M5" s="922">
        <v>59.97</v>
      </c>
      <c r="N5" s="923">
        <v>12</v>
      </c>
      <c r="O5" s="427">
        <v>4</v>
      </c>
      <c r="P5" s="924">
        <v>59.25</v>
      </c>
      <c r="Q5" s="925">
        <v>57.56</v>
      </c>
      <c r="R5" s="923">
        <v>29</v>
      </c>
      <c r="S5" s="926">
        <v>5</v>
      </c>
      <c r="T5" s="927">
        <v>63.4</v>
      </c>
      <c r="U5" s="922">
        <v>62.57</v>
      </c>
      <c r="V5" s="923">
        <v>31</v>
      </c>
      <c r="W5" s="928">
        <f>F5+J5+N5+R5+V5</f>
        <v>107</v>
      </c>
      <c r="Y5" s="310"/>
      <c r="Z5" s="36" t="s">
        <v>116</v>
      </c>
    </row>
    <row r="6" spans="1:26" ht="15" customHeight="1" thickBot="1" x14ac:dyDescent="0.3">
      <c r="A6" s="295"/>
      <c r="B6" s="498" t="s">
        <v>145</v>
      </c>
      <c r="C6" s="508">
        <f>SUM(C7:C14)</f>
        <v>44</v>
      </c>
      <c r="D6" s="521">
        <f>AVERAGE(D7:D14)</f>
        <v>57.02375</v>
      </c>
      <c r="E6" s="859">
        <v>61.5</v>
      </c>
      <c r="F6" s="510"/>
      <c r="G6" s="499">
        <f>SUM(G7:G14)</f>
        <v>48</v>
      </c>
      <c r="H6" s="507">
        <f>AVERAGE(H7:H14)</f>
        <v>59.125</v>
      </c>
      <c r="I6" s="501">
        <v>60.28</v>
      </c>
      <c r="J6" s="502"/>
      <c r="K6" s="503">
        <f>SUM(K7:K14)</f>
        <v>32</v>
      </c>
      <c r="L6" s="507">
        <f>AVERAGE(L7:L14)</f>
        <v>64.167857142857144</v>
      </c>
      <c r="M6" s="504">
        <v>59.97</v>
      </c>
      <c r="N6" s="505"/>
      <c r="O6" s="503">
        <f>SUM(O7:O14)</f>
        <v>33</v>
      </c>
      <c r="P6" s="507">
        <f>AVERAGE(P7:P14)</f>
        <v>62</v>
      </c>
      <c r="Q6" s="500">
        <v>57.56</v>
      </c>
      <c r="R6" s="505"/>
      <c r="S6" s="503">
        <f>SUM(S7:S14)</f>
        <v>33</v>
      </c>
      <c r="T6" s="507">
        <f>AVERAGE(T7:T14)</f>
        <v>68.71875</v>
      </c>
      <c r="U6" s="500">
        <v>62.57</v>
      </c>
      <c r="V6" s="502"/>
      <c r="W6" s="506"/>
      <c r="Y6" s="311"/>
      <c r="Z6" s="36" t="s">
        <v>117</v>
      </c>
    </row>
    <row r="7" spans="1:26" ht="15" customHeight="1" x14ac:dyDescent="0.25">
      <c r="A7" s="496">
        <v>1</v>
      </c>
      <c r="B7" s="391" t="s">
        <v>84</v>
      </c>
      <c r="C7" s="543">
        <v>2</v>
      </c>
      <c r="D7" s="544">
        <v>65</v>
      </c>
      <c r="E7" s="865">
        <v>61.5</v>
      </c>
      <c r="F7" s="467">
        <v>25</v>
      </c>
      <c r="G7" s="543">
        <v>1</v>
      </c>
      <c r="H7" s="544">
        <v>34</v>
      </c>
      <c r="I7" s="545">
        <v>60.28</v>
      </c>
      <c r="J7" s="467">
        <v>90</v>
      </c>
      <c r="K7" s="543"/>
      <c r="L7" s="544"/>
      <c r="M7" s="465">
        <v>59.97</v>
      </c>
      <c r="N7" s="546">
        <v>100</v>
      </c>
      <c r="O7" s="426">
        <v>1</v>
      </c>
      <c r="P7" s="565">
        <v>87</v>
      </c>
      <c r="Q7" s="547">
        <v>57.56</v>
      </c>
      <c r="R7" s="546">
        <v>1</v>
      </c>
      <c r="S7" s="548">
        <v>1</v>
      </c>
      <c r="T7" s="554">
        <v>77</v>
      </c>
      <c r="U7" s="465">
        <v>62.57</v>
      </c>
      <c r="V7" s="201">
        <v>8</v>
      </c>
      <c r="W7" s="497">
        <f>F7+J7+N7+R7+V7</f>
        <v>224</v>
      </c>
      <c r="X7" s="67"/>
      <c r="Y7" s="37"/>
      <c r="Z7" s="36" t="s">
        <v>118</v>
      </c>
    </row>
    <row r="8" spans="1:26" ht="15" customHeight="1" x14ac:dyDescent="0.25">
      <c r="A8" s="262">
        <v>2</v>
      </c>
      <c r="B8" s="124" t="s">
        <v>82</v>
      </c>
      <c r="C8" s="543">
        <v>9</v>
      </c>
      <c r="D8" s="544">
        <v>62.56</v>
      </c>
      <c r="E8" s="544">
        <v>61.5</v>
      </c>
      <c r="F8" s="467">
        <v>31</v>
      </c>
      <c r="G8" s="543">
        <v>15</v>
      </c>
      <c r="H8" s="544">
        <v>49</v>
      </c>
      <c r="I8" s="545">
        <v>60.28</v>
      </c>
      <c r="J8" s="467">
        <v>61</v>
      </c>
      <c r="K8" s="543">
        <v>8</v>
      </c>
      <c r="L8" s="544">
        <v>68.875</v>
      </c>
      <c r="M8" s="465">
        <v>59.97</v>
      </c>
      <c r="N8" s="546">
        <v>14</v>
      </c>
      <c r="O8" s="426">
        <v>4</v>
      </c>
      <c r="P8" s="28">
        <v>55.5</v>
      </c>
      <c r="Q8" s="547">
        <v>57.56</v>
      </c>
      <c r="R8" s="546">
        <v>44</v>
      </c>
      <c r="S8" s="548">
        <v>7</v>
      </c>
      <c r="T8" s="549">
        <v>62</v>
      </c>
      <c r="U8" s="465">
        <v>62.57</v>
      </c>
      <c r="V8" s="201">
        <v>39</v>
      </c>
      <c r="W8" s="280">
        <f t="shared" ref="W8:W14" si="0">F8+J8+N8+R8+V8</f>
        <v>189</v>
      </c>
      <c r="X8" s="67"/>
    </row>
    <row r="9" spans="1:26" ht="15" customHeight="1" x14ac:dyDescent="0.25">
      <c r="A9" s="262">
        <v>3</v>
      </c>
      <c r="B9" s="124" t="s">
        <v>78</v>
      </c>
      <c r="C9" s="543">
        <v>14</v>
      </c>
      <c r="D9" s="544">
        <v>62.21</v>
      </c>
      <c r="E9" s="544">
        <v>61.5</v>
      </c>
      <c r="F9" s="467">
        <v>32</v>
      </c>
      <c r="G9" s="543">
        <v>9</v>
      </c>
      <c r="H9" s="544">
        <v>63</v>
      </c>
      <c r="I9" s="545">
        <v>60.28</v>
      </c>
      <c r="J9" s="467">
        <v>29</v>
      </c>
      <c r="K9" s="543">
        <v>7</v>
      </c>
      <c r="L9" s="544">
        <v>54</v>
      </c>
      <c r="M9" s="465">
        <v>59.97</v>
      </c>
      <c r="N9" s="546">
        <v>54</v>
      </c>
      <c r="O9" s="426">
        <v>8</v>
      </c>
      <c r="P9" s="551">
        <v>72.25</v>
      </c>
      <c r="Q9" s="547">
        <v>57.56</v>
      </c>
      <c r="R9" s="546">
        <v>8</v>
      </c>
      <c r="S9" s="548">
        <v>8</v>
      </c>
      <c r="T9" s="549">
        <v>68.25</v>
      </c>
      <c r="U9" s="465">
        <v>62.57</v>
      </c>
      <c r="V9" s="201">
        <v>20</v>
      </c>
      <c r="W9" s="280">
        <f t="shared" si="0"/>
        <v>143</v>
      </c>
      <c r="X9" s="67"/>
    </row>
    <row r="10" spans="1:26" ht="15" customHeight="1" x14ac:dyDescent="0.25">
      <c r="A10" s="262">
        <v>4</v>
      </c>
      <c r="B10" s="124" t="s">
        <v>79</v>
      </c>
      <c r="C10" s="543">
        <v>7</v>
      </c>
      <c r="D10" s="544">
        <v>62</v>
      </c>
      <c r="E10" s="544">
        <v>61.5</v>
      </c>
      <c r="F10" s="467">
        <v>35</v>
      </c>
      <c r="G10" s="543">
        <v>4</v>
      </c>
      <c r="H10" s="544">
        <v>66</v>
      </c>
      <c r="I10" s="545">
        <v>60.28</v>
      </c>
      <c r="J10" s="467">
        <v>20</v>
      </c>
      <c r="K10" s="543">
        <v>2</v>
      </c>
      <c r="L10" s="550">
        <v>78</v>
      </c>
      <c r="M10" s="465">
        <v>59.97</v>
      </c>
      <c r="N10" s="546">
        <v>2</v>
      </c>
      <c r="O10" s="426">
        <v>4</v>
      </c>
      <c r="P10" s="28">
        <v>50.75</v>
      </c>
      <c r="Q10" s="547">
        <v>57.56</v>
      </c>
      <c r="R10" s="546">
        <v>63</v>
      </c>
      <c r="S10" s="548">
        <v>5</v>
      </c>
      <c r="T10" s="549">
        <v>64</v>
      </c>
      <c r="U10" s="465">
        <v>62.57</v>
      </c>
      <c r="V10" s="201">
        <v>29</v>
      </c>
      <c r="W10" s="280">
        <f t="shared" si="0"/>
        <v>149</v>
      </c>
      <c r="X10" s="67"/>
    </row>
    <row r="11" spans="1:26" ht="15" customHeight="1" x14ac:dyDescent="0.25">
      <c r="A11" s="262">
        <v>5</v>
      </c>
      <c r="B11" s="124" t="s">
        <v>83</v>
      </c>
      <c r="C11" s="543">
        <v>3</v>
      </c>
      <c r="D11" s="544">
        <v>56.67</v>
      </c>
      <c r="E11" s="544">
        <v>61.5</v>
      </c>
      <c r="F11" s="467">
        <v>50</v>
      </c>
      <c r="G11" s="543">
        <v>6</v>
      </c>
      <c r="H11" s="544">
        <v>67</v>
      </c>
      <c r="I11" s="545">
        <v>60.28</v>
      </c>
      <c r="J11" s="467">
        <v>18</v>
      </c>
      <c r="K11" s="543">
        <v>4</v>
      </c>
      <c r="L11" s="544">
        <v>51.5</v>
      </c>
      <c r="M11" s="465">
        <v>59.97</v>
      </c>
      <c r="N11" s="546">
        <v>60</v>
      </c>
      <c r="O11" s="426">
        <v>6</v>
      </c>
      <c r="P11" s="28">
        <v>61</v>
      </c>
      <c r="Q11" s="547">
        <v>57.56</v>
      </c>
      <c r="R11" s="546">
        <v>25</v>
      </c>
      <c r="S11" s="548">
        <v>4</v>
      </c>
      <c r="T11" s="549">
        <v>64.75</v>
      </c>
      <c r="U11" s="465">
        <v>62.57</v>
      </c>
      <c r="V11" s="201">
        <v>28</v>
      </c>
      <c r="W11" s="280">
        <f t="shared" si="0"/>
        <v>181</v>
      </c>
      <c r="X11" s="67"/>
    </row>
    <row r="12" spans="1:26" ht="15" customHeight="1" x14ac:dyDescent="0.25">
      <c r="A12" s="262">
        <v>6</v>
      </c>
      <c r="B12" s="124" t="s">
        <v>80</v>
      </c>
      <c r="C12" s="543">
        <v>4</v>
      </c>
      <c r="D12" s="544">
        <v>55.75</v>
      </c>
      <c r="E12" s="544">
        <v>61.5</v>
      </c>
      <c r="F12" s="467">
        <v>51</v>
      </c>
      <c r="G12" s="543">
        <v>5</v>
      </c>
      <c r="H12" s="544">
        <v>54</v>
      </c>
      <c r="I12" s="545">
        <v>60.28</v>
      </c>
      <c r="J12" s="467">
        <v>52</v>
      </c>
      <c r="K12" s="543">
        <v>5</v>
      </c>
      <c r="L12" s="544">
        <v>50.8</v>
      </c>
      <c r="M12" s="465">
        <v>59.97</v>
      </c>
      <c r="N12" s="546">
        <v>62</v>
      </c>
      <c r="O12" s="426">
        <v>4</v>
      </c>
      <c r="P12" s="28">
        <v>48.75</v>
      </c>
      <c r="Q12" s="547">
        <v>57.56</v>
      </c>
      <c r="R12" s="546">
        <v>70</v>
      </c>
      <c r="S12" s="548">
        <v>2</v>
      </c>
      <c r="T12" s="549">
        <v>70.5</v>
      </c>
      <c r="U12" s="465">
        <v>62.57</v>
      </c>
      <c r="V12" s="201">
        <v>15</v>
      </c>
      <c r="W12" s="280">
        <f t="shared" si="0"/>
        <v>250</v>
      </c>
      <c r="X12" s="67"/>
    </row>
    <row r="13" spans="1:26" ht="15" customHeight="1" x14ac:dyDescent="0.25">
      <c r="A13" s="262">
        <v>7</v>
      </c>
      <c r="B13" s="391" t="s">
        <v>144</v>
      </c>
      <c r="C13" s="543">
        <v>3</v>
      </c>
      <c r="D13" s="544">
        <v>48</v>
      </c>
      <c r="E13" s="865">
        <v>61.5</v>
      </c>
      <c r="F13" s="467">
        <v>67</v>
      </c>
      <c r="G13" s="543">
        <v>3</v>
      </c>
      <c r="H13" s="544">
        <v>84</v>
      </c>
      <c r="I13" s="545">
        <v>60.28</v>
      </c>
      <c r="J13" s="467">
        <v>2</v>
      </c>
      <c r="K13" s="543">
        <v>3</v>
      </c>
      <c r="L13" s="544">
        <v>71.333333333333329</v>
      </c>
      <c r="M13" s="465">
        <v>59.97</v>
      </c>
      <c r="N13" s="546">
        <v>9</v>
      </c>
      <c r="O13" s="426">
        <v>2</v>
      </c>
      <c r="P13" s="28">
        <v>59</v>
      </c>
      <c r="Q13" s="547">
        <v>57.56</v>
      </c>
      <c r="R13" s="546">
        <v>32</v>
      </c>
      <c r="S13" s="548">
        <v>2</v>
      </c>
      <c r="T13" s="557">
        <v>85</v>
      </c>
      <c r="U13" s="465">
        <v>62.57</v>
      </c>
      <c r="V13" s="201">
        <v>3</v>
      </c>
      <c r="W13" s="280">
        <f t="shared" si="0"/>
        <v>113</v>
      </c>
      <c r="X13" s="67"/>
    </row>
    <row r="14" spans="1:26" ht="15" customHeight="1" thickBot="1" x14ac:dyDescent="0.3">
      <c r="A14" s="479">
        <v>8</v>
      </c>
      <c r="B14" s="124" t="s">
        <v>81</v>
      </c>
      <c r="C14" s="543">
        <v>2</v>
      </c>
      <c r="D14" s="544">
        <v>44</v>
      </c>
      <c r="E14" s="544">
        <v>61.5</v>
      </c>
      <c r="F14" s="467">
        <v>74</v>
      </c>
      <c r="G14" s="543">
        <v>5</v>
      </c>
      <c r="H14" s="544">
        <v>56</v>
      </c>
      <c r="I14" s="545">
        <v>60.28</v>
      </c>
      <c r="J14" s="467">
        <v>48</v>
      </c>
      <c r="K14" s="543">
        <v>3</v>
      </c>
      <c r="L14" s="550">
        <v>74.666666666666671</v>
      </c>
      <c r="M14" s="465">
        <v>59.97</v>
      </c>
      <c r="N14" s="546">
        <v>5</v>
      </c>
      <c r="O14" s="426">
        <v>4</v>
      </c>
      <c r="P14" s="28">
        <v>61.75</v>
      </c>
      <c r="Q14" s="547">
        <v>57.56</v>
      </c>
      <c r="R14" s="546">
        <v>22</v>
      </c>
      <c r="S14" s="548">
        <v>4</v>
      </c>
      <c r="T14" s="549">
        <v>58.25</v>
      </c>
      <c r="U14" s="465">
        <v>62.57</v>
      </c>
      <c r="V14" s="201">
        <v>52</v>
      </c>
      <c r="W14" s="478">
        <f t="shared" si="0"/>
        <v>201</v>
      </c>
      <c r="X14" s="67"/>
    </row>
    <row r="15" spans="1:26" ht="15" customHeight="1" thickBot="1" x14ac:dyDescent="0.3">
      <c r="A15" s="480"/>
      <c r="B15" s="481" t="s">
        <v>146</v>
      </c>
      <c r="C15" s="482">
        <f>SUM(C16:C29)</f>
        <v>57</v>
      </c>
      <c r="D15" s="512">
        <f>AVERAGE(D16:D29)</f>
        <v>46.424545454545459</v>
      </c>
      <c r="E15" s="860">
        <v>61.5</v>
      </c>
      <c r="F15" s="484"/>
      <c r="G15" s="482">
        <f>SUM(G16:G29)</f>
        <v>52</v>
      </c>
      <c r="H15" s="512">
        <f>AVERAGE(H16:H29)</f>
        <v>51.206999999999994</v>
      </c>
      <c r="I15" s="483">
        <v>60.28</v>
      </c>
      <c r="J15" s="484"/>
      <c r="K15" s="485">
        <f>SUM(K16:K29)</f>
        <v>53</v>
      </c>
      <c r="L15" s="486">
        <f>AVERAGE(L16:L29)</f>
        <v>49.993461538461538</v>
      </c>
      <c r="M15" s="487">
        <v>59.97</v>
      </c>
      <c r="N15" s="488"/>
      <c r="O15" s="898">
        <f>SUM(O16:O29)</f>
        <v>44</v>
      </c>
      <c r="P15" s="490">
        <f>AVERAGE(P16:P29)</f>
        <v>50.443055555555553</v>
      </c>
      <c r="Q15" s="491">
        <v>57.56</v>
      </c>
      <c r="R15" s="488"/>
      <c r="S15" s="302">
        <f>SUM(S16:S29)</f>
        <v>41</v>
      </c>
      <c r="T15" s="493">
        <f>AVERAGE(T16:T29)</f>
        <v>61.043060000000004</v>
      </c>
      <c r="U15" s="494">
        <v>62.57</v>
      </c>
      <c r="V15" s="488"/>
      <c r="W15" s="495"/>
      <c r="X15" s="67"/>
    </row>
    <row r="16" spans="1:26" ht="15" customHeight="1" x14ac:dyDescent="0.25">
      <c r="A16" s="259">
        <v>1</v>
      </c>
      <c r="B16" s="124" t="s">
        <v>62</v>
      </c>
      <c r="C16" s="552">
        <v>9</v>
      </c>
      <c r="D16" s="325">
        <v>72</v>
      </c>
      <c r="E16" s="544">
        <v>61.5</v>
      </c>
      <c r="F16" s="467">
        <v>8</v>
      </c>
      <c r="G16" s="552">
        <v>10</v>
      </c>
      <c r="H16" s="325">
        <v>67.3</v>
      </c>
      <c r="I16" s="553">
        <v>60.28</v>
      </c>
      <c r="J16" s="467">
        <v>16</v>
      </c>
      <c r="K16" s="543">
        <v>13</v>
      </c>
      <c r="L16" s="544">
        <v>54.384615384615387</v>
      </c>
      <c r="M16" s="465">
        <v>59.97</v>
      </c>
      <c r="N16" s="546">
        <v>51</v>
      </c>
      <c r="O16" s="426">
        <v>8</v>
      </c>
      <c r="P16" s="28">
        <v>59.125</v>
      </c>
      <c r="Q16" s="547">
        <v>57.56</v>
      </c>
      <c r="R16" s="546">
        <v>30</v>
      </c>
      <c r="S16" s="548">
        <v>9</v>
      </c>
      <c r="T16" s="554">
        <v>75.555599999999998</v>
      </c>
      <c r="U16" s="465">
        <v>62.57</v>
      </c>
      <c r="V16" s="546">
        <v>9</v>
      </c>
      <c r="W16" s="279">
        <f t="shared" ref="W16:W82" si="1">F16+J16+N16+R16+V16</f>
        <v>114</v>
      </c>
      <c r="X16" s="67"/>
    </row>
    <row r="17" spans="1:24" ht="15" customHeight="1" x14ac:dyDescent="0.25">
      <c r="A17" s="262">
        <v>2</v>
      </c>
      <c r="B17" s="124" t="s">
        <v>60</v>
      </c>
      <c r="C17" s="555">
        <v>5</v>
      </c>
      <c r="D17" s="325">
        <v>61</v>
      </c>
      <c r="E17" s="544">
        <v>61.5</v>
      </c>
      <c r="F17" s="467">
        <v>36</v>
      </c>
      <c r="G17" s="555">
        <v>3</v>
      </c>
      <c r="H17" s="325">
        <v>61.33</v>
      </c>
      <c r="I17" s="545">
        <v>60.28</v>
      </c>
      <c r="J17" s="467">
        <v>34</v>
      </c>
      <c r="K17" s="555">
        <v>7</v>
      </c>
      <c r="L17" s="556">
        <v>52.857142857142854</v>
      </c>
      <c r="M17" s="465">
        <v>59.97</v>
      </c>
      <c r="N17" s="546">
        <v>59</v>
      </c>
      <c r="O17" s="426">
        <v>8</v>
      </c>
      <c r="P17" s="28">
        <v>45.25</v>
      </c>
      <c r="Q17" s="547">
        <v>57.56</v>
      </c>
      <c r="R17" s="546">
        <v>81</v>
      </c>
      <c r="S17" s="548">
        <v>5</v>
      </c>
      <c r="T17" s="549">
        <v>64</v>
      </c>
      <c r="U17" s="465">
        <v>62.57</v>
      </c>
      <c r="V17" s="546">
        <v>30</v>
      </c>
      <c r="W17" s="280">
        <f t="shared" si="1"/>
        <v>240</v>
      </c>
      <c r="X17" s="67"/>
    </row>
    <row r="18" spans="1:24" ht="15" customHeight="1" x14ac:dyDescent="0.25">
      <c r="A18" s="262">
        <v>3</v>
      </c>
      <c r="B18" s="124" t="s">
        <v>61</v>
      </c>
      <c r="C18" s="552">
        <v>3</v>
      </c>
      <c r="D18" s="325">
        <v>61</v>
      </c>
      <c r="E18" s="544">
        <v>61.5</v>
      </c>
      <c r="F18" s="467">
        <v>39</v>
      </c>
      <c r="G18" s="552">
        <v>4</v>
      </c>
      <c r="H18" s="325">
        <v>66</v>
      </c>
      <c r="I18" s="553">
        <v>60.28</v>
      </c>
      <c r="J18" s="467">
        <v>21</v>
      </c>
      <c r="K18" s="543">
        <v>1</v>
      </c>
      <c r="L18" s="544">
        <v>45</v>
      </c>
      <c r="M18" s="465">
        <v>59.97</v>
      </c>
      <c r="N18" s="546">
        <v>79</v>
      </c>
      <c r="O18" s="426">
        <v>6</v>
      </c>
      <c r="P18" s="28">
        <v>53</v>
      </c>
      <c r="Q18" s="547">
        <v>57.56</v>
      </c>
      <c r="R18" s="546">
        <v>55</v>
      </c>
      <c r="S18" s="548">
        <v>8</v>
      </c>
      <c r="T18" s="549">
        <v>70.5</v>
      </c>
      <c r="U18" s="465">
        <v>62.57</v>
      </c>
      <c r="V18" s="546">
        <v>14</v>
      </c>
      <c r="W18" s="280">
        <f t="shared" si="1"/>
        <v>208</v>
      </c>
      <c r="X18" s="67"/>
    </row>
    <row r="19" spans="1:24" ht="15" customHeight="1" x14ac:dyDescent="0.25">
      <c r="A19" s="262">
        <v>4</v>
      </c>
      <c r="B19" s="124" t="s">
        <v>59</v>
      </c>
      <c r="C19" s="552">
        <v>22</v>
      </c>
      <c r="D19" s="325">
        <v>60</v>
      </c>
      <c r="E19" s="544">
        <v>61.5</v>
      </c>
      <c r="F19" s="467">
        <v>40</v>
      </c>
      <c r="G19" s="552">
        <v>17</v>
      </c>
      <c r="H19" s="325">
        <v>57.24</v>
      </c>
      <c r="I19" s="545">
        <v>60.28</v>
      </c>
      <c r="J19" s="467">
        <v>42</v>
      </c>
      <c r="K19" s="543">
        <v>14</v>
      </c>
      <c r="L19" s="544">
        <v>57.642857142857146</v>
      </c>
      <c r="M19" s="465">
        <v>59.97</v>
      </c>
      <c r="N19" s="546">
        <v>41</v>
      </c>
      <c r="O19" s="426">
        <v>9</v>
      </c>
      <c r="P19" s="28">
        <v>59.555555555555557</v>
      </c>
      <c r="Q19" s="547">
        <v>57.56</v>
      </c>
      <c r="R19" s="546">
        <v>28</v>
      </c>
      <c r="S19" s="548">
        <v>8</v>
      </c>
      <c r="T19" s="549">
        <v>62.625</v>
      </c>
      <c r="U19" s="465">
        <v>62.57</v>
      </c>
      <c r="V19" s="546">
        <v>37</v>
      </c>
      <c r="W19" s="280">
        <f t="shared" si="1"/>
        <v>188</v>
      </c>
      <c r="X19" s="67"/>
    </row>
    <row r="20" spans="1:24" ht="15" customHeight="1" x14ac:dyDescent="0.25">
      <c r="A20" s="262">
        <v>5</v>
      </c>
      <c r="B20" s="123" t="s">
        <v>56</v>
      </c>
      <c r="C20" s="555">
        <v>2</v>
      </c>
      <c r="D20" s="556">
        <v>45.5</v>
      </c>
      <c r="E20" s="866">
        <v>61.5</v>
      </c>
      <c r="F20" s="467">
        <v>71</v>
      </c>
      <c r="G20" s="555">
        <v>2</v>
      </c>
      <c r="H20" s="556">
        <v>31</v>
      </c>
      <c r="I20" s="553">
        <v>60.28</v>
      </c>
      <c r="J20" s="467">
        <v>93</v>
      </c>
      <c r="K20" s="555">
        <v>1</v>
      </c>
      <c r="L20" s="556">
        <v>47</v>
      </c>
      <c r="M20" s="465">
        <v>59.97</v>
      </c>
      <c r="N20" s="546">
        <v>74</v>
      </c>
      <c r="O20" s="426">
        <v>1</v>
      </c>
      <c r="P20" s="560">
        <v>37</v>
      </c>
      <c r="Q20" s="547">
        <v>57.56</v>
      </c>
      <c r="R20" s="546">
        <v>93</v>
      </c>
      <c r="S20" s="548"/>
      <c r="T20" s="549"/>
      <c r="U20" s="465">
        <v>62.57</v>
      </c>
      <c r="V20" s="546">
        <v>87</v>
      </c>
      <c r="W20" s="280">
        <f t="shared" si="1"/>
        <v>418</v>
      </c>
      <c r="X20" s="67"/>
    </row>
    <row r="21" spans="1:24" ht="15" customHeight="1" x14ac:dyDescent="0.25">
      <c r="A21" s="262">
        <v>6</v>
      </c>
      <c r="B21" s="124" t="s">
        <v>57</v>
      </c>
      <c r="C21" s="552">
        <v>1</v>
      </c>
      <c r="D21" s="325">
        <v>41</v>
      </c>
      <c r="E21" s="544">
        <v>61.5</v>
      </c>
      <c r="F21" s="467">
        <v>78</v>
      </c>
      <c r="G21" s="552">
        <v>2</v>
      </c>
      <c r="H21" s="325">
        <v>50.5</v>
      </c>
      <c r="I21" s="545">
        <v>60.28</v>
      </c>
      <c r="J21" s="467">
        <v>60</v>
      </c>
      <c r="K21" s="543">
        <v>4</v>
      </c>
      <c r="L21" s="544">
        <v>60</v>
      </c>
      <c r="M21" s="465">
        <v>59.97</v>
      </c>
      <c r="N21" s="546">
        <v>38</v>
      </c>
      <c r="O21" s="426">
        <v>5</v>
      </c>
      <c r="P21" s="28">
        <v>53</v>
      </c>
      <c r="Q21" s="547">
        <v>57.56</v>
      </c>
      <c r="R21" s="546">
        <v>56</v>
      </c>
      <c r="S21" s="548">
        <v>4</v>
      </c>
      <c r="T21" s="554">
        <v>43.25</v>
      </c>
      <c r="U21" s="465">
        <v>62.57</v>
      </c>
      <c r="V21" s="546">
        <v>80</v>
      </c>
      <c r="W21" s="280">
        <f t="shared" si="1"/>
        <v>312</v>
      </c>
      <c r="X21" s="67"/>
    </row>
    <row r="22" spans="1:24" ht="15" customHeight="1" x14ac:dyDescent="0.25">
      <c r="A22" s="262">
        <v>7</v>
      </c>
      <c r="B22" s="123" t="s">
        <v>64</v>
      </c>
      <c r="C22" s="552">
        <v>2</v>
      </c>
      <c r="D22" s="325">
        <v>40</v>
      </c>
      <c r="E22" s="866">
        <v>61.5</v>
      </c>
      <c r="F22" s="467">
        <v>80</v>
      </c>
      <c r="G22" s="552">
        <v>5</v>
      </c>
      <c r="H22" s="325">
        <v>56.2</v>
      </c>
      <c r="I22" s="553">
        <v>60.28</v>
      </c>
      <c r="J22" s="467">
        <v>47</v>
      </c>
      <c r="K22" s="543">
        <v>5</v>
      </c>
      <c r="L22" s="544">
        <v>49.8</v>
      </c>
      <c r="M22" s="465">
        <v>59.97</v>
      </c>
      <c r="N22" s="546">
        <v>68</v>
      </c>
      <c r="O22" s="426">
        <v>3</v>
      </c>
      <c r="P22" s="28">
        <v>54</v>
      </c>
      <c r="Q22" s="547">
        <v>57.56</v>
      </c>
      <c r="R22" s="546">
        <v>51</v>
      </c>
      <c r="S22" s="548">
        <v>2</v>
      </c>
      <c r="T22" s="549">
        <v>62.5</v>
      </c>
      <c r="U22" s="465">
        <v>62.57</v>
      </c>
      <c r="V22" s="546">
        <v>38</v>
      </c>
      <c r="W22" s="280">
        <f t="shared" si="1"/>
        <v>284</v>
      </c>
      <c r="X22" s="67"/>
    </row>
    <row r="23" spans="1:24" ht="15" customHeight="1" x14ac:dyDescent="0.25">
      <c r="A23" s="262">
        <v>8</v>
      </c>
      <c r="B23" s="123" t="s">
        <v>58</v>
      </c>
      <c r="C23" s="552">
        <v>3</v>
      </c>
      <c r="D23" s="325">
        <v>38</v>
      </c>
      <c r="E23" s="866">
        <v>61.5</v>
      </c>
      <c r="F23" s="467">
        <v>83</v>
      </c>
      <c r="G23" s="552">
        <v>2</v>
      </c>
      <c r="H23" s="325">
        <v>45</v>
      </c>
      <c r="I23" s="553">
        <v>60.28</v>
      </c>
      <c r="J23" s="467">
        <v>75</v>
      </c>
      <c r="K23" s="543"/>
      <c r="L23" s="544"/>
      <c r="M23" s="465">
        <v>59.97</v>
      </c>
      <c r="N23" s="546">
        <v>100</v>
      </c>
      <c r="O23" s="426">
        <v>2</v>
      </c>
      <c r="P23" s="28">
        <v>47.5</v>
      </c>
      <c r="Q23" s="547">
        <v>57.56</v>
      </c>
      <c r="R23" s="546">
        <v>74</v>
      </c>
      <c r="S23" s="548">
        <v>1</v>
      </c>
      <c r="T23" s="549">
        <v>63</v>
      </c>
      <c r="U23" s="465">
        <v>62.57</v>
      </c>
      <c r="V23" s="546">
        <v>35</v>
      </c>
      <c r="W23" s="280">
        <f t="shared" si="1"/>
        <v>367</v>
      </c>
      <c r="X23" s="67"/>
    </row>
    <row r="24" spans="1:24" ht="15" customHeight="1" x14ac:dyDescent="0.25">
      <c r="A24" s="262">
        <v>9</v>
      </c>
      <c r="B24" s="123" t="s">
        <v>55</v>
      </c>
      <c r="C24" s="552">
        <v>5</v>
      </c>
      <c r="D24" s="325">
        <v>37</v>
      </c>
      <c r="E24" s="866">
        <v>61.5</v>
      </c>
      <c r="F24" s="467">
        <v>84</v>
      </c>
      <c r="G24" s="561"/>
      <c r="H24" s="553"/>
      <c r="I24" s="553">
        <v>60.28</v>
      </c>
      <c r="J24" s="467">
        <v>98</v>
      </c>
      <c r="K24" s="555">
        <v>3</v>
      </c>
      <c r="L24" s="562">
        <v>26</v>
      </c>
      <c r="M24" s="465">
        <v>59.97</v>
      </c>
      <c r="N24" s="546">
        <v>96</v>
      </c>
      <c r="O24" s="426"/>
      <c r="P24" s="28"/>
      <c r="Q24" s="547">
        <v>57.56</v>
      </c>
      <c r="R24" s="546">
        <v>97</v>
      </c>
      <c r="S24" s="548">
        <v>2</v>
      </c>
      <c r="T24" s="554">
        <v>44</v>
      </c>
      <c r="U24" s="465">
        <v>62.57</v>
      </c>
      <c r="V24" s="546">
        <v>78</v>
      </c>
      <c r="W24" s="280">
        <f t="shared" si="1"/>
        <v>453</v>
      </c>
      <c r="X24" s="67"/>
    </row>
    <row r="25" spans="1:24" ht="15" customHeight="1" x14ac:dyDescent="0.25">
      <c r="A25" s="262">
        <v>10</v>
      </c>
      <c r="B25" s="123" t="s">
        <v>51</v>
      </c>
      <c r="C25" s="555">
        <v>3</v>
      </c>
      <c r="D25" s="325">
        <v>36.67</v>
      </c>
      <c r="E25" s="866">
        <v>61.5</v>
      </c>
      <c r="F25" s="467">
        <v>87</v>
      </c>
      <c r="G25" s="561"/>
      <c r="H25" s="553"/>
      <c r="I25" s="553">
        <v>60.28</v>
      </c>
      <c r="J25" s="467">
        <v>98</v>
      </c>
      <c r="K25" s="555">
        <v>1</v>
      </c>
      <c r="L25" s="556">
        <v>67</v>
      </c>
      <c r="M25" s="465">
        <v>59.97</v>
      </c>
      <c r="N25" s="546">
        <v>17</v>
      </c>
      <c r="O25" s="426"/>
      <c r="P25" s="28"/>
      <c r="Q25" s="547">
        <v>57.56</v>
      </c>
      <c r="R25" s="546">
        <v>97</v>
      </c>
      <c r="S25" s="548">
        <v>1</v>
      </c>
      <c r="T25" s="563">
        <v>41</v>
      </c>
      <c r="U25" s="465">
        <v>62.57</v>
      </c>
      <c r="V25" s="546">
        <v>83</v>
      </c>
      <c r="W25" s="280">
        <f t="shared" si="1"/>
        <v>382</v>
      </c>
      <c r="X25" s="67"/>
    </row>
    <row r="26" spans="1:24" ht="15" customHeight="1" x14ac:dyDescent="0.25">
      <c r="A26" s="262">
        <v>11</v>
      </c>
      <c r="B26" s="123" t="s">
        <v>103</v>
      </c>
      <c r="C26" s="552">
        <v>2</v>
      </c>
      <c r="D26" s="325">
        <v>18.5</v>
      </c>
      <c r="E26" s="866">
        <v>61.5</v>
      </c>
      <c r="F26" s="467">
        <v>98</v>
      </c>
      <c r="G26" s="552">
        <v>3</v>
      </c>
      <c r="H26" s="325">
        <v>42</v>
      </c>
      <c r="I26" s="553">
        <v>60.28</v>
      </c>
      <c r="J26" s="467">
        <v>77</v>
      </c>
      <c r="K26" s="543"/>
      <c r="L26" s="544"/>
      <c r="M26" s="465">
        <v>59.97</v>
      </c>
      <c r="N26" s="546">
        <v>100</v>
      </c>
      <c r="O26" s="426"/>
      <c r="P26" s="28"/>
      <c r="Q26" s="547">
        <v>57.56</v>
      </c>
      <c r="R26" s="546">
        <v>97</v>
      </c>
      <c r="S26" s="548">
        <v>1</v>
      </c>
      <c r="T26" s="557">
        <v>84</v>
      </c>
      <c r="U26" s="465">
        <v>62.57</v>
      </c>
      <c r="V26" s="546">
        <v>4</v>
      </c>
      <c r="W26" s="280">
        <f t="shared" si="1"/>
        <v>376</v>
      </c>
      <c r="X26" s="67"/>
    </row>
    <row r="27" spans="1:24" ht="15" customHeight="1" x14ac:dyDescent="0.25">
      <c r="A27" s="262">
        <v>12</v>
      </c>
      <c r="B27" s="123" t="s">
        <v>53</v>
      </c>
      <c r="C27" s="561"/>
      <c r="D27" s="553"/>
      <c r="E27" s="866">
        <v>61.5</v>
      </c>
      <c r="F27" s="467">
        <v>100</v>
      </c>
      <c r="G27" s="561"/>
      <c r="H27" s="553"/>
      <c r="I27" s="553">
        <v>60.28</v>
      </c>
      <c r="J27" s="467">
        <v>98</v>
      </c>
      <c r="K27" s="555"/>
      <c r="L27" s="556"/>
      <c r="M27" s="465">
        <v>59.97</v>
      </c>
      <c r="N27" s="546">
        <v>100</v>
      </c>
      <c r="O27" s="426">
        <v>1</v>
      </c>
      <c r="P27" s="560">
        <v>50</v>
      </c>
      <c r="Q27" s="547">
        <v>57.56</v>
      </c>
      <c r="R27" s="546">
        <v>67</v>
      </c>
      <c r="S27" s="548"/>
      <c r="T27" s="549"/>
      <c r="U27" s="465">
        <v>62.57</v>
      </c>
      <c r="V27" s="546">
        <v>87</v>
      </c>
      <c r="W27" s="280">
        <f t="shared" si="1"/>
        <v>452</v>
      </c>
      <c r="X27" s="67"/>
    </row>
    <row r="28" spans="1:24" ht="15" customHeight="1" x14ac:dyDescent="0.25">
      <c r="A28" s="262">
        <v>13</v>
      </c>
      <c r="B28" s="123" t="s">
        <v>54</v>
      </c>
      <c r="C28" s="561"/>
      <c r="D28" s="553"/>
      <c r="E28" s="866">
        <v>61.5</v>
      </c>
      <c r="F28" s="467">
        <v>100</v>
      </c>
      <c r="G28" s="561"/>
      <c r="H28" s="553"/>
      <c r="I28" s="553">
        <v>60.28</v>
      </c>
      <c r="J28" s="467">
        <v>98</v>
      </c>
      <c r="K28" s="555"/>
      <c r="L28" s="556"/>
      <c r="M28" s="465">
        <v>59.97</v>
      </c>
      <c r="N28" s="546">
        <v>100</v>
      </c>
      <c r="O28" s="426">
        <v>1</v>
      </c>
      <c r="P28" s="560">
        <v>46</v>
      </c>
      <c r="Q28" s="547">
        <v>57.56</v>
      </c>
      <c r="R28" s="546">
        <v>79</v>
      </c>
      <c r="S28" s="548"/>
      <c r="T28" s="549"/>
      <c r="U28" s="465">
        <v>62.57</v>
      </c>
      <c r="V28" s="546">
        <v>87</v>
      </c>
      <c r="W28" s="280">
        <f t="shared" si="1"/>
        <v>464</v>
      </c>
      <c r="X28" s="67"/>
    </row>
    <row r="29" spans="1:24" ht="15" customHeight="1" thickBot="1" x14ac:dyDescent="0.3">
      <c r="A29" s="479">
        <v>14</v>
      </c>
      <c r="B29" s="123" t="s">
        <v>71</v>
      </c>
      <c r="C29" s="561"/>
      <c r="D29" s="553"/>
      <c r="E29" s="866">
        <v>61.5</v>
      </c>
      <c r="F29" s="467">
        <v>100</v>
      </c>
      <c r="G29" s="555">
        <v>4</v>
      </c>
      <c r="H29" s="325">
        <v>35.5</v>
      </c>
      <c r="I29" s="553">
        <v>60.28</v>
      </c>
      <c r="J29" s="546">
        <v>89</v>
      </c>
      <c r="K29" s="555">
        <v>4</v>
      </c>
      <c r="L29" s="545">
        <v>40.25</v>
      </c>
      <c r="M29" s="465">
        <v>59.97</v>
      </c>
      <c r="N29" s="546">
        <v>83</v>
      </c>
      <c r="O29" s="558"/>
      <c r="P29" s="559"/>
      <c r="Q29" s="547">
        <v>57.56</v>
      </c>
      <c r="R29" s="546">
        <v>97</v>
      </c>
      <c r="S29" s="558"/>
      <c r="T29" s="559"/>
      <c r="U29" s="465">
        <v>62.57</v>
      </c>
      <c r="V29" s="546">
        <v>87</v>
      </c>
      <c r="W29" s="478">
        <f t="shared" si="1"/>
        <v>456</v>
      </c>
      <c r="X29" s="67"/>
    </row>
    <row r="30" spans="1:24" ht="15" customHeight="1" thickBot="1" x14ac:dyDescent="0.3">
      <c r="A30" s="480"/>
      <c r="B30" s="498" t="s">
        <v>147</v>
      </c>
      <c r="C30" s="508">
        <f>SUM(C31:C49)</f>
        <v>50</v>
      </c>
      <c r="D30" s="855">
        <f>AVERAGE(D31:D49)</f>
        <v>46.61</v>
      </c>
      <c r="E30" s="858">
        <v>61.5</v>
      </c>
      <c r="F30" s="510"/>
      <c r="G30" s="508">
        <f>SUM(G31:G49)</f>
        <v>63</v>
      </c>
      <c r="H30" s="521">
        <f>AVERAGE(H31:H49)</f>
        <v>51.733076923076922</v>
      </c>
      <c r="I30" s="509">
        <v>60.28</v>
      </c>
      <c r="J30" s="510"/>
      <c r="K30" s="511">
        <f>SUM(K31:K49)</f>
        <v>51</v>
      </c>
      <c r="L30" s="512">
        <f>AVERAGE(L31:L49)</f>
        <v>49.872619047619047</v>
      </c>
      <c r="M30" s="487">
        <v>59.97</v>
      </c>
      <c r="N30" s="488"/>
      <c r="O30" s="898">
        <f>SUM(O31:O49)</f>
        <v>58</v>
      </c>
      <c r="P30" s="513">
        <f>AVERAGE(P31:P49)</f>
        <v>53.41770833333333</v>
      </c>
      <c r="Q30" s="491">
        <v>57.56</v>
      </c>
      <c r="R30" s="488"/>
      <c r="S30" s="302">
        <f>SUM(S31:S49)</f>
        <v>51</v>
      </c>
      <c r="T30" s="514">
        <f>AVERAGE(T31:T49)</f>
        <v>53.111114285714287</v>
      </c>
      <c r="U30" s="494">
        <v>62.57</v>
      </c>
      <c r="V30" s="488"/>
      <c r="W30" s="495"/>
      <c r="X30" s="67"/>
    </row>
    <row r="31" spans="1:24" ht="15" customHeight="1" x14ac:dyDescent="0.25">
      <c r="A31" s="264">
        <v>1</v>
      </c>
      <c r="B31" s="120" t="s">
        <v>50</v>
      </c>
      <c r="C31" s="552">
        <v>4</v>
      </c>
      <c r="D31" s="325">
        <v>69.5</v>
      </c>
      <c r="E31" s="556">
        <v>61.5</v>
      </c>
      <c r="F31" s="467">
        <v>12</v>
      </c>
      <c r="G31" s="555">
        <v>5</v>
      </c>
      <c r="H31" s="325">
        <v>47.8</v>
      </c>
      <c r="I31" s="545">
        <v>60.28</v>
      </c>
      <c r="J31" s="467">
        <v>67</v>
      </c>
      <c r="K31" s="555">
        <v>3</v>
      </c>
      <c r="L31" s="556">
        <v>56.666666666666664</v>
      </c>
      <c r="M31" s="465">
        <v>59.97</v>
      </c>
      <c r="N31" s="546">
        <v>46</v>
      </c>
      <c r="O31" s="426">
        <v>1</v>
      </c>
      <c r="P31" s="28">
        <v>54</v>
      </c>
      <c r="Q31" s="547">
        <v>57.56</v>
      </c>
      <c r="R31" s="546">
        <v>52</v>
      </c>
      <c r="S31" s="548">
        <v>2</v>
      </c>
      <c r="T31" s="549">
        <v>61.5</v>
      </c>
      <c r="U31" s="465">
        <v>62.57</v>
      </c>
      <c r="V31" s="546">
        <v>40</v>
      </c>
      <c r="W31" s="279">
        <f t="shared" si="1"/>
        <v>217</v>
      </c>
      <c r="X31" s="67"/>
    </row>
    <row r="32" spans="1:24" ht="15" customHeight="1" x14ac:dyDescent="0.25">
      <c r="A32" s="265">
        <v>2</v>
      </c>
      <c r="B32" s="120" t="s">
        <v>76</v>
      </c>
      <c r="C32" s="555">
        <v>2</v>
      </c>
      <c r="D32" s="556">
        <v>69</v>
      </c>
      <c r="E32" s="556">
        <v>61.5</v>
      </c>
      <c r="F32" s="467">
        <v>15</v>
      </c>
      <c r="G32" s="555">
        <v>12</v>
      </c>
      <c r="H32" s="556">
        <v>61.8</v>
      </c>
      <c r="I32" s="545">
        <v>60.28</v>
      </c>
      <c r="J32" s="467">
        <v>33</v>
      </c>
      <c r="K32" s="555">
        <v>5</v>
      </c>
      <c r="L32" s="556">
        <v>73.8</v>
      </c>
      <c r="M32" s="465">
        <v>59.97</v>
      </c>
      <c r="N32" s="546">
        <v>6</v>
      </c>
      <c r="O32" s="426">
        <v>5</v>
      </c>
      <c r="P32" s="28">
        <v>55.8</v>
      </c>
      <c r="Q32" s="547">
        <v>57.56</v>
      </c>
      <c r="R32" s="546">
        <v>43</v>
      </c>
      <c r="S32" s="548">
        <v>1</v>
      </c>
      <c r="T32" s="549">
        <v>67</v>
      </c>
      <c r="U32" s="465">
        <v>62.57</v>
      </c>
      <c r="V32" s="546">
        <v>25</v>
      </c>
      <c r="W32" s="280">
        <f t="shared" si="1"/>
        <v>122</v>
      </c>
      <c r="X32" s="67"/>
    </row>
    <row r="33" spans="1:24" ht="15" customHeight="1" x14ac:dyDescent="0.25">
      <c r="A33" s="265">
        <v>3</v>
      </c>
      <c r="B33" s="120" t="s">
        <v>47</v>
      </c>
      <c r="C33" s="564">
        <v>1</v>
      </c>
      <c r="D33" s="556">
        <v>65</v>
      </c>
      <c r="E33" s="556">
        <v>61.5</v>
      </c>
      <c r="F33" s="467">
        <v>26</v>
      </c>
      <c r="G33" s="555"/>
      <c r="H33" s="545"/>
      <c r="I33" s="545">
        <v>60.28</v>
      </c>
      <c r="J33" s="467">
        <v>98</v>
      </c>
      <c r="K33" s="543"/>
      <c r="L33" s="544"/>
      <c r="M33" s="465">
        <v>59.97</v>
      </c>
      <c r="N33" s="546">
        <v>100</v>
      </c>
      <c r="O33" s="426"/>
      <c r="P33" s="28"/>
      <c r="Q33" s="547">
        <v>57.56</v>
      </c>
      <c r="R33" s="546">
        <v>97</v>
      </c>
      <c r="S33" s="548">
        <v>1</v>
      </c>
      <c r="T33" s="566">
        <v>18</v>
      </c>
      <c r="U33" s="465">
        <v>62.57</v>
      </c>
      <c r="V33" s="546">
        <v>86</v>
      </c>
      <c r="W33" s="280">
        <f t="shared" si="1"/>
        <v>407</v>
      </c>
      <c r="X33" s="67"/>
    </row>
    <row r="34" spans="1:24" ht="15" customHeight="1" x14ac:dyDescent="0.25">
      <c r="A34" s="265">
        <v>4</v>
      </c>
      <c r="B34" s="388" t="s">
        <v>156</v>
      </c>
      <c r="C34" s="555">
        <v>5</v>
      </c>
      <c r="D34" s="325">
        <v>63</v>
      </c>
      <c r="E34" s="867">
        <v>61.5</v>
      </c>
      <c r="F34" s="467">
        <v>29</v>
      </c>
      <c r="G34" s="555">
        <v>5</v>
      </c>
      <c r="H34" s="325">
        <v>64.400000000000006</v>
      </c>
      <c r="I34" s="545">
        <v>60.28</v>
      </c>
      <c r="J34" s="546">
        <v>25</v>
      </c>
      <c r="K34" s="555">
        <v>5</v>
      </c>
      <c r="L34" s="556">
        <v>51.4</v>
      </c>
      <c r="M34" s="465">
        <v>59.97</v>
      </c>
      <c r="N34" s="546">
        <v>61</v>
      </c>
      <c r="O34" s="426">
        <v>6</v>
      </c>
      <c r="P34" s="28">
        <v>54.666666666666664</v>
      </c>
      <c r="Q34" s="547">
        <v>57.56</v>
      </c>
      <c r="R34" s="546">
        <v>45</v>
      </c>
      <c r="S34" s="548">
        <v>9</v>
      </c>
      <c r="T34" s="549">
        <v>55.555599999999998</v>
      </c>
      <c r="U34" s="465">
        <v>62.57</v>
      </c>
      <c r="V34" s="546">
        <v>59</v>
      </c>
      <c r="W34" s="280">
        <f t="shared" si="1"/>
        <v>219</v>
      </c>
      <c r="X34" s="67"/>
    </row>
    <row r="35" spans="1:24" ht="15" customHeight="1" x14ac:dyDescent="0.25">
      <c r="A35" s="265">
        <v>5</v>
      </c>
      <c r="B35" s="120" t="s">
        <v>85</v>
      </c>
      <c r="C35" s="564">
        <v>15</v>
      </c>
      <c r="D35" s="556">
        <v>57.53</v>
      </c>
      <c r="E35" s="556">
        <v>61.5</v>
      </c>
      <c r="F35" s="467">
        <v>46</v>
      </c>
      <c r="G35" s="555">
        <v>12</v>
      </c>
      <c r="H35" s="556">
        <v>59.92</v>
      </c>
      <c r="I35" s="545">
        <v>60.28</v>
      </c>
      <c r="J35" s="467">
        <v>35</v>
      </c>
      <c r="K35" s="555">
        <v>7</v>
      </c>
      <c r="L35" s="556">
        <v>63</v>
      </c>
      <c r="M35" s="465">
        <v>59.97</v>
      </c>
      <c r="N35" s="546">
        <v>29</v>
      </c>
      <c r="O35" s="426">
        <v>10</v>
      </c>
      <c r="P35" s="28">
        <v>64.3</v>
      </c>
      <c r="Q35" s="547">
        <v>57.56</v>
      </c>
      <c r="R35" s="546">
        <v>18</v>
      </c>
      <c r="S35" s="548">
        <v>9</v>
      </c>
      <c r="T35" s="549">
        <v>70.666700000000006</v>
      </c>
      <c r="U35" s="465">
        <v>62.57</v>
      </c>
      <c r="V35" s="546">
        <v>13</v>
      </c>
      <c r="W35" s="280">
        <f t="shared" si="1"/>
        <v>141</v>
      </c>
      <c r="X35" s="67"/>
    </row>
    <row r="36" spans="1:24" ht="15" customHeight="1" x14ac:dyDescent="0.25">
      <c r="A36" s="265">
        <v>6</v>
      </c>
      <c r="B36" s="120" t="s">
        <v>42</v>
      </c>
      <c r="C36" s="567">
        <v>3</v>
      </c>
      <c r="D36" s="556">
        <v>51.67</v>
      </c>
      <c r="E36" s="556">
        <v>61.5</v>
      </c>
      <c r="F36" s="467">
        <v>59</v>
      </c>
      <c r="G36" s="555">
        <v>2</v>
      </c>
      <c r="H36" s="556">
        <v>48.5</v>
      </c>
      <c r="I36" s="545">
        <v>60.28</v>
      </c>
      <c r="J36" s="467">
        <v>65</v>
      </c>
      <c r="K36" s="543"/>
      <c r="L36" s="544"/>
      <c r="M36" s="465">
        <v>59.97</v>
      </c>
      <c r="N36" s="546">
        <v>100</v>
      </c>
      <c r="O36" s="426">
        <v>1</v>
      </c>
      <c r="P36" s="28">
        <v>56</v>
      </c>
      <c r="Q36" s="547">
        <v>57.56</v>
      </c>
      <c r="R36" s="546">
        <v>42</v>
      </c>
      <c r="S36" s="548"/>
      <c r="T36" s="549"/>
      <c r="U36" s="465">
        <v>62.57</v>
      </c>
      <c r="V36" s="546">
        <v>87</v>
      </c>
      <c r="W36" s="280">
        <f t="shared" si="1"/>
        <v>353</v>
      </c>
      <c r="X36" s="67"/>
    </row>
    <row r="37" spans="1:24" ht="15" customHeight="1" x14ac:dyDescent="0.25">
      <c r="A37" s="265">
        <v>7</v>
      </c>
      <c r="B37" s="120" t="s">
        <v>74</v>
      </c>
      <c r="C37" s="567">
        <v>1</v>
      </c>
      <c r="D37" s="556">
        <v>51</v>
      </c>
      <c r="E37" s="556">
        <v>61.5</v>
      </c>
      <c r="F37" s="467">
        <v>62</v>
      </c>
      <c r="G37" s="564">
        <v>2</v>
      </c>
      <c r="H37" s="556">
        <v>28</v>
      </c>
      <c r="I37" s="545">
        <v>60.28</v>
      </c>
      <c r="J37" s="467">
        <v>94</v>
      </c>
      <c r="K37" s="555">
        <v>2</v>
      </c>
      <c r="L37" s="556">
        <v>43.5</v>
      </c>
      <c r="M37" s="465">
        <v>59.97</v>
      </c>
      <c r="N37" s="546">
        <v>80</v>
      </c>
      <c r="O37" s="426"/>
      <c r="P37" s="28"/>
      <c r="Q37" s="547">
        <v>57.56</v>
      </c>
      <c r="R37" s="546">
        <v>97</v>
      </c>
      <c r="S37" s="426"/>
      <c r="T37" s="465"/>
      <c r="U37" s="465">
        <v>62.57</v>
      </c>
      <c r="V37" s="546">
        <v>87</v>
      </c>
      <c r="W37" s="280">
        <f t="shared" si="1"/>
        <v>420</v>
      </c>
      <c r="X37" s="67"/>
    </row>
    <row r="38" spans="1:24" ht="15" customHeight="1" x14ac:dyDescent="0.25">
      <c r="A38" s="265">
        <v>8</v>
      </c>
      <c r="B38" s="120" t="s">
        <v>77</v>
      </c>
      <c r="C38" s="567">
        <v>3</v>
      </c>
      <c r="D38" s="556">
        <v>49</v>
      </c>
      <c r="E38" s="556">
        <v>61.5</v>
      </c>
      <c r="F38" s="467">
        <v>64</v>
      </c>
      <c r="G38" s="555">
        <v>5</v>
      </c>
      <c r="H38" s="556">
        <v>46.4</v>
      </c>
      <c r="I38" s="545">
        <v>60.28</v>
      </c>
      <c r="J38" s="546">
        <v>72</v>
      </c>
      <c r="K38" s="555">
        <v>6</v>
      </c>
      <c r="L38" s="556">
        <v>53.5</v>
      </c>
      <c r="M38" s="465">
        <v>59.97</v>
      </c>
      <c r="N38" s="546">
        <v>56</v>
      </c>
      <c r="O38" s="426">
        <v>2</v>
      </c>
      <c r="P38" s="565">
        <v>74.5</v>
      </c>
      <c r="Q38" s="547">
        <v>57.56</v>
      </c>
      <c r="R38" s="546">
        <v>4</v>
      </c>
      <c r="S38" s="548">
        <v>6</v>
      </c>
      <c r="T38" s="549">
        <v>50.333300000000001</v>
      </c>
      <c r="U38" s="465">
        <v>62.57</v>
      </c>
      <c r="V38" s="546">
        <v>72</v>
      </c>
      <c r="W38" s="280">
        <f t="shared" si="1"/>
        <v>268</v>
      </c>
      <c r="X38" s="67"/>
    </row>
    <row r="39" spans="1:24" ht="15" customHeight="1" x14ac:dyDescent="0.25">
      <c r="A39" s="265">
        <v>9</v>
      </c>
      <c r="B39" s="120" t="s">
        <v>75</v>
      </c>
      <c r="C39" s="543">
        <v>3</v>
      </c>
      <c r="D39" s="556">
        <v>49</v>
      </c>
      <c r="E39" s="556">
        <v>61.5</v>
      </c>
      <c r="F39" s="467">
        <v>65</v>
      </c>
      <c r="G39" s="564">
        <v>7</v>
      </c>
      <c r="H39" s="556">
        <v>59.57</v>
      </c>
      <c r="I39" s="545">
        <v>60.28</v>
      </c>
      <c r="J39" s="546">
        <v>37</v>
      </c>
      <c r="K39" s="555">
        <v>6</v>
      </c>
      <c r="L39" s="556">
        <v>45</v>
      </c>
      <c r="M39" s="465">
        <v>59.97</v>
      </c>
      <c r="N39" s="546">
        <v>78</v>
      </c>
      <c r="O39" s="426">
        <v>4</v>
      </c>
      <c r="P39" s="28">
        <v>47</v>
      </c>
      <c r="Q39" s="547">
        <v>57.56</v>
      </c>
      <c r="R39" s="546">
        <v>77</v>
      </c>
      <c r="S39" s="548">
        <v>4</v>
      </c>
      <c r="T39" s="549">
        <v>53.25</v>
      </c>
      <c r="U39" s="465">
        <v>62.57</v>
      </c>
      <c r="V39" s="546">
        <v>68</v>
      </c>
      <c r="W39" s="280">
        <f t="shared" si="1"/>
        <v>325</v>
      </c>
      <c r="X39" s="67"/>
    </row>
    <row r="40" spans="1:24" ht="15" customHeight="1" x14ac:dyDescent="0.25">
      <c r="A40" s="265">
        <v>10</v>
      </c>
      <c r="B40" s="120" t="s">
        <v>41</v>
      </c>
      <c r="C40" s="555">
        <v>1</v>
      </c>
      <c r="D40" s="556">
        <v>47</v>
      </c>
      <c r="E40" s="556">
        <v>61.5</v>
      </c>
      <c r="F40" s="467">
        <v>68</v>
      </c>
      <c r="G40" s="564">
        <v>1</v>
      </c>
      <c r="H40" s="556">
        <v>49</v>
      </c>
      <c r="I40" s="545">
        <v>60.28</v>
      </c>
      <c r="J40" s="467">
        <v>64</v>
      </c>
      <c r="K40" s="555">
        <v>3</v>
      </c>
      <c r="L40" s="556">
        <v>48</v>
      </c>
      <c r="M40" s="465">
        <v>59.97</v>
      </c>
      <c r="N40" s="546">
        <v>72</v>
      </c>
      <c r="O40" s="426">
        <v>4</v>
      </c>
      <c r="P40" s="28">
        <v>48</v>
      </c>
      <c r="Q40" s="547">
        <v>57.56</v>
      </c>
      <c r="R40" s="546">
        <v>71</v>
      </c>
      <c r="S40" s="548">
        <v>2</v>
      </c>
      <c r="T40" s="549">
        <v>65.5</v>
      </c>
      <c r="U40" s="465">
        <v>62.57</v>
      </c>
      <c r="V40" s="546">
        <v>27</v>
      </c>
      <c r="W40" s="280">
        <f t="shared" si="1"/>
        <v>302</v>
      </c>
      <c r="X40" s="67"/>
    </row>
    <row r="41" spans="1:24" ht="15" customHeight="1" x14ac:dyDescent="0.25">
      <c r="A41" s="265">
        <v>11</v>
      </c>
      <c r="B41" s="120" t="s">
        <v>39</v>
      </c>
      <c r="C41" s="555">
        <v>2</v>
      </c>
      <c r="D41" s="556">
        <v>46.5</v>
      </c>
      <c r="E41" s="556">
        <v>61.5</v>
      </c>
      <c r="F41" s="467">
        <v>70</v>
      </c>
      <c r="G41" s="564">
        <v>7</v>
      </c>
      <c r="H41" s="556">
        <v>58.14</v>
      </c>
      <c r="I41" s="545">
        <v>60.28</v>
      </c>
      <c r="J41" s="467">
        <v>40</v>
      </c>
      <c r="K41" s="555">
        <v>4</v>
      </c>
      <c r="L41" s="556">
        <v>62.75</v>
      </c>
      <c r="M41" s="465">
        <v>59.97</v>
      </c>
      <c r="N41" s="546">
        <v>30</v>
      </c>
      <c r="O41" s="426">
        <v>6</v>
      </c>
      <c r="P41" s="28">
        <v>44.833333333333336</v>
      </c>
      <c r="Q41" s="547">
        <v>57.56</v>
      </c>
      <c r="R41" s="546">
        <v>82</v>
      </c>
      <c r="S41" s="548">
        <v>4</v>
      </c>
      <c r="T41" s="549">
        <v>50.25</v>
      </c>
      <c r="U41" s="465">
        <v>62.57</v>
      </c>
      <c r="V41" s="546">
        <v>73</v>
      </c>
      <c r="W41" s="280">
        <f t="shared" si="1"/>
        <v>295</v>
      </c>
      <c r="X41" s="67"/>
    </row>
    <row r="42" spans="1:24" ht="15" customHeight="1" x14ac:dyDescent="0.25">
      <c r="A42" s="265">
        <v>12</v>
      </c>
      <c r="B42" s="120" t="s">
        <v>43</v>
      </c>
      <c r="C42" s="555">
        <v>1</v>
      </c>
      <c r="D42" s="556">
        <v>45</v>
      </c>
      <c r="E42" s="556">
        <v>61.5</v>
      </c>
      <c r="F42" s="467">
        <v>73</v>
      </c>
      <c r="G42" s="564">
        <v>1</v>
      </c>
      <c r="H42" s="556">
        <v>43</v>
      </c>
      <c r="I42" s="545">
        <v>60.28</v>
      </c>
      <c r="J42" s="467">
        <v>76</v>
      </c>
      <c r="K42" s="555">
        <v>1</v>
      </c>
      <c r="L42" s="562">
        <v>25</v>
      </c>
      <c r="M42" s="465">
        <v>59.97</v>
      </c>
      <c r="N42" s="546">
        <v>97</v>
      </c>
      <c r="O42" s="426">
        <v>3</v>
      </c>
      <c r="P42" s="28">
        <v>49.333333333333336</v>
      </c>
      <c r="Q42" s="547">
        <v>57.56</v>
      </c>
      <c r="R42" s="546">
        <v>68</v>
      </c>
      <c r="S42" s="548">
        <v>4</v>
      </c>
      <c r="T42" s="566">
        <v>41.25</v>
      </c>
      <c r="U42" s="465">
        <v>62.57</v>
      </c>
      <c r="V42" s="546">
        <v>82</v>
      </c>
      <c r="W42" s="280">
        <f t="shared" si="1"/>
        <v>396</v>
      </c>
      <c r="X42" s="67"/>
    </row>
    <row r="43" spans="1:24" ht="15" customHeight="1" x14ac:dyDescent="0.25">
      <c r="A43" s="265">
        <v>13</v>
      </c>
      <c r="B43" s="120" t="s">
        <v>73</v>
      </c>
      <c r="C43" s="543">
        <v>2</v>
      </c>
      <c r="D43" s="325">
        <v>39</v>
      </c>
      <c r="E43" s="556">
        <v>61.5</v>
      </c>
      <c r="F43" s="467">
        <v>81</v>
      </c>
      <c r="G43" s="555"/>
      <c r="H43" s="545"/>
      <c r="I43" s="545">
        <v>60.28</v>
      </c>
      <c r="J43" s="467">
        <v>98</v>
      </c>
      <c r="K43" s="543"/>
      <c r="L43" s="544"/>
      <c r="M43" s="465">
        <v>59.97</v>
      </c>
      <c r="N43" s="546">
        <v>100</v>
      </c>
      <c r="O43" s="426">
        <v>4</v>
      </c>
      <c r="P43" s="28">
        <v>46.25</v>
      </c>
      <c r="Q43" s="547">
        <v>57.56</v>
      </c>
      <c r="R43" s="546">
        <v>78</v>
      </c>
      <c r="S43" s="426"/>
      <c r="T43" s="465"/>
      <c r="U43" s="465">
        <v>62.57</v>
      </c>
      <c r="V43" s="546">
        <v>87</v>
      </c>
      <c r="W43" s="280">
        <f t="shared" si="1"/>
        <v>444</v>
      </c>
      <c r="X43" s="67"/>
    </row>
    <row r="44" spans="1:24" ht="15" customHeight="1" x14ac:dyDescent="0.25">
      <c r="A44" s="265">
        <v>14</v>
      </c>
      <c r="B44" s="120" t="s">
        <v>49</v>
      </c>
      <c r="C44" s="543">
        <v>1</v>
      </c>
      <c r="D44" s="325">
        <v>28</v>
      </c>
      <c r="E44" s="556">
        <v>61.5</v>
      </c>
      <c r="F44" s="467">
        <v>93</v>
      </c>
      <c r="G44" s="555">
        <v>3</v>
      </c>
      <c r="H44" s="325">
        <v>68</v>
      </c>
      <c r="I44" s="545">
        <v>60.28</v>
      </c>
      <c r="J44" s="467">
        <v>14</v>
      </c>
      <c r="K44" s="555">
        <v>5</v>
      </c>
      <c r="L44" s="556">
        <v>39.6</v>
      </c>
      <c r="M44" s="465">
        <v>59.97</v>
      </c>
      <c r="N44" s="546">
        <v>85</v>
      </c>
      <c r="O44" s="426">
        <v>3</v>
      </c>
      <c r="P44" s="306">
        <v>42.666666666666664</v>
      </c>
      <c r="Q44" s="547">
        <v>57.56</v>
      </c>
      <c r="R44" s="546">
        <v>85</v>
      </c>
      <c r="S44" s="548">
        <v>2</v>
      </c>
      <c r="T44" s="549">
        <v>52</v>
      </c>
      <c r="U44" s="465">
        <v>62.57</v>
      </c>
      <c r="V44" s="546">
        <v>69</v>
      </c>
      <c r="W44" s="280">
        <f t="shared" si="1"/>
        <v>346</v>
      </c>
      <c r="X44" s="67"/>
    </row>
    <row r="45" spans="1:24" ht="15" customHeight="1" x14ac:dyDescent="0.25">
      <c r="A45" s="265">
        <v>15</v>
      </c>
      <c r="B45" s="746" t="s">
        <v>163</v>
      </c>
      <c r="C45" s="555">
        <v>2</v>
      </c>
      <c r="D45" s="556">
        <v>25.5</v>
      </c>
      <c r="E45" s="866">
        <v>61.5</v>
      </c>
      <c r="F45" s="467">
        <v>95</v>
      </c>
      <c r="G45" s="561"/>
      <c r="H45" s="553"/>
      <c r="I45" s="553">
        <v>60.28</v>
      </c>
      <c r="J45" s="467">
        <v>98</v>
      </c>
      <c r="K45" s="555"/>
      <c r="L45" s="556"/>
      <c r="M45" s="465">
        <v>59.97</v>
      </c>
      <c r="N45" s="546">
        <v>100</v>
      </c>
      <c r="O45" s="895"/>
      <c r="P45" s="868"/>
      <c r="Q45" s="547">
        <v>57.56</v>
      </c>
      <c r="R45" s="546">
        <v>97</v>
      </c>
      <c r="S45" s="895"/>
      <c r="T45" s="868"/>
      <c r="U45" s="465">
        <v>62.57</v>
      </c>
      <c r="V45" s="546">
        <v>87</v>
      </c>
      <c r="W45" s="280">
        <f t="shared" si="1"/>
        <v>477</v>
      </c>
      <c r="X45" s="67"/>
    </row>
    <row r="46" spans="1:24" ht="15" customHeight="1" x14ac:dyDescent="0.25">
      <c r="A46" s="265">
        <v>16</v>
      </c>
      <c r="B46" s="120" t="s">
        <v>46</v>
      </c>
      <c r="C46" s="555">
        <v>3</v>
      </c>
      <c r="D46" s="556">
        <v>22.67</v>
      </c>
      <c r="E46" s="556">
        <v>61.5</v>
      </c>
      <c r="F46" s="467">
        <v>97</v>
      </c>
      <c r="G46" s="555"/>
      <c r="H46" s="545"/>
      <c r="I46" s="545">
        <v>60.28</v>
      </c>
      <c r="J46" s="467">
        <v>98</v>
      </c>
      <c r="K46" s="555">
        <v>1</v>
      </c>
      <c r="L46" s="556">
        <v>40</v>
      </c>
      <c r="M46" s="465">
        <v>59.97</v>
      </c>
      <c r="N46" s="546">
        <v>84</v>
      </c>
      <c r="O46" s="426">
        <v>1</v>
      </c>
      <c r="P46" s="28">
        <v>59</v>
      </c>
      <c r="Q46" s="547">
        <v>57.56</v>
      </c>
      <c r="R46" s="546">
        <v>33</v>
      </c>
      <c r="S46" s="548">
        <v>4</v>
      </c>
      <c r="T46" s="549">
        <v>55.25</v>
      </c>
      <c r="U46" s="465">
        <v>62.57</v>
      </c>
      <c r="V46" s="546">
        <v>61</v>
      </c>
      <c r="W46" s="280">
        <f t="shared" si="1"/>
        <v>373</v>
      </c>
      <c r="X46" s="67"/>
    </row>
    <row r="47" spans="1:24" ht="15" customHeight="1" x14ac:dyDescent="0.25">
      <c r="A47" s="265">
        <v>17</v>
      </c>
      <c r="B47" s="120" t="s">
        <v>48</v>
      </c>
      <c r="C47" s="555">
        <v>1</v>
      </c>
      <c r="D47" s="556">
        <v>14</v>
      </c>
      <c r="E47" s="556">
        <v>61.5</v>
      </c>
      <c r="F47" s="467">
        <v>99</v>
      </c>
      <c r="G47" s="555"/>
      <c r="H47" s="545"/>
      <c r="I47" s="545">
        <v>60.28</v>
      </c>
      <c r="J47" s="467">
        <v>98</v>
      </c>
      <c r="K47" s="555">
        <v>2</v>
      </c>
      <c r="L47" s="556">
        <v>57</v>
      </c>
      <c r="M47" s="465">
        <v>59.97</v>
      </c>
      <c r="N47" s="546">
        <v>43</v>
      </c>
      <c r="O47" s="426">
        <v>4</v>
      </c>
      <c r="P47" s="28">
        <v>60</v>
      </c>
      <c r="Q47" s="547">
        <v>57.56</v>
      </c>
      <c r="R47" s="546">
        <v>27</v>
      </c>
      <c r="S47" s="548">
        <v>2</v>
      </c>
      <c r="T47" s="549">
        <v>49</v>
      </c>
      <c r="U47" s="465">
        <v>62.57</v>
      </c>
      <c r="V47" s="546">
        <v>74</v>
      </c>
      <c r="W47" s="280">
        <f t="shared" si="1"/>
        <v>341</v>
      </c>
      <c r="X47" s="67"/>
    </row>
    <row r="48" spans="1:24" s="601" customFormat="1" ht="15" customHeight="1" x14ac:dyDescent="0.25">
      <c r="A48" s="877">
        <v>18</v>
      </c>
      <c r="B48" s="120" t="s">
        <v>45</v>
      </c>
      <c r="C48" s="555"/>
      <c r="D48" s="545"/>
      <c r="E48" s="556">
        <v>61.5</v>
      </c>
      <c r="F48" s="467">
        <v>100</v>
      </c>
      <c r="G48" s="555"/>
      <c r="H48" s="545"/>
      <c r="I48" s="545">
        <v>60.28</v>
      </c>
      <c r="J48" s="467">
        <v>98</v>
      </c>
      <c r="K48" s="555">
        <v>1</v>
      </c>
      <c r="L48" s="556">
        <v>39</v>
      </c>
      <c r="M48" s="465">
        <v>59.97</v>
      </c>
      <c r="N48" s="546">
        <v>86</v>
      </c>
      <c r="O48" s="426">
        <v>1</v>
      </c>
      <c r="P48" s="560">
        <v>26</v>
      </c>
      <c r="Q48" s="547">
        <v>57.56</v>
      </c>
      <c r="R48" s="546">
        <v>96</v>
      </c>
      <c r="S48" s="548">
        <v>1</v>
      </c>
      <c r="T48" s="549">
        <v>54</v>
      </c>
      <c r="U48" s="465">
        <v>62.57</v>
      </c>
      <c r="V48" s="546">
        <v>65</v>
      </c>
      <c r="W48" s="478">
        <f t="shared" si="1"/>
        <v>445</v>
      </c>
      <c r="X48" s="67"/>
    </row>
    <row r="49" spans="1:24" ht="15" customHeight="1" thickBot="1" x14ac:dyDescent="0.3">
      <c r="A49" s="477">
        <v>19</v>
      </c>
      <c r="B49" s="120" t="s">
        <v>44</v>
      </c>
      <c r="C49" s="555"/>
      <c r="D49" s="545"/>
      <c r="E49" s="556">
        <v>61.5</v>
      </c>
      <c r="F49" s="467">
        <v>100</v>
      </c>
      <c r="G49" s="555">
        <v>1</v>
      </c>
      <c r="H49" s="325">
        <v>38</v>
      </c>
      <c r="I49" s="545">
        <v>60.28</v>
      </c>
      <c r="J49" s="467">
        <v>85</v>
      </c>
      <c r="K49" s="543"/>
      <c r="L49" s="544"/>
      <c r="M49" s="465">
        <v>59.97</v>
      </c>
      <c r="N49" s="546">
        <v>100</v>
      </c>
      <c r="O49" s="426">
        <v>3</v>
      </c>
      <c r="P49" s="551">
        <v>72.333333333333329</v>
      </c>
      <c r="Q49" s="547">
        <v>57.56</v>
      </c>
      <c r="R49" s="546">
        <v>7</v>
      </c>
      <c r="S49" s="548"/>
      <c r="T49" s="549"/>
      <c r="U49" s="465">
        <v>62.57</v>
      </c>
      <c r="V49" s="546">
        <v>87</v>
      </c>
      <c r="W49" s="478">
        <f t="shared" si="1"/>
        <v>379</v>
      </c>
      <c r="X49" s="67"/>
    </row>
    <row r="50" spans="1:24" ht="15" customHeight="1" thickBot="1" x14ac:dyDescent="0.3">
      <c r="A50" s="515"/>
      <c r="B50" s="516" t="s">
        <v>148</v>
      </c>
      <c r="C50" s="482">
        <f>SUM(C51:C67)</f>
        <v>105</v>
      </c>
      <c r="D50" s="512">
        <f>AVERAGE(D51:D67)</f>
        <v>55.176470588235297</v>
      </c>
      <c r="E50" s="860">
        <v>61.5</v>
      </c>
      <c r="F50" s="484"/>
      <c r="G50" s="482">
        <f>SUM(G51:G67)</f>
        <v>92</v>
      </c>
      <c r="H50" s="512">
        <f>AVERAGE(H51:H67)</f>
        <v>55.241333333333337</v>
      </c>
      <c r="I50" s="483">
        <v>60.28</v>
      </c>
      <c r="J50" s="484"/>
      <c r="K50" s="485">
        <f>SUM(K51:K67)</f>
        <v>72</v>
      </c>
      <c r="L50" s="486">
        <f>AVERAGE(L51:L67)</f>
        <v>52.307614237614231</v>
      </c>
      <c r="M50" s="487">
        <v>59.97</v>
      </c>
      <c r="N50" s="488"/>
      <c r="O50" s="898">
        <f>SUM(O51:O67)</f>
        <v>69</v>
      </c>
      <c r="P50" s="517">
        <f>AVERAGE(P51:P67)</f>
        <v>51.545578231292509</v>
      </c>
      <c r="Q50" s="518">
        <v>57.56</v>
      </c>
      <c r="R50" s="520"/>
      <c r="S50" s="302">
        <f>SUM(S51:S67)</f>
        <v>60</v>
      </c>
      <c r="T50" s="519">
        <f>AVERAGE(T51:T67)</f>
        <v>60.350675000000003</v>
      </c>
      <c r="U50" s="489">
        <v>62.57</v>
      </c>
      <c r="V50" s="520"/>
      <c r="W50" s="495"/>
      <c r="X50" s="67"/>
    </row>
    <row r="51" spans="1:24" ht="15" customHeight="1" x14ac:dyDescent="0.25">
      <c r="A51" s="267">
        <v>1</v>
      </c>
      <c r="B51" s="389" t="s">
        <v>131</v>
      </c>
      <c r="C51" s="543">
        <v>7</v>
      </c>
      <c r="D51" s="556">
        <v>77.14</v>
      </c>
      <c r="E51" s="870">
        <v>61.5</v>
      </c>
      <c r="F51" s="467">
        <v>4</v>
      </c>
      <c r="G51" s="564">
        <v>1</v>
      </c>
      <c r="H51" s="556">
        <v>53</v>
      </c>
      <c r="I51" s="571">
        <v>60.28</v>
      </c>
      <c r="J51" s="467">
        <v>56</v>
      </c>
      <c r="K51" s="555">
        <v>5</v>
      </c>
      <c r="L51" s="556">
        <v>56.6</v>
      </c>
      <c r="M51" s="465">
        <v>59.97</v>
      </c>
      <c r="N51" s="546">
        <v>47</v>
      </c>
      <c r="O51" s="426">
        <v>5</v>
      </c>
      <c r="P51" s="28">
        <v>53.2</v>
      </c>
      <c r="Q51" s="547">
        <v>57.56</v>
      </c>
      <c r="R51" s="546">
        <v>53</v>
      </c>
      <c r="S51" s="548">
        <v>4</v>
      </c>
      <c r="T51" s="549">
        <v>58.5</v>
      </c>
      <c r="U51" s="465">
        <v>62.57</v>
      </c>
      <c r="V51" s="546">
        <v>51</v>
      </c>
      <c r="W51" s="276">
        <f t="shared" si="1"/>
        <v>211</v>
      </c>
      <c r="X51" s="67"/>
    </row>
    <row r="52" spans="1:24" ht="15" customHeight="1" x14ac:dyDescent="0.25">
      <c r="A52" s="268">
        <v>2</v>
      </c>
      <c r="B52" s="120" t="s">
        <v>38</v>
      </c>
      <c r="C52" s="543">
        <v>4</v>
      </c>
      <c r="D52" s="556">
        <v>76</v>
      </c>
      <c r="E52" s="556">
        <v>61.5</v>
      </c>
      <c r="F52" s="467">
        <v>5</v>
      </c>
      <c r="G52" s="564">
        <v>4</v>
      </c>
      <c r="H52" s="556">
        <v>53</v>
      </c>
      <c r="I52" s="545">
        <v>60.28</v>
      </c>
      <c r="J52" s="467">
        <v>55</v>
      </c>
      <c r="K52" s="555">
        <v>3</v>
      </c>
      <c r="L52" s="556">
        <v>62</v>
      </c>
      <c r="M52" s="465">
        <v>59.97</v>
      </c>
      <c r="N52" s="546">
        <v>31</v>
      </c>
      <c r="O52" s="426">
        <v>1</v>
      </c>
      <c r="P52" s="28">
        <v>53</v>
      </c>
      <c r="Q52" s="547">
        <v>57.56</v>
      </c>
      <c r="R52" s="546">
        <v>57</v>
      </c>
      <c r="S52" s="548"/>
      <c r="T52" s="549"/>
      <c r="U52" s="465">
        <v>62.57</v>
      </c>
      <c r="V52" s="546">
        <v>87</v>
      </c>
      <c r="W52" s="277">
        <f t="shared" si="1"/>
        <v>235</v>
      </c>
      <c r="X52" s="67"/>
    </row>
    <row r="53" spans="1:24" ht="15" customHeight="1" x14ac:dyDescent="0.25">
      <c r="A53" s="268">
        <v>3</v>
      </c>
      <c r="B53" s="120" t="s">
        <v>88</v>
      </c>
      <c r="C53" s="552">
        <v>21</v>
      </c>
      <c r="D53" s="556">
        <v>71</v>
      </c>
      <c r="E53" s="556">
        <v>61.5</v>
      </c>
      <c r="F53" s="467">
        <v>10</v>
      </c>
      <c r="G53" s="564">
        <v>17</v>
      </c>
      <c r="H53" s="556">
        <v>65</v>
      </c>
      <c r="I53" s="545">
        <v>60.28</v>
      </c>
      <c r="J53" s="467">
        <v>23</v>
      </c>
      <c r="K53" s="555">
        <v>11</v>
      </c>
      <c r="L53" s="556">
        <v>64.36363636363636</v>
      </c>
      <c r="M53" s="465">
        <v>59.97</v>
      </c>
      <c r="N53" s="546">
        <v>27</v>
      </c>
      <c r="O53" s="426">
        <v>12</v>
      </c>
      <c r="P53" s="28">
        <v>59</v>
      </c>
      <c r="Q53" s="547">
        <v>57.56</v>
      </c>
      <c r="R53" s="546">
        <v>31</v>
      </c>
      <c r="S53" s="548">
        <v>12</v>
      </c>
      <c r="T53" s="549">
        <v>60.5</v>
      </c>
      <c r="U53" s="465">
        <v>62.57</v>
      </c>
      <c r="V53" s="546">
        <v>43</v>
      </c>
      <c r="W53" s="277">
        <f t="shared" si="1"/>
        <v>134</v>
      </c>
      <c r="X53" s="67"/>
    </row>
    <row r="54" spans="1:24" ht="15" customHeight="1" x14ac:dyDescent="0.25">
      <c r="A54" s="268">
        <v>4</v>
      </c>
      <c r="B54" s="120" t="s">
        <v>104</v>
      </c>
      <c r="C54" s="552">
        <v>21</v>
      </c>
      <c r="D54" s="556">
        <v>69</v>
      </c>
      <c r="E54" s="556">
        <v>61.5</v>
      </c>
      <c r="F54" s="467">
        <v>13</v>
      </c>
      <c r="G54" s="564">
        <v>23</v>
      </c>
      <c r="H54" s="556">
        <v>62</v>
      </c>
      <c r="I54" s="545">
        <v>60.28</v>
      </c>
      <c r="J54" s="467">
        <v>31</v>
      </c>
      <c r="K54" s="555">
        <v>11</v>
      </c>
      <c r="L54" s="556">
        <v>65.454545454545453</v>
      </c>
      <c r="M54" s="465">
        <v>59.97</v>
      </c>
      <c r="N54" s="546">
        <v>22</v>
      </c>
      <c r="O54" s="426">
        <v>14</v>
      </c>
      <c r="P54" s="28">
        <v>54.5</v>
      </c>
      <c r="Q54" s="547">
        <v>57.56</v>
      </c>
      <c r="R54" s="546">
        <v>46</v>
      </c>
      <c r="S54" s="548">
        <v>11</v>
      </c>
      <c r="T54" s="549">
        <v>67.363600000000005</v>
      </c>
      <c r="U54" s="465">
        <v>62.57</v>
      </c>
      <c r="V54" s="546">
        <v>24</v>
      </c>
      <c r="W54" s="277">
        <f t="shared" si="1"/>
        <v>136</v>
      </c>
      <c r="X54" s="67"/>
    </row>
    <row r="55" spans="1:24" ht="15" customHeight="1" x14ac:dyDescent="0.25">
      <c r="A55" s="268">
        <v>5</v>
      </c>
      <c r="B55" s="120" t="s">
        <v>89</v>
      </c>
      <c r="C55" s="564">
        <v>11</v>
      </c>
      <c r="D55" s="556">
        <v>65.900000000000006</v>
      </c>
      <c r="E55" s="556">
        <v>61.5</v>
      </c>
      <c r="F55" s="467">
        <v>22</v>
      </c>
      <c r="G55" s="564">
        <v>3</v>
      </c>
      <c r="H55" s="556">
        <v>37</v>
      </c>
      <c r="I55" s="545">
        <v>60.28</v>
      </c>
      <c r="J55" s="467">
        <v>87</v>
      </c>
      <c r="K55" s="555">
        <v>9</v>
      </c>
      <c r="L55" s="556">
        <v>54.222222222222221</v>
      </c>
      <c r="M55" s="465">
        <v>59.97</v>
      </c>
      <c r="N55" s="546">
        <v>52</v>
      </c>
      <c r="O55" s="426">
        <v>7</v>
      </c>
      <c r="P55" s="28">
        <v>60.571428571428569</v>
      </c>
      <c r="Q55" s="547">
        <v>57.56</v>
      </c>
      <c r="R55" s="546">
        <v>26</v>
      </c>
      <c r="S55" s="548">
        <v>5</v>
      </c>
      <c r="T55" s="549">
        <v>55.4</v>
      </c>
      <c r="U55" s="465">
        <v>62.57</v>
      </c>
      <c r="V55" s="546">
        <v>60</v>
      </c>
      <c r="W55" s="277">
        <f t="shared" si="1"/>
        <v>247</v>
      </c>
      <c r="X55" s="67"/>
    </row>
    <row r="56" spans="1:24" ht="15" customHeight="1" x14ac:dyDescent="0.25">
      <c r="A56" s="268">
        <v>6</v>
      </c>
      <c r="B56" s="388" t="s">
        <v>157</v>
      </c>
      <c r="C56" s="555">
        <v>7</v>
      </c>
      <c r="D56" s="556">
        <v>62.9</v>
      </c>
      <c r="E56" s="867">
        <v>61.5</v>
      </c>
      <c r="F56" s="467">
        <v>30</v>
      </c>
      <c r="G56" s="564">
        <v>10</v>
      </c>
      <c r="H56" s="556">
        <v>67</v>
      </c>
      <c r="I56" s="545">
        <v>60.28</v>
      </c>
      <c r="J56" s="467">
        <v>17</v>
      </c>
      <c r="K56" s="555">
        <v>4</v>
      </c>
      <c r="L56" s="556">
        <v>64.75</v>
      </c>
      <c r="M56" s="465">
        <v>59.97</v>
      </c>
      <c r="N56" s="546">
        <v>25</v>
      </c>
      <c r="O56" s="426">
        <v>3</v>
      </c>
      <c r="P56" s="28">
        <v>47.333333333333336</v>
      </c>
      <c r="Q56" s="547">
        <v>57.56</v>
      </c>
      <c r="R56" s="546">
        <v>75</v>
      </c>
      <c r="S56" s="548">
        <v>2</v>
      </c>
      <c r="T56" s="549">
        <v>60</v>
      </c>
      <c r="U56" s="465">
        <v>62.57</v>
      </c>
      <c r="V56" s="546">
        <v>48</v>
      </c>
      <c r="W56" s="277">
        <f t="shared" si="1"/>
        <v>195</v>
      </c>
      <c r="X56" s="67"/>
    </row>
    <row r="57" spans="1:24" ht="15" customHeight="1" x14ac:dyDescent="0.25">
      <c r="A57" s="268">
        <v>7</v>
      </c>
      <c r="B57" s="388" t="s">
        <v>137</v>
      </c>
      <c r="C57" s="564">
        <v>4</v>
      </c>
      <c r="D57" s="556">
        <v>61</v>
      </c>
      <c r="E57" s="867">
        <v>61.5</v>
      </c>
      <c r="F57" s="467">
        <v>37</v>
      </c>
      <c r="G57" s="564">
        <v>6</v>
      </c>
      <c r="H57" s="556">
        <v>65</v>
      </c>
      <c r="I57" s="545">
        <v>60.28</v>
      </c>
      <c r="J57" s="467">
        <v>24</v>
      </c>
      <c r="K57" s="555">
        <v>3</v>
      </c>
      <c r="L57" s="556">
        <v>66.666666666666671</v>
      </c>
      <c r="M57" s="465">
        <v>59.97</v>
      </c>
      <c r="N57" s="546">
        <v>18</v>
      </c>
      <c r="O57" s="426">
        <v>3</v>
      </c>
      <c r="P57" s="560">
        <v>35.333333333333336</v>
      </c>
      <c r="Q57" s="547">
        <v>57.56</v>
      </c>
      <c r="R57" s="546">
        <v>95</v>
      </c>
      <c r="S57" s="548">
        <v>9</v>
      </c>
      <c r="T57" s="549">
        <v>57.777799999999999</v>
      </c>
      <c r="U57" s="465">
        <v>62.57</v>
      </c>
      <c r="V57" s="546">
        <v>53</v>
      </c>
      <c r="W57" s="277">
        <f t="shared" si="1"/>
        <v>227</v>
      </c>
      <c r="X57" s="67"/>
    </row>
    <row r="58" spans="1:24" ht="15" customHeight="1" x14ac:dyDescent="0.25">
      <c r="A58" s="268">
        <v>8</v>
      </c>
      <c r="B58" s="121" t="s">
        <v>37</v>
      </c>
      <c r="C58" s="564">
        <v>7</v>
      </c>
      <c r="D58" s="568">
        <v>59.86</v>
      </c>
      <c r="E58" s="871">
        <v>61.5</v>
      </c>
      <c r="F58" s="467">
        <v>41</v>
      </c>
      <c r="G58" s="567">
        <v>7</v>
      </c>
      <c r="H58" s="568">
        <v>56.29</v>
      </c>
      <c r="I58" s="569">
        <v>60.28</v>
      </c>
      <c r="J58" s="467">
        <v>46</v>
      </c>
      <c r="K58" s="555">
        <v>7</v>
      </c>
      <c r="L58" s="556">
        <v>49.857142857142854</v>
      </c>
      <c r="M58" s="465">
        <v>59.97</v>
      </c>
      <c r="N58" s="546">
        <v>67</v>
      </c>
      <c r="O58" s="426">
        <v>5</v>
      </c>
      <c r="P58" s="306">
        <v>40.200000000000003</v>
      </c>
      <c r="Q58" s="547">
        <v>57.56</v>
      </c>
      <c r="R58" s="546">
        <v>86</v>
      </c>
      <c r="S58" s="548">
        <v>6</v>
      </c>
      <c r="T58" s="549">
        <v>62.666699999999999</v>
      </c>
      <c r="U58" s="465">
        <v>62.57</v>
      </c>
      <c r="V58" s="546">
        <v>36</v>
      </c>
      <c r="W58" s="277">
        <f t="shared" si="1"/>
        <v>276</v>
      </c>
      <c r="X58" s="67"/>
    </row>
    <row r="59" spans="1:24" ht="15" customHeight="1" x14ac:dyDescent="0.25">
      <c r="A59" s="268">
        <v>9</v>
      </c>
      <c r="B59" s="120" t="s">
        <v>86</v>
      </c>
      <c r="C59" s="564">
        <v>3</v>
      </c>
      <c r="D59" s="556">
        <v>58</v>
      </c>
      <c r="E59" s="556">
        <v>61.5</v>
      </c>
      <c r="F59" s="467">
        <v>45</v>
      </c>
      <c r="G59" s="564">
        <v>7</v>
      </c>
      <c r="H59" s="556">
        <v>48</v>
      </c>
      <c r="I59" s="545">
        <v>60.28</v>
      </c>
      <c r="J59" s="467">
        <v>66</v>
      </c>
      <c r="K59" s="555">
        <v>4</v>
      </c>
      <c r="L59" s="545">
        <v>33.75</v>
      </c>
      <c r="M59" s="465">
        <v>59.97</v>
      </c>
      <c r="N59" s="546">
        <v>93</v>
      </c>
      <c r="O59" s="426">
        <v>2</v>
      </c>
      <c r="P59" s="560">
        <v>38.5</v>
      </c>
      <c r="Q59" s="547">
        <v>57.56</v>
      </c>
      <c r="R59" s="546">
        <v>91</v>
      </c>
      <c r="S59" s="548">
        <v>3</v>
      </c>
      <c r="T59" s="549">
        <v>54</v>
      </c>
      <c r="U59" s="465">
        <v>62.57</v>
      </c>
      <c r="V59" s="546">
        <v>64</v>
      </c>
      <c r="W59" s="277">
        <f t="shared" si="1"/>
        <v>359</v>
      </c>
      <c r="X59" s="67"/>
    </row>
    <row r="60" spans="1:24" ht="15" customHeight="1" x14ac:dyDescent="0.25">
      <c r="A60" s="268">
        <v>10</v>
      </c>
      <c r="B60" s="120" t="s">
        <v>33</v>
      </c>
      <c r="C60" s="567">
        <v>3</v>
      </c>
      <c r="D60" s="568">
        <v>56.7</v>
      </c>
      <c r="E60" s="556">
        <v>61.5</v>
      </c>
      <c r="F60" s="467">
        <v>49</v>
      </c>
      <c r="G60" s="567">
        <v>2</v>
      </c>
      <c r="H60" s="568">
        <v>62</v>
      </c>
      <c r="I60" s="545">
        <v>60.28</v>
      </c>
      <c r="J60" s="467">
        <v>32</v>
      </c>
      <c r="K60" s="555">
        <v>5</v>
      </c>
      <c r="L60" s="556">
        <v>54.2</v>
      </c>
      <c r="M60" s="465">
        <v>59.97</v>
      </c>
      <c r="N60" s="546">
        <v>53</v>
      </c>
      <c r="O60" s="426">
        <v>3</v>
      </c>
      <c r="P60" s="28">
        <v>64</v>
      </c>
      <c r="Q60" s="547">
        <v>57.56</v>
      </c>
      <c r="R60" s="546">
        <v>19</v>
      </c>
      <c r="S60" s="548">
        <v>1</v>
      </c>
      <c r="T60" s="549">
        <v>52</v>
      </c>
      <c r="U60" s="465">
        <v>62.57</v>
      </c>
      <c r="V60" s="546">
        <v>70</v>
      </c>
      <c r="W60" s="277">
        <f t="shared" si="1"/>
        <v>223</v>
      </c>
      <c r="X60" s="67"/>
    </row>
    <row r="61" spans="1:24" ht="15" customHeight="1" x14ac:dyDescent="0.25">
      <c r="A61" s="268">
        <v>11</v>
      </c>
      <c r="B61" s="120" t="s">
        <v>36</v>
      </c>
      <c r="C61" s="567">
        <v>2</v>
      </c>
      <c r="D61" s="556">
        <v>55.5</v>
      </c>
      <c r="E61" s="556">
        <v>61.5</v>
      </c>
      <c r="F61" s="467">
        <v>52</v>
      </c>
      <c r="G61" s="564">
        <v>3</v>
      </c>
      <c r="H61" s="556">
        <v>52.33</v>
      </c>
      <c r="I61" s="545">
        <v>60.28</v>
      </c>
      <c r="J61" s="467">
        <v>58</v>
      </c>
      <c r="K61" s="555">
        <v>1</v>
      </c>
      <c r="L61" s="556">
        <v>57</v>
      </c>
      <c r="M61" s="465">
        <v>59.97</v>
      </c>
      <c r="N61" s="546">
        <v>44</v>
      </c>
      <c r="O61" s="426">
        <v>7</v>
      </c>
      <c r="P61" s="28">
        <v>47</v>
      </c>
      <c r="Q61" s="547">
        <v>57.56</v>
      </c>
      <c r="R61" s="546">
        <v>76</v>
      </c>
      <c r="S61" s="548">
        <v>4</v>
      </c>
      <c r="T61" s="549">
        <v>57</v>
      </c>
      <c r="U61" s="465">
        <v>62.57</v>
      </c>
      <c r="V61" s="546">
        <v>55</v>
      </c>
      <c r="W61" s="277">
        <f t="shared" si="1"/>
        <v>285</v>
      </c>
      <c r="X61" s="67"/>
    </row>
    <row r="62" spans="1:24" ht="15" customHeight="1" x14ac:dyDescent="0.25">
      <c r="A62" s="268">
        <v>12</v>
      </c>
      <c r="B62" s="120" t="s">
        <v>35</v>
      </c>
      <c r="C62" s="567">
        <v>3</v>
      </c>
      <c r="D62" s="556">
        <v>51</v>
      </c>
      <c r="E62" s="556">
        <v>61.5</v>
      </c>
      <c r="F62" s="467">
        <v>60</v>
      </c>
      <c r="G62" s="564">
        <v>2</v>
      </c>
      <c r="H62" s="556">
        <v>49</v>
      </c>
      <c r="I62" s="545">
        <v>60.28</v>
      </c>
      <c r="J62" s="467">
        <v>63</v>
      </c>
      <c r="K62" s="555">
        <v>4</v>
      </c>
      <c r="L62" s="556">
        <v>50.75</v>
      </c>
      <c r="M62" s="465">
        <v>59.97</v>
      </c>
      <c r="N62" s="546">
        <v>63</v>
      </c>
      <c r="O62" s="426">
        <v>1</v>
      </c>
      <c r="P62" s="565">
        <v>74</v>
      </c>
      <c r="Q62" s="547">
        <v>57.56</v>
      </c>
      <c r="R62" s="546">
        <v>5</v>
      </c>
      <c r="S62" s="548">
        <v>2</v>
      </c>
      <c r="T62" s="549">
        <v>60</v>
      </c>
      <c r="U62" s="465">
        <v>62.57</v>
      </c>
      <c r="V62" s="546">
        <v>47</v>
      </c>
      <c r="W62" s="277">
        <f t="shared" si="1"/>
        <v>238</v>
      </c>
      <c r="X62" s="67"/>
    </row>
    <row r="63" spans="1:24" ht="15" customHeight="1" x14ac:dyDescent="0.25">
      <c r="A63" s="268">
        <v>13</v>
      </c>
      <c r="B63" s="120" t="s">
        <v>87</v>
      </c>
      <c r="C63" s="555">
        <v>1</v>
      </c>
      <c r="D63" s="568">
        <v>47</v>
      </c>
      <c r="E63" s="556">
        <v>61.5</v>
      </c>
      <c r="F63" s="467">
        <v>69</v>
      </c>
      <c r="G63" s="567">
        <v>3</v>
      </c>
      <c r="H63" s="568">
        <v>63</v>
      </c>
      <c r="I63" s="545">
        <v>60.28</v>
      </c>
      <c r="J63" s="467">
        <v>30</v>
      </c>
      <c r="K63" s="555">
        <v>2</v>
      </c>
      <c r="L63" s="556">
        <v>37</v>
      </c>
      <c r="M63" s="465">
        <v>59.97</v>
      </c>
      <c r="N63" s="546">
        <v>90</v>
      </c>
      <c r="O63" s="426">
        <v>3</v>
      </c>
      <c r="P63" s="28">
        <v>50.666666666666664</v>
      </c>
      <c r="Q63" s="547">
        <v>57.56</v>
      </c>
      <c r="R63" s="546">
        <v>64</v>
      </c>
      <c r="S63" s="548"/>
      <c r="T63" s="549"/>
      <c r="U63" s="465">
        <v>62.57</v>
      </c>
      <c r="V63" s="546">
        <v>87</v>
      </c>
      <c r="W63" s="277">
        <f t="shared" si="1"/>
        <v>340</v>
      </c>
      <c r="X63" s="67"/>
    </row>
    <row r="64" spans="1:24" ht="15" customHeight="1" x14ac:dyDescent="0.25">
      <c r="A64" s="268">
        <v>14</v>
      </c>
      <c r="B64" s="374" t="s">
        <v>31</v>
      </c>
      <c r="C64" s="543">
        <v>5</v>
      </c>
      <c r="D64" s="556">
        <v>36</v>
      </c>
      <c r="E64" s="869">
        <v>61.5</v>
      </c>
      <c r="F64" s="467">
        <v>88</v>
      </c>
      <c r="G64" s="564">
        <v>3</v>
      </c>
      <c r="H64" s="556">
        <v>55</v>
      </c>
      <c r="I64" s="570">
        <v>60.28</v>
      </c>
      <c r="J64" s="467">
        <v>50</v>
      </c>
      <c r="K64" s="543"/>
      <c r="L64" s="544"/>
      <c r="M64" s="465">
        <v>59.97</v>
      </c>
      <c r="N64" s="546">
        <v>100</v>
      </c>
      <c r="O64" s="426">
        <v>3</v>
      </c>
      <c r="P64" s="28">
        <v>44.333333333333336</v>
      </c>
      <c r="Q64" s="547">
        <v>57.56</v>
      </c>
      <c r="R64" s="546">
        <v>83</v>
      </c>
      <c r="S64" s="548">
        <v>1</v>
      </c>
      <c r="T64" s="557">
        <v>79</v>
      </c>
      <c r="U64" s="465">
        <v>62.57</v>
      </c>
      <c r="V64" s="546">
        <v>6</v>
      </c>
      <c r="W64" s="277">
        <f t="shared" si="1"/>
        <v>327</v>
      </c>
      <c r="X64" s="67"/>
    </row>
    <row r="65" spans="1:24" ht="15" customHeight="1" x14ac:dyDescent="0.25">
      <c r="A65" s="268">
        <v>15</v>
      </c>
      <c r="B65" s="123" t="s">
        <v>70</v>
      </c>
      <c r="C65" s="543">
        <v>3</v>
      </c>
      <c r="D65" s="556">
        <v>36</v>
      </c>
      <c r="E65" s="866">
        <v>61.5</v>
      </c>
      <c r="F65" s="467">
        <v>89</v>
      </c>
      <c r="G65" s="564">
        <v>1</v>
      </c>
      <c r="H65" s="556">
        <v>41</v>
      </c>
      <c r="I65" s="553">
        <v>60.28</v>
      </c>
      <c r="J65" s="467">
        <v>80</v>
      </c>
      <c r="K65" s="555">
        <v>1</v>
      </c>
      <c r="L65" s="556">
        <v>31</v>
      </c>
      <c r="M65" s="465">
        <v>59.97</v>
      </c>
      <c r="N65" s="546">
        <v>94</v>
      </c>
      <c r="O65" s="558"/>
      <c r="P65" s="559"/>
      <c r="Q65" s="547">
        <v>57.56</v>
      </c>
      <c r="R65" s="546">
        <v>97</v>
      </c>
      <c r="S65" s="558"/>
      <c r="T65" s="559"/>
      <c r="U65" s="465">
        <v>62.57</v>
      </c>
      <c r="V65" s="546">
        <v>87</v>
      </c>
      <c r="W65" s="277">
        <f t="shared" si="1"/>
        <v>447</v>
      </c>
      <c r="X65" s="67"/>
    </row>
    <row r="66" spans="1:24" s="601" customFormat="1" ht="15" customHeight="1" x14ac:dyDescent="0.25">
      <c r="A66" s="599">
        <v>16</v>
      </c>
      <c r="B66" s="124" t="s">
        <v>168</v>
      </c>
      <c r="C66" s="543">
        <v>2</v>
      </c>
      <c r="D66" s="556">
        <v>30</v>
      </c>
      <c r="E66" s="866">
        <v>61.5</v>
      </c>
      <c r="F66" s="467">
        <v>92</v>
      </c>
      <c r="G66" s="561"/>
      <c r="H66" s="553"/>
      <c r="I66" s="553">
        <v>60.28</v>
      </c>
      <c r="J66" s="467">
        <v>98</v>
      </c>
      <c r="K66" s="555"/>
      <c r="L66" s="556"/>
      <c r="M66" s="465">
        <v>59.97</v>
      </c>
      <c r="N66" s="546">
        <v>100</v>
      </c>
      <c r="O66" s="895"/>
      <c r="P66" s="868"/>
      <c r="Q66" s="547">
        <v>57.56</v>
      </c>
      <c r="R66" s="546">
        <v>97</v>
      </c>
      <c r="S66" s="895"/>
      <c r="T66" s="868"/>
      <c r="U66" s="465">
        <v>62.57</v>
      </c>
      <c r="V66" s="546">
        <v>87</v>
      </c>
      <c r="W66" s="894">
        <f t="shared" si="1"/>
        <v>474</v>
      </c>
      <c r="X66" s="67"/>
    </row>
    <row r="67" spans="1:24" ht="15" customHeight="1" thickBot="1" x14ac:dyDescent="0.3">
      <c r="A67" s="475">
        <v>17</v>
      </c>
      <c r="B67" s="120" t="s">
        <v>34</v>
      </c>
      <c r="C67" s="555">
        <v>1</v>
      </c>
      <c r="D67" s="568">
        <v>25</v>
      </c>
      <c r="E67" s="556">
        <v>61.5</v>
      </c>
      <c r="F67" s="467">
        <v>96</v>
      </c>
      <c r="G67" s="555"/>
      <c r="H67" s="545"/>
      <c r="I67" s="545">
        <v>60.28</v>
      </c>
      <c r="J67" s="467">
        <v>98</v>
      </c>
      <c r="K67" s="555">
        <v>2</v>
      </c>
      <c r="L67" s="556">
        <v>37</v>
      </c>
      <c r="M67" s="465">
        <v>59.97</v>
      </c>
      <c r="N67" s="546">
        <v>89</v>
      </c>
      <c r="O67" s="426"/>
      <c r="P67" s="28"/>
      <c r="Q67" s="547">
        <v>57.56</v>
      </c>
      <c r="R67" s="546">
        <v>97</v>
      </c>
      <c r="S67" s="548"/>
      <c r="T67" s="549"/>
      <c r="U67" s="465">
        <v>62.57</v>
      </c>
      <c r="V67" s="546">
        <v>87</v>
      </c>
      <c r="W67" s="476">
        <f t="shared" si="1"/>
        <v>467</v>
      </c>
      <c r="X67" s="67"/>
    </row>
    <row r="68" spans="1:24" ht="15" customHeight="1" thickBot="1" x14ac:dyDescent="0.3">
      <c r="A68" s="522"/>
      <c r="B68" s="523" t="s">
        <v>149</v>
      </c>
      <c r="C68" s="524">
        <f>SUM(C69:C83)</f>
        <v>52</v>
      </c>
      <c r="D68" s="542">
        <f>AVERAGE(D69:D83)</f>
        <v>51.319166666666661</v>
      </c>
      <c r="E68" s="861">
        <v>61.5</v>
      </c>
      <c r="F68" s="526"/>
      <c r="G68" s="524">
        <f>SUM(G69:G83)</f>
        <v>49</v>
      </c>
      <c r="H68" s="542">
        <f>AVERAGE(H69:H83)</f>
        <v>51.385714285714286</v>
      </c>
      <c r="I68" s="525">
        <v>60.28</v>
      </c>
      <c r="J68" s="526"/>
      <c r="K68" s="527">
        <f>SUM(K69:K83)</f>
        <v>53</v>
      </c>
      <c r="L68" s="528">
        <f>AVERAGE(L69:L83)</f>
        <v>49.22226345083488</v>
      </c>
      <c r="M68" s="492">
        <v>59.97</v>
      </c>
      <c r="N68" s="488"/>
      <c r="O68" s="302">
        <f>SUM(O69:O83)</f>
        <v>42</v>
      </c>
      <c r="P68" s="530">
        <f>AVERAGE(P69:P83)</f>
        <v>55.044047619047618</v>
      </c>
      <c r="Q68" s="531">
        <v>57.56</v>
      </c>
      <c r="R68" s="520"/>
      <c r="S68" s="302">
        <f>SUM(S69:S83)</f>
        <v>49</v>
      </c>
      <c r="T68" s="532">
        <f>AVERAGE(T69:T83)</f>
        <v>58.470149999999997</v>
      </c>
      <c r="U68" s="529">
        <v>62.57</v>
      </c>
      <c r="V68" s="520"/>
      <c r="W68" s="533"/>
      <c r="X68" s="67"/>
    </row>
    <row r="69" spans="1:24" ht="15" customHeight="1" x14ac:dyDescent="0.25">
      <c r="A69" s="267">
        <v>1</v>
      </c>
      <c r="B69" s="121" t="s">
        <v>105</v>
      </c>
      <c r="C69" s="543">
        <v>3</v>
      </c>
      <c r="D69" s="568">
        <v>75</v>
      </c>
      <c r="E69" s="871">
        <v>61.5</v>
      </c>
      <c r="F69" s="467">
        <v>6</v>
      </c>
      <c r="G69" s="567">
        <v>4</v>
      </c>
      <c r="H69" s="568">
        <v>63.5</v>
      </c>
      <c r="I69" s="569">
        <v>60.28</v>
      </c>
      <c r="J69" s="467">
        <v>27</v>
      </c>
      <c r="K69" s="555">
        <v>4</v>
      </c>
      <c r="L69" s="556">
        <v>60</v>
      </c>
      <c r="M69" s="465">
        <v>59.97</v>
      </c>
      <c r="N69" s="546">
        <v>39</v>
      </c>
      <c r="O69" s="426">
        <v>2</v>
      </c>
      <c r="P69" s="306">
        <v>58.5</v>
      </c>
      <c r="Q69" s="547">
        <v>57.56</v>
      </c>
      <c r="R69" s="546">
        <v>34</v>
      </c>
      <c r="S69" s="426">
        <v>9</v>
      </c>
      <c r="T69" s="28">
        <v>69</v>
      </c>
      <c r="U69" s="465">
        <v>62.57</v>
      </c>
      <c r="V69" s="546">
        <v>19</v>
      </c>
      <c r="W69" s="279">
        <f t="shared" si="1"/>
        <v>125</v>
      </c>
      <c r="X69" s="67"/>
    </row>
    <row r="70" spans="1:24" ht="15" customHeight="1" x14ac:dyDescent="0.25">
      <c r="A70" s="268">
        <v>2</v>
      </c>
      <c r="B70" s="121" t="s">
        <v>92</v>
      </c>
      <c r="C70" s="552">
        <v>7</v>
      </c>
      <c r="D70" s="568">
        <v>69</v>
      </c>
      <c r="E70" s="871">
        <v>61.5</v>
      </c>
      <c r="F70" s="467">
        <v>14</v>
      </c>
      <c r="G70" s="567">
        <v>2</v>
      </c>
      <c r="H70" s="568">
        <v>42</v>
      </c>
      <c r="I70" s="569">
        <v>60.28</v>
      </c>
      <c r="J70" s="467">
        <v>78</v>
      </c>
      <c r="K70" s="555">
        <v>11</v>
      </c>
      <c r="L70" s="556">
        <v>64.454545454545453</v>
      </c>
      <c r="M70" s="465">
        <v>59.97</v>
      </c>
      <c r="N70" s="546">
        <v>26</v>
      </c>
      <c r="O70" s="426">
        <v>4</v>
      </c>
      <c r="P70" s="306">
        <v>51.25</v>
      </c>
      <c r="Q70" s="547">
        <v>57.56</v>
      </c>
      <c r="R70" s="546">
        <v>61</v>
      </c>
      <c r="S70" s="548">
        <v>2</v>
      </c>
      <c r="T70" s="549">
        <v>61</v>
      </c>
      <c r="U70" s="465">
        <v>62.57</v>
      </c>
      <c r="V70" s="546">
        <v>42</v>
      </c>
      <c r="W70" s="474">
        <f t="shared" si="1"/>
        <v>221</v>
      </c>
      <c r="X70" s="67"/>
    </row>
    <row r="71" spans="1:24" ht="15" customHeight="1" x14ac:dyDescent="0.25">
      <c r="A71" s="268">
        <v>3</v>
      </c>
      <c r="B71" s="121" t="s">
        <v>110</v>
      </c>
      <c r="C71" s="555">
        <v>11</v>
      </c>
      <c r="D71" s="568">
        <v>67</v>
      </c>
      <c r="E71" s="871">
        <v>61.5</v>
      </c>
      <c r="F71" s="467">
        <v>18</v>
      </c>
      <c r="G71" s="567">
        <v>11</v>
      </c>
      <c r="H71" s="568">
        <v>69</v>
      </c>
      <c r="I71" s="569">
        <v>60.28</v>
      </c>
      <c r="J71" s="467">
        <v>9</v>
      </c>
      <c r="K71" s="555">
        <v>4</v>
      </c>
      <c r="L71" s="577">
        <v>75.75</v>
      </c>
      <c r="M71" s="465">
        <v>59.97</v>
      </c>
      <c r="N71" s="546">
        <v>3</v>
      </c>
      <c r="O71" s="426">
        <v>6</v>
      </c>
      <c r="P71" s="306">
        <v>68</v>
      </c>
      <c r="Q71" s="547">
        <v>57.56</v>
      </c>
      <c r="R71" s="546">
        <v>11</v>
      </c>
      <c r="S71" s="548">
        <v>11</v>
      </c>
      <c r="T71" s="549">
        <v>63.181800000000003</v>
      </c>
      <c r="U71" s="465">
        <v>62.57</v>
      </c>
      <c r="V71" s="546">
        <v>34</v>
      </c>
      <c r="W71" s="280">
        <f t="shared" si="1"/>
        <v>75</v>
      </c>
      <c r="X71" s="67"/>
    </row>
    <row r="72" spans="1:24" ht="15" customHeight="1" x14ac:dyDescent="0.25">
      <c r="A72" s="268">
        <v>4</v>
      </c>
      <c r="B72" s="121" t="s">
        <v>30</v>
      </c>
      <c r="C72" s="564">
        <v>6</v>
      </c>
      <c r="D72" s="568">
        <v>57</v>
      </c>
      <c r="E72" s="871">
        <v>61.5</v>
      </c>
      <c r="F72" s="467">
        <v>48</v>
      </c>
      <c r="G72" s="567">
        <v>3</v>
      </c>
      <c r="H72" s="568">
        <v>47.6</v>
      </c>
      <c r="I72" s="569">
        <v>60.28</v>
      </c>
      <c r="J72" s="467">
        <v>68</v>
      </c>
      <c r="K72" s="555">
        <v>4</v>
      </c>
      <c r="L72" s="545">
        <v>46.75</v>
      </c>
      <c r="M72" s="465">
        <v>59.97</v>
      </c>
      <c r="N72" s="546">
        <v>76</v>
      </c>
      <c r="O72" s="426">
        <v>5</v>
      </c>
      <c r="P72" s="306">
        <v>57.2</v>
      </c>
      <c r="Q72" s="547">
        <v>57.56</v>
      </c>
      <c r="R72" s="546">
        <v>40</v>
      </c>
      <c r="S72" s="548">
        <v>3</v>
      </c>
      <c r="T72" s="549">
        <v>59.33</v>
      </c>
      <c r="U72" s="465">
        <v>62.57</v>
      </c>
      <c r="V72" s="546">
        <v>50</v>
      </c>
      <c r="W72" s="280">
        <f t="shared" si="1"/>
        <v>282</v>
      </c>
      <c r="X72" s="67"/>
    </row>
    <row r="73" spans="1:24" ht="15" customHeight="1" x14ac:dyDescent="0.25">
      <c r="A73" s="268">
        <v>5</v>
      </c>
      <c r="B73" s="124" t="s">
        <v>165</v>
      </c>
      <c r="C73" s="543">
        <v>1</v>
      </c>
      <c r="D73" s="568">
        <v>54</v>
      </c>
      <c r="E73" s="556">
        <v>61.5</v>
      </c>
      <c r="F73" s="467">
        <v>57</v>
      </c>
      <c r="G73" s="555"/>
      <c r="H73" s="545"/>
      <c r="I73" s="545">
        <v>60.28</v>
      </c>
      <c r="J73" s="467">
        <v>98</v>
      </c>
      <c r="K73" s="543"/>
      <c r="L73" s="544"/>
      <c r="M73" s="465">
        <v>59.97</v>
      </c>
      <c r="N73" s="546">
        <v>100</v>
      </c>
      <c r="O73" s="426"/>
      <c r="P73" s="28"/>
      <c r="Q73" s="547">
        <v>57.56</v>
      </c>
      <c r="R73" s="546">
        <v>97</v>
      </c>
      <c r="S73" s="548"/>
      <c r="T73" s="566"/>
      <c r="U73" s="465">
        <v>62.57</v>
      </c>
      <c r="V73" s="546">
        <v>87</v>
      </c>
      <c r="W73" s="280">
        <f t="shared" si="1"/>
        <v>439</v>
      </c>
      <c r="X73" s="67"/>
    </row>
    <row r="74" spans="1:24" ht="15" customHeight="1" x14ac:dyDescent="0.25">
      <c r="A74" s="268">
        <v>6</v>
      </c>
      <c r="B74" s="121" t="s">
        <v>91</v>
      </c>
      <c r="C74" s="567">
        <v>5</v>
      </c>
      <c r="D74" s="568">
        <v>54</v>
      </c>
      <c r="E74" s="871">
        <v>61.5</v>
      </c>
      <c r="F74" s="467">
        <v>56</v>
      </c>
      <c r="G74" s="567">
        <v>1</v>
      </c>
      <c r="H74" s="568">
        <v>47</v>
      </c>
      <c r="I74" s="569">
        <v>60.28</v>
      </c>
      <c r="J74" s="467">
        <v>71</v>
      </c>
      <c r="K74" s="555">
        <v>1</v>
      </c>
      <c r="L74" s="556">
        <v>43</v>
      </c>
      <c r="M74" s="465">
        <v>59.97</v>
      </c>
      <c r="N74" s="546">
        <v>81</v>
      </c>
      <c r="O74" s="426">
        <v>3</v>
      </c>
      <c r="P74" s="306">
        <v>71</v>
      </c>
      <c r="Q74" s="547">
        <v>57.56</v>
      </c>
      <c r="R74" s="546">
        <v>10</v>
      </c>
      <c r="S74" s="548">
        <v>4</v>
      </c>
      <c r="T74" s="549">
        <v>67.5</v>
      </c>
      <c r="U74" s="465">
        <v>62.57</v>
      </c>
      <c r="V74" s="546">
        <v>23</v>
      </c>
      <c r="W74" s="280">
        <f t="shared" si="1"/>
        <v>241</v>
      </c>
      <c r="X74" s="67"/>
    </row>
    <row r="75" spans="1:24" ht="15" customHeight="1" x14ac:dyDescent="0.25">
      <c r="A75" s="268">
        <v>7</v>
      </c>
      <c r="B75" s="121" t="s">
        <v>90</v>
      </c>
      <c r="C75" s="567">
        <v>3</v>
      </c>
      <c r="D75" s="544">
        <v>49.33</v>
      </c>
      <c r="E75" s="871">
        <v>61.5</v>
      </c>
      <c r="F75" s="467">
        <v>63</v>
      </c>
      <c r="G75" s="543">
        <v>5</v>
      </c>
      <c r="H75" s="544">
        <v>41.4</v>
      </c>
      <c r="I75" s="569">
        <v>60.28</v>
      </c>
      <c r="J75" s="467">
        <v>79</v>
      </c>
      <c r="K75" s="543">
        <v>2</v>
      </c>
      <c r="L75" s="562">
        <v>29</v>
      </c>
      <c r="M75" s="465">
        <v>59.97</v>
      </c>
      <c r="N75" s="546">
        <v>95</v>
      </c>
      <c r="O75" s="426">
        <v>3</v>
      </c>
      <c r="P75" s="28">
        <v>64</v>
      </c>
      <c r="Q75" s="547">
        <v>57.56</v>
      </c>
      <c r="R75" s="546">
        <v>20</v>
      </c>
      <c r="S75" s="548">
        <v>5</v>
      </c>
      <c r="T75" s="549">
        <v>53.4</v>
      </c>
      <c r="U75" s="465">
        <v>62.57</v>
      </c>
      <c r="V75" s="546">
        <v>66</v>
      </c>
      <c r="W75" s="280">
        <f t="shared" si="1"/>
        <v>323</v>
      </c>
      <c r="X75" s="67"/>
    </row>
    <row r="76" spans="1:24" ht="15" customHeight="1" x14ac:dyDescent="0.25">
      <c r="A76" s="268">
        <v>8</v>
      </c>
      <c r="B76" s="121" t="s">
        <v>94</v>
      </c>
      <c r="C76" s="543">
        <v>5</v>
      </c>
      <c r="D76" s="568">
        <v>43</v>
      </c>
      <c r="E76" s="871">
        <v>61.5</v>
      </c>
      <c r="F76" s="467">
        <v>75</v>
      </c>
      <c r="G76" s="567">
        <v>2</v>
      </c>
      <c r="H76" s="568">
        <v>47</v>
      </c>
      <c r="I76" s="569">
        <v>60.28</v>
      </c>
      <c r="J76" s="467">
        <v>70</v>
      </c>
      <c r="K76" s="555">
        <v>6</v>
      </c>
      <c r="L76" s="556">
        <v>38.166666666666664</v>
      </c>
      <c r="M76" s="465">
        <v>59.97</v>
      </c>
      <c r="N76" s="546">
        <v>88</v>
      </c>
      <c r="O76" s="426">
        <v>6</v>
      </c>
      <c r="P76" s="28">
        <v>54.166666666666664</v>
      </c>
      <c r="Q76" s="547">
        <v>57.56</v>
      </c>
      <c r="R76" s="546">
        <v>50</v>
      </c>
      <c r="S76" s="548">
        <v>3</v>
      </c>
      <c r="T76" s="549">
        <v>60.33</v>
      </c>
      <c r="U76" s="465">
        <v>62.57</v>
      </c>
      <c r="V76" s="546">
        <v>44</v>
      </c>
      <c r="W76" s="280">
        <f t="shared" si="1"/>
        <v>327</v>
      </c>
      <c r="X76" s="67"/>
    </row>
    <row r="77" spans="1:24" ht="15" customHeight="1" x14ac:dyDescent="0.25">
      <c r="A77" s="268">
        <v>9</v>
      </c>
      <c r="B77" s="121" t="s">
        <v>107</v>
      </c>
      <c r="C77" s="543">
        <v>2</v>
      </c>
      <c r="D77" s="544">
        <v>41.5</v>
      </c>
      <c r="E77" s="871">
        <v>61.5</v>
      </c>
      <c r="F77" s="467">
        <v>77</v>
      </c>
      <c r="G77" s="543">
        <v>1</v>
      </c>
      <c r="H77" s="544">
        <v>95</v>
      </c>
      <c r="I77" s="569">
        <v>60.28</v>
      </c>
      <c r="J77" s="467">
        <v>1</v>
      </c>
      <c r="K77" s="543">
        <v>2</v>
      </c>
      <c r="L77" s="544">
        <v>65</v>
      </c>
      <c r="M77" s="465">
        <v>59.97</v>
      </c>
      <c r="N77" s="546">
        <v>23</v>
      </c>
      <c r="O77" s="426">
        <v>1</v>
      </c>
      <c r="P77" s="551">
        <v>39</v>
      </c>
      <c r="Q77" s="547">
        <v>57.56</v>
      </c>
      <c r="R77" s="546">
        <v>90</v>
      </c>
      <c r="S77" s="548">
        <v>2</v>
      </c>
      <c r="T77" s="566">
        <v>36</v>
      </c>
      <c r="U77" s="465">
        <v>62.57</v>
      </c>
      <c r="V77" s="546">
        <v>85</v>
      </c>
      <c r="W77" s="280">
        <f t="shared" si="1"/>
        <v>276</v>
      </c>
      <c r="X77" s="67"/>
    </row>
    <row r="78" spans="1:24" ht="15" customHeight="1" x14ac:dyDescent="0.25">
      <c r="A78" s="268">
        <v>10</v>
      </c>
      <c r="B78" s="121" t="s">
        <v>28</v>
      </c>
      <c r="C78" s="555">
        <v>5</v>
      </c>
      <c r="D78" s="544">
        <v>38</v>
      </c>
      <c r="E78" s="871">
        <v>61.5</v>
      </c>
      <c r="F78" s="467">
        <v>82</v>
      </c>
      <c r="G78" s="543">
        <v>6</v>
      </c>
      <c r="H78" s="544">
        <v>52.8</v>
      </c>
      <c r="I78" s="569">
        <v>60.28</v>
      </c>
      <c r="J78" s="467">
        <v>57</v>
      </c>
      <c r="K78" s="543">
        <v>5</v>
      </c>
      <c r="L78" s="544">
        <v>38.799999999999997</v>
      </c>
      <c r="M78" s="465">
        <v>59.97</v>
      </c>
      <c r="N78" s="546">
        <v>87</v>
      </c>
      <c r="O78" s="426">
        <v>5</v>
      </c>
      <c r="P78" s="28">
        <v>52</v>
      </c>
      <c r="Q78" s="547">
        <v>57.56</v>
      </c>
      <c r="R78" s="546">
        <v>58</v>
      </c>
      <c r="S78" s="548">
        <v>2</v>
      </c>
      <c r="T78" s="578">
        <v>53.4</v>
      </c>
      <c r="U78" s="465">
        <v>62.57</v>
      </c>
      <c r="V78" s="546">
        <v>67</v>
      </c>
      <c r="W78" s="280">
        <f t="shared" si="1"/>
        <v>351</v>
      </c>
      <c r="X78" s="67"/>
    </row>
    <row r="79" spans="1:24" ht="15" customHeight="1" x14ac:dyDescent="0.25">
      <c r="A79" s="268">
        <v>11</v>
      </c>
      <c r="B79" s="121" t="s">
        <v>106</v>
      </c>
      <c r="C79" s="543">
        <v>3</v>
      </c>
      <c r="D79" s="568">
        <v>37</v>
      </c>
      <c r="E79" s="871">
        <v>61.5</v>
      </c>
      <c r="F79" s="467">
        <v>85</v>
      </c>
      <c r="G79" s="567">
        <v>3</v>
      </c>
      <c r="H79" s="568">
        <v>45.6</v>
      </c>
      <c r="I79" s="569">
        <v>60.28</v>
      </c>
      <c r="J79" s="467">
        <v>73</v>
      </c>
      <c r="K79" s="555">
        <v>7</v>
      </c>
      <c r="L79" s="556">
        <v>34.857142857142854</v>
      </c>
      <c r="M79" s="465">
        <v>59.97</v>
      </c>
      <c r="N79" s="546">
        <v>91</v>
      </c>
      <c r="O79" s="426">
        <v>2</v>
      </c>
      <c r="P79" s="28">
        <v>57.5</v>
      </c>
      <c r="Q79" s="547">
        <v>57.56</v>
      </c>
      <c r="R79" s="546">
        <v>38</v>
      </c>
      <c r="S79" s="548">
        <v>2</v>
      </c>
      <c r="T79" s="554">
        <v>47</v>
      </c>
      <c r="U79" s="465">
        <v>62.57</v>
      </c>
      <c r="V79" s="546">
        <v>76</v>
      </c>
      <c r="W79" s="280">
        <f t="shared" si="1"/>
        <v>363</v>
      </c>
      <c r="X79" s="67"/>
    </row>
    <row r="80" spans="1:24" ht="15" customHeight="1" x14ac:dyDescent="0.25">
      <c r="A80" s="268">
        <v>12</v>
      </c>
      <c r="B80" s="121" t="s">
        <v>95</v>
      </c>
      <c r="C80" s="543">
        <v>1</v>
      </c>
      <c r="D80" s="568">
        <v>31</v>
      </c>
      <c r="E80" s="871">
        <v>61.5</v>
      </c>
      <c r="F80" s="467">
        <v>90</v>
      </c>
      <c r="G80" s="567">
        <v>2</v>
      </c>
      <c r="H80" s="568">
        <v>26.5</v>
      </c>
      <c r="I80" s="569">
        <v>60.28</v>
      </c>
      <c r="J80" s="467">
        <v>95</v>
      </c>
      <c r="K80" s="555">
        <v>1</v>
      </c>
      <c r="L80" s="562">
        <v>20</v>
      </c>
      <c r="M80" s="465">
        <v>59.97</v>
      </c>
      <c r="N80" s="546">
        <v>98</v>
      </c>
      <c r="O80" s="426">
        <v>1</v>
      </c>
      <c r="P80" s="306">
        <v>46</v>
      </c>
      <c r="Q80" s="547">
        <v>57.56</v>
      </c>
      <c r="R80" s="546">
        <v>80</v>
      </c>
      <c r="S80" s="548"/>
      <c r="T80" s="465"/>
      <c r="U80" s="465">
        <v>62.57</v>
      </c>
      <c r="V80" s="546">
        <v>87</v>
      </c>
      <c r="W80" s="280">
        <f t="shared" si="1"/>
        <v>450</v>
      </c>
      <c r="X80" s="67"/>
    </row>
    <row r="81" spans="1:24" ht="15" customHeight="1" x14ac:dyDescent="0.25">
      <c r="A81" s="268">
        <v>13</v>
      </c>
      <c r="B81" s="121" t="s">
        <v>29</v>
      </c>
      <c r="C81" s="903"/>
      <c r="D81" s="569"/>
      <c r="E81" s="871">
        <v>61.5</v>
      </c>
      <c r="F81" s="467">
        <v>100</v>
      </c>
      <c r="G81" s="567">
        <v>4</v>
      </c>
      <c r="H81" s="568">
        <v>67</v>
      </c>
      <c r="I81" s="569">
        <v>60.28</v>
      </c>
      <c r="J81" s="467">
        <v>19</v>
      </c>
      <c r="K81" s="555">
        <v>3</v>
      </c>
      <c r="L81" s="556">
        <v>60.333333333333336</v>
      </c>
      <c r="M81" s="465">
        <v>59.97</v>
      </c>
      <c r="N81" s="546">
        <v>36</v>
      </c>
      <c r="O81" s="426">
        <v>1</v>
      </c>
      <c r="P81" s="306">
        <v>39</v>
      </c>
      <c r="Q81" s="547">
        <v>57.56</v>
      </c>
      <c r="R81" s="546">
        <v>89</v>
      </c>
      <c r="S81" s="548">
        <v>4</v>
      </c>
      <c r="T81" s="578">
        <v>60</v>
      </c>
      <c r="U81" s="465">
        <v>62.57</v>
      </c>
      <c r="V81" s="546">
        <v>46</v>
      </c>
      <c r="W81" s="280">
        <f t="shared" si="1"/>
        <v>290</v>
      </c>
      <c r="X81" s="67"/>
    </row>
    <row r="82" spans="1:24" s="601" customFormat="1" ht="15" customHeight="1" x14ac:dyDescent="0.25">
      <c r="A82" s="599">
        <v>14</v>
      </c>
      <c r="B82" s="121" t="s">
        <v>93</v>
      </c>
      <c r="C82" s="903"/>
      <c r="D82" s="569"/>
      <c r="E82" s="871">
        <v>61.5</v>
      </c>
      <c r="F82" s="467">
        <v>100</v>
      </c>
      <c r="G82" s="567">
        <v>1</v>
      </c>
      <c r="H82" s="568">
        <v>39</v>
      </c>
      <c r="I82" s="569">
        <v>60.28</v>
      </c>
      <c r="J82" s="467">
        <v>84</v>
      </c>
      <c r="K82" s="555">
        <v>2</v>
      </c>
      <c r="L82" s="556">
        <v>56</v>
      </c>
      <c r="M82" s="465">
        <v>59.97</v>
      </c>
      <c r="N82" s="546">
        <v>49</v>
      </c>
      <c r="O82" s="426">
        <v>1</v>
      </c>
      <c r="P82" s="28">
        <v>73</v>
      </c>
      <c r="Q82" s="547">
        <v>57.56</v>
      </c>
      <c r="R82" s="546">
        <v>6</v>
      </c>
      <c r="S82" s="548">
        <v>2</v>
      </c>
      <c r="T82" s="554">
        <v>71.5</v>
      </c>
      <c r="U82" s="465">
        <v>62.57</v>
      </c>
      <c r="V82" s="546">
        <v>12</v>
      </c>
      <c r="W82" s="478">
        <f t="shared" si="1"/>
        <v>251</v>
      </c>
      <c r="X82" s="67"/>
    </row>
    <row r="83" spans="1:24" ht="15" customHeight="1" thickBot="1" x14ac:dyDescent="0.3">
      <c r="A83" s="269">
        <v>15</v>
      </c>
      <c r="B83" s="121" t="s">
        <v>25</v>
      </c>
      <c r="C83" s="903"/>
      <c r="D83" s="569"/>
      <c r="E83" s="871">
        <v>61.5</v>
      </c>
      <c r="F83" s="467">
        <v>100</v>
      </c>
      <c r="G83" s="567">
        <v>4</v>
      </c>
      <c r="H83" s="568">
        <v>36</v>
      </c>
      <c r="I83" s="569">
        <v>60.28</v>
      </c>
      <c r="J83" s="467">
        <v>88</v>
      </c>
      <c r="K83" s="555">
        <v>1</v>
      </c>
      <c r="L83" s="556">
        <v>57</v>
      </c>
      <c r="M83" s="465">
        <v>59.97</v>
      </c>
      <c r="N83" s="546">
        <v>45</v>
      </c>
      <c r="O83" s="426">
        <v>2</v>
      </c>
      <c r="P83" s="306">
        <v>40</v>
      </c>
      <c r="Q83" s="547">
        <v>57.56</v>
      </c>
      <c r="R83" s="546">
        <v>87</v>
      </c>
      <c r="S83" s="548"/>
      <c r="T83" s="465"/>
      <c r="U83" s="465">
        <v>62.57</v>
      </c>
      <c r="V83" s="546">
        <v>87</v>
      </c>
      <c r="W83" s="281">
        <f t="shared" ref="W83:W124" si="2">F83+J83+N83+R83+V83</f>
        <v>407</v>
      </c>
      <c r="X83" s="67"/>
    </row>
    <row r="84" spans="1:24" ht="15" customHeight="1" thickBot="1" x14ac:dyDescent="0.3">
      <c r="A84" s="522"/>
      <c r="B84" s="536" t="s">
        <v>150</v>
      </c>
      <c r="C84" s="537">
        <f>SUM(C85:C113)</f>
        <v>221</v>
      </c>
      <c r="D84" s="587">
        <f>AVERAGE(D85:D113)</f>
        <v>58.61888888888889</v>
      </c>
      <c r="E84" s="858">
        <v>61.5</v>
      </c>
      <c r="F84" s="539"/>
      <c r="G84" s="537">
        <f>SUM(G85:G113)</f>
        <v>225</v>
      </c>
      <c r="H84" s="587">
        <f>AVERAGE(H85:H113)</f>
        <v>55.732187746893615</v>
      </c>
      <c r="I84" s="538">
        <v>60.28</v>
      </c>
      <c r="J84" s="539"/>
      <c r="K84" s="511">
        <f>SUM(K85:K113)</f>
        <v>185</v>
      </c>
      <c r="L84" s="540">
        <f>AVERAGE(L85:L113)</f>
        <v>58.119346829640946</v>
      </c>
      <c r="M84" s="487">
        <v>59.97</v>
      </c>
      <c r="N84" s="488"/>
      <c r="O84" s="898">
        <f>SUM(O85:O113)</f>
        <v>188</v>
      </c>
      <c r="P84" s="541">
        <f>AVERAGE(P85:P113)</f>
        <v>56.629463886083258</v>
      </c>
      <c r="Q84" s="491">
        <v>57.56</v>
      </c>
      <c r="R84" s="488"/>
      <c r="S84" s="302">
        <f>SUM(S85:S113)</f>
        <v>175</v>
      </c>
      <c r="T84" s="517">
        <f>AVERAGE(T85:T113)</f>
        <v>60.281382608695644</v>
      </c>
      <c r="U84" s="494">
        <v>62.57</v>
      </c>
      <c r="V84" s="488"/>
      <c r="W84" s="495"/>
      <c r="X84" s="67"/>
    </row>
    <row r="85" spans="1:24" ht="15" customHeight="1" x14ac:dyDescent="0.25">
      <c r="A85" s="264">
        <v>1</v>
      </c>
      <c r="B85" s="878" t="s">
        <v>18</v>
      </c>
      <c r="C85" s="543">
        <v>51</v>
      </c>
      <c r="D85" s="556">
        <v>91</v>
      </c>
      <c r="E85" s="544">
        <v>61.5</v>
      </c>
      <c r="F85" s="467">
        <v>1</v>
      </c>
      <c r="G85" s="555">
        <v>63</v>
      </c>
      <c r="H85" s="556">
        <v>83.587301587301582</v>
      </c>
      <c r="I85" s="864">
        <v>60.28</v>
      </c>
      <c r="J85" s="467">
        <v>3</v>
      </c>
      <c r="K85" s="555">
        <v>55</v>
      </c>
      <c r="L85" s="550">
        <v>84.618181818181824</v>
      </c>
      <c r="M85" s="465">
        <v>59.97</v>
      </c>
      <c r="N85" s="546">
        <v>1</v>
      </c>
      <c r="O85" s="426">
        <v>47</v>
      </c>
      <c r="P85" s="565">
        <v>76.851063829787236</v>
      </c>
      <c r="Q85" s="547">
        <v>57.56</v>
      </c>
      <c r="R85" s="546">
        <v>3</v>
      </c>
      <c r="S85" s="548">
        <v>46</v>
      </c>
      <c r="T85" s="557">
        <v>83.021699999999996</v>
      </c>
      <c r="U85" s="465">
        <v>62.57</v>
      </c>
      <c r="V85" s="546">
        <v>5</v>
      </c>
      <c r="W85" s="279">
        <f t="shared" si="2"/>
        <v>13</v>
      </c>
      <c r="X85" s="67"/>
    </row>
    <row r="86" spans="1:24" ht="15" customHeight="1" x14ac:dyDescent="0.25">
      <c r="A86" s="265">
        <v>2</v>
      </c>
      <c r="B86" s="878" t="s">
        <v>10</v>
      </c>
      <c r="C86" s="543">
        <v>1</v>
      </c>
      <c r="D86" s="544">
        <v>83</v>
      </c>
      <c r="E86" s="544">
        <v>61.5</v>
      </c>
      <c r="F86" s="467">
        <v>2</v>
      </c>
      <c r="G86" s="543"/>
      <c r="H86" s="864"/>
      <c r="I86" s="864">
        <v>60.28</v>
      </c>
      <c r="J86" s="467">
        <v>98</v>
      </c>
      <c r="K86" s="543">
        <v>2</v>
      </c>
      <c r="L86" s="544">
        <v>68</v>
      </c>
      <c r="M86" s="465">
        <v>59.97</v>
      </c>
      <c r="N86" s="546">
        <v>16</v>
      </c>
      <c r="O86" s="426">
        <v>4</v>
      </c>
      <c r="P86" s="28">
        <v>47.5</v>
      </c>
      <c r="Q86" s="547">
        <v>57.56</v>
      </c>
      <c r="R86" s="546">
        <v>73</v>
      </c>
      <c r="S86" s="548">
        <v>1</v>
      </c>
      <c r="T86" s="554">
        <v>44</v>
      </c>
      <c r="U86" s="465">
        <v>62.57</v>
      </c>
      <c r="V86" s="546">
        <v>79</v>
      </c>
      <c r="W86" s="280">
        <f t="shared" si="2"/>
        <v>268</v>
      </c>
      <c r="X86" s="67"/>
    </row>
    <row r="87" spans="1:24" ht="15" customHeight="1" x14ac:dyDescent="0.25">
      <c r="A87" s="265">
        <v>3</v>
      </c>
      <c r="B87" s="878" t="s">
        <v>20</v>
      </c>
      <c r="C87" s="543">
        <v>2</v>
      </c>
      <c r="D87" s="544">
        <v>80</v>
      </c>
      <c r="E87" s="544">
        <v>61.5</v>
      </c>
      <c r="F87" s="467">
        <v>3</v>
      </c>
      <c r="G87" s="543">
        <v>7</v>
      </c>
      <c r="H87" s="544">
        <v>59.428571428571431</v>
      </c>
      <c r="I87" s="864">
        <v>60.28</v>
      </c>
      <c r="J87" s="467">
        <v>38</v>
      </c>
      <c r="K87" s="543">
        <v>8</v>
      </c>
      <c r="L87" s="544">
        <v>69.875</v>
      </c>
      <c r="M87" s="465">
        <v>59.97</v>
      </c>
      <c r="N87" s="546">
        <v>11</v>
      </c>
      <c r="O87" s="426">
        <v>8</v>
      </c>
      <c r="P87" s="28">
        <v>57.875</v>
      </c>
      <c r="Q87" s="547">
        <v>57.56</v>
      </c>
      <c r="R87" s="546">
        <v>37</v>
      </c>
      <c r="S87" s="548">
        <v>3</v>
      </c>
      <c r="T87" s="549">
        <v>60.333300000000001</v>
      </c>
      <c r="U87" s="465">
        <v>62.57</v>
      </c>
      <c r="V87" s="546">
        <v>45</v>
      </c>
      <c r="W87" s="280">
        <f t="shared" si="2"/>
        <v>134</v>
      </c>
      <c r="X87" s="67"/>
    </row>
    <row r="88" spans="1:24" ht="15" customHeight="1" x14ac:dyDescent="0.25">
      <c r="A88" s="265">
        <v>4</v>
      </c>
      <c r="B88" s="902" t="s">
        <v>12</v>
      </c>
      <c r="C88" s="555">
        <v>6</v>
      </c>
      <c r="D88" s="544">
        <v>72</v>
      </c>
      <c r="E88" s="872">
        <v>61.5</v>
      </c>
      <c r="F88" s="467">
        <v>9</v>
      </c>
      <c r="G88" s="543">
        <v>7</v>
      </c>
      <c r="H88" s="544">
        <v>58.142857142857146</v>
      </c>
      <c r="I88" s="873">
        <v>60.28</v>
      </c>
      <c r="J88" s="467">
        <v>41</v>
      </c>
      <c r="K88" s="543">
        <v>8</v>
      </c>
      <c r="L88" s="544">
        <v>66.625</v>
      </c>
      <c r="M88" s="465">
        <v>59.97</v>
      </c>
      <c r="N88" s="546">
        <v>19</v>
      </c>
      <c r="O88" s="426">
        <v>7</v>
      </c>
      <c r="P88" s="28">
        <v>67.428571428571431</v>
      </c>
      <c r="Q88" s="547">
        <v>57.56</v>
      </c>
      <c r="R88" s="546">
        <v>13</v>
      </c>
      <c r="S88" s="548">
        <v>10</v>
      </c>
      <c r="T88" s="549">
        <v>70.099999999999994</v>
      </c>
      <c r="U88" s="465">
        <v>62.57</v>
      </c>
      <c r="V88" s="546">
        <v>16</v>
      </c>
      <c r="W88" s="280">
        <f t="shared" si="2"/>
        <v>98</v>
      </c>
      <c r="X88" s="67"/>
    </row>
    <row r="89" spans="1:24" ht="15" customHeight="1" x14ac:dyDescent="0.25">
      <c r="A89" s="265">
        <v>5</v>
      </c>
      <c r="B89" s="878" t="s">
        <v>24</v>
      </c>
      <c r="C89" s="552">
        <v>6</v>
      </c>
      <c r="D89" s="544">
        <v>68</v>
      </c>
      <c r="E89" s="544">
        <v>61.5</v>
      </c>
      <c r="F89" s="467">
        <v>16</v>
      </c>
      <c r="G89" s="543">
        <v>3</v>
      </c>
      <c r="H89" s="544">
        <v>54</v>
      </c>
      <c r="I89" s="864">
        <v>60.28</v>
      </c>
      <c r="J89" s="467">
        <v>53</v>
      </c>
      <c r="K89" s="543"/>
      <c r="L89" s="544"/>
      <c r="M89" s="465">
        <v>59.97</v>
      </c>
      <c r="N89" s="546">
        <v>100</v>
      </c>
      <c r="O89" s="426">
        <v>4</v>
      </c>
      <c r="P89" s="28">
        <v>57.25</v>
      </c>
      <c r="Q89" s="547">
        <v>57.56</v>
      </c>
      <c r="R89" s="546">
        <v>39</v>
      </c>
      <c r="S89" s="548">
        <v>3</v>
      </c>
      <c r="T89" s="554">
        <v>74.666700000000006</v>
      </c>
      <c r="U89" s="465">
        <v>62.57</v>
      </c>
      <c r="V89" s="546">
        <v>10</v>
      </c>
      <c r="W89" s="280">
        <f t="shared" si="2"/>
        <v>218</v>
      </c>
      <c r="X89" s="67"/>
    </row>
    <row r="90" spans="1:24" ht="15" customHeight="1" x14ac:dyDescent="0.25">
      <c r="A90" s="265">
        <v>6</v>
      </c>
      <c r="B90" s="878" t="s">
        <v>142</v>
      </c>
      <c r="C90" s="555">
        <v>10</v>
      </c>
      <c r="D90" s="544">
        <v>66</v>
      </c>
      <c r="E90" s="865">
        <v>61.5</v>
      </c>
      <c r="F90" s="467">
        <v>20</v>
      </c>
      <c r="G90" s="555">
        <v>17</v>
      </c>
      <c r="H90" s="556">
        <v>70.17647058823529</v>
      </c>
      <c r="I90" s="864">
        <v>60.28</v>
      </c>
      <c r="J90" s="467">
        <v>8</v>
      </c>
      <c r="K90" s="555">
        <v>10</v>
      </c>
      <c r="L90" s="556">
        <v>61.3</v>
      </c>
      <c r="M90" s="465">
        <v>59.97</v>
      </c>
      <c r="N90" s="546">
        <v>33</v>
      </c>
      <c r="O90" s="426">
        <v>12</v>
      </c>
      <c r="P90" s="28">
        <v>50.25</v>
      </c>
      <c r="Q90" s="547">
        <v>57.56</v>
      </c>
      <c r="R90" s="546">
        <v>66</v>
      </c>
      <c r="S90" s="548">
        <v>10</v>
      </c>
      <c r="T90" s="549">
        <v>66.400000000000006</v>
      </c>
      <c r="U90" s="465">
        <v>62.57</v>
      </c>
      <c r="V90" s="546">
        <v>26</v>
      </c>
      <c r="W90" s="280">
        <f t="shared" si="2"/>
        <v>153</v>
      </c>
      <c r="X90" s="67"/>
    </row>
    <row r="91" spans="1:24" ht="15" customHeight="1" x14ac:dyDescent="0.25">
      <c r="A91" s="265">
        <v>7</v>
      </c>
      <c r="B91" s="878" t="s">
        <v>17</v>
      </c>
      <c r="C91" s="555">
        <v>1</v>
      </c>
      <c r="D91" s="544">
        <v>66</v>
      </c>
      <c r="E91" s="544">
        <v>61.5</v>
      </c>
      <c r="F91" s="467">
        <v>21</v>
      </c>
      <c r="G91" s="543">
        <v>4</v>
      </c>
      <c r="H91" s="544">
        <v>68.25</v>
      </c>
      <c r="I91" s="864">
        <v>60.28</v>
      </c>
      <c r="J91" s="467">
        <v>12</v>
      </c>
      <c r="K91" s="543">
        <v>5</v>
      </c>
      <c r="L91" s="544">
        <v>50.6</v>
      </c>
      <c r="M91" s="465">
        <v>59.97</v>
      </c>
      <c r="N91" s="546">
        <v>64</v>
      </c>
      <c r="O91" s="426">
        <v>1</v>
      </c>
      <c r="P91" s="560">
        <v>38</v>
      </c>
      <c r="Q91" s="547">
        <v>57.56</v>
      </c>
      <c r="R91" s="546">
        <v>92</v>
      </c>
      <c r="S91" s="548">
        <v>3</v>
      </c>
      <c r="T91" s="566">
        <v>37.666699999999999</v>
      </c>
      <c r="U91" s="465">
        <v>62.57</v>
      </c>
      <c r="V91" s="546">
        <v>84</v>
      </c>
      <c r="W91" s="280">
        <f t="shared" si="2"/>
        <v>273</v>
      </c>
      <c r="X91" s="67"/>
    </row>
    <row r="92" spans="1:24" ht="15" customHeight="1" x14ac:dyDescent="0.25">
      <c r="A92" s="265">
        <v>8</v>
      </c>
      <c r="B92" s="122" t="s">
        <v>108</v>
      </c>
      <c r="C92" s="555">
        <v>15</v>
      </c>
      <c r="D92" s="556">
        <v>65</v>
      </c>
      <c r="E92" s="556">
        <v>61.5</v>
      </c>
      <c r="F92" s="467">
        <v>23</v>
      </c>
      <c r="G92" s="555">
        <v>16</v>
      </c>
      <c r="H92" s="556">
        <v>54.625</v>
      </c>
      <c r="I92" s="545">
        <v>60.28</v>
      </c>
      <c r="J92" s="467">
        <v>51</v>
      </c>
      <c r="K92" s="555">
        <v>3</v>
      </c>
      <c r="L92" s="556">
        <v>57.333333333333336</v>
      </c>
      <c r="M92" s="465">
        <v>59.97</v>
      </c>
      <c r="N92" s="546">
        <v>42</v>
      </c>
      <c r="O92" s="426">
        <v>4</v>
      </c>
      <c r="P92" s="28">
        <v>63.25</v>
      </c>
      <c r="Q92" s="547">
        <v>57.56</v>
      </c>
      <c r="R92" s="546">
        <v>21</v>
      </c>
      <c r="S92" s="548">
        <v>2</v>
      </c>
      <c r="T92" s="549">
        <v>70</v>
      </c>
      <c r="U92" s="465">
        <v>62.57</v>
      </c>
      <c r="V92" s="546">
        <v>17</v>
      </c>
      <c r="W92" s="280">
        <f t="shared" si="2"/>
        <v>154</v>
      </c>
      <c r="X92" s="67"/>
    </row>
    <row r="93" spans="1:24" ht="15" customHeight="1" x14ac:dyDescent="0.25">
      <c r="A93" s="265">
        <v>9</v>
      </c>
      <c r="B93" s="878" t="s">
        <v>6</v>
      </c>
      <c r="C93" s="555">
        <v>7</v>
      </c>
      <c r="D93" s="544">
        <v>65</v>
      </c>
      <c r="E93" s="544">
        <v>61.5</v>
      </c>
      <c r="F93" s="467">
        <v>24</v>
      </c>
      <c r="G93" s="543">
        <v>2</v>
      </c>
      <c r="H93" s="544">
        <v>53.5</v>
      </c>
      <c r="I93" s="864">
        <v>60.28</v>
      </c>
      <c r="J93" s="467">
        <v>54</v>
      </c>
      <c r="K93" s="543">
        <v>1</v>
      </c>
      <c r="L93" s="544">
        <v>54</v>
      </c>
      <c r="M93" s="465">
        <v>59.97</v>
      </c>
      <c r="N93" s="546">
        <v>55</v>
      </c>
      <c r="O93" s="426">
        <v>3</v>
      </c>
      <c r="P93" s="28">
        <v>54.333333333333336</v>
      </c>
      <c r="Q93" s="547">
        <v>57.56</v>
      </c>
      <c r="R93" s="546">
        <v>47</v>
      </c>
      <c r="S93" s="548"/>
      <c r="T93" s="549"/>
      <c r="U93" s="465">
        <v>62.57</v>
      </c>
      <c r="V93" s="546">
        <v>87</v>
      </c>
      <c r="W93" s="280">
        <f t="shared" si="2"/>
        <v>267</v>
      </c>
      <c r="X93" s="67"/>
    </row>
    <row r="94" spans="1:24" ht="15" customHeight="1" x14ac:dyDescent="0.25">
      <c r="A94" s="265">
        <v>10</v>
      </c>
      <c r="B94" s="902" t="s">
        <v>3</v>
      </c>
      <c r="C94" s="564">
        <v>2</v>
      </c>
      <c r="D94" s="544">
        <v>63.5</v>
      </c>
      <c r="E94" s="872">
        <v>61.5</v>
      </c>
      <c r="F94" s="467">
        <v>27</v>
      </c>
      <c r="G94" s="543">
        <v>5</v>
      </c>
      <c r="H94" s="544">
        <v>56.6</v>
      </c>
      <c r="I94" s="873">
        <v>60.28</v>
      </c>
      <c r="J94" s="467">
        <v>44</v>
      </c>
      <c r="K94" s="543">
        <v>1</v>
      </c>
      <c r="L94" s="544">
        <v>49</v>
      </c>
      <c r="M94" s="465">
        <v>59.97</v>
      </c>
      <c r="N94" s="546">
        <v>69</v>
      </c>
      <c r="O94" s="426">
        <v>1</v>
      </c>
      <c r="P94" s="565">
        <v>87</v>
      </c>
      <c r="Q94" s="547">
        <v>57.56</v>
      </c>
      <c r="R94" s="546">
        <v>2</v>
      </c>
      <c r="S94" s="548">
        <v>3</v>
      </c>
      <c r="T94" s="549">
        <v>55.666699999999999</v>
      </c>
      <c r="U94" s="465">
        <v>62.57</v>
      </c>
      <c r="V94" s="546">
        <v>58</v>
      </c>
      <c r="W94" s="280">
        <f t="shared" si="2"/>
        <v>200</v>
      </c>
      <c r="X94" s="67"/>
    </row>
    <row r="95" spans="1:24" ht="15" customHeight="1" x14ac:dyDescent="0.25">
      <c r="A95" s="265">
        <v>11</v>
      </c>
      <c r="B95" s="902" t="s">
        <v>7</v>
      </c>
      <c r="C95" s="564">
        <v>10</v>
      </c>
      <c r="D95" s="544">
        <v>62</v>
      </c>
      <c r="E95" s="872">
        <v>61.5</v>
      </c>
      <c r="F95" s="467">
        <v>33</v>
      </c>
      <c r="G95" s="543">
        <v>7</v>
      </c>
      <c r="H95" s="544">
        <v>55.714285714285715</v>
      </c>
      <c r="I95" s="873">
        <v>60.28</v>
      </c>
      <c r="J95" s="467">
        <v>49</v>
      </c>
      <c r="K95" s="543">
        <v>1</v>
      </c>
      <c r="L95" s="550">
        <v>75</v>
      </c>
      <c r="M95" s="465">
        <v>59.97</v>
      </c>
      <c r="N95" s="546">
        <v>4</v>
      </c>
      <c r="O95" s="426">
        <v>6</v>
      </c>
      <c r="P95" s="28">
        <v>61.5</v>
      </c>
      <c r="Q95" s="547">
        <v>57.56</v>
      </c>
      <c r="R95" s="546">
        <v>23</v>
      </c>
      <c r="S95" s="548">
        <v>1</v>
      </c>
      <c r="T95" s="557">
        <v>90</v>
      </c>
      <c r="U95" s="465">
        <v>62.57</v>
      </c>
      <c r="V95" s="546">
        <v>2</v>
      </c>
      <c r="W95" s="280">
        <f t="shared" si="2"/>
        <v>111</v>
      </c>
      <c r="X95" s="67"/>
    </row>
    <row r="96" spans="1:24" ht="15" customHeight="1" x14ac:dyDescent="0.25">
      <c r="A96" s="265">
        <v>12</v>
      </c>
      <c r="B96" s="902" t="s">
        <v>9</v>
      </c>
      <c r="C96" s="564">
        <v>8</v>
      </c>
      <c r="D96" s="544">
        <v>62</v>
      </c>
      <c r="E96" s="872">
        <v>61.5</v>
      </c>
      <c r="F96" s="467">
        <v>34</v>
      </c>
      <c r="G96" s="543">
        <v>5</v>
      </c>
      <c r="H96" s="544">
        <v>67.400000000000006</v>
      </c>
      <c r="I96" s="873">
        <v>60.28</v>
      </c>
      <c r="J96" s="467">
        <v>15</v>
      </c>
      <c r="K96" s="543">
        <v>5</v>
      </c>
      <c r="L96" s="544">
        <v>66</v>
      </c>
      <c r="M96" s="465">
        <v>59.97</v>
      </c>
      <c r="N96" s="546">
        <v>20</v>
      </c>
      <c r="O96" s="426">
        <v>6</v>
      </c>
      <c r="P96" s="28">
        <v>53.166666666666664</v>
      </c>
      <c r="Q96" s="547">
        <v>57.56</v>
      </c>
      <c r="R96" s="546">
        <v>54</v>
      </c>
      <c r="S96" s="548">
        <v>10</v>
      </c>
      <c r="T96" s="549">
        <v>51.6</v>
      </c>
      <c r="U96" s="465">
        <v>62.57</v>
      </c>
      <c r="V96" s="546">
        <v>71</v>
      </c>
      <c r="W96" s="280">
        <f t="shared" si="2"/>
        <v>194</v>
      </c>
      <c r="X96" s="67"/>
    </row>
    <row r="97" spans="1:24" ht="15" customHeight="1" x14ac:dyDescent="0.25">
      <c r="A97" s="265">
        <v>13</v>
      </c>
      <c r="B97" s="902" t="s">
        <v>14</v>
      </c>
      <c r="C97" s="564">
        <v>4</v>
      </c>
      <c r="D97" s="544">
        <v>61</v>
      </c>
      <c r="E97" s="872">
        <v>61.5</v>
      </c>
      <c r="F97" s="467">
        <v>38</v>
      </c>
      <c r="G97" s="543">
        <v>7</v>
      </c>
      <c r="H97" s="544">
        <v>56.571428571428569</v>
      </c>
      <c r="I97" s="873">
        <v>60.28</v>
      </c>
      <c r="J97" s="467">
        <v>45</v>
      </c>
      <c r="K97" s="543">
        <v>4</v>
      </c>
      <c r="L97" s="544">
        <v>56.5</v>
      </c>
      <c r="M97" s="465">
        <v>59.97</v>
      </c>
      <c r="N97" s="546">
        <v>48</v>
      </c>
      <c r="O97" s="426">
        <v>1</v>
      </c>
      <c r="P97" s="28">
        <v>58</v>
      </c>
      <c r="Q97" s="547">
        <v>57.56</v>
      </c>
      <c r="R97" s="546">
        <v>36</v>
      </c>
      <c r="S97" s="548">
        <v>5</v>
      </c>
      <c r="T97" s="549">
        <v>68</v>
      </c>
      <c r="U97" s="465">
        <v>62.57</v>
      </c>
      <c r="V97" s="546">
        <v>21</v>
      </c>
      <c r="W97" s="280">
        <f t="shared" si="2"/>
        <v>188</v>
      </c>
      <c r="X97" s="67"/>
    </row>
    <row r="98" spans="1:24" ht="15" customHeight="1" x14ac:dyDescent="0.25">
      <c r="A98" s="265">
        <v>14</v>
      </c>
      <c r="B98" s="902" t="s">
        <v>21</v>
      </c>
      <c r="C98" s="564">
        <v>8</v>
      </c>
      <c r="D98" s="544">
        <v>59.13</v>
      </c>
      <c r="E98" s="872">
        <v>61.5</v>
      </c>
      <c r="F98" s="467">
        <v>42</v>
      </c>
      <c r="G98" s="543">
        <v>9</v>
      </c>
      <c r="H98" s="544">
        <v>47.444444444444443</v>
      </c>
      <c r="I98" s="873">
        <v>60.28</v>
      </c>
      <c r="J98" s="467">
        <v>69</v>
      </c>
      <c r="K98" s="543">
        <v>6</v>
      </c>
      <c r="L98" s="544">
        <v>60.833333333333336</v>
      </c>
      <c r="M98" s="465">
        <v>59.97</v>
      </c>
      <c r="N98" s="546">
        <v>35</v>
      </c>
      <c r="O98" s="426">
        <v>6</v>
      </c>
      <c r="P98" s="28">
        <v>47.666666666666664</v>
      </c>
      <c r="Q98" s="547">
        <v>57.56</v>
      </c>
      <c r="R98" s="546">
        <v>72</v>
      </c>
      <c r="S98" s="548">
        <v>10</v>
      </c>
      <c r="T98" s="549">
        <v>63.3</v>
      </c>
      <c r="U98" s="465">
        <v>62.57</v>
      </c>
      <c r="V98" s="546">
        <v>33</v>
      </c>
      <c r="W98" s="280">
        <f t="shared" si="2"/>
        <v>251</v>
      </c>
      <c r="X98" s="67"/>
    </row>
    <row r="99" spans="1:24" ht="15" customHeight="1" x14ac:dyDescent="0.25">
      <c r="A99" s="265">
        <v>15</v>
      </c>
      <c r="B99" s="878" t="s">
        <v>4</v>
      </c>
      <c r="C99" s="564">
        <v>15</v>
      </c>
      <c r="D99" s="556">
        <v>59</v>
      </c>
      <c r="E99" s="556">
        <v>61.5</v>
      </c>
      <c r="F99" s="467">
        <v>43</v>
      </c>
      <c r="G99" s="555">
        <v>8</v>
      </c>
      <c r="H99" s="556">
        <v>68.375</v>
      </c>
      <c r="I99" s="864">
        <v>60.28</v>
      </c>
      <c r="J99" s="467">
        <v>11</v>
      </c>
      <c r="K99" s="555">
        <v>8</v>
      </c>
      <c r="L99" s="556">
        <v>60.875</v>
      </c>
      <c r="M99" s="465">
        <v>59.97</v>
      </c>
      <c r="N99" s="546">
        <v>34</v>
      </c>
      <c r="O99" s="426">
        <v>10</v>
      </c>
      <c r="P99" s="28">
        <v>51.8</v>
      </c>
      <c r="Q99" s="547">
        <v>57.56</v>
      </c>
      <c r="R99" s="546">
        <v>59</v>
      </c>
      <c r="S99" s="548">
        <v>9</v>
      </c>
      <c r="T99" s="554">
        <v>44.1111</v>
      </c>
      <c r="U99" s="465">
        <v>62.57</v>
      </c>
      <c r="V99" s="546">
        <v>77</v>
      </c>
      <c r="W99" s="280">
        <f t="shared" si="2"/>
        <v>224</v>
      </c>
      <c r="X99" s="67"/>
    </row>
    <row r="100" spans="1:24" ht="15" customHeight="1" x14ac:dyDescent="0.25">
      <c r="A100" s="265">
        <v>16</v>
      </c>
      <c r="B100" s="878" t="s">
        <v>138</v>
      </c>
      <c r="C100" s="564">
        <v>13</v>
      </c>
      <c r="D100" s="556">
        <v>58</v>
      </c>
      <c r="E100" s="865">
        <v>61.5</v>
      </c>
      <c r="F100" s="467">
        <v>44</v>
      </c>
      <c r="G100" s="555">
        <v>13</v>
      </c>
      <c r="H100" s="556">
        <v>58.769230769230766</v>
      </c>
      <c r="I100" s="864">
        <v>60.28</v>
      </c>
      <c r="J100" s="467">
        <v>39</v>
      </c>
      <c r="K100" s="555">
        <v>17</v>
      </c>
      <c r="L100" s="556">
        <v>63.823529411764703</v>
      </c>
      <c r="M100" s="465">
        <v>59.97</v>
      </c>
      <c r="N100" s="546">
        <v>28</v>
      </c>
      <c r="O100" s="426">
        <v>8</v>
      </c>
      <c r="P100" s="28">
        <v>48.875</v>
      </c>
      <c r="Q100" s="547">
        <v>57.56</v>
      </c>
      <c r="R100" s="546">
        <v>69</v>
      </c>
      <c r="S100" s="548">
        <v>15</v>
      </c>
      <c r="T100" s="549">
        <v>61.066699999999997</v>
      </c>
      <c r="U100" s="465">
        <v>62.57</v>
      </c>
      <c r="V100" s="546">
        <v>41</v>
      </c>
      <c r="W100" s="280">
        <f t="shared" si="2"/>
        <v>221</v>
      </c>
      <c r="X100" s="67"/>
    </row>
    <row r="101" spans="1:24" ht="15" customHeight="1" x14ac:dyDescent="0.25">
      <c r="A101" s="265">
        <v>17</v>
      </c>
      <c r="B101" s="878" t="s">
        <v>1</v>
      </c>
      <c r="C101" s="564">
        <v>2</v>
      </c>
      <c r="D101" s="544">
        <v>57.5</v>
      </c>
      <c r="E101" s="544">
        <v>61.5</v>
      </c>
      <c r="F101" s="467">
        <v>47</v>
      </c>
      <c r="G101" s="543">
        <v>6</v>
      </c>
      <c r="H101" s="544">
        <v>32</v>
      </c>
      <c r="I101" s="864">
        <v>60.28</v>
      </c>
      <c r="J101" s="467">
        <v>92</v>
      </c>
      <c r="K101" s="543">
        <v>2</v>
      </c>
      <c r="L101" s="544">
        <v>65.5</v>
      </c>
      <c r="M101" s="465">
        <v>59.97</v>
      </c>
      <c r="N101" s="546">
        <v>21</v>
      </c>
      <c r="O101" s="426">
        <v>4</v>
      </c>
      <c r="P101" s="560">
        <v>36.75</v>
      </c>
      <c r="Q101" s="547">
        <v>57.56</v>
      </c>
      <c r="R101" s="546">
        <v>94</v>
      </c>
      <c r="S101" s="548">
        <v>1</v>
      </c>
      <c r="T101" s="554">
        <v>73</v>
      </c>
      <c r="U101" s="465">
        <v>62.57</v>
      </c>
      <c r="V101" s="546">
        <v>11</v>
      </c>
      <c r="W101" s="280">
        <f t="shared" si="2"/>
        <v>265</v>
      </c>
      <c r="X101" s="67"/>
    </row>
    <row r="102" spans="1:24" ht="15" customHeight="1" x14ac:dyDescent="0.25">
      <c r="A102" s="265">
        <v>18</v>
      </c>
      <c r="B102" s="878" t="s">
        <v>13</v>
      </c>
      <c r="C102" s="564">
        <v>4</v>
      </c>
      <c r="D102" s="544">
        <v>55</v>
      </c>
      <c r="E102" s="544">
        <v>61.5</v>
      </c>
      <c r="F102" s="467">
        <v>53</v>
      </c>
      <c r="G102" s="543">
        <v>5</v>
      </c>
      <c r="H102" s="544">
        <v>39</v>
      </c>
      <c r="I102" s="864">
        <v>60.28</v>
      </c>
      <c r="J102" s="467">
        <v>83</v>
      </c>
      <c r="K102" s="543">
        <v>1</v>
      </c>
      <c r="L102" s="544">
        <v>65</v>
      </c>
      <c r="M102" s="465">
        <v>59.97</v>
      </c>
      <c r="N102" s="546">
        <v>24</v>
      </c>
      <c r="O102" s="426">
        <v>2</v>
      </c>
      <c r="P102" s="28">
        <v>56.5</v>
      </c>
      <c r="Q102" s="547">
        <v>57.56</v>
      </c>
      <c r="R102" s="546">
        <v>41</v>
      </c>
      <c r="S102" s="548">
        <v>4</v>
      </c>
      <c r="T102" s="549">
        <v>57.5</v>
      </c>
      <c r="U102" s="465">
        <v>62.57</v>
      </c>
      <c r="V102" s="546">
        <v>54</v>
      </c>
      <c r="W102" s="280">
        <f t="shared" si="2"/>
        <v>255</v>
      </c>
      <c r="X102" s="67"/>
    </row>
    <row r="103" spans="1:24" ht="15" customHeight="1" x14ac:dyDescent="0.25">
      <c r="A103" s="265">
        <v>19</v>
      </c>
      <c r="B103" s="878" t="s">
        <v>141</v>
      </c>
      <c r="C103" s="900">
        <v>9</v>
      </c>
      <c r="D103" s="556">
        <v>54</v>
      </c>
      <c r="E103" s="865">
        <v>61.5</v>
      </c>
      <c r="F103" s="467">
        <v>55</v>
      </c>
      <c r="G103" s="555">
        <v>4</v>
      </c>
      <c r="H103" s="556">
        <v>74.75</v>
      </c>
      <c r="I103" s="864">
        <v>60.28</v>
      </c>
      <c r="J103" s="467">
        <v>5</v>
      </c>
      <c r="K103" s="555">
        <v>2</v>
      </c>
      <c r="L103" s="556">
        <v>53.5</v>
      </c>
      <c r="M103" s="465">
        <v>59.97</v>
      </c>
      <c r="N103" s="546">
        <v>58</v>
      </c>
      <c r="O103" s="426">
        <v>8</v>
      </c>
      <c r="P103" s="28">
        <v>51.5</v>
      </c>
      <c r="Q103" s="547">
        <v>57.56</v>
      </c>
      <c r="R103" s="546">
        <v>60</v>
      </c>
      <c r="S103" s="548">
        <v>6</v>
      </c>
      <c r="T103" s="549">
        <v>59.833300000000001</v>
      </c>
      <c r="U103" s="465">
        <v>62.57</v>
      </c>
      <c r="V103" s="546">
        <v>49</v>
      </c>
      <c r="W103" s="280">
        <f t="shared" si="2"/>
        <v>227</v>
      </c>
      <c r="X103" s="67"/>
    </row>
    <row r="104" spans="1:24" ht="15" customHeight="1" x14ac:dyDescent="0.25">
      <c r="A104" s="265">
        <v>20</v>
      </c>
      <c r="B104" s="878" t="s">
        <v>139</v>
      </c>
      <c r="C104" s="567">
        <v>22</v>
      </c>
      <c r="D104" s="556">
        <v>54</v>
      </c>
      <c r="E104" s="865">
        <v>61.5</v>
      </c>
      <c r="F104" s="467">
        <v>54</v>
      </c>
      <c r="G104" s="555">
        <v>6</v>
      </c>
      <c r="H104" s="556">
        <v>65.833333333333329</v>
      </c>
      <c r="I104" s="864">
        <v>60.28</v>
      </c>
      <c r="J104" s="467">
        <v>22</v>
      </c>
      <c r="K104" s="555">
        <v>24</v>
      </c>
      <c r="L104" s="556">
        <v>48.541666666666664</v>
      </c>
      <c r="M104" s="465">
        <v>59.97</v>
      </c>
      <c r="N104" s="546">
        <v>70</v>
      </c>
      <c r="O104" s="426">
        <v>11</v>
      </c>
      <c r="P104" s="28">
        <v>54.272727272727273</v>
      </c>
      <c r="Q104" s="547">
        <v>57.56</v>
      </c>
      <c r="R104" s="546">
        <v>49</v>
      </c>
      <c r="S104" s="548">
        <v>10</v>
      </c>
      <c r="T104" s="549">
        <v>54.9</v>
      </c>
      <c r="U104" s="465">
        <v>62.57</v>
      </c>
      <c r="V104" s="546">
        <v>62</v>
      </c>
      <c r="W104" s="280">
        <f t="shared" si="2"/>
        <v>257</v>
      </c>
      <c r="X104" s="67"/>
    </row>
    <row r="105" spans="1:24" ht="15" customHeight="1" x14ac:dyDescent="0.25">
      <c r="A105" s="265">
        <v>21</v>
      </c>
      <c r="B105" s="902" t="s">
        <v>19</v>
      </c>
      <c r="C105" s="567">
        <v>2</v>
      </c>
      <c r="D105" s="544">
        <v>51</v>
      </c>
      <c r="E105" s="872">
        <v>61.5</v>
      </c>
      <c r="F105" s="467">
        <v>61</v>
      </c>
      <c r="G105" s="543">
        <v>6</v>
      </c>
      <c r="H105" s="544">
        <v>59.833333333333336</v>
      </c>
      <c r="I105" s="873">
        <v>60.28</v>
      </c>
      <c r="J105" s="467">
        <v>36</v>
      </c>
      <c r="K105" s="543">
        <v>4</v>
      </c>
      <c r="L105" s="544">
        <v>47.75</v>
      </c>
      <c r="M105" s="465">
        <v>59.97</v>
      </c>
      <c r="N105" s="546">
        <v>73</v>
      </c>
      <c r="O105" s="426">
        <v>9</v>
      </c>
      <c r="P105" s="28">
        <v>44.111111111111114</v>
      </c>
      <c r="Q105" s="547">
        <v>57.56</v>
      </c>
      <c r="R105" s="546">
        <v>84</v>
      </c>
      <c r="S105" s="548">
        <v>8</v>
      </c>
      <c r="T105" s="549">
        <v>54.75</v>
      </c>
      <c r="U105" s="465">
        <v>62.57</v>
      </c>
      <c r="V105" s="546">
        <v>63</v>
      </c>
      <c r="W105" s="280">
        <f t="shared" si="2"/>
        <v>317</v>
      </c>
      <c r="X105" s="67"/>
    </row>
    <row r="106" spans="1:24" ht="15" customHeight="1" x14ac:dyDescent="0.25">
      <c r="A106" s="265">
        <v>22</v>
      </c>
      <c r="B106" s="878" t="s">
        <v>11</v>
      </c>
      <c r="C106" s="543">
        <v>5</v>
      </c>
      <c r="D106" s="544">
        <v>48</v>
      </c>
      <c r="E106" s="544">
        <v>61.5</v>
      </c>
      <c r="F106" s="467">
        <v>66</v>
      </c>
      <c r="G106" s="543">
        <v>1</v>
      </c>
      <c r="H106" s="544">
        <v>75</v>
      </c>
      <c r="I106" s="864">
        <v>60.28</v>
      </c>
      <c r="J106" s="467">
        <v>4</v>
      </c>
      <c r="K106" s="543">
        <v>1</v>
      </c>
      <c r="L106" s="544">
        <v>73</v>
      </c>
      <c r="M106" s="465">
        <v>59.97</v>
      </c>
      <c r="N106" s="546">
        <v>8</v>
      </c>
      <c r="O106" s="426">
        <v>2</v>
      </c>
      <c r="P106" s="28">
        <v>58.5</v>
      </c>
      <c r="Q106" s="547">
        <v>57.56</v>
      </c>
      <c r="R106" s="546">
        <v>35</v>
      </c>
      <c r="S106" s="426"/>
      <c r="T106" s="465"/>
      <c r="U106" s="465">
        <v>62.57</v>
      </c>
      <c r="V106" s="546">
        <v>87</v>
      </c>
      <c r="W106" s="280">
        <f t="shared" si="2"/>
        <v>200</v>
      </c>
      <c r="X106" s="67"/>
    </row>
    <row r="107" spans="1:24" ht="15" customHeight="1" x14ac:dyDescent="0.25">
      <c r="A107" s="265">
        <v>23</v>
      </c>
      <c r="B107" s="878" t="s">
        <v>16</v>
      </c>
      <c r="C107" s="555">
        <v>7</v>
      </c>
      <c r="D107" s="556">
        <v>45</v>
      </c>
      <c r="E107" s="544">
        <v>61.5</v>
      </c>
      <c r="F107" s="467">
        <v>72</v>
      </c>
      <c r="G107" s="555">
        <v>8</v>
      </c>
      <c r="H107" s="556">
        <v>63.5</v>
      </c>
      <c r="I107" s="864">
        <v>60.28</v>
      </c>
      <c r="J107" s="467">
        <v>26</v>
      </c>
      <c r="K107" s="555">
        <v>3</v>
      </c>
      <c r="L107" s="556">
        <v>42.333333333333336</v>
      </c>
      <c r="M107" s="465">
        <v>59.97</v>
      </c>
      <c r="N107" s="546">
        <v>82</v>
      </c>
      <c r="O107" s="426">
        <v>13</v>
      </c>
      <c r="P107" s="28">
        <v>50.615384615384613</v>
      </c>
      <c r="Q107" s="547">
        <v>57.56</v>
      </c>
      <c r="R107" s="546">
        <v>65</v>
      </c>
      <c r="S107" s="548">
        <v>9</v>
      </c>
      <c r="T107" s="554">
        <v>47.555599999999998</v>
      </c>
      <c r="U107" s="465">
        <v>62.57</v>
      </c>
      <c r="V107" s="546">
        <v>75</v>
      </c>
      <c r="W107" s="280">
        <f t="shared" si="2"/>
        <v>320</v>
      </c>
      <c r="X107" s="67"/>
    </row>
    <row r="108" spans="1:24" ht="15" customHeight="1" x14ac:dyDescent="0.25">
      <c r="A108" s="265">
        <v>24</v>
      </c>
      <c r="B108" s="122" t="s">
        <v>69</v>
      </c>
      <c r="C108" s="543">
        <v>4</v>
      </c>
      <c r="D108" s="544">
        <v>42.25</v>
      </c>
      <c r="E108" s="871">
        <v>61.5</v>
      </c>
      <c r="F108" s="467">
        <v>76</v>
      </c>
      <c r="G108" s="543">
        <v>3</v>
      </c>
      <c r="H108" s="544">
        <v>37.333333333333336</v>
      </c>
      <c r="I108" s="569">
        <v>60.28</v>
      </c>
      <c r="J108" s="467">
        <v>86</v>
      </c>
      <c r="K108" s="543">
        <v>1</v>
      </c>
      <c r="L108" s="562">
        <v>20</v>
      </c>
      <c r="M108" s="465">
        <v>59.97</v>
      </c>
      <c r="N108" s="546">
        <v>99</v>
      </c>
      <c r="O108" s="558"/>
      <c r="P108" s="559"/>
      <c r="Q108" s="547">
        <v>57.56</v>
      </c>
      <c r="R108" s="546">
        <v>97</v>
      </c>
      <c r="S108" s="558"/>
      <c r="T108" s="559"/>
      <c r="U108" s="465">
        <v>62.57</v>
      </c>
      <c r="V108" s="546">
        <v>87</v>
      </c>
      <c r="W108" s="280">
        <f t="shared" si="2"/>
        <v>445</v>
      </c>
      <c r="X108" s="67"/>
    </row>
    <row r="109" spans="1:24" ht="15" customHeight="1" x14ac:dyDescent="0.25">
      <c r="A109" s="265">
        <v>25</v>
      </c>
      <c r="B109" s="878" t="s">
        <v>8</v>
      </c>
      <c r="C109" s="543">
        <v>3</v>
      </c>
      <c r="D109" s="544">
        <v>37</v>
      </c>
      <c r="E109" s="544">
        <v>61.5</v>
      </c>
      <c r="F109" s="467">
        <v>86</v>
      </c>
      <c r="G109" s="543">
        <v>3</v>
      </c>
      <c r="H109" s="544">
        <v>23.666666666666668</v>
      </c>
      <c r="I109" s="864">
        <v>60.28</v>
      </c>
      <c r="J109" s="467">
        <v>96</v>
      </c>
      <c r="K109" s="543">
        <v>4</v>
      </c>
      <c r="L109" s="544">
        <v>53.5</v>
      </c>
      <c r="M109" s="465">
        <v>59.97</v>
      </c>
      <c r="N109" s="546">
        <v>57</v>
      </c>
      <c r="O109" s="426"/>
      <c r="P109" s="28"/>
      <c r="Q109" s="547">
        <v>57.56</v>
      </c>
      <c r="R109" s="546">
        <v>97</v>
      </c>
      <c r="S109" s="548"/>
      <c r="T109" s="549"/>
      <c r="U109" s="465">
        <v>62.57</v>
      </c>
      <c r="V109" s="546">
        <v>87</v>
      </c>
      <c r="W109" s="280">
        <f t="shared" si="2"/>
        <v>423</v>
      </c>
      <c r="X109" s="67"/>
    </row>
    <row r="110" spans="1:24" ht="15" customHeight="1" x14ac:dyDescent="0.25">
      <c r="A110" s="265">
        <v>26</v>
      </c>
      <c r="B110" s="878" t="s">
        <v>15</v>
      </c>
      <c r="C110" s="543">
        <v>1</v>
      </c>
      <c r="D110" s="544">
        <v>31</v>
      </c>
      <c r="E110" s="544">
        <v>61.5</v>
      </c>
      <c r="F110" s="467">
        <v>91</v>
      </c>
      <c r="G110" s="543">
        <v>2</v>
      </c>
      <c r="H110" s="544">
        <v>69</v>
      </c>
      <c r="I110" s="864">
        <v>60.28</v>
      </c>
      <c r="J110" s="467">
        <v>10</v>
      </c>
      <c r="K110" s="543">
        <v>2</v>
      </c>
      <c r="L110" s="544">
        <v>50</v>
      </c>
      <c r="M110" s="465">
        <v>59.97</v>
      </c>
      <c r="N110" s="546">
        <v>66</v>
      </c>
      <c r="O110" s="426">
        <v>3</v>
      </c>
      <c r="P110" s="28">
        <v>54.333333333333336</v>
      </c>
      <c r="Q110" s="547">
        <v>57.56</v>
      </c>
      <c r="R110" s="546">
        <v>48</v>
      </c>
      <c r="S110" s="548">
        <v>2</v>
      </c>
      <c r="T110" s="554">
        <v>43</v>
      </c>
      <c r="U110" s="465">
        <v>62.57</v>
      </c>
      <c r="V110" s="546">
        <v>81</v>
      </c>
      <c r="W110" s="280">
        <f t="shared" si="2"/>
        <v>296</v>
      </c>
      <c r="X110" s="67"/>
    </row>
    <row r="111" spans="1:24" ht="15" customHeight="1" x14ac:dyDescent="0.25">
      <c r="A111" s="265">
        <v>27</v>
      </c>
      <c r="B111" s="878" t="s">
        <v>22</v>
      </c>
      <c r="C111" s="555">
        <v>3</v>
      </c>
      <c r="D111" s="544">
        <v>27.33</v>
      </c>
      <c r="E111" s="544">
        <v>61.5</v>
      </c>
      <c r="F111" s="467">
        <v>94</v>
      </c>
      <c r="G111" s="543">
        <v>3</v>
      </c>
      <c r="H111" s="544">
        <v>23</v>
      </c>
      <c r="I111" s="864">
        <v>60.28</v>
      </c>
      <c r="J111" s="467">
        <v>97</v>
      </c>
      <c r="K111" s="543">
        <v>2</v>
      </c>
      <c r="L111" s="544">
        <v>48.5</v>
      </c>
      <c r="M111" s="465">
        <v>59.97</v>
      </c>
      <c r="N111" s="546">
        <v>71</v>
      </c>
      <c r="O111" s="426">
        <v>2</v>
      </c>
      <c r="P111" s="306">
        <v>68</v>
      </c>
      <c r="Q111" s="547">
        <v>57.56</v>
      </c>
      <c r="R111" s="546">
        <v>12</v>
      </c>
      <c r="S111" s="548"/>
      <c r="T111" s="549"/>
      <c r="U111" s="465">
        <v>62.57</v>
      </c>
      <c r="V111" s="546">
        <v>87</v>
      </c>
      <c r="W111" s="280">
        <f t="shared" si="2"/>
        <v>361</v>
      </c>
      <c r="X111" s="67"/>
    </row>
    <row r="112" spans="1:24" ht="15" customHeight="1" x14ac:dyDescent="0.25">
      <c r="A112" s="265">
        <v>28</v>
      </c>
      <c r="B112" s="902" t="s">
        <v>23</v>
      </c>
      <c r="C112" s="904"/>
      <c r="D112" s="873"/>
      <c r="E112" s="872">
        <v>61.5</v>
      </c>
      <c r="F112" s="467">
        <v>100</v>
      </c>
      <c r="G112" s="543">
        <v>1</v>
      </c>
      <c r="H112" s="544">
        <v>34</v>
      </c>
      <c r="I112" s="873">
        <v>60.28</v>
      </c>
      <c r="J112" s="467">
        <v>91</v>
      </c>
      <c r="K112" s="543">
        <v>3</v>
      </c>
      <c r="L112" s="544">
        <v>60.333333333333336</v>
      </c>
      <c r="M112" s="465">
        <v>59.97</v>
      </c>
      <c r="N112" s="546">
        <v>37</v>
      </c>
      <c r="O112" s="426">
        <v>3</v>
      </c>
      <c r="P112" s="28">
        <v>67.333333333333329</v>
      </c>
      <c r="Q112" s="547">
        <v>57.56</v>
      </c>
      <c r="R112" s="546">
        <v>14</v>
      </c>
      <c r="S112" s="426"/>
      <c r="T112" s="465"/>
      <c r="U112" s="465">
        <v>62.57</v>
      </c>
      <c r="V112" s="546">
        <v>87</v>
      </c>
      <c r="W112" s="280">
        <f t="shared" si="2"/>
        <v>329</v>
      </c>
      <c r="X112" s="67"/>
    </row>
    <row r="113" spans="1:24" ht="15" customHeight="1" thickBot="1" x14ac:dyDescent="0.3">
      <c r="A113" s="477">
        <v>29</v>
      </c>
      <c r="B113" s="902" t="s">
        <v>5</v>
      </c>
      <c r="C113" s="904"/>
      <c r="D113" s="873"/>
      <c r="E113" s="872">
        <v>61.5</v>
      </c>
      <c r="F113" s="467">
        <v>100</v>
      </c>
      <c r="G113" s="543">
        <v>4</v>
      </c>
      <c r="H113" s="544">
        <v>51</v>
      </c>
      <c r="I113" s="873">
        <v>60.28</v>
      </c>
      <c r="J113" s="467">
        <v>59</v>
      </c>
      <c r="K113" s="543">
        <v>2</v>
      </c>
      <c r="L113" s="544">
        <v>55</v>
      </c>
      <c r="M113" s="465">
        <v>59.97</v>
      </c>
      <c r="N113" s="546">
        <v>50</v>
      </c>
      <c r="O113" s="426">
        <v>3</v>
      </c>
      <c r="P113" s="28">
        <v>66.333333333333329</v>
      </c>
      <c r="Q113" s="547">
        <v>57.56</v>
      </c>
      <c r="R113" s="546">
        <v>15</v>
      </c>
      <c r="S113" s="548">
        <v>4</v>
      </c>
      <c r="T113" s="549">
        <v>56</v>
      </c>
      <c r="U113" s="465">
        <v>62.57</v>
      </c>
      <c r="V113" s="546">
        <v>56</v>
      </c>
      <c r="W113" s="478">
        <f t="shared" si="2"/>
        <v>280</v>
      </c>
      <c r="X113" s="67"/>
    </row>
    <row r="114" spans="1:24" ht="15" customHeight="1" thickBot="1" x14ac:dyDescent="0.3">
      <c r="A114" s="515"/>
      <c r="B114" s="583" t="s">
        <v>151</v>
      </c>
      <c r="C114" s="584">
        <f>SUM(C115:C124)</f>
        <v>70</v>
      </c>
      <c r="D114" s="486">
        <f>AVERAGE(D115:D124)</f>
        <v>61.728333333333332</v>
      </c>
      <c r="E114" s="857">
        <v>61.5</v>
      </c>
      <c r="F114" s="586"/>
      <c r="G114" s="584">
        <f>SUM(G115:G124)</f>
        <v>69</v>
      </c>
      <c r="H114" s="486">
        <f>AVERAGE(H115:H124)</f>
        <v>54.125</v>
      </c>
      <c r="I114" s="585">
        <v>60.28</v>
      </c>
      <c r="J114" s="586"/>
      <c r="K114" s="485">
        <f>SUM(K115:K124)</f>
        <v>56</v>
      </c>
      <c r="L114" s="486">
        <f>AVERAGE(L115:L124)</f>
        <v>57.877339181286551</v>
      </c>
      <c r="M114" s="487">
        <v>59.97</v>
      </c>
      <c r="N114" s="488"/>
      <c r="O114" s="898">
        <f>SUM(O115:O124)</f>
        <v>54</v>
      </c>
      <c r="P114" s="517">
        <f>AVERAGE(P115:P124)</f>
        <v>59.12412037037037</v>
      </c>
      <c r="Q114" s="491">
        <v>57.56</v>
      </c>
      <c r="R114" s="488"/>
      <c r="S114" s="302">
        <f>SUM(S115:S124)</f>
        <v>51</v>
      </c>
      <c r="T114" s="493">
        <f>AVERAGE(T115:T124)</f>
        <v>71.701666666666668</v>
      </c>
      <c r="U114" s="494">
        <v>62.57</v>
      </c>
      <c r="V114" s="488"/>
      <c r="W114" s="495"/>
      <c r="X114" s="67"/>
    </row>
    <row r="115" spans="1:24" ht="15" customHeight="1" x14ac:dyDescent="0.25">
      <c r="A115" s="264">
        <v>1</v>
      </c>
      <c r="B115" s="387" t="s">
        <v>134</v>
      </c>
      <c r="C115" s="572">
        <v>14</v>
      </c>
      <c r="D115" s="597">
        <v>73.540000000000006</v>
      </c>
      <c r="E115" s="887">
        <v>61.5</v>
      </c>
      <c r="F115" s="534">
        <v>7</v>
      </c>
      <c r="G115" s="596">
        <v>15</v>
      </c>
      <c r="H115" s="597">
        <v>71</v>
      </c>
      <c r="I115" s="888">
        <v>60.28</v>
      </c>
      <c r="J115" s="534">
        <v>6</v>
      </c>
      <c r="K115" s="596">
        <v>9</v>
      </c>
      <c r="L115" s="597">
        <v>73.777777777777771</v>
      </c>
      <c r="M115" s="573">
        <v>59.97</v>
      </c>
      <c r="N115" s="574">
        <v>7</v>
      </c>
      <c r="O115" s="576">
        <v>16</v>
      </c>
      <c r="P115" s="598">
        <v>66.13</v>
      </c>
      <c r="Q115" s="575">
        <v>57.56</v>
      </c>
      <c r="R115" s="574">
        <v>16</v>
      </c>
      <c r="S115" s="576">
        <v>9</v>
      </c>
      <c r="T115" s="889">
        <v>77.44</v>
      </c>
      <c r="U115" s="573">
        <v>62.57</v>
      </c>
      <c r="V115" s="574">
        <v>7</v>
      </c>
      <c r="W115" s="279">
        <f t="shared" si="2"/>
        <v>43</v>
      </c>
      <c r="X115" s="67"/>
    </row>
    <row r="116" spans="1:24" ht="15" customHeight="1" x14ac:dyDescent="0.25">
      <c r="A116" s="265">
        <v>2</v>
      </c>
      <c r="B116" s="120" t="s">
        <v>96</v>
      </c>
      <c r="C116" s="552">
        <v>16</v>
      </c>
      <c r="D116" s="556">
        <v>69.81</v>
      </c>
      <c r="E116" s="556">
        <v>61.5</v>
      </c>
      <c r="F116" s="467">
        <v>11</v>
      </c>
      <c r="G116" s="555">
        <v>10</v>
      </c>
      <c r="H116" s="556">
        <v>68</v>
      </c>
      <c r="I116" s="545">
        <v>60.28</v>
      </c>
      <c r="J116" s="467">
        <v>13</v>
      </c>
      <c r="K116" s="555">
        <v>10</v>
      </c>
      <c r="L116" s="556">
        <v>70.5</v>
      </c>
      <c r="M116" s="465">
        <v>59.97</v>
      </c>
      <c r="N116" s="546">
        <v>10</v>
      </c>
      <c r="O116" s="426">
        <v>16</v>
      </c>
      <c r="P116" s="28">
        <v>61.3125</v>
      </c>
      <c r="Q116" s="547">
        <v>57.56</v>
      </c>
      <c r="R116" s="546">
        <v>24</v>
      </c>
      <c r="S116" s="548">
        <v>15</v>
      </c>
      <c r="T116" s="549">
        <v>63.33</v>
      </c>
      <c r="U116" s="465">
        <v>62.57</v>
      </c>
      <c r="V116" s="546">
        <v>32</v>
      </c>
      <c r="W116" s="280">
        <f t="shared" si="2"/>
        <v>90</v>
      </c>
      <c r="X116" s="67"/>
    </row>
    <row r="117" spans="1:24" ht="15" customHeight="1" x14ac:dyDescent="0.25">
      <c r="A117" s="265">
        <v>3</v>
      </c>
      <c r="B117" s="120" t="s">
        <v>102</v>
      </c>
      <c r="C117" s="552">
        <v>7</v>
      </c>
      <c r="D117" s="556">
        <v>67.290000000000006</v>
      </c>
      <c r="E117" s="556">
        <v>61.5</v>
      </c>
      <c r="F117" s="467">
        <v>17</v>
      </c>
      <c r="G117" s="555">
        <v>7</v>
      </c>
      <c r="H117" s="556">
        <v>57</v>
      </c>
      <c r="I117" s="545">
        <v>60.28</v>
      </c>
      <c r="J117" s="467">
        <v>43</v>
      </c>
      <c r="K117" s="555">
        <v>6</v>
      </c>
      <c r="L117" s="556">
        <v>69.166666666666671</v>
      </c>
      <c r="M117" s="465">
        <v>59.97</v>
      </c>
      <c r="N117" s="546">
        <v>13</v>
      </c>
      <c r="O117" s="548">
        <v>6</v>
      </c>
      <c r="P117" s="559">
        <v>71.83</v>
      </c>
      <c r="Q117" s="547">
        <v>57.56</v>
      </c>
      <c r="R117" s="546">
        <v>9</v>
      </c>
      <c r="S117" s="548">
        <v>9</v>
      </c>
      <c r="T117" s="549">
        <v>69.22</v>
      </c>
      <c r="U117" s="465">
        <v>62.57</v>
      </c>
      <c r="V117" s="546">
        <v>18</v>
      </c>
      <c r="W117" s="280">
        <f t="shared" si="2"/>
        <v>100</v>
      </c>
      <c r="X117" s="67"/>
    </row>
    <row r="118" spans="1:24" ht="15" customHeight="1" x14ac:dyDescent="0.25">
      <c r="A118" s="265">
        <v>4</v>
      </c>
      <c r="B118" s="120" t="s">
        <v>97</v>
      </c>
      <c r="C118" s="552">
        <v>17</v>
      </c>
      <c r="D118" s="556">
        <v>66.94</v>
      </c>
      <c r="E118" s="556">
        <v>61.5</v>
      </c>
      <c r="F118" s="467">
        <v>19</v>
      </c>
      <c r="G118" s="555">
        <v>15</v>
      </c>
      <c r="H118" s="556">
        <v>63</v>
      </c>
      <c r="I118" s="545">
        <v>60.28</v>
      </c>
      <c r="J118" s="467">
        <v>28</v>
      </c>
      <c r="K118" s="555">
        <v>19</v>
      </c>
      <c r="L118" s="556">
        <v>68.578947368421055</v>
      </c>
      <c r="M118" s="465">
        <v>59.97</v>
      </c>
      <c r="N118" s="546">
        <v>15</v>
      </c>
      <c r="O118" s="426">
        <v>9</v>
      </c>
      <c r="P118" s="28">
        <v>65.222222222222229</v>
      </c>
      <c r="Q118" s="547">
        <v>57.56</v>
      </c>
      <c r="R118" s="546">
        <v>17</v>
      </c>
      <c r="S118" s="548">
        <v>11</v>
      </c>
      <c r="T118" s="549">
        <v>67.55</v>
      </c>
      <c r="U118" s="465">
        <v>62.57</v>
      </c>
      <c r="V118" s="546">
        <v>22</v>
      </c>
      <c r="W118" s="280">
        <f t="shared" si="2"/>
        <v>101</v>
      </c>
      <c r="X118" s="67"/>
    </row>
    <row r="119" spans="1:24" ht="15" customHeight="1" x14ac:dyDescent="0.25">
      <c r="A119" s="265">
        <v>5</v>
      </c>
      <c r="B119" s="120" t="s">
        <v>98</v>
      </c>
      <c r="C119" s="567">
        <v>3</v>
      </c>
      <c r="D119" s="556">
        <v>52.33</v>
      </c>
      <c r="E119" s="556">
        <v>61.5</v>
      </c>
      <c r="F119" s="467">
        <v>58</v>
      </c>
      <c r="G119" s="555">
        <v>5</v>
      </c>
      <c r="H119" s="556">
        <v>45</v>
      </c>
      <c r="I119" s="545">
        <v>60.28</v>
      </c>
      <c r="J119" s="467">
        <v>74</v>
      </c>
      <c r="K119" s="555">
        <v>4</v>
      </c>
      <c r="L119" s="556">
        <v>45.25</v>
      </c>
      <c r="M119" s="465">
        <v>59.97</v>
      </c>
      <c r="N119" s="546">
        <v>77</v>
      </c>
      <c r="O119" s="548">
        <v>4</v>
      </c>
      <c r="P119" s="875">
        <v>39.25</v>
      </c>
      <c r="Q119" s="547">
        <v>57.56</v>
      </c>
      <c r="R119" s="546">
        <v>88</v>
      </c>
      <c r="S119" s="548">
        <v>1</v>
      </c>
      <c r="T119" s="876">
        <v>97</v>
      </c>
      <c r="U119" s="465">
        <v>62.57</v>
      </c>
      <c r="V119" s="546">
        <v>1</v>
      </c>
      <c r="W119" s="280">
        <f t="shared" si="2"/>
        <v>298</v>
      </c>
      <c r="X119" s="67"/>
    </row>
    <row r="120" spans="1:24" ht="15" customHeight="1" x14ac:dyDescent="0.25">
      <c r="A120" s="265">
        <v>6</v>
      </c>
      <c r="B120" s="124" t="s">
        <v>162</v>
      </c>
      <c r="C120" s="543">
        <v>13</v>
      </c>
      <c r="D120" s="556">
        <v>40.46</v>
      </c>
      <c r="E120" s="866">
        <v>61.5</v>
      </c>
      <c r="F120" s="467">
        <v>79</v>
      </c>
      <c r="G120" s="555">
        <v>11</v>
      </c>
      <c r="H120" s="556">
        <v>49</v>
      </c>
      <c r="I120" s="553">
        <v>60.28</v>
      </c>
      <c r="J120" s="467">
        <v>62</v>
      </c>
      <c r="K120" s="543">
        <v>2</v>
      </c>
      <c r="L120" s="544">
        <v>58.5</v>
      </c>
      <c r="M120" s="465">
        <v>59.97</v>
      </c>
      <c r="N120" s="546">
        <v>40</v>
      </c>
      <c r="O120" s="558"/>
      <c r="P120" s="559"/>
      <c r="Q120" s="547">
        <v>57.56</v>
      </c>
      <c r="R120" s="546">
        <v>97</v>
      </c>
      <c r="S120" s="558"/>
      <c r="T120" s="559"/>
      <c r="U120" s="465">
        <v>62.57</v>
      </c>
      <c r="V120" s="546">
        <v>87</v>
      </c>
      <c r="W120" s="280">
        <f t="shared" si="2"/>
        <v>365</v>
      </c>
      <c r="X120" s="67"/>
    </row>
    <row r="121" spans="1:24" ht="15" customHeight="1" x14ac:dyDescent="0.25">
      <c r="A121" s="265">
        <v>7</v>
      </c>
      <c r="B121" s="388" t="s">
        <v>135</v>
      </c>
      <c r="C121" s="905"/>
      <c r="D121" s="874"/>
      <c r="E121" s="867">
        <v>61.5</v>
      </c>
      <c r="F121" s="467">
        <v>100</v>
      </c>
      <c r="G121" s="555"/>
      <c r="H121" s="545"/>
      <c r="I121" s="545">
        <v>60.28</v>
      </c>
      <c r="J121" s="467">
        <v>98</v>
      </c>
      <c r="K121" s="555">
        <v>1</v>
      </c>
      <c r="L121" s="556">
        <v>62</v>
      </c>
      <c r="M121" s="465">
        <v>59.97</v>
      </c>
      <c r="N121" s="546">
        <v>32</v>
      </c>
      <c r="O121" s="899"/>
      <c r="P121" s="306"/>
      <c r="Q121" s="547">
        <v>57.56</v>
      </c>
      <c r="R121" s="546">
        <v>97</v>
      </c>
      <c r="S121" s="895"/>
      <c r="T121" s="868"/>
      <c r="U121" s="465">
        <v>62.57</v>
      </c>
      <c r="V121" s="546">
        <v>87</v>
      </c>
      <c r="W121" s="280">
        <f t="shared" si="2"/>
        <v>414</v>
      </c>
      <c r="X121" s="67"/>
    </row>
    <row r="122" spans="1:24" ht="15" customHeight="1" x14ac:dyDescent="0.25">
      <c r="A122" s="265">
        <v>8</v>
      </c>
      <c r="B122" s="388" t="s">
        <v>158</v>
      </c>
      <c r="C122" s="905"/>
      <c r="D122" s="874"/>
      <c r="E122" s="867">
        <v>61.5</v>
      </c>
      <c r="F122" s="467">
        <v>100</v>
      </c>
      <c r="G122" s="555">
        <v>5</v>
      </c>
      <c r="H122" s="556">
        <v>40</v>
      </c>
      <c r="I122" s="545">
        <v>60.28</v>
      </c>
      <c r="J122" s="467">
        <v>81</v>
      </c>
      <c r="K122" s="555">
        <v>3</v>
      </c>
      <c r="L122" s="556">
        <v>50</v>
      </c>
      <c r="M122" s="465">
        <v>59.97</v>
      </c>
      <c r="N122" s="546">
        <v>65</v>
      </c>
      <c r="O122" s="548">
        <v>3</v>
      </c>
      <c r="P122" s="549">
        <v>51</v>
      </c>
      <c r="Q122" s="547">
        <v>57.56</v>
      </c>
      <c r="R122" s="546">
        <v>62</v>
      </c>
      <c r="S122" s="548">
        <v>6</v>
      </c>
      <c r="T122" s="549">
        <v>55.67</v>
      </c>
      <c r="U122" s="465">
        <v>62.57</v>
      </c>
      <c r="V122" s="546">
        <v>57</v>
      </c>
      <c r="W122" s="280">
        <f t="shared" si="2"/>
        <v>365</v>
      </c>
      <c r="X122" s="67"/>
    </row>
    <row r="123" spans="1:24" ht="15" customHeight="1" x14ac:dyDescent="0.25">
      <c r="A123" s="877">
        <v>9</v>
      </c>
      <c r="B123" s="123" t="s">
        <v>68</v>
      </c>
      <c r="C123" s="561"/>
      <c r="D123" s="553"/>
      <c r="E123" s="866">
        <v>61.5</v>
      </c>
      <c r="F123" s="467">
        <v>100</v>
      </c>
      <c r="G123" s="555">
        <v>1</v>
      </c>
      <c r="H123" s="556">
        <v>40</v>
      </c>
      <c r="I123" s="553">
        <v>60.28</v>
      </c>
      <c r="J123" s="467">
        <v>82</v>
      </c>
      <c r="K123" s="555">
        <v>1</v>
      </c>
      <c r="L123" s="556">
        <v>34</v>
      </c>
      <c r="M123" s="465">
        <v>59.97</v>
      </c>
      <c r="N123" s="546">
        <v>92</v>
      </c>
      <c r="O123" s="899"/>
      <c r="P123" s="306"/>
      <c r="Q123" s="547">
        <v>57.56</v>
      </c>
      <c r="R123" s="546">
        <v>97</v>
      </c>
      <c r="S123" s="558"/>
      <c r="T123" s="306"/>
      <c r="U123" s="465">
        <v>62.57</v>
      </c>
      <c r="V123" s="546">
        <v>87</v>
      </c>
      <c r="W123" s="478">
        <f t="shared" si="2"/>
        <v>458</v>
      </c>
      <c r="X123" s="67"/>
    </row>
    <row r="124" spans="1:24" ht="15" customHeight="1" thickBot="1" x14ac:dyDescent="0.3">
      <c r="A124" s="266">
        <v>10</v>
      </c>
      <c r="B124" s="270" t="s">
        <v>67</v>
      </c>
      <c r="C124" s="901"/>
      <c r="D124" s="890"/>
      <c r="E124" s="891">
        <v>61.5</v>
      </c>
      <c r="F124" s="535">
        <v>100</v>
      </c>
      <c r="G124" s="901"/>
      <c r="H124" s="890"/>
      <c r="I124" s="890">
        <v>60.28</v>
      </c>
      <c r="J124" s="535">
        <v>98</v>
      </c>
      <c r="K124" s="579">
        <v>1</v>
      </c>
      <c r="L124" s="892">
        <v>47</v>
      </c>
      <c r="M124" s="580">
        <v>59.97</v>
      </c>
      <c r="N124" s="581">
        <v>75</v>
      </c>
      <c r="O124" s="896"/>
      <c r="P124" s="893"/>
      <c r="Q124" s="582">
        <v>57.56</v>
      </c>
      <c r="R124" s="581">
        <v>97</v>
      </c>
      <c r="S124" s="896"/>
      <c r="T124" s="893"/>
      <c r="U124" s="580">
        <v>62.57</v>
      </c>
      <c r="V124" s="581">
        <v>87</v>
      </c>
      <c r="W124" s="281">
        <f t="shared" si="2"/>
        <v>457</v>
      </c>
      <c r="X124" s="67"/>
    </row>
    <row r="125" spans="1:24" ht="15" customHeight="1" x14ac:dyDescent="0.25">
      <c r="A125" s="588" t="s">
        <v>159</v>
      </c>
      <c r="B125" s="273"/>
      <c r="C125" s="273"/>
      <c r="D125" s="862">
        <f>AVERAGE(D5,D7:D14,D16:D29,D31:D49,D51:D67,D69:D83,D85:D113,D115:D124)</f>
        <v>53.833030303030306</v>
      </c>
      <c r="E125" s="273"/>
      <c r="F125" s="273"/>
      <c r="G125" s="273"/>
      <c r="H125" s="439">
        <f>AVERAGE(H5,H7:H14,H16:H29,H31:H49,H51:H67,H69:H83,H85:H113,H115:H124)</f>
        <v>54.32702326714454</v>
      </c>
      <c r="I125" s="372"/>
      <c r="J125" s="372"/>
      <c r="K125" s="343"/>
      <c r="L125" s="344">
        <f>AVERAGE(L5,L7:L14,L16:L29,L31:L49,L51:L67,L69:L83,L85:L113,L115:L124)</f>
        <v>54.510107275791192</v>
      </c>
      <c r="M125" s="344"/>
      <c r="N125" s="344"/>
      <c r="O125" s="344"/>
      <c r="P125" s="344">
        <f>AVERAGE(P5,P7:P14,P16:P29,P31:P49,P51:P67,P69:P83,P85:P113,P115:P124)</f>
        <v>55.107905186876259</v>
      </c>
      <c r="Q125" s="344"/>
      <c r="R125" s="344"/>
      <c r="S125" s="344"/>
      <c r="T125" s="344">
        <f>AVERAGE(T5,T7:T14,T16:T29,T31:T49,T51:T67,T69:T83,T85:T113,T115:T124)</f>
        <v>60.577533720930234</v>
      </c>
      <c r="U125" s="272"/>
      <c r="V125" s="272"/>
      <c r="W125" s="272"/>
    </row>
    <row r="126" spans="1:24" x14ac:dyDescent="0.25">
      <c r="A126" s="589" t="s">
        <v>160</v>
      </c>
      <c r="D126" s="856">
        <v>61.5</v>
      </c>
      <c r="H126" s="287">
        <v>60.28</v>
      </c>
      <c r="I126" s="287"/>
      <c r="J126" s="287"/>
      <c r="K126" s="287"/>
      <c r="L126" s="287">
        <v>59.97</v>
      </c>
      <c r="M126" s="287"/>
      <c r="N126" s="287"/>
      <c r="O126" s="287"/>
      <c r="P126" s="287">
        <v>57.56</v>
      </c>
      <c r="Q126" s="287"/>
      <c r="R126" s="287"/>
      <c r="S126" s="287"/>
      <c r="T126" s="287">
        <v>62.57</v>
      </c>
      <c r="U126" s="287"/>
      <c r="V126" s="287"/>
    </row>
    <row r="127" spans="1:24" x14ac:dyDescent="0.25">
      <c r="T127" s="90"/>
    </row>
  </sheetData>
  <mergeCells count="8">
    <mergeCell ref="W2:W3"/>
    <mergeCell ref="A2:A3"/>
    <mergeCell ref="B2:B3"/>
    <mergeCell ref="K2:N2"/>
    <mergeCell ref="O2:R2"/>
    <mergeCell ref="S2:V2"/>
    <mergeCell ref="G2:J2"/>
    <mergeCell ref="C2:F2"/>
  </mergeCells>
  <conditionalFormatting sqref="T4:T126">
    <cfRule type="cellIs" dxfId="99" priority="12" stopIfTrue="1" operator="greaterThanOrEqual">
      <formula>75</formula>
    </cfRule>
    <cfRule type="cellIs" dxfId="98" priority="11" stopIfTrue="1" operator="between">
      <formula>75</formula>
      <formula>$T$125</formula>
    </cfRule>
    <cfRule type="cellIs" dxfId="97" priority="10" stopIfTrue="1" operator="between">
      <formula>$T$125</formula>
      <formula>50</formula>
    </cfRule>
    <cfRule type="cellIs" dxfId="96" priority="9" stopIfTrue="1" operator="lessThan">
      <formula>50</formula>
    </cfRule>
    <cfRule type="containsBlanks" dxfId="95" priority="8" stopIfTrue="1">
      <formula>LEN(TRIM(T4))=0</formula>
    </cfRule>
    <cfRule type="cellIs" dxfId="94" priority="7" stopIfTrue="1" operator="equal">
      <formula>$T$125</formula>
    </cfRule>
  </conditionalFormatting>
  <conditionalFormatting sqref="P4:P126">
    <cfRule type="cellIs" dxfId="93" priority="18" stopIfTrue="1" operator="greaterThanOrEqual">
      <formula>75</formula>
    </cfRule>
    <cfRule type="cellIs" dxfId="92" priority="17" stopIfTrue="1" operator="between">
      <formula>75</formula>
      <formula>$P$125</formula>
    </cfRule>
    <cfRule type="cellIs" dxfId="91" priority="16" stopIfTrue="1" operator="between">
      <formula>$P$125</formula>
      <formula>50</formula>
    </cfRule>
    <cfRule type="cellIs" dxfId="90" priority="15" stopIfTrue="1" operator="lessThan">
      <formula>50</formula>
    </cfRule>
    <cfRule type="containsBlanks" dxfId="89" priority="14" stopIfTrue="1">
      <formula>LEN(TRIM(P4))=0</formula>
    </cfRule>
    <cfRule type="cellIs" dxfId="88" priority="13" stopIfTrue="1" operator="equal">
      <formula>$P$125</formula>
    </cfRule>
  </conditionalFormatting>
  <conditionalFormatting sqref="L4:L126">
    <cfRule type="cellIs" dxfId="87" priority="24" stopIfTrue="1" operator="greaterThanOrEqual">
      <formula>75</formula>
    </cfRule>
    <cfRule type="cellIs" dxfId="86" priority="23" stopIfTrue="1" operator="between">
      <formula>74.999</formula>
      <formula>$L$125</formula>
    </cfRule>
    <cfRule type="cellIs" dxfId="85" priority="22" stopIfTrue="1" operator="between">
      <formula>$L$125</formula>
      <formula>50</formula>
    </cfRule>
    <cfRule type="cellIs" dxfId="84" priority="21" stopIfTrue="1" operator="lessThan">
      <formula>50</formula>
    </cfRule>
    <cfRule type="containsBlanks" dxfId="83" priority="20" stopIfTrue="1">
      <formula>LEN(TRIM(L4))=0</formula>
    </cfRule>
    <cfRule type="cellIs" dxfId="82" priority="19" stopIfTrue="1" operator="equal">
      <formula>$L$125</formula>
    </cfRule>
  </conditionalFormatting>
  <conditionalFormatting sqref="H4:H126">
    <cfRule type="cellIs" dxfId="81" priority="30" stopIfTrue="1" operator="greaterThanOrEqual">
      <formula>75</formula>
    </cfRule>
    <cfRule type="cellIs" dxfId="80" priority="29" stopIfTrue="1" operator="between">
      <formula>74.999</formula>
      <formula>$H$125</formula>
    </cfRule>
    <cfRule type="cellIs" dxfId="79" priority="28" stopIfTrue="1" operator="between">
      <formula>$H$125</formula>
      <formula>50</formula>
    </cfRule>
    <cfRule type="cellIs" dxfId="78" priority="27" stopIfTrue="1" operator="lessThan">
      <formula>50</formula>
    </cfRule>
    <cfRule type="containsBlanks" dxfId="77" priority="26" stopIfTrue="1">
      <formula>LEN(TRIM(H4))=0</formula>
    </cfRule>
    <cfRule type="cellIs" dxfId="76" priority="25" stopIfTrue="1" operator="equal">
      <formula>$H$125</formula>
    </cfRule>
  </conditionalFormatting>
  <conditionalFormatting sqref="D4:D126">
    <cfRule type="cellIs" dxfId="75" priority="6" stopIfTrue="1" operator="greaterThanOrEqual">
      <formula>75</formula>
    </cfRule>
    <cfRule type="cellIs" dxfId="74" priority="5" stopIfTrue="1" operator="between">
      <formula>74.999</formula>
      <formula>$D$125</formula>
    </cfRule>
    <cfRule type="cellIs" dxfId="73" priority="4" stopIfTrue="1" operator="between">
      <formula>$D$125</formula>
      <formula>50</formula>
    </cfRule>
    <cfRule type="cellIs" dxfId="72" priority="3" stopIfTrue="1" operator="lessThan">
      <formula>50</formula>
    </cfRule>
    <cfRule type="cellIs" dxfId="71" priority="2" stopIfTrue="1" operator="equal">
      <formula>$D$125</formula>
    </cfRule>
    <cfRule type="containsBlanks" dxfId="70" priority="1" stopIfTrue="1">
      <formula>LEN(TRIM(D4))=0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8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RowHeight="15" x14ac:dyDescent="0.25"/>
  <cols>
    <col min="1" max="1" width="4.7109375" customWidth="1"/>
    <col min="2" max="2" width="18.7109375" style="601" customWidth="1"/>
    <col min="3" max="3" width="31.5703125" style="601" customWidth="1"/>
    <col min="4" max="5" width="7.7109375" style="601" customWidth="1"/>
    <col min="6" max="6" width="18.7109375" customWidth="1"/>
    <col min="7" max="7" width="31.7109375" customWidth="1"/>
    <col min="8" max="9" width="7.7109375" customWidth="1"/>
    <col min="10" max="10" width="18.7109375" customWidth="1"/>
    <col min="11" max="11" width="31.7109375" customWidth="1"/>
    <col min="12" max="13" width="7.7109375" customWidth="1"/>
    <col min="14" max="14" width="18.7109375" customWidth="1"/>
    <col min="15" max="15" width="31.7109375" customWidth="1"/>
    <col min="16" max="17" width="7.7109375" customWidth="1"/>
    <col min="18" max="18" width="18.7109375" customWidth="1"/>
    <col min="19" max="19" width="31.7109375" style="4" customWidth="1"/>
    <col min="20" max="22" width="7.7109375" customWidth="1"/>
  </cols>
  <sheetData>
    <row r="1" spans="1:24" x14ac:dyDescent="0.25">
      <c r="W1" s="339"/>
      <c r="X1" s="36" t="s">
        <v>115</v>
      </c>
    </row>
    <row r="2" spans="1:24" ht="15.75" x14ac:dyDescent="0.25">
      <c r="F2" s="959" t="s">
        <v>113</v>
      </c>
      <c r="G2" s="959"/>
      <c r="H2" s="959"/>
      <c r="L2" s="288"/>
      <c r="M2" s="288"/>
      <c r="N2" s="288"/>
      <c r="O2" s="288"/>
      <c r="P2" s="288"/>
      <c r="Q2" s="288"/>
      <c r="R2" s="288"/>
      <c r="S2" s="288"/>
      <c r="W2" s="310"/>
      <c r="X2" s="36" t="s">
        <v>116</v>
      </c>
    </row>
    <row r="3" spans="1:24" ht="15.75" thickBot="1" x14ac:dyDescent="0.3">
      <c r="W3" s="311"/>
      <c r="X3" s="36" t="s">
        <v>117</v>
      </c>
    </row>
    <row r="4" spans="1:24" s="3" customFormat="1" ht="15" customHeight="1" x14ac:dyDescent="0.25">
      <c r="A4" s="957" t="s">
        <v>66</v>
      </c>
      <c r="B4" s="963">
        <v>2019</v>
      </c>
      <c r="C4" s="961"/>
      <c r="D4" s="961"/>
      <c r="E4" s="962"/>
      <c r="F4" s="960">
        <v>2018</v>
      </c>
      <c r="G4" s="961"/>
      <c r="H4" s="961"/>
      <c r="I4" s="962"/>
      <c r="J4" s="960">
        <v>2017</v>
      </c>
      <c r="K4" s="961"/>
      <c r="L4" s="961"/>
      <c r="M4" s="962"/>
      <c r="N4" s="960">
        <v>2016</v>
      </c>
      <c r="O4" s="961"/>
      <c r="P4" s="961"/>
      <c r="Q4" s="962"/>
      <c r="R4" s="960">
        <v>2015</v>
      </c>
      <c r="S4" s="961"/>
      <c r="T4" s="961"/>
      <c r="U4" s="962"/>
      <c r="W4" s="37"/>
      <c r="X4" s="36" t="s">
        <v>118</v>
      </c>
    </row>
    <row r="5" spans="1:24" ht="43.15" customHeight="1" thickBot="1" x14ac:dyDescent="0.3">
      <c r="A5" s="958"/>
      <c r="B5" s="605" t="s">
        <v>65</v>
      </c>
      <c r="C5" s="207" t="s">
        <v>125</v>
      </c>
      <c r="D5" s="208" t="s">
        <v>126</v>
      </c>
      <c r="E5" s="209" t="s">
        <v>127</v>
      </c>
      <c r="F5" s="603" t="s">
        <v>65</v>
      </c>
      <c r="G5" s="207" t="s">
        <v>125</v>
      </c>
      <c r="H5" s="208" t="s">
        <v>126</v>
      </c>
      <c r="I5" s="209" t="s">
        <v>127</v>
      </c>
      <c r="J5" s="603" t="s">
        <v>65</v>
      </c>
      <c r="K5" s="207" t="s">
        <v>125</v>
      </c>
      <c r="L5" s="208" t="s">
        <v>126</v>
      </c>
      <c r="M5" s="209" t="s">
        <v>127</v>
      </c>
      <c r="N5" s="603" t="s">
        <v>65</v>
      </c>
      <c r="O5" s="207" t="s">
        <v>125</v>
      </c>
      <c r="P5" s="208" t="s">
        <v>126</v>
      </c>
      <c r="Q5" s="209" t="s">
        <v>127</v>
      </c>
      <c r="R5" s="603" t="s">
        <v>65</v>
      </c>
      <c r="S5" s="207" t="s">
        <v>125</v>
      </c>
      <c r="T5" s="208" t="s">
        <v>126</v>
      </c>
      <c r="U5" s="209" t="s">
        <v>127</v>
      </c>
      <c r="V5" s="12"/>
      <c r="W5" s="12"/>
    </row>
    <row r="6" spans="1:24" ht="15" customHeight="1" x14ac:dyDescent="0.25">
      <c r="A6" s="690">
        <v>1</v>
      </c>
      <c r="B6" s="32" t="s">
        <v>2</v>
      </c>
      <c r="C6" s="33" t="s">
        <v>18</v>
      </c>
      <c r="D6" s="685">
        <v>61.5</v>
      </c>
      <c r="E6" s="84">
        <v>91</v>
      </c>
      <c r="F6" s="218" t="s">
        <v>26</v>
      </c>
      <c r="G6" s="33" t="s">
        <v>107</v>
      </c>
      <c r="H6" s="274">
        <v>60.28</v>
      </c>
      <c r="I6" s="35">
        <v>95</v>
      </c>
      <c r="J6" s="218" t="s">
        <v>2</v>
      </c>
      <c r="K6" s="118" t="s">
        <v>18</v>
      </c>
      <c r="L6" s="113">
        <v>59.97</v>
      </c>
      <c r="M6" s="211">
        <v>84.618181818181824</v>
      </c>
      <c r="N6" s="218" t="s">
        <v>63</v>
      </c>
      <c r="O6" s="260" t="s">
        <v>84</v>
      </c>
      <c r="P6" s="115">
        <v>57.56</v>
      </c>
      <c r="Q6" s="220">
        <v>87</v>
      </c>
      <c r="R6" s="218" t="s">
        <v>0</v>
      </c>
      <c r="S6" s="260" t="s">
        <v>98</v>
      </c>
      <c r="T6" s="113">
        <v>62.57</v>
      </c>
      <c r="U6" s="234">
        <v>97</v>
      </c>
      <c r="V6" s="91"/>
      <c r="W6" s="12"/>
    </row>
    <row r="7" spans="1:24" ht="15" customHeight="1" x14ac:dyDescent="0.25">
      <c r="A7" s="691">
        <v>2</v>
      </c>
      <c r="B7" s="622" t="s">
        <v>2</v>
      </c>
      <c r="C7" s="607" t="s">
        <v>10</v>
      </c>
      <c r="D7" s="70">
        <v>61.5</v>
      </c>
      <c r="E7" s="14">
        <v>83</v>
      </c>
      <c r="F7" s="240" t="s">
        <v>63</v>
      </c>
      <c r="G7" s="333" t="s">
        <v>144</v>
      </c>
      <c r="H7" s="71">
        <v>60.28</v>
      </c>
      <c r="I7" s="318">
        <v>84</v>
      </c>
      <c r="J7" s="221" t="s">
        <v>63</v>
      </c>
      <c r="K7" s="120" t="s">
        <v>79</v>
      </c>
      <c r="L7" s="53">
        <v>59.97</v>
      </c>
      <c r="M7" s="45">
        <v>78</v>
      </c>
      <c r="N7" s="221" t="s">
        <v>2</v>
      </c>
      <c r="O7" s="119" t="s">
        <v>3</v>
      </c>
      <c r="P7" s="110">
        <v>57.56</v>
      </c>
      <c r="Q7" s="222">
        <v>87</v>
      </c>
      <c r="R7" s="221" t="s">
        <v>2</v>
      </c>
      <c r="S7" s="119" t="s">
        <v>7</v>
      </c>
      <c r="T7" s="53">
        <v>62.57</v>
      </c>
      <c r="U7" s="235">
        <v>90</v>
      </c>
      <c r="V7" s="91"/>
      <c r="W7" s="12"/>
    </row>
    <row r="8" spans="1:24" ht="15" customHeight="1" x14ac:dyDescent="0.25">
      <c r="A8" s="691">
        <v>3</v>
      </c>
      <c r="B8" s="17" t="s">
        <v>2</v>
      </c>
      <c r="C8" s="612" t="s">
        <v>20</v>
      </c>
      <c r="D8" s="70">
        <v>61.5</v>
      </c>
      <c r="E8" s="616">
        <v>80</v>
      </c>
      <c r="F8" s="221" t="s">
        <v>2</v>
      </c>
      <c r="G8" s="29" t="s">
        <v>18</v>
      </c>
      <c r="H8" s="71">
        <v>60.28</v>
      </c>
      <c r="I8" s="18">
        <v>83.587301587301582</v>
      </c>
      <c r="J8" s="221" t="s">
        <v>26</v>
      </c>
      <c r="K8" s="121" t="s">
        <v>110</v>
      </c>
      <c r="L8" s="53">
        <v>59.97</v>
      </c>
      <c r="M8" s="212">
        <v>75.75</v>
      </c>
      <c r="N8" s="221" t="s">
        <v>2</v>
      </c>
      <c r="O8" s="124" t="s">
        <v>18</v>
      </c>
      <c r="P8" s="110">
        <v>57.56</v>
      </c>
      <c r="Q8" s="222">
        <v>76.851063829787236</v>
      </c>
      <c r="R8" s="221" t="s">
        <v>63</v>
      </c>
      <c r="S8" s="388" t="s">
        <v>144</v>
      </c>
      <c r="T8" s="53">
        <v>62.57</v>
      </c>
      <c r="U8" s="235">
        <v>85</v>
      </c>
      <c r="V8" s="92"/>
      <c r="W8" s="93"/>
    </row>
    <row r="9" spans="1:24" ht="15" customHeight="1" x14ac:dyDescent="0.25">
      <c r="A9" s="691">
        <v>4</v>
      </c>
      <c r="B9" s="633" t="s">
        <v>32</v>
      </c>
      <c r="C9" s="294" t="s">
        <v>131</v>
      </c>
      <c r="D9" s="49">
        <v>61.5</v>
      </c>
      <c r="E9" s="18">
        <v>77.14</v>
      </c>
      <c r="F9" s="695" t="s">
        <v>2</v>
      </c>
      <c r="G9" s="612" t="s">
        <v>11</v>
      </c>
      <c r="H9" s="71">
        <v>60.28</v>
      </c>
      <c r="I9" s="616">
        <v>75</v>
      </c>
      <c r="J9" s="221" t="s">
        <v>2</v>
      </c>
      <c r="K9" s="119" t="s">
        <v>7</v>
      </c>
      <c r="L9" s="53">
        <v>59.97</v>
      </c>
      <c r="M9" s="45">
        <v>75</v>
      </c>
      <c r="N9" s="221" t="s">
        <v>40</v>
      </c>
      <c r="O9" s="120" t="s">
        <v>77</v>
      </c>
      <c r="P9" s="110">
        <v>57.56</v>
      </c>
      <c r="Q9" s="222">
        <v>74.5</v>
      </c>
      <c r="R9" s="221" t="s">
        <v>52</v>
      </c>
      <c r="S9" s="123" t="s">
        <v>103</v>
      </c>
      <c r="T9" s="53">
        <v>62.57</v>
      </c>
      <c r="U9" s="235">
        <v>84</v>
      </c>
      <c r="V9" s="94"/>
      <c r="W9" s="93"/>
    </row>
    <row r="10" spans="1:24" ht="15" customHeight="1" x14ac:dyDescent="0.25">
      <c r="A10" s="691">
        <v>5</v>
      </c>
      <c r="B10" s="17" t="s">
        <v>32</v>
      </c>
      <c r="C10" s="29" t="s">
        <v>38</v>
      </c>
      <c r="D10" s="70">
        <v>61.5</v>
      </c>
      <c r="E10" s="18">
        <v>76</v>
      </c>
      <c r="F10" s="221" t="s">
        <v>2</v>
      </c>
      <c r="G10" s="292" t="s">
        <v>141</v>
      </c>
      <c r="H10" s="71">
        <v>60.28</v>
      </c>
      <c r="I10" s="18">
        <v>74.75</v>
      </c>
      <c r="J10" s="221" t="s">
        <v>63</v>
      </c>
      <c r="K10" s="120" t="s">
        <v>81</v>
      </c>
      <c r="L10" s="53">
        <v>59.97</v>
      </c>
      <c r="M10" s="45">
        <v>74.666666666666671</v>
      </c>
      <c r="N10" s="221" t="s">
        <v>32</v>
      </c>
      <c r="O10" s="120" t="s">
        <v>35</v>
      </c>
      <c r="P10" s="110">
        <v>57.56</v>
      </c>
      <c r="Q10" s="222">
        <v>74</v>
      </c>
      <c r="R10" s="221" t="s">
        <v>2</v>
      </c>
      <c r="S10" s="124" t="s">
        <v>18</v>
      </c>
      <c r="T10" s="53">
        <v>62.57</v>
      </c>
      <c r="U10" s="235">
        <v>83.021699999999996</v>
      </c>
      <c r="V10" s="92"/>
      <c r="W10" s="93"/>
    </row>
    <row r="11" spans="1:24" ht="15" customHeight="1" x14ac:dyDescent="0.25">
      <c r="A11" s="691">
        <v>6</v>
      </c>
      <c r="B11" s="17" t="s">
        <v>26</v>
      </c>
      <c r="C11" s="29" t="s">
        <v>105</v>
      </c>
      <c r="D11" s="70">
        <v>61.5</v>
      </c>
      <c r="E11" s="20">
        <v>75</v>
      </c>
      <c r="F11" s="221" t="s">
        <v>0</v>
      </c>
      <c r="G11" s="292" t="s">
        <v>134</v>
      </c>
      <c r="H11" s="71">
        <v>60.28</v>
      </c>
      <c r="I11" s="18">
        <v>71</v>
      </c>
      <c r="J11" s="221" t="s">
        <v>40</v>
      </c>
      <c r="K11" s="120" t="s">
        <v>76</v>
      </c>
      <c r="L11" s="53">
        <v>59.97</v>
      </c>
      <c r="M11" s="213">
        <v>73.8</v>
      </c>
      <c r="N11" s="221" t="s">
        <v>26</v>
      </c>
      <c r="O11" s="121" t="s">
        <v>93</v>
      </c>
      <c r="P11" s="110">
        <v>57.56</v>
      </c>
      <c r="Q11" s="223">
        <v>73</v>
      </c>
      <c r="R11" s="221" t="s">
        <v>32</v>
      </c>
      <c r="S11" s="374" t="s">
        <v>31</v>
      </c>
      <c r="T11" s="53">
        <v>62.57</v>
      </c>
      <c r="U11" s="235">
        <v>79</v>
      </c>
      <c r="V11" s="92"/>
      <c r="W11" s="93"/>
    </row>
    <row r="12" spans="1:24" ht="15" customHeight="1" x14ac:dyDescent="0.25">
      <c r="A12" s="691">
        <v>7</v>
      </c>
      <c r="B12" s="17" t="s">
        <v>0</v>
      </c>
      <c r="C12" s="292" t="s">
        <v>134</v>
      </c>
      <c r="D12" s="70">
        <v>61.5</v>
      </c>
      <c r="E12" s="18">
        <v>73.540000000000006</v>
      </c>
      <c r="F12" s="844" t="s">
        <v>26</v>
      </c>
      <c r="G12" s="332" t="s">
        <v>27</v>
      </c>
      <c r="H12" s="71">
        <v>60.28</v>
      </c>
      <c r="I12" s="335">
        <v>70.599999999999994</v>
      </c>
      <c r="J12" s="221" t="s">
        <v>0</v>
      </c>
      <c r="K12" s="388" t="s">
        <v>134</v>
      </c>
      <c r="L12" s="53">
        <v>59.97</v>
      </c>
      <c r="M12" s="213">
        <v>73.777777777777771</v>
      </c>
      <c r="N12" s="221" t="s">
        <v>40</v>
      </c>
      <c r="O12" s="120" t="s">
        <v>44</v>
      </c>
      <c r="P12" s="110">
        <v>57.56</v>
      </c>
      <c r="Q12" s="224">
        <v>72.333333333333329</v>
      </c>
      <c r="R12" s="221" t="s">
        <v>0</v>
      </c>
      <c r="S12" s="388" t="s">
        <v>134</v>
      </c>
      <c r="T12" s="53">
        <v>62.57</v>
      </c>
      <c r="U12" s="229">
        <v>77.44</v>
      </c>
      <c r="V12" s="92"/>
      <c r="W12" s="93"/>
    </row>
    <row r="13" spans="1:24" ht="15" customHeight="1" x14ac:dyDescent="0.25">
      <c r="A13" s="691">
        <v>8</v>
      </c>
      <c r="B13" s="17" t="s">
        <v>52</v>
      </c>
      <c r="C13" s="29" t="s">
        <v>62</v>
      </c>
      <c r="D13" s="70">
        <v>61.5</v>
      </c>
      <c r="E13" s="334">
        <v>72</v>
      </c>
      <c r="F13" s="221" t="s">
        <v>2</v>
      </c>
      <c r="G13" s="292" t="s">
        <v>142</v>
      </c>
      <c r="H13" s="71">
        <v>60.28</v>
      </c>
      <c r="I13" s="18">
        <v>70.17647058823529</v>
      </c>
      <c r="J13" s="221" t="s">
        <v>2</v>
      </c>
      <c r="K13" s="124" t="s">
        <v>11</v>
      </c>
      <c r="L13" s="53">
        <v>59.97</v>
      </c>
      <c r="M13" s="214">
        <v>73</v>
      </c>
      <c r="N13" s="221" t="s">
        <v>63</v>
      </c>
      <c r="O13" s="120" t="s">
        <v>78</v>
      </c>
      <c r="P13" s="110">
        <v>57.56</v>
      </c>
      <c r="Q13" s="224">
        <v>72.25</v>
      </c>
      <c r="R13" s="221" t="s">
        <v>63</v>
      </c>
      <c r="S13" s="120" t="s">
        <v>84</v>
      </c>
      <c r="T13" s="53">
        <v>62.57</v>
      </c>
      <c r="U13" s="236">
        <v>77</v>
      </c>
      <c r="V13" s="92"/>
      <c r="W13" s="93"/>
    </row>
    <row r="14" spans="1:24" ht="15" customHeight="1" x14ac:dyDescent="0.25">
      <c r="A14" s="691">
        <v>9</v>
      </c>
      <c r="B14" s="621" t="s">
        <v>2</v>
      </c>
      <c r="C14" s="80" t="s">
        <v>12</v>
      </c>
      <c r="D14" s="70">
        <v>61.5</v>
      </c>
      <c r="E14" s="14">
        <v>72</v>
      </c>
      <c r="F14" s="221" t="s">
        <v>26</v>
      </c>
      <c r="G14" s="29" t="s">
        <v>110</v>
      </c>
      <c r="H14" s="71">
        <v>60.28</v>
      </c>
      <c r="I14" s="20">
        <v>69</v>
      </c>
      <c r="J14" s="221" t="s">
        <v>63</v>
      </c>
      <c r="K14" s="388" t="s">
        <v>144</v>
      </c>
      <c r="L14" s="53">
        <v>59.97</v>
      </c>
      <c r="M14" s="214">
        <v>71.333333333333329</v>
      </c>
      <c r="N14" s="221" t="s">
        <v>0</v>
      </c>
      <c r="O14" s="120" t="s">
        <v>102</v>
      </c>
      <c r="P14" s="110">
        <v>57.56</v>
      </c>
      <c r="Q14" s="225">
        <v>71.83</v>
      </c>
      <c r="R14" s="221" t="s">
        <v>52</v>
      </c>
      <c r="S14" s="123" t="s">
        <v>62</v>
      </c>
      <c r="T14" s="53">
        <v>62.57</v>
      </c>
      <c r="U14" s="236">
        <v>75.555599999999998</v>
      </c>
      <c r="V14" s="92"/>
      <c r="W14" s="93"/>
    </row>
    <row r="15" spans="1:24" ht="15" customHeight="1" thickBot="1" x14ac:dyDescent="0.3">
      <c r="A15" s="692">
        <v>10</v>
      </c>
      <c r="B15" s="625" t="s">
        <v>32</v>
      </c>
      <c r="C15" s="30" t="s">
        <v>88</v>
      </c>
      <c r="D15" s="687">
        <v>61.5</v>
      </c>
      <c r="E15" s="22">
        <v>71</v>
      </c>
      <c r="F15" s="696" t="s">
        <v>2</v>
      </c>
      <c r="G15" s="349" t="s">
        <v>15</v>
      </c>
      <c r="H15" s="278">
        <v>60.28</v>
      </c>
      <c r="I15" s="416">
        <v>69</v>
      </c>
      <c r="J15" s="695" t="s">
        <v>0</v>
      </c>
      <c r="K15" s="162" t="s">
        <v>96</v>
      </c>
      <c r="L15" s="811">
        <v>59.97</v>
      </c>
      <c r="M15" s="741">
        <v>70.5</v>
      </c>
      <c r="N15" s="695" t="s">
        <v>26</v>
      </c>
      <c r="O15" s="376" t="s">
        <v>91</v>
      </c>
      <c r="P15" s="839">
        <v>57.56</v>
      </c>
      <c r="Q15" s="408">
        <v>71</v>
      </c>
      <c r="R15" s="695" t="s">
        <v>2</v>
      </c>
      <c r="S15" s="179" t="s">
        <v>24</v>
      </c>
      <c r="T15" s="811">
        <v>62.57</v>
      </c>
      <c r="U15" s="400">
        <v>74.666700000000006</v>
      </c>
      <c r="V15" s="94"/>
      <c r="W15" s="93"/>
    </row>
    <row r="16" spans="1:24" ht="15" customHeight="1" x14ac:dyDescent="0.25">
      <c r="A16" s="691">
        <v>11</v>
      </c>
      <c r="B16" s="32" t="s">
        <v>0</v>
      </c>
      <c r="C16" s="33" t="s">
        <v>96</v>
      </c>
      <c r="D16" s="70">
        <v>61.5</v>
      </c>
      <c r="E16" s="84">
        <v>69.81</v>
      </c>
      <c r="F16" s="240" t="s">
        <v>2</v>
      </c>
      <c r="G16" s="333" t="s">
        <v>4</v>
      </c>
      <c r="H16" s="71">
        <v>60.28</v>
      </c>
      <c r="I16" s="81">
        <v>68.375</v>
      </c>
      <c r="J16" s="218" t="s">
        <v>2</v>
      </c>
      <c r="K16" s="118" t="s">
        <v>20</v>
      </c>
      <c r="L16" s="113">
        <v>59.97</v>
      </c>
      <c r="M16" s="243">
        <v>69.875</v>
      </c>
      <c r="N16" s="218" t="s">
        <v>26</v>
      </c>
      <c r="O16" s="171" t="s">
        <v>110</v>
      </c>
      <c r="P16" s="115">
        <v>57.56</v>
      </c>
      <c r="Q16" s="245">
        <v>68</v>
      </c>
      <c r="R16" s="218" t="s">
        <v>2</v>
      </c>
      <c r="S16" s="118" t="s">
        <v>1</v>
      </c>
      <c r="T16" s="113">
        <v>62.57</v>
      </c>
      <c r="U16" s="246">
        <v>73</v>
      </c>
      <c r="V16" s="94"/>
      <c r="W16" s="93"/>
    </row>
    <row r="17" spans="1:23" ht="15" customHeight="1" x14ac:dyDescent="0.25">
      <c r="A17" s="691">
        <v>12</v>
      </c>
      <c r="B17" s="17" t="s">
        <v>40</v>
      </c>
      <c r="C17" s="29" t="s">
        <v>50</v>
      </c>
      <c r="D17" s="70">
        <v>61.5</v>
      </c>
      <c r="E17" s="334">
        <v>69.5</v>
      </c>
      <c r="F17" s="221" t="s">
        <v>2</v>
      </c>
      <c r="G17" s="29" t="s">
        <v>17</v>
      </c>
      <c r="H17" s="71">
        <v>60.28</v>
      </c>
      <c r="I17" s="14">
        <v>68.25</v>
      </c>
      <c r="J17" s="221" t="s">
        <v>26</v>
      </c>
      <c r="K17" s="122" t="s">
        <v>27</v>
      </c>
      <c r="L17" s="53">
        <v>59.97</v>
      </c>
      <c r="M17" s="213">
        <v>69.333333333333329</v>
      </c>
      <c r="N17" s="221" t="s">
        <v>2</v>
      </c>
      <c r="O17" s="124" t="s">
        <v>22</v>
      </c>
      <c r="P17" s="110">
        <v>57.56</v>
      </c>
      <c r="Q17" s="226">
        <v>68</v>
      </c>
      <c r="R17" s="221" t="s">
        <v>26</v>
      </c>
      <c r="S17" s="121" t="s">
        <v>93</v>
      </c>
      <c r="T17" s="53">
        <v>62.57</v>
      </c>
      <c r="U17" s="236">
        <v>71.5</v>
      </c>
      <c r="V17" s="94"/>
      <c r="W17" s="93"/>
    </row>
    <row r="18" spans="1:23" ht="15" customHeight="1" x14ac:dyDescent="0.25">
      <c r="A18" s="691">
        <v>13</v>
      </c>
      <c r="B18" s="17" t="s">
        <v>32</v>
      </c>
      <c r="C18" s="29" t="s">
        <v>104</v>
      </c>
      <c r="D18" s="70">
        <v>61.5</v>
      </c>
      <c r="E18" s="18">
        <v>69</v>
      </c>
      <c r="F18" s="221" t="s">
        <v>0</v>
      </c>
      <c r="G18" s="29" t="s">
        <v>96</v>
      </c>
      <c r="H18" s="71">
        <v>60.28</v>
      </c>
      <c r="I18" s="18">
        <v>68</v>
      </c>
      <c r="J18" s="221" t="s">
        <v>0</v>
      </c>
      <c r="K18" s="120" t="s">
        <v>102</v>
      </c>
      <c r="L18" s="53">
        <v>59.97</v>
      </c>
      <c r="M18" s="213">
        <v>69.166666666666671</v>
      </c>
      <c r="N18" s="221" t="s">
        <v>2</v>
      </c>
      <c r="O18" s="119" t="s">
        <v>12</v>
      </c>
      <c r="P18" s="110">
        <v>57.56</v>
      </c>
      <c r="Q18" s="223">
        <v>67.428571428571431</v>
      </c>
      <c r="R18" s="221" t="s">
        <v>40</v>
      </c>
      <c r="S18" s="120" t="s">
        <v>85</v>
      </c>
      <c r="T18" s="53">
        <v>62.57</v>
      </c>
      <c r="U18" s="227">
        <v>70.666700000000006</v>
      </c>
      <c r="V18" s="92"/>
      <c r="W18" s="93"/>
    </row>
    <row r="19" spans="1:23" ht="15" customHeight="1" x14ac:dyDescent="0.25">
      <c r="A19" s="691">
        <v>14</v>
      </c>
      <c r="B19" s="621" t="s">
        <v>26</v>
      </c>
      <c r="C19" s="29" t="s">
        <v>92</v>
      </c>
      <c r="D19" s="70">
        <v>61.5</v>
      </c>
      <c r="E19" s="20">
        <v>69</v>
      </c>
      <c r="F19" s="221" t="s">
        <v>40</v>
      </c>
      <c r="G19" s="29" t="s">
        <v>49</v>
      </c>
      <c r="H19" s="71">
        <v>60.28</v>
      </c>
      <c r="I19" s="334">
        <v>68</v>
      </c>
      <c r="J19" s="221" t="s">
        <v>63</v>
      </c>
      <c r="K19" s="120" t="s">
        <v>82</v>
      </c>
      <c r="L19" s="53">
        <v>59.97</v>
      </c>
      <c r="M19" s="214">
        <v>68.875</v>
      </c>
      <c r="N19" s="221" t="s">
        <v>2</v>
      </c>
      <c r="O19" s="119" t="s">
        <v>23</v>
      </c>
      <c r="P19" s="110">
        <v>57.56</v>
      </c>
      <c r="Q19" s="223">
        <v>67.333333333333329</v>
      </c>
      <c r="R19" s="221" t="s">
        <v>52</v>
      </c>
      <c r="S19" s="123" t="s">
        <v>61</v>
      </c>
      <c r="T19" s="53">
        <v>62.57</v>
      </c>
      <c r="U19" s="227">
        <v>70.5</v>
      </c>
      <c r="V19" s="94"/>
      <c r="W19" s="93"/>
    </row>
    <row r="20" spans="1:23" ht="15" customHeight="1" x14ac:dyDescent="0.25">
      <c r="A20" s="691">
        <v>15</v>
      </c>
      <c r="B20" s="17" t="s">
        <v>40</v>
      </c>
      <c r="C20" s="29" t="s">
        <v>76</v>
      </c>
      <c r="D20" s="70">
        <v>61.5</v>
      </c>
      <c r="E20" s="18">
        <v>69</v>
      </c>
      <c r="F20" s="221" t="s">
        <v>2</v>
      </c>
      <c r="G20" s="29" t="s">
        <v>9</v>
      </c>
      <c r="H20" s="71">
        <v>60.28</v>
      </c>
      <c r="I20" s="14">
        <v>67.400000000000006</v>
      </c>
      <c r="J20" s="221" t="s">
        <v>0</v>
      </c>
      <c r="K20" s="120" t="s">
        <v>97</v>
      </c>
      <c r="L20" s="53">
        <v>59.97</v>
      </c>
      <c r="M20" s="213">
        <v>68.578947368421055</v>
      </c>
      <c r="N20" s="221" t="s">
        <v>2</v>
      </c>
      <c r="O20" s="119" t="s">
        <v>5</v>
      </c>
      <c r="P20" s="110">
        <v>57.56</v>
      </c>
      <c r="Q20" s="223">
        <v>66.333333333333329</v>
      </c>
      <c r="R20" s="221" t="s">
        <v>63</v>
      </c>
      <c r="S20" s="120" t="s">
        <v>80</v>
      </c>
      <c r="T20" s="53">
        <v>62.57</v>
      </c>
      <c r="U20" s="227">
        <v>70.5</v>
      </c>
      <c r="V20" s="94"/>
      <c r="W20" s="93"/>
    </row>
    <row r="21" spans="1:23" ht="15" customHeight="1" x14ac:dyDescent="0.25">
      <c r="A21" s="691">
        <v>16</v>
      </c>
      <c r="B21" s="17" t="s">
        <v>2</v>
      </c>
      <c r="C21" s="292" t="s">
        <v>24</v>
      </c>
      <c r="D21" s="70">
        <v>61.5</v>
      </c>
      <c r="E21" s="14">
        <v>68</v>
      </c>
      <c r="F21" s="221" t="s">
        <v>52</v>
      </c>
      <c r="G21" s="29" t="s">
        <v>62</v>
      </c>
      <c r="H21" s="71">
        <v>60.28</v>
      </c>
      <c r="I21" s="334">
        <v>67.3</v>
      </c>
      <c r="J21" s="221" t="s">
        <v>2</v>
      </c>
      <c r="K21" s="124" t="s">
        <v>10</v>
      </c>
      <c r="L21" s="53">
        <v>59.97</v>
      </c>
      <c r="M21" s="214">
        <v>68</v>
      </c>
      <c r="N21" s="221" t="s">
        <v>0</v>
      </c>
      <c r="O21" s="388" t="s">
        <v>134</v>
      </c>
      <c r="P21" s="110">
        <v>57.56</v>
      </c>
      <c r="Q21" s="227">
        <v>66.13</v>
      </c>
      <c r="R21" s="221" t="s">
        <v>2</v>
      </c>
      <c r="S21" s="119" t="s">
        <v>12</v>
      </c>
      <c r="T21" s="53">
        <v>62.57</v>
      </c>
      <c r="U21" s="227">
        <v>70.099999999999994</v>
      </c>
      <c r="V21" s="94"/>
      <c r="W21" s="93"/>
    </row>
    <row r="22" spans="1:23" ht="15" customHeight="1" x14ac:dyDescent="0.25">
      <c r="A22" s="691">
        <v>17</v>
      </c>
      <c r="B22" s="621" t="s">
        <v>0</v>
      </c>
      <c r="C22" s="29" t="s">
        <v>102</v>
      </c>
      <c r="D22" s="70">
        <v>61.5</v>
      </c>
      <c r="E22" s="18">
        <v>67.290000000000006</v>
      </c>
      <c r="F22" s="221" t="s">
        <v>32</v>
      </c>
      <c r="G22" s="292" t="s">
        <v>136</v>
      </c>
      <c r="H22" s="71">
        <v>60.28</v>
      </c>
      <c r="I22" s="18">
        <v>67</v>
      </c>
      <c r="J22" s="221" t="s">
        <v>52</v>
      </c>
      <c r="K22" s="123" t="s">
        <v>51</v>
      </c>
      <c r="L22" s="53">
        <v>59.97</v>
      </c>
      <c r="M22" s="213">
        <v>67</v>
      </c>
      <c r="N22" s="221" t="s">
        <v>0</v>
      </c>
      <c r="O22" s="120" t="s">
        <v>97</v>
      </c>
      <c r="P22" s="110">
        <v>57.56</v>
      </c>
      <c r="Q22" s="223">
        <v>65.222222222222229</v>
      </c>
      <c r="R22" s="221" t="s">
        <v>2</v>
      </c>
      <c r="S22" s="120" t="s">
        <v>108</v>
      </c>
      <c r="T22" s="53">
        <v>62.57</v>
      </c>
      <c r="U22" s="227">
        <v>70</v>
      </c>
      <c r="V22" s="94"/>
      <c r="W22" s="93"/>
    </row>
    <row r="23" spans="1:23" ht="15" customHeight="1" x14ac:dyDescent="0.25">
      <c r="A23" s="691">
        <v>18</v>
      </c>
      <c r="B23" s="621" t="s">
        <v>26</v>
      </c>
      <c r="C23" s="29" t="s">
        <v>110</v>
      </c>
      <c r="D23" s="70">
        <v>61.5</v>
      </c>
      <c r="E23" s="20">
        <v>67</v>
      </c>
      <c r="F23" s="221" t="s">
        <v>63</v>
      </c>
      <c r="G23" s="29" t="s">
        <v>83</v>
      </c>
      <c r="H23" s="71">
        <v>60.28</v>
      </c>
      <c r="I23" s="14">
        <v>67</v>
      </c>
      <c r="J23" s="221" t="s">
        <v>32</v>
      </c>
      <c r="K23" s="388" t="s">
        <v>137</v>
      </c>
      <c r="L23" s="53">
        <v>59.97</v>
      </c>
      <c r="M23" s="213">
        <v>66.666666666666671</v>
      </c>
      <c r="N23" s="221" t="s">
        <v>40</v>
      </c>
      <c r="O23" s="120" t="s">
        <v>85</v>
      </c>
      <c r="P23" s="110">
        <v>57.56</v>
      </c>
      <c r="Q23" s="223">
        <v>64.3</v>
      </c>
      <c r="R23" s="221" t="s">
        <v>0</v>
      </c>
      <c r="S23" s="120" t="s">
        <v>102</v>
      </c>
      <c r="T23" s="53">
        <v>62.57</v>
      </c>
      <c r="U23" s="227">
        <v>69.22</v>
      </c>
      <c r="V23" s="94"/>
      <c r="W23" s="93"/>
    </row>
    <row r="24" spans="1:23" ht="15" customHeight="1" x14ac:dyDescent="0.25">
      <c r="A24" s="691">
        <v>19</v>
      </c>
      <c r="B24" s="621" t="s">
        <v>0</v>
      </c>
      <c r="C24" s="29" t="s">
        <v>97</v>
      </c>
      <c r="D24" s="70">
        <v>61.5</v>
      </c>
      <c r="E24" s="18">
        <v>66.94</v>
      </c>
      <c r="F24" s="221" t="s">
        <v>26</v>
      </c>
      <c r="G24" s="29" t="s">
        <v>29</v>
      </c>
      <c r="H24" s="71">
        <v>60.28</v>
      </c>
      <c r="I24" s="20">
        <v>67</v>
      </c>
      <c r="J24" s="221" t="s">
        <v>2</v>
      </c>
      <c r="K24" s="119" t="s">
        <v>12</v>
      </c>
      <c r="L24" s="53">
        <v>59.97</v>
      </c>
      <c r="M24" s="214">
        <v>66.625</v>
      </c>
      <c r="N24" s="221" t="s">
        <v>32</v>
      </c>
      <c r="O24" s="120" t="s">
        <v>33</v>
      </c>
      <c r="P24" s="110">
        <v>57.56</v>
      </c>
      <c r="Q24" s="223">
        <v>64</v>
      </c>
      <c r="R24" s="221" t="s">
        <v>26</v>
      </c>
      <c r="S24" s="121" t="s">
        <v>105</v>
      </c>
      <c r="T24" s="53">
        <v>62.57</v>
      </c>
      <c r="U24" s="223">
        <v>69</v>
      </c>
      <c r="V24" s="94"/>
      <c r="W24" s="93"/>
    </row>
    <row r="25" spans="1:23" ht="15" customHeight="1" thickBot="1" x14ac:dyDescent="0.3">
      <c r="A25" s="693">
        <v>20</v>
      </c>
      <c r="B25" s="626" t="s">
        <v>2</v>
      </c>
      <c r="C25" s="631" t="s">
        <v>142</v>
      </c>
      <c r="D25" s="688">
        <v>61.5</v>
      </c>
      <c r="E25" s="616">
        <v>66</v>
      </c>
      <c r="F25" s="695" t="s">
        <v>63</v>
      </c>
      <c r="G25" s="612" t="s">
        <v>79</v>
      </c>
      <c r="H25" s="340">
        <v>60.28</v>
      </c>
      <c r="I25" s="616">
        <v>66</v>
      </c>
      <c r="J25" s="231" t="s">
        <v>2</v>
      </c>
      <c r="K25" s="414" t="s">
        <v>9</v>
      </c>
      <c r="L25" s="97">
        <v>59.97</v>
      </c>
      <c r="M25" s="217">
        <v>66</v>
      </c>
      <c r="N25" s="231" t="s">
        <v>26</v>
      </c>
      <c r="O25" s="131" t="s">
        <v>90</v>
      </c>
      <c r="P25" s="232">
        <v>57.56</v>
      </c>
      <c r="Q25" s="247">
        <v>64</v>
      </c>
      <c r="R25" s="231" t="s">
        <v>63</v>
      </c>
      <c r="S25" s="185" t="s">
        <v>78</v>
      </c>
      <c r="T25" s="97">
        <v>62.57</v>
      </c>
      <c r="U25" s="248">
        <v>68.25</v>
      </c>
      <c r="V25" s="94"/>
      <c r="W25" s="93"/>
    </row>
    <row r="26" spans="1:23" ht="15" customHeight="1" x14ac:dyDescent="0.25">
      <c r="A26" s="690">
        <v>21</v>
      </c>
      <c r="B26" s="32" t="s">
        <v>2</v>
      </c>
      <c r="C26" s="33" t="s">
        <v>17</v>
      </c>
      <c r="D26" s="685">
        <v>61.5</v>
      </c>
      <c r="E26" s="35">
        <v>66</v>
      </c>
      <c r="F26" s="218" t="s">
        <v>52</v>
      </c>
      <c r="G26" s="33" t="s">
        <v>61</v>
      </c>
      <c r="H26" s="274">
        <v>60.28</v>
      </c>
      <c r="I26" s="417">
        <v>66</v>
      </c>
      <c r="J26" s="240" t="s">
        <v>2</v>
      </c>
      <c r="K26" s="348" t="s">
        <v>1</v>
      </c>
      <c r="L26" s="46">
        <v>59.97</v>
      </c>
      <c r="M26" s="104">
        <v>65.5</v>
      </c>
      <c r="N26" s="240" t="s">
        <v>2</v>
      </c>
      <c r="O26" s="168" t="s">
        <v>108</v>
      </c>
      <c r="P26" s="48">
        <v>57.56</v>
      </c>
      <c r="Q26" s="241">
        <v>63.25</v>
      </c>
      <c r="R26" s="240" t="s">
        <v>2</v>
      </c>
      <c r="S26" s="181" t="s">
        <v>14</v>
      </c>
      <c r="T26" s="46">
        <v>62.57</v>
      </c>
      <c r="U26" s="242">
        <v>68</v>
      </c>
      <c r="V26" s="94"/>
      <c r="W26" s="93"/>
    </row>
    <row r="27" spans="1:23" ht="15" customHeight="1" x14ac:dyDescent="0.25">
      <c r="A27" s="691">
        <v>22</v>
      </c>
      <c r="B27" s="621" t="s">
        <v>32</v>
      </c>
      <c r="C27" s="29" t="s">
        <v>89</v>
      </c>
      <c r="D27" s="70">
        <v>61.5</v>
      </c>
      <c r="E27" s="18">
        <v>65.900000000000006</v>
      </c>
      <c r="F27" s="221" t="s">
        <v>2</v>
      </c>
      <c r="G27" s="292" t="s">
        <v>139</v>
      </c>
      <c r="H27" s="71">
        <v>60.28</v>
      </c>
      <c r="I27" s="18">
        <v>65.833333333333329</v>
      </c>
      <c r="J27" s="221" t="s">
        <v>32</v>
      </c>
      <c r="K27" s="120" t="s">
        <v>104</v>
      </c>
      <c r="L27" s="53">
        <v>59.97</v>
      </c>
      <c r="M27" s="213">
        <v>65.454545454545453</v>
      </c>
      <c r="N27" s="221" t="s">
        <v>63</v>
      </c>
      <c r="O27" s="120" t="s">
        <v>81</v>
      </c>
      <c r="P27" s="110">
        <v>57.56</v>
      </c>
      <c r="Q27" s="409">
        <v>61.75</v>
      </c>
      <c r="R27" s="221" t="s">
        <v>0</v>
      </c>
      <c r="S27" s="120" t="s">
        <v>97</v>
      </c>
      <c r="T27" s="53">
        <v>62.57</v>
      </c>
      <c r="U27" s="401">
        <v>67.55</v>
      </c>
      <c r="V27" s="94"/>
      <c r="W27" s="93"/>
    </row>
    <row r="28" spans="1:23" ht="15" customHeight="1" x14ac:dyDescent="0.25">
      <c r="A28" s="691">
        <v>23</v>
      </c>
      <c r="B28" s="44" t="s">
        <v>2</v>
      </c>
      <c r="C28" s="609" t="s">
        <v>108</v>
      </c>
      <c r="D28" s="70">
        <v>61.5</v>
      </c>
      <c r="E28" s="81">
        <v>65</v>
      </c>
      <c r="F28" s="240" t="s">
        <v>32</v>
      </c>
      <c r="G28" s="80" t="s">
        <v>88</v>
      </c>
      <c r="H28" s="71">
        <v>60.28</v>
      </c>
      <c r="I28" s="81">
        <v>65</v>
      </c>
      <c r="J28" s="221" t="s">
        <v>26</v>
      </c>
      <c r="K28" s="121" t="s">
        <v>107</v>
      </c>
      <c r="L28" s="53">
        <v>59.97</v>
      </c>
      <c r="M28" s="214">
        <v>65</v>
      </c>
      <c r="N28" s="221" t="s">
        <v>2</v>
      </c>
      <c r="O28" s="119" t="s">
        <v>7</v>
      </c>
      <c r="P28" s="110">
        <v>57.56</v>
      </c>
      <c r="Q28" s="223">
        <v>61.5</v>
      </c>
      <c r="R28" s="221" t="s">
        <v>26</v>
      </c>
      <c r="S28" s="121" t="s">
        <v>91</v>
      </c>
      <c r="T28" s="53">
        <v>62.57</v>
      </c>
      <c r="U28" s="227">
        <v>67.5</v>
      </c>
      <c r="V28" s="94"/>
      <c r="W28" s="93"/>
    </row>
    <row r="29" spans="1:23" ht="15" customHeight="1" x14ac:dyDescent="0.25">
      <c r="A29" s="691">
        <v>24</v>
      </c>
      <c r="B29" s="17" t="s">
        <v>2</v>
      </c>
      <c r="C29" s="29" t="s">
        <v>6</v>
      </c>
      <c r="D29" s="70">
        <v>61.5</v>
      </c>
      <c r="E29" s="14">
        <v>65</v>
      </c>
      <c r="F29" s="221" t="s">
        <v>32</v>
      </c>
      <c r="G29" s="292" t="s">
        <v>137</v>
      </c>
      <c r="H29" s="71">
        <v>60.28</v>
      </c>
      <c r="I29" s="18">
        <v>65</v>
      </c>
      <c r="J29" s="221" t="s">
        <v>2</v>
      </c>
      <c r="K29" s="124" t="s">
        <v>13</v>
      </c>
      <c r="L29" s="53">
        <v>59.97</v>
      </c>
      <c r="M29" s="214">
        <v>65</v>
      </c>
      <c r="N29" s="221" t="s">
        <v>0</v>
      </c>
      <c r="O29" s="120" t="s">
        <v>96</v>
      </c>
      <c r="P29" s="110">
        <v>57.56</v>
      </c>
      <c r="Q29" s="223">
        <v>61.3125</v>
      </c>
      <c r="R29" s="221" t="s">
        <v>32</v>
      </c>
      <c r="S29" s="120" t="s">
        <v>104</v>
      </c>
      <c r="T29" s="53">
        <v>62.57</v>
      </c>
      <c r="U29" s="227">
        <v>67.363600000000005</v>
      </c>
      <c r="V29" s="94"/>
      <c r="W29" s="93"/>
    </row>
    <row r="30" spans="1:23" ht="15" customHeight="1" x14ac:dyDescent="0.25">
      <c r="A30" s="691">
        <v>25</v>
      </c>
      <c r="B30" s="17" t="s">
        <v>63</v>
      </c>
      <c r="C30" s="292" t="s">
        <v>84</v>
      </c>
      <c r="D30" s="70">
        <v>61.5</v>
      </c>
      <c r="E30" s="14">
        <v>65</v>
      </c>
      <c r="F30" s="221" t="s">
        <v>40</v>
      </c>
      <c r="G30" s="292" t="s">
        <v>143</v>
      </c>
      <c r="H30" s="71">
        <v>60.28</v>
      </c>
      <c r="I30" s="334">
        <v>64.400000000000006</v>
      </c>
      <c r="J30" s="221" t="s">
        <v>32</v>
      </c>
      <c r="K30" s="388" t="s">
        <v>157</v>
      </c>
      <c r="L30" s="53">
        <v>59.97</v>
      </c>
      <c r="M30" s="213">
        <v>64.75</v>
      </c>
      <c r="N30" s="221" t="s">
        <v>63</v>
      </c>
      <c r="O30" s="120" t="s">
        <v>83</v>
      </c>
      <c r="P30" s="110">
        <v>57.56</v>
      </c>
      <c r="Q30" s="223">
        <v>61</v>
      </c>
      <c r="R30" s="221" t="s">
        <v>40</v>
      </c>
      <c r="S30" s="120" t="s">
        <v>76</v>
      </c>
      <c r="T30" s="53">
        <v>62.57</v>
      </c>
      <c r="U30" s="227">
        <v>67</v>
      </c>
      <c r="V30" s="92"/>
      <c r="W30" s="93"/>
    </row>
    <row r="31" spans="1:23" ht="15" customHeight="1" x14ac:dyDescent="0.25">
      <c r="A31" s="691">
        <v>26</v>
      </c>
      <c r="B31" s="17" t="s">
        <v>40</v>
      </c>
      <c r="C31" s="29" t="s">
        <v>47</v>
      </c>
      <c r="D31" s="70">
        <v>61.5</v>
      </c>
      <c r="E31" s="18">
        <v>65</v>
      </c>
      <c r="F31" s="221" t="s">
        <v>2</v>
      </c>
      <c r="G31" s="29" t="s">
        <v>16</v>
      </c>
      <c r="H31" s="71">
        <v>60.28</v>
      </c>
      <c r="I31" s="18">
        <v>63.5</v>
      </c>
      <c r="J31" s="221" t="s">
        <v>26</v>
      </c>
      <c r="K31" s="121" t="s">
        <v>92</v>
      </c>
      <c r="L31" s="53">
        <v>59.97</v>
      </c>
      <c r="M31" s="213">
        <v>64.454545454545453</v>
      </c>
      <c r="N31" s="221" t="s">
        <v>32</v>
      </c>
      <c r="O31" s="120" t="s">
        <v>89</v>
      </c>
      <c r="P31" s="110">
        <v>57.56</v>
      </c>
      <c r="Q31" s="223">
        <v>60.571428571428569</v>
      </c>
      <c r="R31" s="221" t="s">
        <v>2</v>
      </c>
      <c r="S31" s="391" t="s">
        <v>142</v>
      </c>
      <c r="T31" s="53">
        <v>62.57</v>
      </c>
      <c r="U31" s="227">
        <v>66.400000000000006</v>
      </c>
      <c r="V31" s="94"/>
      <c r="W31" s="93"/>
    </row>
    <row r="32" spans="1:23" ht="15" customHeight="1" x14ac:dyDescent="0.25">
      <c r="A32" s="691">
        <v>27</v>
      </c>
      <c r="B32" s="17" t="s">
        <v>2</v>
      </c>
      <c r="C32" s="29" t="s">
        <v>3</v>
      </c>
      <c r="D32" s="70">
        <v>61.5</v>
      </c>
      <c r="E32" s="14">
        <v>63.5</v>
      </c>
      <c r="F32" s="221" t="s">
        <v>26</v>
      </c>
      <c r="G32" s="29" t="s">
        <v>105</v>
      </c>
      <c r="H32" s="71">
        <v>60.28</v>
      </c>
      <c r="I32" s="20">
        <v>63.5</v>
      </c>
      <c r="J32" s="221" t="s">
        <v>32</v>
      </c>
      <c r="K32" s="120" t="s">
        <v>88</v>
      </c>
      <c r="L32" s="53">
        <v>59.97</v>
      </c>
      <c r="M32" s="213">
        <v>64.36363636363636</v>
      </c>
      <c r="N32" s="221" t="s">
        <v>40</v>
      </c>
      <c r="O32" s="120" t="s">
        <v>48</v>
      </c>
      <c r="P32" s="110">
        <v>57.56</v>
      </c>
      <c r="Q32" s="223">
        <v>60</v>
      </c>
      <c r="R32" s="221" t="s">
        <v>40</v>
      </c>
      <c r="S32" s="120" t="s">
        <v>41</v>
      </c>
      <c r="T32" s="53">
        <v>62.57</v>
      </c>
      <c r="U32" s="227">
        <v>65.5</v>
      </c>
      <c r="V32" s="94"/>
      <c r="W32" s="93"/>
    </row>
    <row r="33" spans="1:23" ht="15" customHeight="1" x14ac:dyDescent="0.25">
      <c r="A33" s="691">
        <v>28</v>
      </c>
      <c r="B33" s="621" t="s">
        <v>26</v>
      </c>
      <c r="C33" s="332" t="s">
        <v>27</v>
      </c>
      <c r="D33" s="70">
        <v>61.5</v>
      </c>
      <c r="E33" s="335">
        <v>63.33</v>
      </c>
      <c r="F33" s="221" t="s">
        <v>0</v>
      </c>
      <c r="G33" s="29" t="s">
        <v>97</v>
      </c>
      <c r="H33" s="71">
        <v>60.28</v>
      </c>
      <c r="I33" s="18">
        <v>63</v>
      </c>
      <c r="J33" s="221" t="s">
        <v>2</v>
      </c>
      <c r="K33" s="391" t="s">
        <v>138</v>
      </c>
      <c r="L33" s="53">
        <v>59.97</v>
      </c>
      <c r="M33" s="213">
        <v>63.823529411764703</v>
      </c>
      <c r="N33" s="221" t="s">
        <v>52</v>
      </c>
      <c r="O33" s="120" t="s">
        <v>59</v>
      </c>
      <c r="P33" s="110">
        <v>57.56</v>
      </c>
      <c r="Q33" s="223">
        <v>59.555555555555557</v>
      </c>
      <c r="R33" s="221" t="s">
        <v>63</v>
      </c>
      <c r="S33" s="120" t="s">
        <v>83</v>
      </c>
      <c r="T33" s="53">
        <v>62.57</v>
      </c>
      <c r="U33" s="227">
        <v>64.75</v>
      </c>
      <c r="V33" s="92"/>
      <c r="W33" s="93"/>
    </row>
    <row r="34" spans="1:23" ht="15" customHeight="1" x14ac:dyDescent="0.25">
      <c r="A34" s="691">
        <v>29</v>
      </c>
      <c r="B34" s="621" t="s">
        <v>40</v>
      </c>
      <c r="C34" s="292" t="s">
        <v>143</v>
      </c>
      <c r="D34" s="70">
        <v>61.5</v>
      </c>
      <c r="E34" s="334">
        <v>63</v>
      </c>
      <c r="F34" s="221" t="s">
        <v>63</v>
      </c>
      <c r="G34" s="29" t="s">
        <v>78</v>
      </c>
      <c r="H34" s="71">
        <v>60.28</v>
      </c>
      <c r="I34" s="14">
        <v>63</v>
      </c>
      <c r="J34" s="221" t="s">
        <v>40</v>
      </c>
      <c r="K34" s="120" t="s">
        <v>85</v>
      </c>
      <c r="L34" s="53">
        <v>59.97</v>
      </c>
      <c r="M34" s="213">
        <v>63</v>
      </c>
      <c r="N34" s="221" t="s">
        <v>26</v>
      </c>
      <c r="O34" s="122" t="s">
        <v>27</v>
      </c>
      <c r="P34" s="110">
        <v>57.56</v>
      </c>
      <c r="Q34" s="226">
        <v>59.25</v>
      </c>
      <c r="R34" s="221" t="s">
        <v>63</v>
      </c>
      <c r="S34" s="120" t="s">
        <v>79</v>
      </c>
      <c r="T34" s="53">
        <v>62.57</v>
      </c>
      <c r="U34" s="227">
        <v>64</v>
      </c>
      <c r="V34" s="94"/>
      <c r="W34" s="93"/>
    </row>
    <row r="35" spans="1:23" ht="15" customHeight="1" thickBot="1" x14ac:dyDescent="0.3">
      <c r="A35" s="692">
        <v>30</v>
      </c>
      <c r="B35" s="21" t="s">
        <v>32</v>
      </c>
      <c r="C35" s="327" t="s">
        <v>136</v>
      </c>
      <c r="D35" s="687">
        <v>61.5</v>
      </c>
      <c r="E35" s="22">
        <v>62.9</v>
      </c>
      <c r="F35" s="231" t="s">
        <v>32</v>
      </c>
      <c r="G35" s="30" t="s">
        <v>87</v>
      </c>
      <c r="H35" s="278">
        <v>60.28</v>
      </c>
      <c r="I35" s="86">
        <v>63</v>
      </c>
      <c r="J35" s="695" t="s">
        <v>40</v>
      </c>
      <c r="K35" s="162" t="s">
        <v>39</v>
      </c>
      <c r="L35" s="811">
        <v>59.97</v>
      </c>
      <c r="M35" s="741">
        <v>62.75</v>
      </c>
      <c r="N35" s="695" t="s">
        <v>52</v>
      </c>
      <c r="O35" s="382" t="s">
        <v>62</v>
      </c>
      <c r="P35" s="839">
        <v>57.56</v>
      </c>
      <c r="Q35" s="840">
        <v>59.125</v>
      </c>
      <c r="R35" s="695" t="s">
        <v>52</v>
      </c>
      <c r="S35" s="162" t="s">
        <v>60</v>
      </c>
      <c r="T35" s="811">
        <v>62.57</v>
      </c>
      <c r="U35" s="842">
        <v>64</v>
      </c>
      <c r="V35" s="92"/>
      <c r="W35" s="93"/>
    </row>
    <row r="36" spans="1:23" ht="15" customHeight="1" x14ac:dyDescent="0.25">
      <c r="A36" s="691">
        <v>31</v>
      </c>
      <c r="B36" s="44" t="s">
        <v>63</v>
      </c>
      <c r="C36" s="80" t="s">
        <v>82</v>
      </c>
      <c r="D36" s="70">
        <v>61.5</v>
      </c>
      <c r="E36" s="318">
        <v>62.56</v>
      </c>
      <c r="F36" s="240" t="s">
        <v>32</v>
      </c>
      <c r="G36" s="80" t="s">
        <v>104</v>
      </c>
      <c r="H36" s="71">
        <v>60.28</v>
      </c>
      <c r="I36" s="81">
        <v>62</v>
      </c>
      <c r="J36" s="218" t="s">
        <v>32</v>
      </c>
      <c r="K36" s="260" t="s">
        <v>38</v>
      </c>
      <c r="L36" s="113">
        <v>59.97</v>
      </c>
      <c r="M36" s="249">
        <v>62</v>
      </c>
      <c r="N36" s="218" t="s">
        <v>32</v>
      </c>
      <c r="O36" s="260" t="s">
        <v>88</v>
      </c>
      <c r="P36" s="115">
        <v>57.56</v>
      </c>
      <c r="Q36" s="250">
        <v>59</v>
      </c>
      <c r="R36" s="218" t="s">
        <v>26</v>
      </c>
      <c r="S36" s="251" t="s">
        <v>27</v>
      </c>
      <c r="T36" s="113">
        <v>62.57</v>
      </c>
      <c r="U36" s="252">
        <v>63.4</v>
      </c>
      <c r="V36" s="94"/>
      <c r="W36" s="93"/>
    </row>
    <row r="37" spans="1:23" ht="15" customHeight="1" x14ac:dyDescent="0.25">
      <c r="A37" s="691">
        <v>32</v>
      </c>
      <c r="B37" s="17" t="s">
        <v>63</v>
      </c>
      <c r="C37" s="29" t="s">
        <v>78</v>
      </c>
      <c r="D37" s="70">
        <v>61.5</v>
      </c>
      <c r="E37" s="14">
        <v>62.21</v>
      </c>
      <c r="F37" s="221" t="s">
        <v>32</v>
      </c>
      <c r="G37" s="29" t="s">
        <v>33</v>
      </c>
      <c r="H37" s="71">
        <v>60.28</v>
      </c>
      <c r="I37" s="20">
        <v>62</v>
      </c>
      <c r="J37" s="221" t="s">
        <v>0</v>
      </c>
      <c r="K37" s="388" t="s">
        <v>135</v>
      </c>
      <c r="L37" s="53">
        <v>59.97</v>
      </c>
      <c r="M37" s="213">
        <v>62</v>
      </c>
      <c r="N37" s="221" t="s">
        <v>63</v>
      </c>
      <c r="O37" s="388" t="s">
        <v>144</v>
      </c>
      <c r="P37" s="110">
        <v>57.56</v>
      </c>
      <c r="Q37" s="223">
        <v>59</v>
      </c>
      <c r="R37" s="221" t="s">
        <v>0</v>
      </c>
      <c r="S37" s="120" t="s">
        <v>96</v>
      </c>
      <c r="T37" s="53">
        <v>62.57</v>
      </c>
      <c r="U37" s="227">
        <v>63.33</v>
      </c>
      <c r="V37" s="94"/>
      <c r="W37" s="12"/>
    </row>
    <row r="38" spans="1:23" ht="15" customHeight="1" x14ac:dyDescent="0.25">
      <c r="A38" s="691">
        <v>33</v>
      </c>
      <c r="B38" s="622" t="s">
        <v>2</v>
      </c>
      <c r="C38" s="29" t="s">
        <v>7</v>
      </c>
      <c r="D38" s="70">
        <v>61.5</v>
      </c>
      <c r="E38" s="14">
        <v>62</v>
      </c>
      <c r="F38" s="240" t="s">
        <v>40</v>
      </c>
      <c r="G38" s="80" t="s">
        <v>76</v>
      </c>
      <c r="H38" s="71">
        <v>60.28</v>
      </c>
      <c r="I38" s="81">
        <v>61.8</v>
      </c>
      <c r="J38" s="221" t="s">
        <v>2</v>
      </c>
      <c r="K38" s="391" t="s">
        <v>142</v>
      </c>
      <c r="L38" s="53">
        <v>59.97</v>
      </c>
      <c r="M38" s="213">
        <v>61.3</v>
      </c>
      <c r="N38" s="221" t="s">
        <v>40</v>
      </c>
      <c r="O38" s="120" t="s">
        <v>46</v>
      </c>
      <c r="P38" s="110">
        <v>57.56</v>
      </c>
      <c r="Q38" s="223">
        <v>59</v>
      </c>
      <c r="R38" s="221" t="s">
        <v>2</v>
      </c>
      <c r="S38" s="119" t="s">
        <v>21</v>
      </c>
      <c r="T38" s="53">
        <v>62.57</v>
      </c>
      <c r="U38" s="227">
        <v>63.3</v>
      </c>
      <c r="V38" s="92"/>
      <c r="W38" s="12"/>
    </row>
    <row r="39" spans="1:23" ht="15" customHeight="1" x14ac:dyDescent="0.25">
      <c r="A39" s="691">
        <v>34</v>
      </c>
      <c r="B39" s="621" t="s">
        <v>2</v>
      </c>
      <c r="C39" s="29" t="s">
        <v>9</v>
      </c>
      <c r="D39" s="70">
        <v>61.5</v>
      </c>
      <c r="E39" s="14">
        <v>62</v>
      </c>
      <c r="F39" s="221" t="s">
        <v>52</v>
      </c>
      <c r="G39" s="29" t="s">
        <v>60</v>
      </c>
      <c r="H39" s="71">
        <v>60.28</v>
      </c>
      <c r="I39" s="334">
        <v>61.33</v>
      </c>
      <c r="J39" s="221" t="s">
        <v>2</v>
      </c>
      <c r="K39" s="124" t="s">
        <v>4</v>
      </c>
      <c r="L39" s="53">
        <v>59.97</v>
      </c>
      <c r="M39" s="213">
        <v>60.875</v>
      </c>
      <c r="N39" s="221" t="s">
        <v>26</v>
      </c>
      <c r="O39" s="121" t="s">
        <v>105</v>
      </c>
      <c r="P39" s="110">
        <v>57.56</v>
      </c>
      <c r="Q39" s="226">
        <v>58.5</v>
      </c>
      <c r="R39" s="221" t="s">
        <v>26</v>
      </c>
      <c r="S39" s="121" t="s">
        <v>110</v>
      </c>
      <c r="T39" s="53">
        <v>62.57</v>
      </c>
      <c r="U39" s="227">
        <v>63.181800000000003</v>
      </c>
      <c r="V39" s="94"/>
      <c r="W39" s="12"/>
    </row>
    <row r="40" spans="1:23" ht="15" customHeight="1" x14ac:dyDescent="0.25">
      <c r="A40" s="691">
        <v>35</v>
      </c>
      <c r="B40" s="17" t="s">
        <v>63</v>
      </c>
      <c r="C40" s="29" t="s">
        <v>79</v>
      </c>
      <c r="D40" s="70">
        <v>61.5</v>
      </c>
      <c r="E40" s="14">
        <v>62</v>
      </c>
      <c r="F40" s="221" t="s">
        <v>40</v>
      </c>
      <c r="G40" s="29" t="s">
        <v>85</v>
      </c>
      <c r="H40" s="71">
        <v>60.28</v>
      </c>
      <c r="I40" s="18">
        <v>59.92</v>
      </c>
      <c r="J40" s="221" t="s">
        <v>2</v>
      </c>
      <c r="K40" s="119" t="s">
        <v>21</v>
      </c>
      <c r="L40" s="53">
        <v>59.97</v>
      </c>
      <c r="M40" s="214">
        <v>60.833333333333336</v>
      </c>
      <c r="N40" s="221" t="s">
        <v>2</v>
      </c>
      <c r="O40" s="124" t="s">
        <v>11</v>
      </c>
      <c r="P40" s="110">
        <v>57.56</v>
      </c>
      <c r="Q40" s="223">
        <v>58.5</v>
      </c>
      <c r="R40" s="221" t="s">
        <v>52</v>
      </c>
      <c r="S40" s="123" t="s">
        <v>58</v>
      </c>
      <c r="T40" s="53">
        <v>62.57</v>
      </c>
      <c r="U40" s="227">
        <v>63</v>
      </c>
      <c r="V40" s="94"/>
      <c r="W40" s="12"/>
    </row>
    <row r="41" spans="1:23" ht="15" customHeight="1" x14ac:dyDescent="0.25">
      <c r="A41" s="691">
        <v>36</v>
      </c>
      <c r="B41" s="17" t="s">
        <v>52</v>
      </c>
      <c r="C41" s="29" t="s">
        <v>60</v>
      </c>
      <c r="D41" s="70">
        <v>61.5</v>
      </c>
      <c r="E41" s="334">
        <v>61</v>
      </c>
      <c r="F41" s="221" t="s">
        <v>2</v>
      </c>
      <c r="G41" s="29" t="s">
        <v>19</v>
      </c>
      <c r="H41" s="71">
        <v>60.28</v>
      </c>
      <c r="I41" s="14">
        <v>59.833333333333336</v>
      </c>
      <c r="J41" s="221" t="s">
        <v>26</v>
      </c>
      <c r="K41" s="121" t="s">
        <v>29</v>
      </c>
      <c r="L41" s="53">
        <v>59.97</v>
      </c>
      <c r="M41" s="213">
        <v>60.333333333333336</v>
      </c>
      <c r="N41" s="221" t="s">
        <v>2</v>
      </c>
      <c r="O41" s="119" t="s">
        <v>14</v>
      </c>
      <c r="P41" s="110">
        <v>57.56</v>
      </c>
      <c r="Q41" s="223">
        <v>58</v>
      </c>
      <c r="R41" s="221" t="s">
        <v>32</v>
      </c>
      <c r="S41" s="121" t="s">
        <v>37</v>
      </c>
      <c r="T41" s="53">
        <v>62.57</v>
      </c>
      <c r="U41" s="227">
        <v>62.666699999999999</v>
      </c>
      <c r="V41" s="94"/>
      <c r="W41" s="12"/>
    </row>
    <row r="42" spans="1:23" ht="15" customHeight="1" x14ac:dyDescent="0.25">
      <c r="A42" s="691">
        <v>37</v>
      </c>
      <c r="B42" s="621" t="s">
        <v>32</v>
      </c>
      <c r="C42" s="333" t="s">
        <v>137</v>
      </c>
      <c r="D42" s="70">
        <v>61.5</v>
      </c>
      <c r="E42" s="81">
        <v>61</v>
      </c>
      <c r="F42" s="221" t="s">
        <v>40</v>
      </c>
      <c r="G42" s="29" t="s">
        <v>75</v>
      </c>
      <c r="H42" s="71">
        <v>60.28</v>
      </c>
      <c r="I42" s="18">
        <v>59.57</v>
      </c>
      <c r="J42" s="221" t="s">
        <v>2</v>
      </c>
      <c r="K42" s="119" t="s">
        <v>23</v>
      </c>
      <c r="L42" s="53">
        <v>59.97</v>
      </c>
      <c r="M42" s="214">
        <v>60.333333333333336</v>
      </c>
      <c r="N42" s="221" t="s">
        <v>2</v>
      </c>
      <c r="O42" s="124" t="s">
        <v>20</v>
      </c>
      <c r="P42" s="110">
        <v>57.56</v>
      </c>
      <c r="Q42" s="223">
        <v>57.875</v>
      </c>
      <c r="R42" s="221" t="s">
        <v>52</v>
      </c>
      <c r="S42" s="120" t="s">
        <v>59</v>
      </c>
      <c r="T42" s="53">
        <v>62.57</v>
      </c>
      <c r="U42" s="227">
        <v>62.625</v>
      </c>
      <c r="V42" s="94"/>
      <c r="W42" s="12"/>
    </row>
    <row r="43" spans="1:23" ht="15" customHeight="1" x14ac:dyDescent="0.25">
      <c r="A43" s="691">
        <v>38</v>
      </c>
      <c r="B43" s="621" t="s">
        <v>2</v>
      </c>
      <c r="C43" s="29" t="s">
        <v>14</v>
      </c>
      <c r="D43" s="70">
        <v>61.5</v>
      </c>
      <c r="E43" s="14">
        <v>61</v>
      </c>
      <c r="F43" s="221" t="s">
        <v>2</v>
      </c>
      <c r="G43" s="29" t="s">
        <v>20</v>
      </c>
      <c r="H43" s="71">
        <v>60.28</v>
      </c>
      <c r="I43" s="14">
        <v>59.428571428571431</v>
      </c>
      <c r="J43" s="221" t="s">
        <v>52</v>
      </c>
      <c r="K43" s="120" t="s">
        <v>57</v>
      </c>
      <c r="L43" s="53">
        <v>59.97</v>
      </c>
      <c r="M43" s="214">
        <v>60</v>
      </c>
      <c r="N43" s="221" t="s">
        <v>26</v>
      </c>
      <c r="O43" s="121" t="s">
        <v>106</v>
      </c>
      <c r="P43" s="110">
        <v>57.56</v>
      </c>
      <c r="Q43" s="223">
        <v>57.5</v>
      </c>
      <c r="R43" s="221" t="s">
        <v>52</v>
      </c>
      <c r="S43" s="123" t="s">
        <v>64</v>
      </c>
      <c r="T43" s="53">
        <v>62.57</v>
      </c>
      <c r="U43" s="227">
        <v>62.5</v>
      </c>
      <c r="V43" s="94"/>
      <c r="W43" s="12"/>
    </row>
    <row r="44" spans="1:23" ht="15" customHeight="1" x14ac:dyDescent="0.25">
      <c r="A44" s="691">
        <v>39</v>
      </c>
      <c r="B44" s="17" t="s">
        <v>52</v>
      </c>
      <c r="C44" s="29" t="s">
        <v>61</v>
      </c>
      <c r="D44" s="70">
        <v>61.5</v>
      </c>
      <c r="E44" s="334">
        <v>61</v>
      </c>
      <c r="F44" s="221" t="s">
        <v>2</v>
      </c>
      <c r="G44" s="292" t="s">
        <v>138</v>
      </c>
      <c r="H44" s="71">
        <v>60.28</v>
      </c>
      <c r="I44" s="18">
        <v>58.769230769230766</v>
      </c>
      <c r="J44" s="221" t="s">
        <v>26</v>
      </c>
      <c r="K44" s="121" t="s">
        <v>105</v>
      </c>
      <c r="L44" s="53">
        <v>59.97</v>
      </c>
      <c r="M44" s="213">
        <v>60</v>
      </c>
      <c r="N44" s="221" t="s">
        <v>2</v>
      </c>
      <c r="O44" s="124" t="s">
        <v>24</v>
      </c>
      <c r="P44" s="110">
        <v>57.56</v>
      </c>
      <c r="Q44" s="223">
        <v>57.25</v>
      </c>
      <c r="R44" s="221" t="s">
        <v>63</v>
      </c>
      <c r="S44" s="120" t="s">
        <v>82</v>
      </c>
      <c r="T44" s="53">
        <v>62.57</v>
      </c>
      <c r="U44" s="227">
        <v>62</v>
      </c>
      <c r="V44" s="94"/>
      <c r="W44" s="12"/>
    </row>
    <row r="45" spans="1:23" ht="15" customHeight="1" thickBot="1" x14ac:dyDescent="0.3">
      <c r="A45" s="693">
        <v>40</v>
      </c>
      <c r="B45" s="21" t="s">
        <v>52</v>
      </c>
      <c r="C45" s="30" t="s">
        <v>59</v>
      </c>
      <c r="D45" s="688">
        <v>61.5</v>
      </c>
      <c r="E45" s="624">
        <v>60</v>
      </c>
      <c r="F45" s="695" t="s">
        <v>40</v>
      </c>
      <c r="G45" s="612" t="s">
        <v>39</v>
      </c>
      <c r="H45" s="340">
        <v>60.28</v>
      </c>
      <c r="I45" s="613">
        <v>58.14</v>
      </c>
      <c r="J45" s="406" t="s">
        <v>0</v>
      </c>
      <c r="K45" s="270" t="s">
        <v>72</v>
      </c>
      <c r="L45" s="97">
        <v>59.97</v>
      </c>
      <c r="M45" s="217">
        <v>58.5</v>
      </c>
      <c r="N45" s="231" t="s">
        <v>26</v>
      </c>
      <c r="O45" s="131" t="s">
        <v>30</v>
      </c>
      <c r="P45" s="232">
        <v>57.56</v>
      </c>
      <c r="Q45" s="253">
        <v>57.2</v>
      </c>
      <c r="R45" s="231" t="s">
        <v>40</v>
      </c>
      <c r="S45" s="185" t="s">
        <v>50</v>
      </c>
      <c r="T45" s="97">
        <v>62.57</v>
      </c>
      <c r="U45" s="248">
        <v>61.5</v>
      </c>
      <c r="V45" s="94"/>
      <c r="W45" s="12"/>
    </row>
    <row r="46" spans="1:23" ht="15" customHeight="1" x14ac:dyDescent="0.25">
      <c r="A46" s="690">
        <v>41</v>
      </c>
      <c r="B46" s="620" t="s">
        <v>32</v>
      </c>
      <c r="C46" s="33" t="s">
        <v>37</v>
      </c>
      <c r="D46" s="685">
        <v>61.5</v>
      </c>
      <c r="E46" s="628">
        <v>59.86</v>
      </c>
      <c r="F46" s="218" t="s">
        <v>2</v>
      </c>
      <c r="G46" s="33" t="s">
        <v>12</v>
      </c>
      <c r="H46" s="274">
        <v>60.28</v>
      </c>
      <c r="I46" s="35">
        <v>58.142857142857146</v>
      </c>
      <c r="J46" s="240" t="s">
        <v>52</v>
      </c>
      <c r="K46" s="168" t="s">
        <v>59</v>
      </c>
      <c r="L46" s="46">
        <v>59.97</v>
      </c>
      <c r="M46" s="104">
        <v>57.642857142857146</v>
      </c>
      <c r="N46" s="240" t="s">
        <v>2</v>
      </c>
      <c r="O46" s="348" t="s">
        <v>13</v>
      </c>
      <c r="P46" s="48">
        <v>57.56</v>
      </c>
      <c r="Q46" s="241">
        <v>56.5</v>
      </c>
      <c r="R46" s="240" t="s">
        <v>2</v>
      </c>
      <c r="S46" s="393" t="s">
        <v>138</v>
      </c>
      <c r="T46" s="46">
        <v>62.57</v>
      </c>
      <c r="U46" s="242">
        <v>61.066699999999997</v>
      </c>
      <c r="V46" s="94"/>
      <c r="W46" s="12"/>
    </row>
    <row r="47" spans="1:23" ht="15" customHeight="1" x14ac:dyDescent="0.25">
      <c r="A47" s="691">
        <v>42</v>
      </c>
      <c r="B47" s="621" t="s">
        <v>2</v>
      </c>
      <c r="C47" s="29" t="s">
        <v>21</v>
      </c>
      <c r="D47" s="70">
        <v>61.5</v>
      </c>
      <c r="E47" s="14">
        <v>59.13</v>
      </c>
      <c r="F47" s="221" t="s">
        <v>52</v>
      </c>
      <c r="G47" s="29" t="s">
        <v>59</v>
      </c>
      <c r="H47" s="71">
        <v>60.28</v>
      </c>
      <c r="I47" s="334">
        <v>57.24</v>
      </c>
      <c r="J47" s="221" t="s">
        <v>2</v>
      </c>
      <c r="K47" s="120" t="s">
        <v>108</v>
      </c>
      <c r="L47" s="53">
        <v>59.97</v>
      </c>
      <c r="M47" s="213">
        <v>57.333333333333336</v>
      </c>
      <c r="N47" s="221" t="s">
        <v>40</v>
      </c>
      <c r="O47" s="120" t="s">
        <v>42</v>
      </c>
      <c r="P47" s="110">
        <v>57.56</v>
      </c>
      <c r="Q47" s="223">
        <v>56</v>
      </c>
      <c r="R47" s="221" t="s">
        <v>26</v>
      </c>
      <c r="S47" s="121" t="s">
        <v>92</v>
      </c>
      <c r="T47" s="53">
        <v>62.57</v>
      </c>
      <c r="U47" s="227">
        <v>61</v>
      </c>
      <c r="V47" s="92"/>
      <c r="W47" s="12"/>
    </row>
    <row r="48" spans="1:23" ht="15" customHeight="1" x14ac:dyDescent="0.25">
      <c r="A48" s="691">
        <v>43</v>
      </c>
      <c r="B48" s="17" t="s">
        <v>2</v>
      </c>
      <c r="C48" s="292" t="s">
        <v>140</v>
      </c>
      <c r="D48" s="70">
        <v>61.5</v>
      </c>
      <c r="E48" s="18">
        <v>59</v>
      </c>
      <c r="F48" s="221" t="s">
        <v>0</v>
      </c>
      <c r="G48" s="29" t="s">
        <v>102</v>
      </c>
      <c r="H48" s="71">
        <v>60.28</v>
      </c>
      <c r="I48" s="18">
        <v>57</v>
      </c>
      <c r="J48" s="221" t="s">
        <v>40</v>
      </c>
      <c r="K48" s="120" t="s">
        <v>48</v>
      </c>
      <c r="L48" s="53">
        <v>59.97</v>
      </c>
      <c r="M48" s="213">
        <v>57</v>
      </c>
      <c r="N48" s="221" t="s">
        <v>40</v>
      </c>
      <c r="O48" s="120" t="s">
        <v>76</v>
      </c>
      <c r="P48" s="110">
        <v>57.56</v>
      </c>
      <c r="Q48" s="223">
        <v>55.8</v>
      </c>
      <c r="R48" s="221" t="s">
        <v>32</v>
      </c>
      <c r="S48" s="120" t="s">
        <v>88</v>
      </c>
      <c r="T48" s="53">
        <v>62.57</v>
      </c>
      <c r="U48" s="227">
        <v>60.5</v>
      </c>
      <c r="V48" s="92"/>
      <c r="W48" s="12"/>
    </row>
    <row r="49" spans="1:23" ht="15" customHeight="1" x14ac:dyDescent="0.25">
      <c r="A49" s="691">
        <v>44</v>
      </c>
      <c r="B49" s="17" t="s">
        <v>2</v>
      </c>
      <c r="C49" s="292" t="s">
        <v>138</v>
      </c>
      <c r="D49" s="70">
        <v>61.5</v>
      </c>
      <c r="E49" s="18">
        <v>58</v>
      </c>
      <c r="F49" s="221" t="s">
        <v>2</v>
      </c>
      <c r="G49" s="29" t="s">
        <v>3</v>
      </c>
      <c r="H49" s="71">
        <v>60.28</v>
      </c>
      <c r="I49" s="14">
        <v>56.6</v>
      </c>
      <c r="J49" s="221" t="s">
        <v>32</v>
      </c>
      <c r="K49" s="120" t="s">
        <v>36</v>
      </c>
      <c r="L49" s="53">
        <v>59.97</v>
      </c>
      <c r="M49" s="213">
        <v>57</v>
      </c>
      <c r="N49" s="221" t="s">
        <v>63</v>
      </c>
      <c r="O49" s="120" t="s">
        <v>82</v>
      </c>
      <c r="P49" s="110">
        <v>57.56</v>
      </c>
      <c r="Q49" s="223">
        <v>55.5</v>
      </c>
      <c r="R49" s="221" t="s">
        <v>26</v>
      </c>
      <c r="S49" s="121" t="s">
        <v>94</v>
      </c>
      <c r="T49" s="53">
        <v>62.57</v>
      </c>
      <c r="U49" s="227">
        <v>60.33</v>
      </c>
      <c r="V49" s="94"/>
      <c r="W49" s="12"/>
    </row>
    <row r="50" spans="1:23" ht="15" customHeight="1" x14ac:dyDescent="0.25">
      <c r="A50" s="691">
        <v>45</v>
      </c>
      <c r="B50" s="17" t="s">
        <v>32</v>
      </c>
      <c r="C50" s="29" t="s">
        <v>86</v>
      </c>
      <c r="D50" s="70">
        <v>61.5</v>
      </c>
      <c r="E50" s="18">
        <v>58</v>
      </c>
      <c r="F50" s="221" t="s">
        <v>2</v>
      </c>
      <c r="G50" s="29" t="s">
        <v>14</v>
      </c>
      <c r="H50" s="71">
        <v>60.28</v>
      </c>
      <c r="I50" s="14">
        <v>56.571428571428569</v>
      </c>
      <c r="J50" s="221" t="s">
        <v>26</v>
      </c>
      <c r="K50" s="121" t="s">
        <v>25</v>
      </c>
      <c r="L50" s="53">
        <v>59.97</v>
      </c>
      <c r="M50" s="213">
        <v>57</v>
      </c>
      <c r="N50" s="221" t="s">
        <v>40</v>
      </c>
      <c r="O50" s="388" t="s">
        <v>156</v>
      </c>
      <c r="P50" s="110">
        <v>57.56</v>
      </c>
      <c r="Q50" s="223">
        <v>54.666666666666664</v>
      </c>
      <c r="R50" s="221" t="s">
        <v>2</v>
      </c>
      <c r="S50" s="124" t="s">
        <v>20</v>
      </c>
      <c r="T50" s="53">
        <v>62.57</v>
      </c>
      <c r="U50" s="227">
        <v>60.333300000000001</v>
      </c>
      <c r="V50" s="94"/>
      <c r="W50" s="12"/>
    </row>
    <row r="51" spans="1:23" ht="15" customHeight="1" x14ac:dyDescent="0.25">
      <c r="A51" s="691">
        <v>46</v>
      </c>
      <c r="B51" s="629" t="s">
        <v>40</v>
      </c>
      <c r="C51" s="29" t="s">
        <v>85</v>
      </c>
      <c r="D51" s="688">
        <v>61.5</v>
      </c>
      <c r="E51" s="18">
        <v>57.53</v>
      </c>
      <c r="F51" s="695" t="s">
        <v>32</v>
      </c>
      <c r="G51" s="612" t="s">
        <v>37</v>
      </c>
      <c r="H51" s="71">
        <v>60.28</v>
      </c>
      <c r="I51" s="619">
        <v>56.29</v>
      </c>
      <c r="J51" s="221" t="s">
        <v>40</v>
      </c>
      <c r="K51" s="120" t="s">
        <v>50</v>
      </c>
      <c r="L51" s="53">
        <v>59.97</v>
      </c>
      <c r="M51" s="213">
        <v>56.666666666666664</v>
      </c>
      <c r="N51" s="221" t="s">
        <v>32</v>
      </c>
      <c r="O51" s="120" t="s">
        <v>104</v>
      </c>
      <c r="P51" s="110">
        <v>57.56</v>
      </c>
      <c r="Q51" s="223">
        <v>54.5</v>
      </c>
      <c r="R51" s="221" t="s">
        <v>26</v>
      </c>
      <c r="S51" s="121" t="s">
        <v>29</v>
      </c>
      <c r="T51" s="53">
        <v>62.57</v>
      </c>
      <c r="U51" s="237">
        <v>60</v>
      </c>
      <c r="V51" s="94"/>
      <c r="W51" s="12"/>
    </row>
    <row r="52" spans="1:23" ht="15" customHeight="1" x14ac:dyDescent="0.25">
      <c r="A52" s="691">
        <v>47</v>
      </c>
      <c r="B52" s="17" t="s">
        <v>2</v>
      </c>
      <c r="C52" s="29" t="s">
        <v>1</v>
      </c>
      <c r="D52" s="70">
        <v>61.5</v>
      </c>
      <c r="E52" s="14">
        <v>57.5</v>
      </c>
      <c r="F52" s="221" t="s">
        <v>52</v>
      </c>
      <c r="G52" s="29" t="s">
        <v>64</v>
      </c>
      <c r="H52" s="71">
        <v>60.28</v>
      </c>
      <c r="I52" s="334">
        <v>56.2</v>
      </c>
      <c r="J52" s="221" t="s">
        <v>32</v>
      </c>
      <c r="K52" s="389" t="s">
        <v>131</v>
      </c>
      <c r="L52" s="53">
        <v>59.97</v>
      </c>
      <c r="M52" s="213">
        <v>56.6</v>
      </c>
      <c r="N52" s="221" t="s">
        <v>2</v>
      </c>
      <c r="O52" s="124" t="s">
        <v>6</v>
      </c>
      <c r="P52" s="110">
        <v>57.56</v>
      </c>
      <c r="Q52" s="223">
        <v>54.333333333333336</v>
      </c>
      <c r="R52" s="221" t="s">
        <v>32</v>
      </c>
      <c r="S52" s="120" t="s">
        <v>35</v>
      </c>
      <c r="T52" s="53">
        <v>62.57</v>
      </c>
      <c r="U52" s="227">
        <v>60</v>
      </c>
      <c r="V52" s="94"/>
      <c r="W52" s="12"/>
    </row>
    <row r="53" spans="1:23" ht="15" customHeight="1" x14ac:dyDescent="0.25">
      <c r="A53" s="691">
        <v>48</v>
      </c>
      <c r="B53" s="44" t="s">
        <v>26</v>
      </c>
      <c r="C53" s="29" t="s">
        <v>30</v>
      </c>
      <c r="D53" s="70">
        <v>61.5</v>
      </c>
      <c r="E53" s="20">
        <v>57</v>
      </c>
      <c r="F53" s="240" t="s">
        <v>63</v>
      </c>
      <c r="G53" s="80" t="s">
        <v>81</v>
      </c>
      <c r="H53" s="71">
        <v>60.28</v>
      </c>
      <c r="I53" s="318">
        <v>56</v>
      </c>
      <c r="J53" s="221" t="s">
        <v>2</v>
      </c>
      <c r="K53" s="119" t="s">
        <v>14</v>
      </c>
      <c r="L53" s="53">
        <v>59.97</v>
      </c>
      <c r="M53" s="214">
        <v>56.5</v>
      </c>
      <c r="N53" s="221" t="s">
        <v>2</v>
      </c>
      <c r="O53" s="124" t="s">
        <v>15</v>
      </c>
      <c r="P53" s="110">
        <v>57.56</v>
      </c>
      <c r="Q53" s="223">
        <v>54.333333333333336</v>
      </c>
      <c r="R53" s="221" t="s">
        <v>32</v>
      </c>
      <c r="S53" s="388" t="s">
        <v>157</v>
      </c>
      <c r="T53" s="53">
        <v>62.57</v>
      </c>
      <c r="U53" s="227">
        <v>60</v>
      </c>
      <c r="V53" s="94"/>
      <c r="W53" s="12"/>
    </row>
    <row r="54" spans="1:23" ht="15" customHeight="1" x14ac:dyDescent="0.25">
      <c r="A54" s="691">
        <v>49</v>
      </c>
      <c r="B54" s="621" t="s">
        <v>32</v>
      </c>
      <c r="C54" s="29" t="s">
        <v>33</v>
      </c>
      <c r="D54" s="70">
        <v>61.5</v>
      </c>
      <c r="E54" s="20">
        <v>56.7</v>
      </c>
      <c r="F54" s="221" t="s">
        <v>2</v>
      </c>
      <c r="G54" s="29" t="s">
        <v>7</v>
      </c>
      <c r="H54" s="71">
        <v>60.28</v>
      </c>
      <c r="I54" s="14">
        <v>55.714285714285715</v>
      </c>
      <c r="J54" s="221" t="s">
        <v>26</v>
      </c>
      <c r="K54" s="121" t="s">
        <v>93</v>
      </c>
      <c r="L54" s="53">
        <v>59.97</v>
      </c>
      <c r="M54" s="213">
        <v>56</v>
      </c>
      <c r="N54" s="221" t="s">
        <v>2</v>
      </c>
      <c r="O54" s="391" t="s">
        <v>139</v>
      </c>
      <c r="P54" s="110">
        <v>57.56</v>
      </c>
      <c r="Q54" s="223">
        <v>54.272727272727273</v>
      </c>
      <c r="R54" s="221" t="s">
        <v>2</v>
      </c>
      <c r="S54" s="391" t="s">
        <v>141</v>
      </c>
      <c r="T54" s="53">
        <v>62.57</v>
      </c>
      <c r="U54" s="227">
        <v>59.833300000000001</v>
      </c>
      <c r="V54" s="92"/>
      <c r="W54" s="12"/>
    </row>
    <row r="55" spans="1:23" ht="15" customHeight="1" thickBot="1" x14ac:dyDescent="0.3">
      <c r="A55" s="692">
        <v>50</v>
      </c>
      <c r="B55" s="608" t="s">
        <v>63</v>
      </c>
      <c r="C55" s="612" t="s">
        <v>83</v>
      </c>
      <c r="D55" s="687">
        <v>61.5</v>
      </c>
      <c r="E55" s="616">
        <v>56.67</v>
      </c>
      <c r="F55" s="406" t="s">
        <v>32</v>
      </c>
      <c r="G55" s="327" t="s">
        <v>154</v>
      </c>
      <c r="H55" s="278">
        <v>60.28</v>
      </c>
      <c r="I55" s="22">
        <v>55</v>
      </c>
      <c r="J55" s="695" t="s">
        <v>2</v>
      </c>
      <c r="K55" s="381" t="s">
        <v>5</v>
      </c>
      <c r="L55" s="811">
        <v>59.97</v>
      </c>
      <c r="M55" s="727">
        <v>55</v>
      </c>
      <c r="N55" s="695" t="s">
        <v>26</v>
      </c>
      <c r="O55" s="376" t="s">
        <v>94</v>
      </c>
      <c r="P55" s="839">
        <v>57.56</v>
      </c>
      <c r="Q55" s="840">
        <v>54.166666666666664</v>
      </c>
      <c r="R55" s="695" t="s">
        <v>26</v>
      </c>
      <c r="S55" s="376" t="s">
        <v>30</v>
      </c>
      <c r="T55" s="811">
        <v>62.57</v>
      </c>
      <c r="U55" s="842">
        <v>59.33</v>
      </c>
      <c r="V55" s="94"/>
      <c r="W55" s="12"/>
    </row>
    <row r="56" spans="1:23" ht="15" customHeight="1" x14ac:dyDescent="0.25">
      <c r="A56" s="691">
        <v>51</v>
      </c>
      <c r="B56" s="32" t="s">
        <v>63</v>
      </c>
      <c r="C56" s="33" t="s">
        <v>80</v>
      </c>
      <c r="D56" s="70">
        <v>61.5</v>
      </c>
      <c r="E56" s="35">
        <v>55.75</v>
      </c>
      <c r="F56" s="240" t="s">
        <v>2</v>
      </c>
      <c r="G56" s="80" t="s">
        <v>108</v>
      </c>
      <c r="H56" s="71">
        <v>60.28</v>
      </c>
      <c r="I56" s="81">
        <v>54.625</v>
      </c>
      <c r="J56" s="218" t="s">
        <v>52</v>
      </c>
      <c r="K56" s="189" t="s">
        <v>62</v>
      </c>
      <c r="L56" s="113">
        <v>59.97</v>
      </c>
      <c r="M56" s="243">
        <v>54.384615384615387</v>
      </c>
      <c r="N56" s="218" t="s">
        <v>52</v>
      </c>
      <c r="O56" s="189" t="s">
        <v>64</v>
      </c>
      <c r="P56" s="115">
        <v>57.56</v>
      </c>
      <c r="Q56" s="250">
        <v>54</v>
      </c>
      <c r="R56" s="218" t="s">
        <v>32</v>
      </c>
      <c r="S56" s="394" t="s">
        <v>131</v>
      </c>
      <c r="T56" s="113">
        <v>62.57</v>
      </c>
      <c r="U56" s="252">
        <v>58.5</v>
      </c>
      <c r="V56" s="94"/>
      <c r="W56" s="12"/>
    </row>
    <row r="57" spans="1:23" ht="15" customHeight="1" x14ac:dyDescent="0.25">
      <c r="A57" s="691">
        <v>52</v>
      </c>
      <c r="B57" s="17" t="s">
        <v>32</v>
      </c>
      <c r="C57" s="612" t="s">
        <v>36</v>
      </c>
      <c r="D57" s="70">
        <v>61.5</v>
      </c>
      <c r="E57" s="613">
        <v>55.5</v>
      </c>
      <c r="F57" s="221" t="s">
        <v>63</v>
      </c>
      <c r="G57" s="29" t="s">
        <v>80</v>
      </c>
      <c r="H57" s="71">
        <v>60.28</v>
      </c>
      <c r="I57" s="14">
        <v>54</v>
      </c>
      <c r="J57" s="221" t="s">
        <v>32</v>
      </c>
      <c r="K57" s="120" t="s">
        <v>89</v>
      </c>
      <c r="L57" s="53">
        <v>59.97</v>
      </c>
      <c r="M57" s="213">
        <v>54.222222222222221</v>
      </c>
      <c r="N57" s="221" t="s">
        <v>40</v>
      </c>
      <c r="O57" s="120" t="s">
        <v>50</v>
      </c>
      <c r="P57" s="110">
        <v>57.56</v>
      </c>
      <c r="Q57" s="409">
        <v>54</v>
      </c>
      <c r="R57" s="221" t="s">
        <v>63</v>
      </c>
      <c r="S57" s="120" t="s">
        <v>81</v>
      </c>
      <c r="T57" s="53">
        <v>62.57</v>
      </c>
      <c r="U57" s="401">
        <v>58.25</v>
      </c>
      <c r="V57" s="94"/>
      <c r="W57" s="12"/>
    </row>
    <row r="58" spans="1:23" ht="15" customHeight="1" x14ac:dyDescent="0.25">
      <c r="A58" s="691">
        <v>53</v>
      </c>
      <c r="B58" s="621" t="s">
        <v>2</v>
      </c>
      <c r="C58" s="29" t="s">
        <v>13</v>
      </c>
      <c r="D58" s="70">
        <v>61.5</v>
      </c>
      <c r="E58" s="14">
        <v>55</v>
      </c>
      <c r="F58" s="221" t="s">
        <v>2</v>
      </c>
      <c r="G58" s="292" t="s">
        <v>24</v>
      </c>
      <c r="H58" s="71">
        <v>60.28</v>
      </c>
      <c r="I58" s="14">
        <v>54</v>
      </c>
      <c r="J58" s="221" t="s">
        <v>32</v>
      </c>
      <c r="K58" s="120" t="s">
        <v>33</v>
      </c>
      <c r="L58" s="53">
        <v>59.97</v>
      </c>
      <c r="M58" s="213">
        <v>54.2</v>
      </c>
      <c r="N58" s="221" t="s">
        <v>32</v>
      </c>
      <c r="O58" s="389" t="s">
        <v>131</v>
      </c>
      <c r="P58" s="110">
        <v>57.56</v>
      </c>
      <c r="Q58" s="223">
        <v>53.2</v>
      </c>
      <c r="R58" s="221" t="s">
        <v>32</v>
      </c>
      <c r="S58" s="388" t="s">
        <v>137</v>
      </c>
      <c r="T58" s="53">
        <v>62.57</v>
      </c>
      <c r="U58" s="227">
        <v>57.777799999999999</v>
      </c>
      <c r="V58" s="94"/>
      <c r="W58" s="12"/>
    </row>
    <row r="59" spans="1:23" ht="15" customHeight="1" x14ac:dyDescent="0.25">
      <c r="A59" s="691">
        <v>54</v>
      </c>
      <c r="B59" s="17" t="s">
        <v>2</v>
      </c>
      <c r="C59" s="634" t="s">
        <v>139</v>
      </c>
      <c r="D59" s="70">
        <v>61.5</v>
      </c>
      <c r="E59" s="635">
        <v>54</v>
      </c>
      <c r="F59" s="221" t="s">
        <v>2</v>
      </c>
      <c r="G59" s="29" t="s">
        <v>6</v>
      </c>
      <c r="H59" s="71">
        <v>60.28</v>
      </c>
      <c r="I59" s="14">
        <v>53.5</v>
      </c>
      <c r="J59" s="221" t="s">
        <v>63</v>
      </c>
      <c r="K59" s="120" t="s">
        <v>78</v>
      </c>
      <c r="L59" s="53">
        <v>59.97</v>
      </c>
      <c r="M59" s="214">
        <v>54</v>
      </c>
      <c r="N59" s="221" t="s">
        <v>2</v>
      </c>
      <c r="O59" s="119" t="s">
        <v>9</v>
      </c>
      <c r="P59" s="110">
        <v>57.56</v>
      </c>
      <c r="Q59" s="223">
        <v>53.166666666666664</v>
      </c>
      <c r="R59" s="221" t="s">
        <v>2</v>
      </c>
      <c r="S59" s="124" t="s">
        <v>13</v>
      </c>
      <c r="T59" s="53">
        <v>62.57</v>
      </c>
      <c r="U59" s="227">
        <v>57.5</v>
      </c>
      <c r="V59" s="92"/>
      <c r="W59" s="12"/>
    </row>
    <row r="60" spans="1:23" ht="15" customHeight="1" x14ac:dyDescent="0.25">
      <c r="A60" s="691">
        <v>55</v>
      </c>
      <c r="B60" s="17" t="s">
        <v>2</v>
      </c>
      <c r="C60" s="292" t="s">
        <v>141</v>
      </c>
      <c r="D60" s="70">
        <v>61.5</v>
      </c>
      <c r="E60" s="18">
        <v>54</v>
      </c>
      <c r="F60" s="221" t="s">
        <v>32</v>
      </c>
      <c r="G60" s="29" t="s">
        <v>38</v>
      </c>
      <c r="H60" s="71">
        <v>60.28</v>
      </c>
      <c r="I60" s="18">
        <v>53</v>
      </c>
      <c r="J60" s="221" t="s">
        <v>2</v>
      </c>
      <c r="K60" s="124" t="s">
        <v>6</v>
      </c>
      <c r="L60" s="53">
        <v>59.97</v>
      </c>
      <c r="M60" s="214">
        <v>54</v>
      </c>
      <c r="N60" s="221" t="s">
        <v>52</v>
      </c>
      <c r="O60" s="123" t="s">
        <v>61</v>
      </c>
      <c r="P60" s="110">
        <v>57.56</v>
      </c>
      <c r="Q60" s="223">
        <v>53</v>
      </c>
      <c r="R60" s="221" t="s">
        <v>32</v>
      </c>
      <c r="S60" s="120" t="s">
        <v>36</v>
      </c>
      <c r="T60" s="53">
        <v>62.57</v>
      </c>
      <c r="U60" s="227">
        <v>57</v>
      </c>
      <c r="V60" s="94"/>
      <c r="W60" s="12"/>
    </row>
    <row r="61" spans="1:23" ht="15" customHeight="1" x14ac:dyDescent="0.25">
      <c r="A61" s="691">
        <v>56</v>
      </c>
      <c r="B61" s="621" t="s">
        <v>26</v>
      </c>
      <c r="C61" s="29" t="s">
        <v>91</v>
      </c>
      <c r="D61" s="70">
        <v>61.5</v>
      </c>
      <c r="E61" s="20">
        <v>54</v>
      </c>
      <c r="F61" s="221" t="s">
        <v>32</v>
      </c>
      <c r="G61" s="294" t="s">
        <v>131</v>
      </c>
      <c r="H61" s="71">
        <v>60.28</v>
      </c>
      <c r="I61" s="18">
        <v>53</v>
      </c>
      <c r="J61" s="221" t="s">
        <v>40</v>
      </c>
      <c r="K61" s="120" t="s">
        <v>77</v>
      </c>
      <c r="L61" s="53">
        <v>59.97</v>
      </c>
      <c r="M61" s="213">
        <v>53.5</v>
      </c>
      <c r="N61" s="221" t="s">
        <v>52</v>
      </c>
      <c r="O61" s="120" t="s">
        <v>57</v>
      </c>
      <c r="P61" s="110">
        <v>57.56</v>
      </c>
      <c r="Q61" s="223">
        <v>53</v>
      </c>
      <c r="R61" s="221" t="s">
        <v>2</v>
      </c>
      <c r="S61" s="119" t="s">
        <v>5</v>
      </c>
      <c r="T61" s="53">
        <v>62.57</v>
      </c>
      <c r="U61" s="227">
        <v>56</v>
      </c>
      <c r="V61" s="94"/>
      <c r="W61" s="12"/>
    </row>
    <row r="62" spans="1:23" ht="15" customHeight="1" x14ac:dyDescent="0.25">
      <c r="A62" s="691">
        <v>57</v>
      </c>
      <c r="B62" s="17" t="s">
        <v>26</v>
      </c>
      <c r="C62" s="607" t="s">
        <v>165</v>
      </c>
      <c r="D62" s="70">
        <v>61.5</v>
      </c>
      <c r="E62" s="20">
        <v>54</v>
      </c>
      <c r="F62" s="221" t="s">
        <v>26</v>
      </c>
      <c r="G62" s="29" t="s">
        <v>28</v>
      </c>
      <c r="H62" s="71">
        <v>60.28</v>
      </c>
      <c r="I62" s="14">
        <v>52.8</v>
      </c>
      <c r="J62" s="221" t="s">
        <v>2</v>
      </c>
      <c r="K62" s="124" t="s">
        <v>8</v>
      </c>
      <c r="L62" s="53">
        <v>59.97</v>
      </c>
      <c r="M62" s="214">
        <v>53.5</v>
      </c>
      <c r="N62" s="221" t="s">
        <v>32</v>
      </c>
      <c r="O62" s="120" t="s">
        <v>38</v>
      </c>
      <c r="P62" s="110">
        <v>57.56</v>
      </c>
      <c r="Q62" s="223">
        <v>53</v>
      </c>
      <c r="R62" s="221" t="s">
        <v>0</v>
      </c>
      <c r="S62" s="388" t="s">
        <v>158</v>
      </c>
      <c r="T62" s="53">
        <v>62.57</v>
      </c>
      <c r="U62" s="227">
        <v>55.67</v>
      </c>
      <c r="V62" s="92"/>
      <c r="W62" s="12"/>
    </row>
    <row r="63" spans="1:23" ht="15" customHeight="1" x14ac:dyDescent="0.25">
      <c r="A63" s="691">
        <v>58</v>
      </c>
      <c r="B63" s="44" t="s">
        <v>0</v>
      </c>
      <c r="C63" s="607" t="s">
        <v>98</v>
      </c>
      <c r="D63" s="70">
        <v>61.5</v>
      </c>
      <c r="E63" s="18">
        <v>52.33</v>
      </c>
      <c r="F63" s="240" t="s">
        <v>32</v>
      </c>
      <c r="G63" s="80" t="s">
        <v>36</v>
      </c>
      <c r="H63" s="71">
        <v>60.28</v>
      </c>
      <c r="I63" s="81">
        <v>52.33</v>
      </c>
      <c r="J63" s="221" t="s">
        <v>2</v>
      </c>
      <c r="K63" s="391" t="s">
        <v>141</v>
      </c>
      <c r="L63" s="53">
        <v>59.97</v>
      </c>
      <c r="M63" s="213">
        <v>53.5</v>
      </c>
      <c r="N63" s="221" t="s">
        <v>26</v>
      </c>
      <c r="O63" s="121" t="s">
        <v>28</v>
      </c>
      <c r="P63" s="110">
        <v>57.56</v>
      </c>
      <c r="Q63" s="223">
        <v>52</v>
      </c>
      <c r="R63" s="221" t="s">
        <v>2</v>
      </c>
      <c r="S63" s="119" t="s">
        <v>3</v>
      </c>
      <c r="T63" s="53">
        <v>62.57</v>
      </c>
      <c r="U63" s="227">
        <v>55.666699999999999</v>
      </c>
      <c r="V63" s="94"/>
      <c r="W63" s="12"/>
    </row>
    <row r="64" spans="1:23" ht="15" customHeight="1" x14ac:dyDescent="0.25">
      <c r="A64" s="691">
        <v>59</v>
      </c>
      <c r="B64" s="621" t="s">
        <v>40</v>
      </c>
      <c r="C64" s="607" t="s">
        <v>42</v>
      </c>
      <c r="D64" s="70">
        <v>61.5</v>
      </c>
      <c r="E64" s="18">
        <v>51.67</v>
      </c>
      <c r="F64" s="221" t="s">
        <v>2</v>
      </c>
      <c r="G64" s="29" t="s">
        <v>5</v>
      </c>
      <c r="H64" s="71">
        <v>60.28</v>
      </c>
      <c r="I64" s="14">
        <v>51</v>
      </c>
      <c r="J64" s="221" t="s">
        <v>52</v>
      </c>
      <c r="K64" s="125" t="s">
        <v>60</v>
      </c>
      <c r="L64" s="53">
        <v>59.97</v>
      </c>
      <c r="M64" s="213">
        <v>52.857142857142854</v>
      </c>
      <c r="N64" s="221" t="s">
        <v>2</v>
      </c>
      <c r="O64" s="347" t="s">
        <v>4</v>
      </c>
      <c r="P64" s="110">
        <v>57.56</v>
      </c>
      <c r="Q64" s="223">
        <v>51.8</v>
      </c>
      <c r="R64" s="221" t="s">
        <v>40</v>
      </c>
      <c r="S64" s="395" t="s">
        <v>156</v>
      </c>
      <c r="T64" s="53">
        <v>62.57</v>
      </c>
      <c r="U64" s="227">
        <v>55.555599999999998</v>
      </c>
      <c r="V64" s="94"/>
      <c r="W64" s="12"/>
    </row>
    <row r="65" spans="1:23" ht="15" customHeight="1" thickBot="1" x14ac:dyDescent="0.3">
      <c r="A65" s="693">
        <v>60</v>
      </c>
      <c r="B65" s="21" t="s">
        <v>32</v>
      </c>
      <c r="C65" s="30" t="s">
        <v>35</v>
      </c>
      <c r="D65" s="688">
        <v>61.5</v>
      </c>
      <c r="E65" s="22">
        <v>51</v>
      </c>
      <c r="F65" s="695" t="s">
        <v>52</v>
      </c>
      <c r="G65" s="612" t="s">
        <v>57</v>
      </c>
      <c r="H65" s="340">
        <v>60.28</v>
      </c>
      <c r="I65" s="702">
        <v>50.5</v>
      </c>
      <c r="J65" s="231" t="s">
        <v>63</v>
      </c>
      <c r="K65" s="375" t="s">
        <v>83</v>
      </c>
      <c r="L65" s="97">
        <v>59.97</v>
      </c>
      <c r="M65" s="217">
        <v>51.5</v>
      </c>
      <c r="N65" s="231" t="s">
        <v>2</v>
      </c>
      <c r="O65" s="392" t="s">
        <v>141</v>
      </c>
      <c r="P65" s="232">
        <v>57.56</v>
      </c>
      <c r="Q65" s="247">
        <v>51.5</v>
      </c>
      <c r="R65" s="231" t="s">
        <v>32</v>
      </c>
      <c r="S65" s="375" t="s">
        <v>89</v>
      </c>
      <c r="T65" s="97">
        <v>62.57</v>
      </c>
      <c r="U65" s="248">
        <v>55.4</v>
      </c>
      <c r="V65" s="94"/>
      <c r="W65" s="12"/>
    </row>
    <row r="66" spans="1:23" ht="15" customHeight="1" x14ac:dyDescent="0.25">
      <c r="A66" s="690">
        <v>61</v>
      </c>
      <c r="B66" s="632" t="s">
        <v>2</v>
      </c>
      <c r="C66" s="33" t="s">
        <v>19</v>
      </c>
      <c r="D66" s="689">
        <v>61.5</v>
      </c>
      <c r="E66" s="35">
        <v>51</v>
      </c>
      <c r="F66" s="845" t="s">
        <v>63</v>
      </c>
      <c r="G66" s="419" t="s">
        <v>82</v>
      </c>
      <c r="H66" s="274">
        <v>60.28</v>
      </c>
      <c r="I66" s="420">
        <v>49</v>
      </c>
      <c r="J66" s="240" t="s">
        <v>40</v>
      </c>
      <c r="K66" s="399" t="s">
        <v>156</v>
      </c>
      <c r="L66" s="46">
        <v>59.97</v>
      </c>
      <c r="M66" s="254">
        <v>51.4</v>
      </c>
      <c r="N66" s="240" t="s">
        <v>26</v>
      </c>
      <c r="O66" s="128" t="s">
        <v>92</v>
      </c>
      <c r="P66" s="48">
        <v>57.56</v>
      </c>
      <c r="Q66" s="255">
        <v>51.25</v>
      </c>
      <c r="R66" s="240" t="s">
        <v>40</v>
      </c>
      <c r="S66" s="127" t="s">
        <v>46</v>
      </c>
      <c r="T66" s="46">
        <v>62.57</v>
      </c>
      <c r="U66" s="242">
        <v>55.25</v>
      </c>
      <c r="V66" s="92"/>
      <c r="W66" s="12"/>
    </row>
    <row r="67" spans="1:23" ht="15" customHeight="1" x14ac:dyDescent="0.25">
      <c r="A67" s="691">
        <v>62</v>
      </c>
      <c r="B67" s="17" t="s">
        <v>40</v>
      </c>
      <c r="C67" s="80" t="s">
        <v>74</v>
      </c>
      <c r="D67" s="70">
        <v>61.5</v>
      </c>
      <c r="E67" s="81">
        <v>51</v>
      </c>
      <c r="F67" s="697" t="s">
        <v>0</v>
      </c>
      <c r="G67" s="29" t="s">
        <v>72</v>
      </c>
      <c r="H67" s="71">
        <v>60.28</v>
      </c>
      <c r="I67" s="18">
        <v>49</v>
      </c>
      <c r="J67" s="221" t="s">
        <v>63</v>
      </c>
      <c r="K67" s="127" t="s">
        <v>80</v>
      </c>
      <c r="L67" s="53">
        <v>59.97</v>
      </c>
      <c r="M67" s="214">
        <v>50.8</v>
      </c>
      <c r="N67" s="221" t="s">
        <v>0</v>
      </c>
      <c r="O67" s="399" t="s">
        <v>158</v>
      </c>
      <c r="P67" s="110">
        <v>57.56</v>
      </c>
      <c r="Q67" s="227">
        <v>51</v>
      </c>
      <c r="R67" s="221" t="s">
        <v>2</v>
      </c>
      <c r="S67" s="390" t="s">
        <v>139</v>
      </c>
      <c r="T67" s="53">
        <v>62.57</v>
      </c>
      <c r="U67" s="227">
        <v>54.9</v>
      </c>
      <c r="V67" s="92"/>
      <c r="W67" s="12"/>
    </row>
    <row r="68" spans="1:23" ht="15" customHeight="1" x14ac:dyDescent="0.25">
      <c r="A68" s="691">
        <v>63</v>
      </c>
      <c r="B68" s="621" t="s">
        <v>26</v>
      </c>
      <c r="C68" s="80" t="s">
        <v>90</v>
      </c>
      <c r="D68" s="70">
        <v>61.5</v>
      </c>
      <c r="E68" s="318">
        <v>49.33</v>
      </c>
      <c r="F68" s="221" t="s">
        <v>32</v>
      </c>
      <c r="G68" s="29" t="s">
        <v>35</v>
      </c>
      <c r="H68" s="71">
        <v>60.28</v>
      </c>
      <c r="I68" s="18">
        <v>49</v>
      </c>
      <c r="J68" s="221" t="s">
        <v>32</v>
      </c>
      <c r="K68" s="127" t="s">
        <v>35</v>
      </c>
      <c r="L68" s="53">
        <v>59.97</v>
      </c>
      <c r="M68" s="213">
        <v>50.75</v>
      </c>
      <c r="N68" s="221" t="s">
        <v>63</v>
      </c>
      <c r="O68" s="127" t="s">
        <v>79</v>
      </c>
      <c r="P68" s="110">
        <v>57.56</v>
      </c>
      <c r="Q68" s="223">
        <v>50.75</v>
      </c>
      <c r="R68" s="221" t="s">
        <v>2</v>
      </c>
      <c r="S68" s="206" t="s">
        <v>19</v>
      </c>
      <c r="T68" s="53">
        <v>62.57</v>
      </c>
      <c r="U68" s="227">
        <v>54.75</v>
      </c>
      <c r="V68" s="94"/>
      <c r="W68" s="12"/>
    </row>
    <row r="69" spans="1:23" ht="15" customHeight="1" x14ac:dyDescent="0.25">
      <c r="A69" s="691">
        <v>64</v>
      </c>
      <c r="B69" s="17" t="s">
        <v>40</v>
      </c>
      <c r="C69" s="29" t="s">
        <v>77</v>
      </c>
      <c r="D69" s="70">
        <v>61.5</v>
      </c>
      <c r="E69" s="18">
        <v>49</v>
      </c>
      <c r="F69" s="221" t="s">
        <v>40</v>
      </c>
      <c r="G69" s="29" t="s">
        <v>41</v>
      </c>
      <c r="H69" s="71">
        <v>60.28</v>
      </c>
      <c r="I69" s="18">
        <v>49</v>
      </c>
      <c r="J69" s="221" t="s">
        <v>2</v>
      </c>
      <c r="K69" s="126" t="s">
        <v>17</v>
      </c>
      <c r="L69" s="53">
        <v>59.97</v>
      </c>
      <c r="M69" s="214">
        <v>50.6</v>
      </c>
      <c r="N69" s="221" t="s">
        <v>32</v>
      </c>
      <c r="O69" s="127" t="s">
        <v>87</v>
      </c>
      <c r="P69" s="110">
        <v>57.56</v>
      </c>
      <c r="Q69" s="223">
        <v>50.666666666666664</v>
      </c>
      <c r="R69" s="221" t="s">
        <v>32</v>
      </c>
      <c r="S69" s="127" t="s">
        <v>86</v>
      </c>
      <c r="T69" s="53">
        <v>62.57</v>
      </c>
      <c r="U69" s="227">
        <v>54</v>
      </c>
      <c r="V69" s="92"/>
      <c r="W69" s="12"/>
    </row>
    <row r="70" spans="1:23" ht="15" customHeight="1" x14ac:dyDescent="0.25">
      <c r="A70" s="691">
        <v>65</v>
      </c>
      <c r="B70" s="17" t="s">
        <v>40</v>
      </c>
      <c r="C70" s="29" t="s">
        <v>75</v>
      </c>
      <c r="D70" s="70">
        <v>61.5</v>
      </c>
      <c r="E70" s="18">
        <v>49</v>
      </c>
      <c r="F70" s="221" t="s">
        <v>40</v>
      </c>
      <c r="G70" s="292" t="s">
        <v>42</v>
      </c>
      <c r="H70" s="71">
        <v>60.28</v>
      </c>
      <c r="I70" s="18">
        <v>48.5</v>
      </c>
      <c r="J70" s="221" t="s">
        <v>0</v>
      </c>
      <c r="K70" s="399" t="s">
        <v>158</v>
      </c>
      <c r="L70" s="53">
        <v>59.97</v>
      </c>
      <c r="M70" s="213">
        <v>50</v>
      </c>
      <c r="N70" s="221" t="s">
        <v>2</v>
      </c>
      <c r="O70" s="126" t="s">
        <v>16</v>
      </c>
      <c r="P70" s="110">
        <v>57.56</v>
      </c>
      <c r="Q70" s="223">
        <v>50.615384615384613</v>
      </c>
      <c r="R70" s="221" t="s">
        <v>40</v>
      </c>
      <c r="S70" s="127" t="s">
        <v>45</v>
      </c>
      <c r="T70" s="53">
        <v>62.57</v>
      </c>
      <c r="U70" s="402">
        <v>54</v>
      </c>
      <c r="V70" s="94"/>
      <c r="W70" s="12"/>
    </row>
    <row r="71" spans="1:23" ht="15" customHeight="1" x14ac:dyDescent="0.25">
      <c r="A71" s="691">
        <v>66</v>
      </c>
      <c r="B71" s="17" t="s">
        <v>2</v>
      </c>
      <c r="C71" s="612" t="s">
        <v>11</v>
      </c>
      <c r="D71" s="70">
        <v>61.5</v>
      </c>
      <c r="E71" s="616">
        <v>48</v>
      </c>
      <c r="F71" s="221" t="s">
        <v>32</v>
      </c>
      <c r="G71" s="29" t="s">
        <v>86</v>
      </c>
      <c r="H71" s="71">
        <v>60.28</v>
      </c>
      <c r="I71" s="18">
        <v>48</v>
      </c>
      <c r="J71" s="221" t="s">
        <v>2</v>
      </c>
      <c r="K71" s="126" t="s">
        <v>15</v>
      </c>
      <c r="L71" s="53">
        <v>59.97</v>
      </c>
      <c r="M71" s="214">
        <v>50</v>
      </c>
      <c r="N71" s="221" t="s">
        <v>2</v>
      </c>
      <c r="O71" s="390" t="s">
        <v>142</v>
      </c>
      <c r="P71" s="110">
        <v>57.56</v>
      </c>
      <c r="Q71" s="223">
        <v>50.25</v>
      </c>
      <c r="R71" s="221" t="s">
        <v>26</v>
      </c>
      <c r="S71" s="128" t="s">
        <v>90</v>
      </c>
      <c r="T71" s="53">
        <v>62.57</v>
      </c>
      <c r="U71" s="227">
        <v>53.4</v>
      </c>
      <c r="V71" s="92"/>
      <c r="W71" s="12"/>
    </row>
    <row r="72" spans="1:23" ht="15" customHeight="1" x14ac:dyDescent="0.25">
      <c r="A72" s="691">
        <v>67</v>
      </c>
      <c r="B72" s="17" t="s">
        <v>63</v>
      </c>
      <c r="C72" s="292" t="s">
        <v>144</v>
      </c>
      <c r="D72" s="70">
        <v>61.5</v>
      </c>
      <c r="E72" s="14">
        <v>48</v>
      </c>
      <c r="F72" s="221" t="s">
        <v>40</v>
      </c>
      <c r="G72" s="29" t="s">
        <v>50</v>
      </c>
      <c r="H72" s="71">
        <v>60.28</v>
      </c>
      <c r="I72" s="334">
        <v>47.8</v>
      </c>
      <c r="J72" s="221" t="s">
        <v>32</v>
      </c>
      <c r="K72" s="128" t="s">
        <v>37</v>
      </c>
      <c r="L72" s="53">
        <v>59.97</v>
      </c>
      <c r="M72" s="213">
        <v>49.857142857142854</v>
      </c>
      <c r="N72" s="221" t="s">
        <v>52</v>
      </c>
      <c r="O72" s="130" t="s">
        <v>53</v>
      </c>
      <c r="P72" s="110">
        <v>57.56</v>
      </c>
      <c r="Q72" s="228">
        <v>50</v>
      </c>
      <c r="R72" s="221" t="s">
        <v>26</v>
      </c>
      <c r="S72" s="128" t="s">
        <v>28</v>
      </c>
      <c r="T72" s="53">
        <v>62.57</v>
      </c>
      <c r="U72" s="403">
        <v>53.4</v>
      </c>
      <c r="V72" s="94"/>
      <c r="W72" s="12"/>
    </row>
    <row r="73" spans="1:23" ht="15" customHeight="1" x14ac:dyDescent="0.25">
      <c r="A73" s="691">
        <v>68</v>
      </c>
      <c r="B73" s="621" t="s">
        <v>40</v>
      </c>
      <c r="C73" s="29" t="s">
        <v>41</v>
      </c>
      <c r="D73" s="70">
        <v>61.5</v>
      </c>
      <c r="E73" s="18">
        <v>47</v>
      </c>
      <c r="F73" s="221" t="s">
        <v>26</v>
      </c>
      <c r="G73" s="29" t="s">
        <v>30</v>
      </c>
      <c r="H73" s="71">
        <v>60.28</v>
      </c>
      <c r="I73" s="20">
        <v>47.6</v>
      </c>
      <c r="J73" s="221" t="s">
        <v>52</v>
      </c>
      <c r="K73" s="130" t="s">
        <v>64</v>
      </c>
      <c r="L73" s="53">
        <v>59.97</v>
      </c>
      <c r="M73" s="214">
        <v>49.8</v>
      </c>
      <c r="N73" s="221" t="s">
        <v>40</v>
      </c>
      <c r="O73" s="127" t="s">
        <v>43</v>
      </c>
      <c r="P73" s="110">
        <v>57.56</v>
      </c>
      <c r="Q73" s="223">
        <v>49.333333333333336</v>
      </c>
      <c r="R73" s="221" t="s">
        <v>40</v>
      </c>
      <c r="S73" s="127" t="s">
        <v>75</v>
      </c>
      <c r="T73" s="53">
        <v>62.57</v>
      </c>
      <c r="U73" s="227">
        <v>53.25</v>
      </c>
      <c r="V73" s="92"/>
      <c r="W73" s="12"/>
    </row>
    <row r="74" spans="1:23" ht="15" customHeight="1" x14ac:dyDescent="0.25">
      <c r="A74" s="691">
        <v>69</v>
      </c>
      <c r="B74" s="621" t="s">
        <v>32</v>
      </c>
      <c r="C74" s="29" t="s">
        <v>87</v>
      </c>
      <c r="D74" s="70">
        <v>61.5</v>
      </c>
      <c r="E74" s="20">
        <v>47</v>
      </c>
      <c r="F74" s="221" t="s">
        <v>2</v>
      </c>
      <c r="G74" s="29" t="s">
        <v>21</v>
      </c>
      <c r="H74" s="71">
        <v>60.28</v>
      </c>
      <c r="I74" s="14">
        <v>47.444444444444443</v>
      </c>
      <c r="J74" s="221" t="s">
        <v>2</v>
      </c>
      <c r="K74" s="206" t="s">
        <v>3</v>
      </c>
      <c r="L74" s="53">
        <v>59.97</v>
      </c>
      <c r="M74" s="214">
        <v>49</v>
      </c>
      <c r="N74" s="221" t="s">
        <v>2</v>
      </c>
      <c r="O74" s="390" t="s">
        <v>138</v>
      </c>
      <c r="P74" s="110">
        <v>57.56</v>
      </c>
      <c r="Q74" s="223">
        <v>48.875</v>
      </c>
      <c r="R74" s="221" t="s">
        <v>40</v>
      </c>
      <c r="S74" s="127" t="s">
        <v>49</v>
      </c>
      <c r="T74" s="53">
        <v>62.57</v>
      </c>
      <c r="U74" s="227">
        <v>52</v>
      </c>
      <c r="V74" s="94"/>
      <c r="W74" s="12"/>
    </row>
    <row r="75" spans="1:23" ht="15" customHeight="1" thickBot="1" x14ac:dyDescent="0.3">
      <c r="A75" s="692">
        <v>70</v>
      </c>
      <c r="B75" s="629" t="s">
        <v>40</v>
      </c>
      <c r="C75" s="612" t="s">
        <v>39</v>
      </c>
      <c r="D75" s="687">
        <v>61.5</v>
      </c>
      <c r="E75" s="613">
        <v>46.5</v>
      </c>
      <c r="F75" s="231" t="s">
        <v>26</v>
      </c>
      <c r="G75" s="30" t="s">
        <v>94</v>
      </c>
      <c r="H75" s="278">
        <v>60.28</v>
      </c>
      <c r="I75" s="86">
        <v>47</v>
      </c>
      <c r="J75" s="695" t="s">
        <v>2</v>
      </c>
      <c r="K75" s="413" t="s">
        <v>139</v>
      </c>
      <c r="L75" s="811">
        <v>59.97</v>
      </c>
      <c r="M75" s="741">
        <v>48.541666666666664</v>
      </c>
      <c r="N75" s="695" t="s">
        <v>63</v>
      </c>
      <c r="O75" s="107" t="s">
        <v>80</v>
      </c>
      <c r="P75" s="839">
        <v>57.56</v>
      </c>
      <c r="Q75" s="840">
        <v>48.75</v>
      </c>
      <c r="R75" s="695" t="s">
        <v>32</v>
      </c>
      <c r="S75" s="107" t="s">
        <v>33</v>
      </c>
      <c r="T75" s="811">
        <v>62.57</v>
      </c>
      <c r="U75" s="404">
        <v>52</v>
      </c>
      <c r="V75" s="95"/>
      <c r="W75" s="12"/>
    </row>
    <row r="76" spans="1:23" ht="15" customHeight="1" x14ac:dyDescent="0.25">
      <c r="A76" s="691">
        <v>71</v>
      </c>
      <c r="B76" s="32" t="s">
        <v>52</v>
      </c>
      <c r="C76" s="33" t="s">
        <v>56</v>
      </c>
      <c r="D76" s="70">
        <v>61.5</v>
      </c>
      <c r="E76" s="84">
        <v>45.5</v>
      </c>
      <c r="F76" s="240" t="s">
        <v>26</v>
      </c>
      <c r="G76" s="80" t="s">
        <v>91</v>
      </c>
      <c r="H76" s="71">
        <v>60.28</v>
      </c>
      <c r="I76" s="83">
        <v>47</v>
      </c>
      <c r="J76" s="218" t="s">
        <v>2</v>
      </c>
      <c r="K76" s="346" t="s">
        <v>22</v>
      </c>
      <c r="L76" s="113">
        <v>59.97</v>
      </c>
      <c r="M76" s="243">
        <v>48.5</v>
      </c>
      <c r="N76" s="218" t="s">
        <v>40</v>
      </c>
      <c r="O76" s="190" t="s">
        <v>41</v>
      </c>
      <c r="P76" s="115">
        <v>57.56</v>
      </c>
      <c r="Q76" s="250">
        <v>48</v>
      </c>
      <c r="R76" s="218" t="s">
        <v>2</v>
      </c>
      <c r="S76" s="204" t="s">
        <v>9</v>
      </c>
      <c r="T76" s="113">
        <v>62.57</v>
      </c>
      <c r="U76" s="252">
        <v>51.6</v>
      </c>
      <c r="V76" s="94"/>
      <c r="W76" s="12"/>
    </row>
    <row r="77" spans="1:23" ht="15" customHeight="1" x14ac:dyDescent="0.25">
      <c r="A77" s="691">
        <v>72</v>
      </c>
      <c r="B77" s="17" t="s">
        <v>2</v>
      </c>
      <c r="C77" s="29" t="s">
        <v>16</v>
      </c>
      <c r="D77" s="70">
        <v>61.5</v>
      </c>
      <c r="E77" s="18">
        <v>45</v>
      </c>
      <c r="F77" s="221" t="s">
        <v>40</v>
      </c>
      <c r="G77" s="29" t="s">
        <v>77</v>
      </c>
      <c r="H77" s="71">
        <v>60.28</v>
      </c>
      <c r="I77" s="18">
        <v>46.4</v>
      </c>
      <c r="J77" s="221" t="s">
        <v>40</v>
      </c>
      <c r="K77" s="127" t="s">
        <v>41</v>
      </c>
      <c r="L77" s="53">
        <v>59.97</v>
      </c>
      <c r="M77" s="213">
        <v>48</v>
      </c>
      <c r="N77" s="221" t="s">
        <v>2</v>
      </c>
      <c r="O77" s="206" t="s">
        <v>21</v>
      </c>
      <c r="P77" s="110">
        <v>57.56</v>
      </c>
      <c r="Q77" s="223">
        <v>47.666666666666664</v>
      </c>
      <c r="R77" s="221" t="s">
        <v>40</v>
      </c>
      <c r="S77" s="127" t="s">
        <v>77</v>
      </c>
      <c r="T77" s="53">
        <v>62.57</v>
      </c>
      <c r="U77" s="227">
        <v>50.333300000000001</v>
      </c>
      <c r="V77" s="94"/>
      <c r="W77" s="12"/>
    </row>
    <row r="78" spans="1:23" ht="15" customHeight="1" x14ac:dyDescent="0.25">
      <c r="A78" s="691">
        <v>73</v>
      </c>
      <c r="B78" s="621" t="s">
        <v>40</v>
      </c>
      <c r="C78" s="29" t="s">
        <v>43</v>
      </c>
      <c r="D78" s="70">
        <v>61.5</v>
      </c>
      <c r="E78" s="18">
        <v>45</v>
      </c>
      <c r="F78" s="221" t="s">
        <v>26</v>
      </c>
      <c r="G78" s="29" t="s">
        <v>106</v>
      </c>
      <c r="H78" s="71">
        <v>60.28</v>
      </c>
      <c r="I78" s="20">
        <v>45.6</v>
      </c>
      <c r="J78" s="221" t="s">
        <v>2</v>
      </c>
      <c r="K78" s="206" t="s">
        <v>19</v>
      </c>
      <c r="L78" s="53">
        <v>59.97</v>
      </c>
      <c r="M78" s="214">
        <v>47.75</v>
      </c>
      <c r="N78" s="221" t="s">
        <v>2</v>
      </c>
      <c r="O78" s="126" t="s">
        <v>10</v>
      </c>
      <c r="P78" s="110">
        <v>57.56</v>
      </c>
      <c r="Q78" s="223">
        <v>47.5</v>
      </c>
      <c r="R78" s="221" t="s">
        <v>40</v>
      </c>
      <c r="S78" s="127" t="s">
        <v>39</v>
      </c>
      <c r="T78" s="53">
        <v>62.57</v>
      </c>
      <c r="U78" s="402">
        <v>50.25</v>
      </c>
      <c r="V78" s="92"/>
      <c r="W78" s="12"/>
    </row>
    <row r="79" spans="1:23" ht="15" customHeight="1" x14ac:dyDescent="0.25">
      <c r="A79" s="691">
        <v>74</v>
      </c>
      <c r="B79" s="17" t="s">
        <v>63</v>
      </c>
      <c r="C79" s="29" t="s">
        <v>81</v>
      </c>
      <c r="D79" s="70">
        <v>61.5</v>
      </c>
      <c r="E79" s="14">
        <v>44</v>
      </c>
      <c r="F79" s="221" t="s">
        <v>0</v>
      </c>
      <c r="G79" s="29" t="s">
        <v>98</v>
      </c>
      <c r="H79" s="71">
        <v>60.28</v>
      </c>
      <c r="I79" s="18">
        <v>45</v>
      </c>
      <c r="J79" s="221" t="s">
        <v>52</v>
      </c>
      <c r="K79" s="130" t="s">
        <v>56</v>
      </c>
      <c r="L79" s="53">
        <v>59.97</v>
      </c>
      <c r="M79" s="213">
        <v>47</v>
      </c>
      <c r="N79" s="221" t="s">
        <v>52</v>
      </c>
      <c r="O79" s="130" t="s">
        <v>58</v>
      </c>
      <c r="P79" s="110">
        <v>57.56</v>
      </c>
      <c r="Q79" s="223">
        <v>47.5</v>
      </c>
      <c r="R79" s="221" t="s">
        <v>40</v>
      </c>
      <c r="S79" s="127" t="s">
        <v>48</v>
      </c>
      <c r="T79" s="53">
        <v>62.57</v>
      </c>
      <c r="U79" s="227">
        <v>49</v>
      </c>
      <c r="V79" s="94"/>
      <c r="W79" s="12"/>
    </row>
    <row r="80" spans="1:23" ht="15" customHeight="1" x14ac:dyDescent="0.25">
      <c r="A80" s="691">
        <v>75</v>
      </c>
      <c r="B80" s="621" t="s">
        <v>26</v>
      </c>
      <c r="C80" s="29" t="s">
        <v>94</v>
      </c>
      <c r="D80" s="70">
        <v>61.5</v>
      </c>
      <c r="E80" s="83">
        <v>43</v>
      </c>
      <c r="F80" s="221" t="s">
        <v>52</v>
      </c>
      <c r="G80" s="292" t="s">
        <v>58</v>
      </c>
      <c r="H80" s="71">
        <v>60.28</v>
      </c>
      <c r="I80" s="334">
        <v>45</v>
      </c>
      <c r="J80" s="221" t="s">
        <v>0</v>
      </c>
      <c r="K80" s="130" t="s">
        <v>67</v>
      </c>
      <c r="L80" s="53">
        <v>59.97</v>
      </c>
      <c r="M80" s="213">
        <v>47</v>
      </c>
      <c r="N80" s="221" t="s">
        <v>32</v>
      </c>
      <c r="O80" s="399" t="s">
        <v>157</v>
      </c>
      <c r="P80" s="110">
        <v>57.56</v>
      </c>
      <c r="Q80" s="223">
        <v>47.333333333333336</v>
      </c>
      <c r="R80" s="221" t="s">
        <v>2</v>
      </c>
      <c r="S80" s="126" t="s">
        <v>16</v>
      </c>
      <c r="T80" s="53">
        <v>62.57</v>
      </c>
      <c r="U80" s="236">
        <v>47.555599999999998</v>
      </c>
      <c r="V80" s="94"/>
      <c r="W80" s="12"/>
    </row>
    <row r="81" spans="1:23" ht="15" customHeight="1" x14ac:dyDescent="0.25">
      <c r="A81" s="691">
        <v>76</v>
      </c>
      <c r="B81" s="621" t="s">
        <v>2</v>
      </c>
      <c r="C81" s="29" t="s">
        <v>69</v>
      </c>
      <c r="D81" s="70">
        <v>61.5</v>
      </c>
      <c r="E81" s="14">
        <v>42.25</v>
      </c>
      <c r="F81" s="221" t="s">
        <v>40</v>
      </c>
      <c r="G81" s="29" t="s">
        <v>43</v>
      </c>
      <c r="H81" s="71">
        <v>60.28</v>
      </c>
      <c r="I81" s="18">
        <v>43</v>
      </c>
      <c r="J81" s="221" t="s">
        <v>26</v>
      </c>
      <c r="K81" s="128" t="s">
        <v>30</v>
      </c>
      <c r="L81" s="53">
        <v>59.97</v>
      </c>
      <c r="M81" s="215">
        <v>46.75</v>
      </c>
      <c r="N81" s="221" t="s">
        <v>32</v>
      </c>
      <c r="O81" s="127" t="s">
        <v>36</v>
      </c>
      <c r="P81" s="110">
        <v>57.56</v>
      </c>
      <c r="Q81" s="223">
        <v>47</v>
      </c>
      <c r="R81" s="221" t="s">
        <v>26</v>
      </c>
      <c r="S81" s="128" t="s">
        <v>106</v>
      </c>
      <c r="T81" s="53">
        <v>62.57</v>
      </c>
      <c r="U81" s="236">
        <v>47</v>
      </c>
      <c r="V81" s="92"/>
      <c r="W81" s="12"/>
    </row>
    <row r="82" spans="1:23" s="5" customFormat="1" ht="15" customHeight="1" x14ac:dyDescent="0.25">
      <c r="A82" s="691">
        <v>77</v>
      </c>
      <c r="B82" s="17" t="s">
        <v>26</v>
      </c>
      <c r="C82" s="29" t="s">
        <v>107</v>
      </c>
      <c r="D82" s="70">
        <v>61.5</v>
      </c>
      <c r="E82" s="14">
        <v>41.5</v>
      </c>
      <c r="F82" s="697" t="s">
        <v>52</v>
      </c>
      <c r="G82" s="292" t="s">
        <v>103</v>
      </c>
      <c r="H82" s="71">
        <v>60.28</v>
      </c>
      <c r="I82" s="334">
        <v>42</v>
      </c>
      <c r="J82" s="221" t="s">
        <v>0</v>
      </c>
      <c r="K82" s="127" t="s">
        <v>98</v>
      </c>
      <c r="L82" s="53">
        <v>59.97</v>
      </c>
      <c r="M82" s="213">
        <v>45.25</v>
      </c>
      <c r="N82" s="221" t="s">
        <v>40</v>
      </c>
      <c r="O82" s="127" t="s">
        <v>75</v>
      </c>
      <c r="P82" s="110">
        <v>57.56</v>
      </c>
      <c r="Q82" s="409">
        <v>47</v>
      </c>
      <c r="R82" s="221" t="s">
        <v>2</v>
      </c>
      <c r="S82" s="126" t="s">
        <v>4</v>
      </c>
      <c r="T82" s="53">
        <v>62.57</v>
      </c>
      <c r="U82" s="405">
        <v>44.1111</v>
      </c>
      <c r="V82" s="92"/>
      <c r="W82" s="43"/>
    </row>
    <row r="83" spans="1:23" s="5" customFormat="1" ht="15" customHeight="1" x14ac:dyDescent="0.25">
      <c r="A83" s="691">
        <v>78</v>
      </c>
      <c r="B83" s="17" t="s">
        <v>52</v>
      </c>
      <c r="C83" s="29" t="s">
        <v>57</v>
      </c>
      <c r="D83" s="70">
        <v>61.5</v>
      </c>
      <c r="E83" s="334">
        <v>41</v>
      </c>
      <c r="F83" s="221" t="s">
        <v>26</v>
      </c>
      <c r="G83" s="29" t="s">
        <v>92</v>
      </c>
      <c r="H83" s="71">
        <v>60.28</v>
      </c>
      <c r="I83" s="20">
        <v>42</v>
      </c>
      <c r="J83" s="221" t="s">
        <v>40</v>
      </c>
      <c r="K83" s="127" t="s">
        <v>75</v>
      </c>
      <c r="L83" s="53">
        <v>59.97</v>
      </c>
      <c r="M83" s="213">
        <v>45</v>
      </c>
      <c r="N83" s="221" t="s">
        <v>40</v>
      </c>
      <c r="O83" s="127" t="s">
        <v>73</v>
      </c>
      <c r="P83" s="110">
        <v>57.56</v>
      </c>
      <c r="Q83" s="223">
        <v>46.25</v>
      </c>
      <c r="R83" s="221" t="s">
        <v>52</v>
      </c>
      <c r="S83" s="130" t="s">
        <v>55</v>
      </c>
      <c r="T83" s="53">
        <v>62.57</v>
      </c>
      <c r="U83" s="236">
        <v>44</v>
      </c>
      <c r="V83" s="94"/>
      <c r="W83" s="43"/>
    </row>
    <row r="84" spans="1:23" s="5" customFormat="1" ht="15" customHeight="1" x14ac:dyDescent="0.25">
      <c r="A84" s="691">
        <v>79</v>
      </c>
      <c r="B84" s="621" t="s">
        <v>0</v>
      </c>
      <c r="C84" s="607" t="s">
        <v>162</v>
      </c>
      <c r="D84" s="70">
        <v>61.5</v>
      </c>
      <c r="E84" s="18">
        <v>40.46</v>
      </c>
      <c r="F84" s="221" t="s">
        <v>26</v>
      </c>
      <c r="G84" s="29" t="s">
        <v>90</v>
      </c>
      <c r="H84" s="71">
        <v>60.28</v>
      </c>
      <c r="I84" s="14">
        <v>41.4</v>
      </c>
      <c r="J84" s="221" t="s">
        <v>52</v>
      </c>
      <c r="K84" s="130" t="s">
        <v>61</v>
      </c>
      <c r="L84" s="53">
        <v>59.97</v>
      </c>
      <c r="M84" s="214">
        <v>45</v>
      </c>
      <c r="N84" s="221" t="s">
        <v>52</v>
      </c>
      <c r="O84" s="130" t="s">
        <v>54</v>
      </c>
      <c r="P84" s="110">
        <v>57.56</v>
      </c>
      <c r="Q84" s="228">
        <v>46</v>
      </c>
      <c r="R84" s="221" t="s">
        <v>2</v>
      </c>
      <c r="S84" s="126" t="s">
        <v>10</v>
      </c>
      <c r="T84" s="53">
        <v>62.57</v>
      </c>
      <c r="U84" s="236">
        <v>44</v>
      </c>
      <c r="V84" s="94"/>
      <c r="W84" s="43"/>
    </row>
    <row r="85" spans="1:23" s="5" customFormat="1" ht="15" customHeight="1" thickBot="1" x14ac:dyDescent="0.3">
      <c r="A85" s="693">
        <v>80</v>
      </c>
      <c r="B85" s="623" t="s">
        <v>52</v>
      </c>
      <c r="C85" s="30" t="s">
        <v>64</v>
      </c>
      <c r="D85" s="688">
        <v>61.5</v>
      </c>
      <c r="E85" s="624">
        <v>40</v>
      </c>
      <c r="F85" s="695" t="s">
        <v>32</v>
      </c>
      <c r="G85" s="612" t="s">
        <v>70</v>
      </c>
      <c r="H85" s="340">
        <v>60.28</v>
      </c>
      <c r="I85" s="613">
        <v>41</v>
      </c>
      <c r="J85" s="231" t="s">
        <v>40</v>
      </c>
      <c r="K85" s="375" t="s">
        <v>74</v>
      </c>
      <c r="L85" s="97">
        <v>59.97</v>
      </c>
      <c r="M85" s="257">
        <v>43.5</v>
      </c>
      <c r="N85" s="231" t="s">
        <v>26</v>
      </c>
      <c r="O85" s="191" t="s">
        <v>95</v>
      </c>
      <c r="P85" s="232">
        <v>57.56</v>
      </c>
      <c r="Q85" s="253">
        <v>46</v>
      </c>
      <c r="R85" s="231" t="s">
        <v>52</v>
      </c>
      <c r="S85" s="375" t="s">
        <v>57</v>
      </c>
      <c r="T85" s="97">
        <v>62.57</v>
      </c>
      <c r="U85" s="258">
        <v>43.25</v>
      </c>
      <c r="V85" s="92"/>
      <c r="W85" s="43"/>
    </row>
    <row r="86" spans="1:23" s="5" customFormat="1" ht="15" customHeight="1" x14ac:dyDescent="0.25">
      <c r="A86" s="690">
        <v>81</v>
      </c>
      <c r="B86" s="44" t="s">
        <v>40</v>
      </c>
      <c r="C86" s="609" t="s">
        <v>73</v>
      </c>
      <c r="D86" s="685">
        <v>61.5</v>
      </c>
      <c r="E86" s="610">
        <v>39</v>
      </c>
      <c r="F86" s="218" t="s">
        <v>0</v>
      </c>
      <c r="G86" s="421" t="s">
        <v>133</v>
      </c>
      <c r="H86" s="274">
        <v>60.28</v>
      </c>
      <c r="I86" s="84">
        <v>40</v>
      </c>
      <c r="J86" s="240" t="s">
        <v>26</v>
      </c>
      <c r="K86" s="128" t="s">
        <v>91</v>
      </c>
      <c r="L86" s="46">
        <v>59.97</v>
      </c>
      <c r="M86" s="254">
        <v>43</v>
      </c>
      <c r="N86" s="218" t="s">
        <v>52</v>
      </c>
      <c r="O86" s="190" t="s">
        <v>60</v>
      </c>
      <c r="P86" s="115">
        <v>57.56</v>
      </c>
      <c r="Q86" s="250">
        <v>45.25</v>
      </c>
      <c r="R86" s="218" t="s">
        <v>2</v>
      </c>
      <c r="S86" s="346" t="s">
        <v>15</v>
      </c>
      <c r="T86" s="113">
        <v>62.57</v>
      </c>
      <c r="U86" s="246">
        <v>43</v>
      </c>
      <c r="V86" s="92"/>
      <c r="W86" s="43"/>
    </row>
    <row r="87" spans="1:23" s="5" customFormat="1" ht="15" customHeight="1" x14ac:dyDescent="0.25">
      <c r="A87" s="691">
        <v>82</v>
      </c>
      <c r="B87" s="621" t="s">
        <v>26</v>
      </c>
      <c r="C87" s="29" t="s">
        <v>28</v>
      </c>
      <c r="D87" s="70">
        <v>61.5</v>
      </c>
      <c r="E87" s="14">
        <v>38</v>
      </c>
      <c r="F87" s="221" t="s">
        <v>0</v>
      </c>
      <c r="G87" s="29" t="s">
        <v>68</v>
      </c>
      <c r="H87" s="71">
        <v>60.28</v>
      </c>
      <c r="I87" s="18">
        <v>40</v>
      </c>
      <c r="J87" s="221" t="s">
        <v>2</v>
      </c>
      <c r="K87" s="126" t="s">
        <v>16</v>
      </c>
      <c r="L87" s="53">
        <v>59.97</v>
      </c>
      <c r="M87" s="213">
        <v>42.333333333333336</v>
      </c>
      <c r="N87" s="221" t="s">
        <v>40</v>
      </c>
      <c r="O87" s="127" t="s">
        <v>39</v>
      </c>
      <c r="P87" s="110">
        <v>57.56</v>
      </c>
      <c r="Q87" s="223">
        <v>44.833333333333336</v>
      </c>
      <c r="R87" s="221" t="s">
        <v>40</v>
      </c>
      <c r="S87" s="127" t="s">
        <v>43</v>
      </c>
      <c r="T87" s="53">
        <v>62.57</v>
      </c>
      <c r="U87" s="238">
        <v>41.25</v>
      </c>
      <c r="V87" s="94"/>
      <c r="W87" s="43"/>
    </row>
    <row r="88" spans="1:23" s="5" customFormat="1" ht="15" customHeight="1" x14ac:dyDescent="0.25">
      <c r="A88" s="691">
        <v>83</v>
      </c>
      <c r="B88" s="17" t="s">
        <v>52</v>
      </c>
      <c r="C88" s="292" t="s">
        <v>58</v>
      </c>
      <c r="D88" s="70">
        <v>61.5</v>
      </c>
      <c r="E88" s="334">
        <v>38</v>
      </c>
      <c r="F88" s="221" t="s">
        <v>2</v>
      </c>
      <c r="G88" s="29" t="s">
        <v>13</v>
      </c>
      <c r="H88" s="71">
        <v>60.28</v>
      </c>
      <c r="I88" s="14">
        <v>39</v>
      </c>
      <c r="J88" s="221" t="s">
        <v>52</v>
      </c>
      <c r="K88" s="130" t="s">
        <v>71</v>
      </c>
      <c r="L88" s="53">
        <v>59.97</v>
      </c>
      <c r="M88" s="215">
        <v>40.25</v>
      </c>
      <c r="N88" s="221" t="s">
        <v>32</v>
      </c>
      <c r="O88" s="129" t="s">
        <v>31</v>
      </c>
      <c r="P88" s="110">
        <v>57.56</v>
      </c>
      <c r="Q88" s="223">
        <v>44.333333333333336</v>
      </c>
      <c r="R88" s="221" t="s">
        <v>52</v>
      </c>
      <c r="S88" s="130" t="s">
        <v>51</v>
      </c>
      <c r="T88" s="53">
        <v>62.57</v>
      </c>
      <c r="U88" s="239">
        <v>41</v>
      </c>
      <c r="V88" s="92"/>
      <c r="W88" s="43"/>
    </row>
    <row r="89" spans="1:23" s="5" customFormat="1" ht="15" customHeight="1" x14ac:dyDescent="0.25">
      <c r="A89" s="691">
        <v>84</v>
      </c>
      <c r="B89" s="17" t="s">
        <v>52</v>
      </c>
      <c r="C89" s="607" t="s">
        <v>55</v>
      </c>
      <c r="D89" s="70">
        <v>61.5</v>
      </c>
      <c r="E89" s="334">
        <v>37</v>
      </c>
      <c r="F89" s="221" t="s">
        <v>26</v>
      </c>
      <c r="G89" s="29" t="s">
        <v>93</v>
      </c>
      <c r="H89" s="71">
        <v>60.28</v>
      </c>
      <c r="I89" s="20">
        <v>39</v>
      </c>
      <c r="J89" s="221" t="s">
        <v>40</v>
      </c>
      <c r="K89" s="127" t="s">
        <v>46</v>
      </c>
      <c r="L89" s="53">
        <v>59.97</v>
      </c>
      <c r="M89" s="213">
        <v>40</v>
      </c>
      <c r="N89" s="221" t="s">
        <v>2</v>
      </c>
      <c r="O89" s="206" t="s">
        <v>19</v>
      </c>
      <c r="P89" s="110">
        <v>57.56</v>
      </c>
      <c r="Q89" s="223">
        <v>44.111111111111114</v>
      </c>
      <c r="R89" s="221" t="s">
        <v>2</v>
      </c>
      <c r="S89" s="126" t="s">
        <v>17</v>
      </c>
      <c r="T89" s="53">
        <v>62.57</v>
      </c>
      <c r="U89" s="238">
        <v>37.666699999999999</v>
      </c>
      <c r="V89" s="92"/>
      <c r="W89" s="43"/>
    </row>
    <row r="90" spans="1:23" s="5" customFormat="1" ht="15" customHeight="1" x14ac:dyDescent="0.25">
      <c r="A90" s="691">
        <v>85</v>
      </c>
      <c r="B90" s="621" t="s">
        <v>26</v>
      </c>
      <c r="C90" s="124" t="s">
        <v>106</v>
      </c>
      <c r="D90" s="49">
        <v>61.5</v>
      </c>
      <c r="E90" s="20">
        <v>37</v>
      </c>
      <c r="F90" s="221" t="s">
        <v>40</v>
      </c>
      <c r="G90" s="292" t="s">
        <v>44</v>
      </c>
      <c r="H90" s="71">
        <v>60.28</v>
      </c>
      <c r="I90" s="334">
        <v>38</v>
      </c>
      <c r="J90" s="221" t="s">
        <v>40</v>
      </c>
      <c r="K90" s="120" t="s">
        <v>49</v>
      </c>
      <c r="L90" s="53">
        <v>59.97</v>
      </c>
      <c r="M90" s="213">
        <v>39.6</v>
      </c>
      <c r="N90" s="221" t="s">
        <v>40</v>
      </c>
      <c r="O90" s="120" t="s">
        <v>49</v>
      </c>
      <c r="P90" s="110">
        <v>57.56</v>
      </c>
      <c r="Q90" s="226">
        <v>42.666666666666664</v>
      </c>
      <c r="R90" s="221" t="s">
        <v>26</v>
      </c>
      <c r="S90" s="121" t="s">
        <v>107</v>
      </c>
      <c r="T90" s="53">
        <v>62.57</v>
      </c>
      <c r="U90" s="238">
        <v>36</v>
      </c>
      <c r="V90" s="94"/>
      <c r="W90" s="43"/>
    </row>
    <row r="91" spans="1:23" s="5" customFormat="1" ht="15" customHeight="1" x14ac:dyDescent="0.25">
      <c r="A91" s="691">
        <v>86</v>
      </c>
      <c r="B91" s="17" t="s">
        <v>2</v>
      </c>
      <c r="C91" s="124" t="s">
        <v>8</v>
      </c>
      <c r="D91" s="79">
        <v>61.5</v>
      </c>
      <c r="E91" s="14">
        <v>37</v>
      </c>
      <c r="F91" s="221" t="s">
        <v>2</v>
      </c>
      <c r="G91" s="29" t="s">
        <v>69</v>
      </c>
      <c r="H91" s="71">
        <v>60.28</v>
      </c>
      <c r="I91" s="14">
        <v>37.333333333333336</v>
      </c>
      <c r="J91" s="221" t="s">
        <v>40</v>
      </c>
      <c r="K91" s="120" t="s">
        <v>45</v>
      </c>
      <c r="L91" s="53">
        <v>59.97</v>
      </c>
      <c r="M91" s="213">
        <v>39</v>
      </c>
      <c r="N91" s="221" t="s">
        <v>32</v>
      </c>
      <c r="O91" s="121" t="s">
        <v>37</v>
      </c>
      <c r="P91" s="110">
        <v>57.56</v>
      </c>
      <c r="Q91" s="226">
        <v>40.200000000000003</v>
      </c>
      <c r="R91" s="221" t="s">
        <v>40</v>
      </c>
      <c r="S91" s="120" t="s">
        <v>47</v>
      </c>
      <c r="T91" s="53">
        <v>62.57</v>
      </c>
      <c r="U91" s="238">
        <v>18</v>
      </c>
      <c r="V91" s="92"/>
      <c r="W91" s="43"/>
    </row>
    <row r="92" spans="1:23" s="5" customFormat="1" ht="15" customHeight="1" x14ac:dyDescent="0.25">
      <c r="A92" s="691">
        <v>87</v>
      </c>
      <c r="B92" s="17" t="s">
        <v>52</v>
      </c>
      <c r="C92" s="746" t="s">
        <v>51</v>
      </c>
      <c r="D92" s="79">
        <v>61.5</v>
      </c>
      <c r="E92" s="334">
        <v>36.67</v>
      </c>
      <c r="F92" s="221" t="s">
        <v>32</v>
      </c>
      <c r="G92" s="29" t="s">
        <v>89</v>
      </c>
      <c r="H92" s="71">
        <v>60.28</v>
      </c>
      <c r="I92" s="18">
        <v>37</v>
      </c>
      <c r="J92" s="221" t="s">
        <v>26</v>
      </c>
      <c r="K92" s="121" t="s">
        <v>28</v>
      </c>
      <c r="L92" s="53">
        <v>59.97</v>
      </c>
      <c r="M92" s="214">
        <v>38.799999999999997</v>
      </c>
      <c r="N92" s="221" t="s">
        <v>26</v>
      </c>
      <c r="O92" s="121" t="s">
        <v>25</v>
      </c>
      <c r="P92" s="110">
        <v>57.56</v>
      </c>
      <c r="Q92" s="226">
        <v>40</v>
      </c>
      <c r="R92" s="221" t="s">
        <v>52</v>
      </c>
      <c r="S92" s="380" t="s">
        <v>56</v>
      </c>
      <c r="T92" s="53">
        <v>62.57</v>
      </c>
      <c r="U92" s="136"/>
      <c r="V92" s="94"/>
      <c r="W92" s="43"/>
    </row>
    <row r="93" spans="1:23" s="5" customFormat="1" ht="15" customHeight="1" x14ac:dyDescent="0.25">
      <c r="A93" s="691">
        <v>88</v>
      </c>
      <c r="B93" s="621" t="s">
        <v>32</v>
      </c>
      <c r="C93" s="391" t="s">
        <v>154</v>
      </c>
      <c r="D93" s="79">
        <v>61.5</v>
      </c>
      <c r="E93" s="18">
        <v>36</v>
      </c>
      <c r="F93" s="221" t="s">
        <v>26</v>
      </c>
      <c r="G93" s="29" t="s">
        <v>25</v>
      </c>
      <c r="H93" s="71">
        <v>60.28</v>
      </c>
      <c r="I93" s="20">
        <v>36</v>
      </c>
      <c r="J93" s="221" t="s">
        <v>26</v>
      </c>
      <c r="K93" s="121" t="s">
        <v>94</v>
      </c>
      <c r="L93" s="53">
        <v>59.97</v>
      </c>
      <c r="M93" s="213">
        <v>38.166666666666664</v>
      </c>
      <c r="N93" s="221" t="s">
        <v>0</v>
      </c>
      <c r="O93" s="120" t="s">
        <v>98</v>
      </c>
      <c r="P93" s="110">
        <v>57.56</v>
      </c>
      <c r="Q93" s="229">
        <v>39.25</v>
      </c>
      <c r="R93" s="221" t="s">
        <v>52</v>
      </c>
      <c r="S93" s="380" t="s">
        <v>53</v>
      </c>
      <c r="T93" s="53">
        <v>62.57</v>
      </c>
      <c r="U93" s="136"/>
      <c r="V93" s="94"/>
      <c r="W93" s="43"/>
    </row>
    <row r="94" spans="1:23" s="5" customFormat="1" ht="15" customHeight="1" x14ac:dyDescent="0.25">
      <c r="A94" s="691">
        <v>89</v>
      </c>
      <c r="B94" s="621" t="s">
        <v>32</v>
      </c>
      <c r="C94" s="124" t="s">
        <v>70</v>
      </c>
      <c r="D94" s="79">
        <v>61.5</v>
      </c>
      <c r="E94" s="18">
        <v>36</v>
      </c>
      <c r="F94" s="221" t="s">
        <v>52</v>
      </c>
      <c r="G94" s="29" t="s">
        <v>71</v>
      </c>
      <c r="H94" s="71">
        <v>60.28</v>
      </c>
      <c r="I94" s="334">
        <v>35.5</v>
      </c>
      <c r="J94" s="221" t="s">
        <v>32</v>
      </c>
      <c r="K94" s="120" t="s">
        <v>34</v>
      </c>
      <c r="L94" s="53">
        <v>59.97</v>
      </c>
      <c r="M94" s="213">
        <v>37</v>
      </c>
      <c r="N94" s="221" t="s">
        <v>26</v>
      </c>
      <c r="O94" s="121" t="s">
        <v>29</v>
      </c>
      <c r="P94" s="110">
        <v>57.56</v>
      </c>
      <c r="Q94" s="226">
        <v>39</v>
      </c>
      <c r="R94" s="221" t="s">
        <v>52</v>
      </c>
      <c r="S94" s="59" t="s">
        <v>54</v>
      </c>
      <c r="T94" s="53">
        <v>62.57</v>
      </c>
      <c r="U94" s="227"/>
      <c r="V94" s="94"/>
      <c r="W94" s="43"/>
    </row>
    <row r="95" spans="1:23" s="5" customFormat="1" ht="15" customHeight="1" thickBot="1" x14ac:dyDescent="0.3">
      <c r="A95" s="692">
        <v>90</v>
      </c>
      <c r="B95" s="415" t="s">
        <v>26</v>
      </c>
      <c r="C95" s="271" t="s">
        <v>95</v>
      </c>
      <c r="D95" s="847">
        <v>61.5</v>
      </c>
      <c r="E95" s="86">
        <v>31</v>
      </c>
      <c r="F95" s="696" t="s">
        <v>63</v>
      </c>
      <c r="G95" s="422" t="s">
        <v>84</v>
      </c>
      <c r="H95" s="278">
        <v>60.28</v>
      </c>
      <c r="I95" s="416">
        <v>34</v>
      </c>
      <c r="J95" s="695" t="s">
        <v>32</v>
      </c>
      <c r="K95" s="162" t="s">
        <v>87</v>
      </c>
      <c r="L95" s="811">
        <v>59.97</v>
      </c>
      <c r="M95" s="741">
        <v>37</v>
      </c>
      <c r="N95" s="231" t="s">
        <v>26</v>
      </c>
      <c r="O95" s="131" t="s">
        <v>107</v>
      </c>
      <c r="P95" s="232">
        <v>57.56</v>
      </c>
      <c r="Q95" s="412">
        <v>39</v>
      </c>
      <c r="R95" s="231" t="s">
        <v>52</v>
      </c>
      <c r="S95" s="73" t="s">
        <v>71</v>
      </c>
      <c r="T95" s="97">
        <v>62.57</v>
      </c>
      <c r="U95" s="248"/>
      <c r="V95" s="94"/>
      <c r="W95" s="43"/>
    </row>
    <row r="96" spans="1:23" s="5" customFormat="1" ht="15" customHeight="1" x14ac:dyDescent="0.25">
      <c r="A96" s="690">
        <v>91</v>
      </c>
      <c r="B96" s="32" t="s">
        <v>2</v>
      </c>
      <c r="C96" s="118" t="s">
        <v>15</v>
      </c>
      <c r="D96" s="184">
        <v>61.5</v>
      </c>
      <c r="E96" s="35">
        <v>31</v>
      </c>
      <c r="F96" s="240" t="s">
        <v>2</v>
      </c>
      <c r="G96" s="80" t="s">
        <v>23</v>
      </c>
      <c r="H96" s="71">
        <v>60.28</v>
      </c>
      <c r="I96" s="318">
        <v>34</v>
      </c>
      <c r="J96" s="218" t="s">
        <v>26</v>
      </c>
      <c r="K96" s="171" t="s">
        <v>106</v>
      </c>
      <c r="L96" s="113">
        <v>59.97</v>
      </c>
      <c r="M96" s="249">
        <v>34.857142857142854</v>
      </c>
      <c r="N96" s="240" t="s">
        <v>32</v>
      </c>
      <c r="O96" s="168" t="s">
        <v>86</v>
      </c>
      <c r="P96" s="48">
        <v>57.56</v>
      </c>
      <c r="Q96" s="410">
        <v>38.5</v>
      </c>
      <c r="R96" s="240" t="s">
        <v>40</v>
      </c>
      <c r="S96" s="411" t="s">
        <v>42</v>
      </c>
      <c r="T96" s="46">
        <v>62.57</v>
      </c>
      <c r="U96" s="242"/>
      <c r="V96" s="92"/>
      <c r="W96" s="43"/>
    </row>
    <row r="97" spans="1:23" s="5" customFormat="1" ht="15" customHeight="1" x14ac:dyDescent="0.25">
      <c r="A97" s="691">
        <v>92</v>
      </c>
      <c r="B97" s="621" t="s">
        <v>32</v>
      </c>
      <c r="C97" s="846" t="s">
        <v>168</v>
      </c>
      <c r="D97" s="79">
        <v>61.5</v>
      </c>
      <c r="E97" s="18">
        <v>30</v>
      </c>
      <c r="F97" s="221" t="s">
        <v>2</v>
      </c>
      <c r="G97" s="29" t="s">
        <v>1</v>
      </c>
      <c r="H97" s="71">
        <v>60.28</v>
      </c>
      <c r="I97" s="14">
        <v>32</v>
      </c>
      <c r="J97" s="221" t="s">
        <v>0</v>
      </c>
      <c r="K97" s="123" t="s">
        <v>68</v>
      </c>
      <c r="L97" s="53">
        <v>59.97</v>
      </c>
      <c r="M97" s="213">
        <v>34</v>
      </c>
      <c r="N97" s="221" t="s">
        <v>2</v>
      </c>
      <c r="O97" s="124" t="s">
        <v>17</v>
      </c>
      <c r="P97" s="110">
        <v>57.56</v>
      </c>
      <c r="Q97" s="228">
        <v>38</v>
      </c>
      <c r="R97" s="221" t="s">
        <v>40</v>
      </c>
      <c r="S97" s="379" t="s">
        <v>44</v>
      </c>
      <c r="T97" s="53">
        <v>62.57</v>
      </c>
      <c r="U97" s="227"/>
      <c r="V97" s="94"/>
      <c r="W97" s="43"/>
    </row>
    <row r="98" spans="1:23" ht="15" customHeight="1" x14ac:dyDescent="0.25">
      <c r="A98" s="691">
        <v>93</v>
      </c>
      <c r="B98" s="17" t="s">
        <v>40</v>
      </c>
      <c r="C98" s="124" t="s">
        <v>49</v>
      </c>
      <c r="D98" s="79">
        <v>61.5</v>
      </c>
      <c r="E98" s="334">
        <v>28</v>
      </c>
      <c r="F98" s="221" t="s">
        <v>52</v>
      </c>
      <c r="G98" s="29" t="s">
        <v>56</v>
      </c>
      <c r="H98" s="71">
        <v>60.28</v>
      </c>
      <c r="I98" s="18">
        <v>31</v>
      </c>
      <c r="J98" s="221" t="s">
        <v>32</v>
      </c>
      <c r="K98" s="120" t="s">
        <v>86</v>
      </c>
      <c r="L98" s="53">
        <v>59.97</v>
      </c>
      <c r="M98" s="215">
        <v>33.75</v>
      </c>
      <c r="N98" s="221" t="s">
        <v>52</v>
      </c>
      <c r="O98" s="123" t="s">
        <v>56</v>
      </c>
      <c r="P98" s="110">
        <v>57.56</v>
      </c>
      <c r="Q98" s="228">
        <v>37</v>
      </c>
      <c r="R98" s="221" t="s">
        <v>40</v>
      </c>
      <c r="S98" s="379" t="s">
        <v>73</v>
      </c>
      <c r="T98" s="53">
        <v>62.57</v>
      </c>
      <c r="U98" s="230"/>
      <c r="V98" s="92"/>
      <c r="W98" s="12"/>
    </row>
    <row r="99" spans="1:23" ht="15" customHeight="1" x14ac:dyDescent="0.25">
      <c r="A99" s="691">
        <v>94</v>
      </c>
      <c r="B99" s="621" t="s">
        <v>2</v>
      </c>
      <c r="C99" s="348" t="s">
        <v>22</v>
      </c>
      <c r="D99" s="79">
        <v>61.5</v>
      </c>
      <c r="E99" s="318">
        <v>27.33</v>
      </c>
      <c r="F99" s="221" t="s">
        <v>40</v>
      </c>
      <c r="G99" s="29" t="s">
        <v>74</v>
      </c>
      <c r="H99" s="71">
        <v>60.28</v>
      </c>
      <c r="I99" s="18">
        <v>28</v>
      </c>
      <c r="J99" s="221" t="s">
        <v>32</v>
      </c>
      <c r="K99" s="123" t="s">
        <v>70</v>
      </c>
      <c r="L99" s="53">
        <v>59.97</v>
      </c>
      <c r="M99" s="213">
        <v>31</v>
      </c>
      <c r="N99" s="221" t="s">
        <v>2</v>
      </c>
      <c r="O99" s="124" t="s">
        <v>1</v>
      </c>
      <c r="P99" s="110">
        <v>57.56</v>
      </c>
      <c r="Q99" s="228">
        <v>36.75</v>
      </c>
      <c r="R99" s="221" t="s">
        <v>40</v>
      </c>
      <c r="S99" s="379" t="s">
        <v>74</v>
      </c>
      <c r="T99" s="53">
        <v>62.57</v>
      </c>
      <c r="U99" s="136"/>
      <c r="V99" s="94"/>
      <c r="W99" s="12"/>
    </row>
    <row r="100" spans="1:23" ht="15" customHeight="1" x14ac:dyDescent="0.25">
      <c r="A100" s="691">
        <v>95</v>
      </c>
      <c r="B100" s="17" t="s">
        <v>40</v>
      </c>
      <c r="C100" s="124" t="s">
        <v>163</v>
      </c>
      <c r="D100" s="79">
        <v>61.5</v>
      </c>
      <c r="E100" s="18">
        <v>25.5</v>
      </c>
      <c r="F100" s="221" t="s">
        <v>26</v>
      </c>
      <c r="G100" s="29" t="s">
        <v>95</v>
      </c>
      <c r="H100" s="71">
        <v>60.28</v>
      </c>
      <c r="I100" s="20">
        <v>26.5</v>
      </c>
      <c r="J100" s="221" t="s">
        <v>26</v>
      </c>
      <c r="K100" s="121" t="s">
        <v>90</v>
      </c>
      <c r="L100" s="53">
        <v>59.97</v>
      </c>
      <c r="M100" s="216">
        <v>29</v>
      </c>
      <c r="N100" s="221" t="s">
        <v>32</v>
      </c>
      <c r="O100" s="388" t="s">
        <v>137</v>
      </c>
      <c r="P100" s="110">
        <v>57.56</v>
      </c>
      <c r="Q100" s="228">
        <v>35.333333333333336</v>
      </c>
      <c r="R100" s="221" t="s">
        <v>32</v>
      </c>
      <c r="S100" s="51" t="s">
        <v>38</v>
      </c>
      <c r="T100" s="53">
        <v>62.57</v>
      </c>
      <c r="U100" s="225"/>
      <c r="V100" s="94"/>
      <c r="W100" s="12"/>
    </row>
    <row r="101" spans="1:23" ht="15" customHeight="1" x14ac:dyDescent="0.25">
      <c r="A101" s="691">
        <v>96</v>
      </c>
      <c r="B101" s="621" t="s">
        <v>32</v>
      </c>
      <c r="C101" s="124" t="s">
        <v>34</v>
      </c>
      <c r="D101" s="79">
        <v>61.5</v>
      </c>
      <c r="E101" s="20">
        <v>25</v>
      </c>
      <c r="F101" s="221" t="s">
        <v>2</v>
      </c>
      <c r="G101" s="29" t="s">
        <v>8</v>
      </c>
      <c r="H101" s="71">
        <v>60.28</v>
      </c>
      <c r="I101" s="14">
        <v>23.666666666666668</v>
      </c>
      <c r="J101" s="221" t="s">
        <v>52</v>
      </c>
      <c r="K101" s="123" t="s">
        <v>55</v>
      </c>
      <c r="L101" s="53">
        <v>59.97</v>
      </c>
      <c r="M101" s="216">
        <v>26</v>
      </c>
      <c r="N101" s="221" t="s">
        <v>40</v>
      </c>
      <c r="O101" s="120" t="s">
        <v>45</v>
      </c>
      <c r="P101" s="110">
        <v>57.56</v>
      </c>
      <c r="Q101" s="228">
        <v>26</v>
      </c>
      <c r="R101" s="221" t="s">
        <v>32</v>
      </c>
      <c r="S101" s="379" t="s">
        <v>70</v>
      </c>
      <c r="T101" s="53">
        <v>62.57</v>
      </c>
      <c r="U101" s="227"/>
      <c r="V101" s="94"/>
      <c r="W101" s="12"/>
    </row>
    <row r="102" spans="1:23" ht="15" customHeight="1" x14ac:dyDescent="0.25">
      <c r="A102" s="691">
        <v>97</v>
      </c>
      <c r="B102" s="608" t="s">
        <v>40</v>
      </c>
      <c r="C102" s="124" t="s">
        <v>46</v>
      </c>
      <c r="D102" s="79">
        <v>61.5</v>
      </c>
      <c r="E102" s="18">
        <v>22.67</v>
      </c>
      <c r="F102" s="844" t="s">
        <v>2</v>
      </c>
      <c r="G102" s="341" t="s">
        <v>22</v>
      </c>
      <c r="H102" s="342">
        <v>60.28</v>
      </c>
      <c r="I102" s="345">
        <v>23</v>
      </c>
      <c r="J102" s="221" t="s">
        <v>40</v>
      </c>
      <c r="K102" s="120" t="s">
        <v>43</v>
      </c>
      <c r="L102" s="53">
        <v>59.97</v>
      </c>
      <c r="M102" s="216">
        <v>25</v>
      </c>
      <c r="N102" s="221" t="s">
        <v>52</v>
      </c>
      <c r="O102" s="59" t="s">
        <v>103</v>
      </c>
      <c r="P102" s="110">
        <v>57.56</v>
      </c>
      <c r="Q102" s="223"/>
      <c r="R102" s="221" t="s">
        <v>32</v>
      </c>
      <c r="S102" s="51" t="s">
        <v>34</v>
      </c>
      <c r="T102" s="53">
        <v>62.57</v>
      </c>
      <c r="U102" s="227"/>
      <c r="V102" s="92"/>
      <c r="W102" s="12"/>
    </row>
    <row r="103" spans="1:23" ht="15" customHeight="1" x14ac:dyDescent="0.25">
      <c r="A103" s="691">
        <v>98</v>
      </c>
      <c r="B103" s="293" t="s">
        <v>52</v>
      </c>
      <c r="C103" s="391" t="s">
        <v>103</v>
      </c>
      <c r="D103" s="79">
        <v>61.5</v>
      </c>
      <c r="E103" s="334">
        <v>18.5</v>
      </c>
      <c r="F103" s="221" t="s">
        <v>52</v>
      </c>
      <c r="G103" s="59" t="s">
        <v>55</v>
      </c>
      <c r="H103" s="71">
        <v>60.28</v>
      </c>
      <c r="I103" s="283"/>
      <c r="J103" s="221" t="s">
        <v>26</v>
      </c>
      <c r="K103" s="121" t="s">
        <v>95</v>
      </c>
      <c r="L103" s="53">
        <v>59.97</v>
      </c>
      <c r="M103" s="216">
        <v>20</v>
      </c>
      <c r="N103" s="221" t="s">
        <v>52</v>
      </c>
      <c r="O103" s="59" t="s">
        <v>55</v>
      </c>
      <c r="P103" s="110">
        <v>57.56</v>
      </c>
      <c r="Q103" s="223"/>
      <c r="R103" s="221" t="s">
        <v>32</v>
      </c>
      <c r="S103" s="380" t="s">
        <v>87</v>
      </c>
      <c r="T103" s="53">
        <v>62.57</v>
      </c>
      <c r="U103" s="227"/>
      <c r="V103" s="94"/>
      <c r="W103" s="12"/>
    </row>
    <row r="104" spans="1:23" ht="15" customHeight="1" x14ac:dyDescent="0.25">
      <c r="A104" s="691">
        <v>99</v>
      </c>
      <c r="B104" s="621" t="s">
        <v>40</v>
      </c>
      <c r="C104" s="746" t="s">
        <v>164</v>
      </c>
      <c r="D104" s="79">
        <v>61.5</v>
      </c>
      <c r="E104" s="18">
        <v>14</v>
      </c>
      <c r="F104" s="221" t="s">
        <v>52</v>
      </c>
      <c r="G104" s="59" t="s">
        <v>53</v>
      </c>
      <c r="H104" s="71">
        <v>60.28</v>
      </c>
      <c r="I104" s="283"/>
      <c r="J104" s="221" t="s">
        <v>2</v>
      </c>
      <c r="K104" s="121" t="s">
        <v>69</v>
      </c>
      <c r="L104" s="53">
        <v>59.97</v>
      </c>
      <c r="M104" s="216">
        <v>20</v>
      </c>
      <c r="N104" s="221" t="s">
        <v>52</v>
      </c>
      <c r="O104" s="380" t="s">
        <v>71</v>
      </c>
      <c r="P104" s="110">
        <v>57.56</v>
      </c>
      <c r="Q104" s="226"/>
      <c r="R104" s="221" t="s">
        <v>26</v>
      </c>
      <c r="S104" s="63" t="s">
        <v>95</v>
      </c>
      <c r="T104" s="53">
        <v>62.57</v>
      </c>
      <c r="U104" s="227"/>
      <c r="V104" s="94"/>
      <c r="W104" s="12"/>
    </row>
    <row r="105" spans="1:23" ht="15" customHeight="1" thickBot="1" x14ac:dyDescent="0.3">
      <c r="A105" s="692">
        <v>100</v>
      </c>
      <c r="B105" s="21" t="s">
        <v>52</v>
      </c>
      <c r="C105" s="270" t="s">
        <v>53</v>
      </c>
      <c r="D105" s="847">
        <v>61.5</v>
      </c>
      <c r="E105" s="284"/>
      <c r="F105" s="695" t="s">
        <v>52</v>
      </c>
      <c r="G105" s="643" t="s">
        <v>54</v>
      </c>
      <c r="H105" s="340">
        <v>60.28</v>
      </c>
      <c r="I105" s="338"/>
      <c r="J105" s="231" t="s">
        <v>63</v>
      </c>
      <c r="K105" s="103" t="s">
        <v>84</v>
      </c>
      <c r="L105" s="97">
        <v>59.97</v>
      </c>
      <c r="M105" s="217"/>
      <c r="N105" s="695" t="s">
        <v>52</v>
      </c>
      <c r="O105" s="843" t="s">
        <v>51</v>
      </c>
      <c r="P105" s="839">
        <v>57.56</v>
      </c>
      <c r="Q105" s="841"/>
      <c r="R105" s="695" t="s">
        <v>26</v>
      </c>
      <c r="S105" s="641" t="s">
        <v>25</v>
      </c>
      <c r="T105" s="811">
        <v>62.57</v>
      </c>
      <c r="U105" s="842"/>
      <c r="V105" s="94"/>
      <c r="W105" s="12"/>
    </row>
    <row r="106" spans="1:23" ht="15" customHeight="1" x14ac:dyDescent="0.25">
      <c r="A106" s="690">
        <v>101</v>
      </c>
      <c r="B106" s="32" t="s">
        <v>52</v>
      </c>
      <c r="C106" s="638" t="s">
        <v>54</v>
      </c>
      <c r="D106" s="184">
        <v>61.5</v>
      </c>
      <c r="E106" s="282"/>
      <c r="F106" s="218" t="s">
        <v>52</v>
      </c>
      <c r="G106" s="256" t="s">
        <v>51</v>
      </c>
      <c r="H106" s="274">
        <v>60.28</v>
      </c>
      <c r="I106" s="282"/>
      <c r="J106" s="218" t="s">
        <v>52</v>
      </c>
      <c r="K106" s="256" t="s">
        <v>103</v>
      </c>
      <c r="L106" s="113">
        <v>59.97</v>
      </c>
      <c r="M106" s="243"/>
      <c r="N106" s="218" t="s">
        <v>40</v>
      </c>
      <c r="O106" s="219" t="s">
        <v>47</v>
      </c>
      <c r="P106" s="115">
        <v>57.56</v>
      </c>
      <c r="Q106" s="250"/>
      <c r="R106" s="218" t="s">
        <v>2</v>
      </c>
      <c r="S106" s="244" t="s">
        <v>69</v>
      </c>
      <c r="T106" s="113">
        <v>62.57</v>
      </c>
      <c r="U106" s="407"/>
      <c r="V106" s="94"/>
      <c r="W106" s="12"/>
    </row>
    <row r="107" spans="1:23" ht="15" customHeight="1" x14ac:dyDescent="0.25">
      <c r="A107" s="691">
        <v>102</v>
      </c>
      <c r="B107" s="17" t="s">
        <v>52</v>
      </c>
      <c r="C107" s="637" t="s">
        <v>71</v>
      </c>
      <c r="D107" s="79">
        <v>61.5</v>
      </c>
      <c r="E107" s="283"/>
      <c r="F107" s="221" t="s">
        <v>40</v>
      </c>
      <c r="G107" s="51" t="s">
        <v>45</v>
      </c>
      <c r="H107" s="71">
        <v>60.28</v>
      </c>
      <c r="I107" s="283"/>
      <c r="J107" s="221" t="s">
        <v>52</v>
      </c>
      <c r="K107" s="59" t="s">
        <v>58</v>
      </c>
      <c r="L107" s="53">
        <v>59.97</v>
      </c>
      <c r="M107" s="214"/>
      <c r="N107" s="221" t="s">
        <v>40</v>
      </c>
      <c r="O107" s="51" t="s">
        <v>74</v>
      </c>
      <c r="P107" s="110">
        <v>57.56</v>
      </c>
      <c r="Q107" s="230"/>
      <c r="R107" s="221" t="s">
        <v>2</v>
      </c>
      <c r="S107" s="96" t="s">
        <v>23</v>
      </c>
      <c r="T107" s="53">
        <v>62.57</v>
      </c>
      <c r="U107" s="136"/>
      <c r="V107" s="94"/>
      <c r="W107" s="12"/>
    </row>
    <row r="108" spans="1:23" ht="15" customHeight="1" x14ac:dyDescent="0.25">
      <c r="A108" s="691">
        <v>103</v>
      </c>
      <c r="B108" s="44" t="s">
        <v>40</v>
      </c>
      <c r="C108" s="127" t="s">
        <v>45</v>
      </c>
      <c r="D108" s="79">
        <v>61.5</v>
      </c>
      <c r="E108" s="283"/>
      <c r="F108" s="221" t="s">
        <v>40</v>
      </c>
      <c r="G108" s="51" t="s">
        <v>46</v>
      </c>
      <c r="H108" s="71">
        <v>60.28</v>
      </c>
      <c r="I108" s="283"/>
      <c r="J108" s="221" t="s">
        <v>52</v>
      </c>
      <c r="K108" s="380" t="s">
        <v>53</v>
      </c>
      <c r="L108" s="53">
        <v>59.97</v>
      </c>
      <c r="M108" s="214"/>
      <c r="N108" s="221" t="s">
        <v>32</v>
      </c>
      <c r="O108" s="379" t="s">
        <v>70</v>
      </c>
      <c r="P108" s="110">
        <v>57.56</v>
      </c>
      <c r="Q108" s="223"/>
      <c r="R108" s="221" t="s">
        <v>2</v>
      </c>
      <c r="S108" s="29" t="s">
        <v>6</v>
      </c>
      <c r="T108" s="53">
        <v>62.57</v>
      </c>
      <c r="U108" s="136"/>
      <c r="V108" s="92"/>
      <c r="W108" s="12"/>
    </row>
    <row r="109" spans="1:23" ht="15" customHeight="1" x14ac:dyDescent="0.25">
      <c r="A109" s="691">
        <v>104</v>
      </c>
      <c r="B109" s="17" t="s">
        <v>40</v>
      </c>
      <c r="C109" s="127" t="s">
        <v>44</v>
      </c>
      <c r="D109" s="79">
        <v>61.5</v>
      </c>
      <c r="E109" s="283"/>
      <c r="F109" s="221" t="s">
        <v>40</v>
      </c>
      <c r="G109" s="51" t="s">
        <v>47</v>
      </c>
      <c r="H109" s="71">
        <v>60.28</v>
      </c>
      <c r="I109" s="283"/>
      <c r="J109" s="221" t="s">
        <v>52</v>
      </c>
      <c r="K109" s="380" t="s">
        <v>54</v>
      </c>
      <c r="L109" s="53">
        <v>59.97</v>
      </c>
      <c r="M109" s="214"/>
      <c r="N109" s="221" t="s">
        <v>32</v>
      </c>
      <c r="O109" s="380" t="s">
        <v>34</v>
      </c>
      <c r="P109" s="110">
        <v>57.56</v>
      </c>
      <c r="Q109" s="225"/>
      <c r="R109" s="221" t="s">
        <v>2</v>
      </c>
      <c r="S109" s="29" t="s">
        <v>22</v>
      </c>
      <c r="T109" s="53">
        <v>62.57</v>
      </c>
      <c r="U109" s="136"/>
      <c r="V109" s="92"/>
      <c r="W109" s="12"/>
    </row>
    <row r="110" spans="1:23" ht="15" customHeight="1" x14ac:dyDescent="0.25">
      <c r="A110" s="691">
        <v>105</v>
      </c>
      <c r="B110" s="17" t="s">
        <v>26</v>
      </c>
      <c r="C110" s="121" t="s">
        <v>29</v>
      </c>
      <c r="D110" s="79">
        <v>61.5</v>
      </c>
      <c r="E110" s="283"/>
      <c r="F110" s="221" t="s">
        <v>40</v>
      </c>
      <c r="G110" s="51" t="s">
        <v>73</v>
      </c>
      <c r="H110" s="71">
        <v>60.28</v>
      </c>
      <c r="I110" s="283"/>
      <c r="J110" s="221" t="s">
        <v>40</v>
      </c>
      <c r="K110" s="379" t="s">
        <v>47</v>
      </c>
      <c r="L110" s="53">
        <v>59.97</v>
      </c>
      <c r="M110" s="214"/>
      <c r="N110" s="221" t="s">
        <v>2</v>
      </c>
      <c r="O110" s="292" t="s">
        <v>69</v>
      </c>
      <c r="P110" s="110">
        <v>57.56</v>
      </c>
      <c r="Q110" s="223"/>
      <c r="R110" s="221" t="s">
        <v>2</v>
      </c>
      <c r="S110" s="29" t="s">
        <v>11</v>
      </c>
      <c r="T110" s="53">
        <v>62.57</v>
      </c>
      <c r="U110" s="227"/>
      <c r="V110" s="92"/>
      <c r="W110" s="12"/>
    </row>
    <row r="111" spans="1:23" ht="15" customHeight="1" x14ac:dyDescent="0.25">
      <c r="A111" s="691">
        <v>106</v>
      </c>
      <c r="B111" s="17" t="s">
        <v>26</v>
      </c>
      <c r="C111" s="121" t="s">
        <v>93</v>
      </c>
      <c r="D111" s="79">
        <v>61.5</v>
      </c>
      <c r="E111" s="283"/>
      <c r="F111" s="221" t="s">
        <v>40</v>
      </c>
      <c r="G111" s="51" t="s">
        <v>48</v>
      </c>
      <c r="H111" s="71">
        <v>60.28</v>
      </c>
      <c r="I111" s="283"/>
      <c r="J111" s="221" t="s">
        <v>40</v>
      </c>
      <c r="K111" s="379" t="s">
        <v>42</v>
      </c>
      <c r="L111" s="53">
        <v>59.97</v>
      </c>
      <c r="M111" s="214"/>
      <c r="N111" s="221" t="s">
        <v>2</v>
      </c>
      <c r="O111" s="63" t="s">
        <v>8</v>
      </c>
      <c r="P111" s="110">
        <v>57.56</v>
      </c>
      <c r="Q111" s="223"/>
      <c r="R111" s="221" t="s">
        <v>2</v>
      </c>
      <c r="S111" s="29" t="s">
        <v>8</v>
      </c>
      <c r="T111" s="53">
        <v>62.57</v>
      </c>
      <c r="U111" s="225"/>
      <c r="V111" s="94"/>
      <c r="W111" s="12"/>
    </row>
    <row r="112" spans="1:23" ht="15" customHeight="1" x14ac:dyDescent="0.25">
      <c r="A112" s="691">
        <v>107</v>
      </c>
      <c r="B112" s="44" t="s">
        <v>26</v>
      </c>
      <c r="C112" s="205" t="s">
        <v>25</v>
      </c>
      <c r="D112" s="79">
        <v>61.5</v>
      </c>
      <c r="E112" s="283"/>
      <c r="F112" s="221" t="s">
        <v>32</v>
      </c>
      <c r="G112" s="51" t="s">
        <v>34</v>
      </c>
      <c r="H112" s="71">
        <v>60.28</v>
      </c>
      <c r="I112" s="283"/>
      <c r="J112" s="221" t="s">
        <v>40</v>
      </c>
      <c r="K112" s="51" t="s">
        <v>44</v>
      </c>
      <c r="L112" s="53">
        <v>59.97</v>
      </c>
      <c r="M112" s="213"/>
      <c r="N112" s="221" t="s">
        <v>0</v>
      </c>
      <c r="O112" s="379" t="s">
        <v>135</v>
      </c>
      <c r="P112" s="110">
        <v>57.56</v>
      </c>
      <c r="Q112" s="226"/>
      <c r="R112" s="221" t="s">
        <v>0</v>
      </c>
      <c r="S112" s="379" t="s">
        <v>135</v>
      </c>
      <c r="T112" s="53">
        <v>62.57</v>
      </c>
      <c r="U112" s="227"/>
      <c r="V112" s="92"/>
      <c r="W112" s="12"/>
    </row>
    <row r="113" spans="1:23" ht="15" customHeight="1" x14ac:dyDescent="0.25">
      <c r="A113" s="691">
        <v>108</v>
      </c>
      <c r="B113" s="17" t="s">
        <v>2</v>
      </c>
      <c r="C113" s="119" t="s">
        <v>23</v>
      </c>
      <c r="D113" s="79">
        <v>61.5</v>
      </c>
      <c r="E113" s="283"/>
      <c r="F113" s="221" t="s">
        <v>2</v>
      </c>
      <c r="G113" s="29" t="s">
        <v>10</v>
      </c>
      <c r="H113" s="71">
        <v>60.28</v>
      </c>
      <c r="I113" s="283"/>
      <c r="J113" s="221" t="s">
        <v>40</v>
      </c>
      <c r="K113" s="51" t="s">
        <v>73</v>
      </c>
      <c r="L113" s="53">
        <v>59.97</v>
      </c>
      <c r="M113" s="214"/>
      <c r="N113" s="221" t="s">
        <v>0</v>
      </c>
      <c r="O113" s="59" t="s">
        <v>68</v>
      </c>
      <c r="P113" s="110">
        <v>57.56</v>
      </c>
      <c r="Q113" s="225"/>
      <c r="R113" s="221" t="s">
        <v>0</v>
      </c>
      <c r="S113" s="59" t="s">
        <v>68</v>
      </c>
      <c r="T113" s="53">
        <v>62.57</v>
      </c>
      <c r="U113" s="226"/>
      <c r="V113" s="92"/>
      <c r="W113" s="12"/>
    </row>
    <row r="114" spans="1:23" ht="15" customHeight="1" x14ac:dyDescent="0.25">
      <c r="A114" s="691">
        <v>109</v>
      </c>
      <c r="B114" s="17" t="s">
        <v>2</v>
      </c>
      <c r="C114" s="119" t="s">
        <v>5</v>
      </c>
      <c r="D114" s="79">
        <v>61.5</v>
      </c>
      <c r="E114" s="283"/>
      <c r="F114" s="221" t="s">
        <v>0</v>
      </c>
      <c r="G114" s="379" t="s">
        <v>135</v>
      </c>
      <c r="H114" s="71">
        <v>60.28</v>
      </c>
      <c r="I114" s="283"/>
      <c r="J114" s="221" t="s">
        <v>32</v>
      </c>
      <c r="K114" s="68" t="s">
        <v>31</v>
      </c>
      <c r="L114" s="53">
        <v>59.97</v>
      </c>
      <c r="M114" s="213"/>
      <c r="N114" s="221" t="s">
        <v>0</v>
      </c>
      <c r="O114" s="59" t="s">
        <v>67</v>
      </c>
      <c r="P114" s="110">
        <v>57.56</v>
      </c>
      <c r="Q114" s="223"/>
      <c r="R114" s="221" t="s">
        <v>0</v>
      </c>
      <c r="S114" s="59" t="s">
        <v>67</v>
      </c>
      <c r="T114" s="53">
        <v>62.57</v>
      </c>
      <c r="U114" s="225"/>
      <c r="V114" s="94"/>
      <c r="W114" s="12"/>
    </row>
    <row r="115" spans="1:23" ht="15" customHeight="1" thickBot="1" x14ac:dyDescent="0.3">
      <c r="A115" s="694">
        <v>110</v>
      </c>
      <c r="B115" s="21" t="s">
        <v>0</v>
      </c>
      <c r="C115" s="657" t="s">
        <v>135</v>
      </c>
      <c r="D115" s="187">
        <v>61.5</v>
      </c>
      <c r="E115" s="698"/>
      <c r="F115" s="231" t="s">
        <v>0</v>
      </c>
      <c r="G115" s="73" t="s">
        <v>67</v>
      </c>
      <c r="H115" s="278">
        <v>60.28</v>
      </c>
      <c r="I115" s="284"/>
      <c r="J115" s="231" t="s">
        <v>2</v>
      </c>
      <c r="K115" s="436" t="s">
        <v>24</v>
      </c>
      <c r="L115" s="97">
        <v>59.97</v>
      </c>
      <c r="M115" s="257"/>
      <c r="N115" s="406" t="s">
        <v>0</v>
      </c>
      <c r="O115" s="73" t="s">
        <v>72</v>
      </c>
      <c r="P115" s="232">
        <v>57.56</v>
      </c>
      <c r="Q115" s="247"/>
      <c r="R115" s="406" t="s">
        <v>0</v>
      </c>
      <c r="S115" s="73" t="s">
        <v>72</v>
      </c>
      <c r="T115" s="97">
        <v>62.57</v>
      </c>
      <c r="U115" s="233"/>
      <c r="V115" s="94"/>
      <c r="W115" s="12"/>
    </row>
    <row r="116" spans="1:23" s="601" customFormat="1" ht="15" customHeight="1" x14ac:dyDescent="0.25">
      <c r="A116" s="38">
        <v>111</v>
      </c>
      <c r="B116" s="32" t="s">
        <v>0</v>
      </c>
      <c r="C116" s="387" t="s">
        <v>68</v>
      </c>
      <c r="D116" s="184">
        <v>61.5</v>
      </c>
      <c r="E116" s="199"/>
      <c r="F116" s="218"/>
      <c r="G116" s="256"/>
      <c r="H116" s="848"/>
      <c r="I116" s="199"/>
      <c r="J116" s="218"/>
      <c r="K116" s="849"/>
      <c r="L116" s="113"/>
      <c r="M116" s="249"/>
      <c r="N116" s="850"/>
      <c r="O116" s="256"/>
      <c r="P116" s="115"/>
      <c r="Q116" s="250"/>
      <c r="R116" s="850"/>
      <c r="S116" s="256"/>
      <c r="T116" s="113"/>
      <c r="U116" s="851"/>
      <c r="V116" s="94"/>
      <c r="W116" s="12"/>
    </row>
    <row r="117" spans="1:23" s="601" customFormat="1" ht="15" customHeight="1" x14ac:dyDescent="0.25">
      <c r="A117" s="200">
        <v>112</v>
      </c>
      <c r="B117" s="44" t="s">
        <v>0</v>
      </c>
      <c r="C117" s="677" t="s">
        <v>158</v>
      </c>
      <c r="D117" s="49">
        <v>61.5</v>
      </c>
      <c r="E117" s="201"/>
      <c r="F117" s="221"/>
      <c r="G117" s="59"/>
      <c r="H117" s="686"/>
      <c r="I117" s="201"/>
      <c r="J117" s="221"/>
      <c r="K117" s="68"/>
      <c r="L117" s="53"/>
      <c r="M117" s="213"/>
      <c r="N117" s="697"/>
      <c r="O117" s="59"/>
      <c r="P117" s="110"/>
      <c r="Q117" s="223"/>
      <c r="R117" s="697"/>
      <c r="S117" s="59"/>
      <c r="T117" s="53"/>
      <c r="U117" s="225"/>
      <c r="V117" s="94"/>
      <c r="W117" s="12"/>
    </row>
    <row r="118" spans="1:23" s="601" customFormat="1" ht="15" customHeight="1" thickBot="1" x14ac:dyDescent="0.3">
      <c r="A118" s="320">
        <v>113</v>
      </c>
      <c r="B118" s="21" t="s">
        <v>0</v>
      </c>
      <c r="C118" s="659" t="s">
        <v>67</v>
      </c>
      <c r="D118" s="187">
        <v>61.5</v>
      </c>
      <c r="E118" s="202"/>
      <c r="F118" s="231"/>
      <c r="G118" s="73"/>
      <c r="H118" s="785"/>
      <c r="I118" s="202"/>
      <c r="J118" s="231"/>
      <c r="K118" s="436"/>
      <c r="L118" s="97"/>
      <c r="M118" s="257"/>
      <c r="N118" s="406"/>
      <c r="O118" s="73"/>
      <c r="P118" s="232"/>
      <c r="Q118" s="247"/>
      <c r="R118" s="406"/>
      <c r="S118" s="73"/>
      <c r="T118" s="97"/>
      <c r="U118" s="233"/>
      <c r="V118" s="94"/>
      <c r="W118" s="12"/>
    </row>
    <row r="119" spans="1:23" x14ac:dyDescent="0.25">
      <c r="C119" s="87" t="s">
        <v>99</v>
      </c>
      <c r="E119" s="344">
        <f>AVERAGE(E6:E118)</f>
        <v>53.833030303030306</v>
      </c>
      <c r="I119" s="344">
        <f>AVERAGE(I6:I118)</f>
        <v>54.327023267144554</v>
      </c>
      <c r="L119" s="154"/>
      <c r="M119" s="155">
        <f>AVERAGE(M6:M118)</f>
        <v>54.510107275791221</v>
      </c>
      <c r="N119" s="155"/>
      <c r="O119" s="155"/>
      <c r="P119" s="156"/>
      <c r="Q119" s="158">
        <f>AVERAGE(Q6:Q118)</f>
        <v>55.107905186876259</v>
      </c>
      <c r="R119" s="158"/>
      <c r="S119" s="159"/>
      <c r="T119" s="160"/>
      <c r="U119" s="155">
        <f>AVERAGE(U6:U118)</f>
        <v>60.577533720930226</v>
      </c>
    </row>
    <row r="121" spans="1:23" ht="15" customHeight="1" x14ac:dyDescent="0.25"/>
    <row r="122" spans="1:23" ht="15" customHeight="1" x14ac:dyDescent="0.25"/>
    <row r="128" spans="1:23" ht="15" customHeight="1" x14ac:dyDescent="0.25"/>
  </sheetData>
  <sortState ref="J107:K115">
    <sortCondition ref="J119"/>
  </sortState>
  <mergeCells count="7">
    <mergeCell ref="A4:A5"/>
    <mergeCell ref="F2:H2"/>
    <mergeCell ref="N4:Q4"/>
    <mergeCell ref="R4:U4"/>
    <mergeCell ref="J4:M4"/>
    <mergeCell ref="F4:I4"/>
    <mergeCell ref="B4:E4"/>
  </mergeCells>
  <conditionalFormatting sqref="Q6:Q118">
    <cfRule type="containsBlanks" dxfId="69" priority="12" stopIfTrue="1">
      <formula>LEN(TRIM(Q6))=0</formula>
    </cfRule>
    <cfRule type="cellIs" dxfId="68" priority="13" stopIfTrue="1" operator="lessThan">
      <formula>50</formula>
    </cfRule>
    <cfRule type="cellIs" dxfId="67" priority="14" stopIfTrue="1" operator="between">
      <formula>$O$119</formula>
      <formula>50</formula>
    </cfRule>
    <cfRule type="cellIs" dxfId="66" priority="15" stopIfTrue="1" operator="between">
      <formula>75</formula>
      <formula>$O$119</formula>
    </cfRule>
    <cfRule type="cellIs" dxfId="65" priority="16" stopIfTrue="1" operator="greaterThanOrEqual">
      <formula>75</formula>
    </cfRule>
  </conditionalFormatting>
  <conditionalFormatting sqref="U6:U118">
    <cfRule type="containsBlanks" dxfId="64" priority="17" stopIfTrue="1">
      <formula>LEN(TRIM(U6))=0</formula>
    </cfRule>
    <cfRule type="cellIs" dxfId="63" priority="18" stopIfTrue="1" operator="lessThan">
      <formula>50</formula>
    </cfRule>
    <cfRule type="cellIs" dxfId="62" priority="19" stopIfTrue="1" operator="between">
      <formula>$R$119</formula>
      <formula>50</formula>
    </cfRule>
    <cfRule type="cellIs" dxfId="61" priority="20" stopIfTrue="1" operator="between">
      <formula>75</formula>
      <formula>$R$119</formula>
    </cfRule>
    <cfRule type="cellIs" dxfId="60" priority="21" stopIfTrue="1" operator="greaterThanOrEqual">
      <formula>75</formula>
    </cfRule>
  </conditionalFormatting>
  <conditionalFormatting sqref="M6:M118">
    <cfRule type="containsBlanks" dxfId="59" priority="7" stopIfTrue="1">
      <formula>LEN(TRIM(M6))=0</formula>
    </cfRule>
    <cfRule type="cellIs" dxfId="58" priority="8" stopIfTrue="1" operator="lessThan">
      <formula>50</formula>
    </cfRule>
    <cfRule type="cellIs" dxfId="57" priority="9" stopIfTrue="1" operator="between">
      <formula>$L$119</formula>
      <formula>50</formula>
    </cfRule>
    <cfRule type="cellIs" dxfId="56" priority="10" stopIfTrue="1" operator="between">
      <formula>74.999</formula>
      <formula>$L$119</formula>
    </cfRule>
    <cfRule type="cellIs" dxfId="55" priority="11" stopIfTrue="1" operator="greaterThanOrEqual">
      <formula>75</formula>
    </cfRule>
  </conditionalFormatting>
  <conditionalFormatting sqref="I6:I118">
    <cfRule type="containsBlanks" dxfId="54" priority="6" stopIfTrue="1">
      <formula>LEN(TRIM(I6))=0</formula>
    </cfRule>
    <cfRule type="cellIs" dxfId="53" priority="22" stopIfTrue="1" operator="lessThan">
      <formula>50</formula>
    </cfRule>
    <cfRule type="cellIs" dxfId="52" priority="23" stopIfTrue="1" operator="between">
      <formula>$I$119</formula>
      <formula>50</formula>
    </cfRule>
    <cfRule type="cellIs" dxfId="51" priority="24" stopIfTrue="1" operator="between">
      <formula>74.999</formula>
      <formula>$I$119</formula>
    </cfRule>
    <cfRule type="cellIs" dxfId="50" priority="25" stopIfTrue="1" operator="greaterThanOrEqual">
      <formula>75</formula>
    </cfRule>
  </conditionalFormatting>
  <conditionalFormatting sqref="E6:E104">
    <cfRule type="cellIs" dxfId="49" priority="1" stopIfTrue="1" operator="equal">
      <formula>$E$106</formula>
    </cfRule>
    <cfRule type="cellIs" dxfId="48" priority="2" stopIfTrue="1" operator="lessThan">
      <formula>50</formula>
    </cfRule>
    <cfRule type="cellIs" dxfId="47" priority="3" stopIfTrue="1" operator="between">
      <formula>$E$106</formula>
      <formula>50</formula>
    </cfRule>
    <cfRule type="cellIs" dxfId="46" priority="4" stopIfTrue="1" operator="between">
      <formula>74.999</formula>
      <formula>$E$106</formula>
    </cfRule>
    <cfRule type="cellIs" dxfId="45" priority="5" stopIfTrue="1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2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4" sqref="B4:B5"/>
    </sheetView>
  </sheetViews>
  <sheetFormatPr defaultRowHeight="15" x14ac:dyDescent="0.25"/>
  <cols>
    <col min="1" max="1" width="5.7109375" customWidth="1"/>
    <col min="2" max="2" width="18.7109375" customWidth="1"/>
    <col min="3" max="3" width="31.7109375" customWidth="1"/>
    <col min="4" max="6" width="7.7109375" style="601" customWidth="1"/>
    <col min="7" max="14" width="7.7109375" customWidth="1"/>
    <col min="15" max="15" width="7.7109375" style="4" customWidth="1"/>
    <col min="16" max="18" width="7.7109375" customWidth="1"/>
    <col min="19" max="19" width="7.7109375" style="601" customWidth="1"/>
    <col min="20" max="20" width="7.7109375" customWidth="1"/>
    <col min="21" max="23" width="7.7109375" style="5" customWidth="1"/>
    <col min="24" max="24" width="8.7109375" customWidth="1"/>
  </cols>
  <sheetData>
    <row r="1" spans="1:27" x14ac:dyDescent="0.25">
      <c r="Y1" s="36"/>
      <c r="Z1" s="309"/>
      <c r="AA1" s="36" t="s">
        <v>115</v>
      </c>
    </row>
    <row r="2" spans="1:27" ht="15.75" x14ac:dyDescent="0.25">
      <c r="C2" s="604" t="s">
        <v>113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Y2" s="36"/>
      <c r="Z2" s="310"/>
      <c r="AA2" s="36" t="s">
        <v>116</v>
      </c>
    </row>
    <row r="3" spans="1:27" ht="15.75" thickBot="1" x14ac:dyDescent="0.3">
      <c r="Y3" s="36"/>
      <c r="Z3" s="311"/>
      <c r="AA3" s="36" t="s">
        <v>117</v>
      </c>
    </row>
    <row r="4" spans="1:27" s="3" customFormat="1" ht="15" customHeight="1" x14ac:dyDescent="0.25">
      <c r="A4" s="964" t="s">
        <v>66</v>
      </c>
      <c r="B4" s="971" t="s">
        <v>65</v>
      </c>
      <c r="C4" s="973" t="s">
        <v>109</v>
      </c>
      <c r="D4" s="968">
        <v>2019</v>
      </c>
      <c r="E4" s="969"/>
      <c r="F4" s="970"/>
      <c r="G4" s="969">
        <v>2018</v>
      </c>
      <c r="H4" s="969"/>
      <c r="I4" s="970"/>
      <c r="J4" s="968">
        <v>2017</v>
      </c>
      <c r="K4" s="969"/>
      <c r="L4" s="970"/>
      <c r="M4" s="968">
        <v>2016</v>
      </c>
      <c r="N4" s="969"/>
      <c r="O4" s="969"/>
      <c r="P4" s="968">
        <v>2015</v>
      </c>
      <c r="Q4" s="969"/>
      <c r="R4" s="970"/>
      <c r="S4" s="968" t="s">
        <v>119</v>
      </c>
      <c r="T4" s="969"/>
      <c r="U4" s="969"/>
      <c r="V4" s="969"/>
      <c r="W4" s="970"/>
      <c r="X4" s="966" t="s">
        <v>120</v>
      </c>
      <c r="Y4" s="36"/>
      <c r="Z4" s="37"/>
      <c r="AA4" s="36" t="s">
        <v>118</v>
      </c>
    </row>
    <row r="5" spans="1:27" ht="30" customHeight="1" thickBot="1" x14ac:dyDescent="0.3">
      <c r="A5" s="965"/>
      <c r="B5" s="972"/>
      <c r="C5" s="974"/>
      <c r="D5" s="350" t="s">
        <v>121</v>
      </c>
      <c r="E5" s="639" t="s">
        <v>122</v>
      </c>
      <c r="F5" s="351" t="s">
        <v>123</v>
      </c>
      <c r="G5" s="644" t="s">
        <v>121</v>
      </c>
      <c r="H5" s="639" t="s">
        <v>122</v>
      </c>
      <c r="I5" s="351" t="s">
        <v>123</v>
      </c>
      <c r="J5" s="654" t="s">
        <v>121</v>
      </c>
      <c r="K5" s="639" t="s">
        <v>122</v>
      </c>
      <c r="L5" s="777" t="s">
        <v>123</v>
      </c>
      <c r="M5" s="352" t="s">
        <v>121</v>
      </c>
      <c r="N5" s="639" t="s">
        <v>122</v>
      </c>
      <c r="O5" s="863" t="s">
        <v>123</v>
      </c>
      <c r="P5" s="778" t="s">
        <v>121</v>
      </c>
      <c r="Q5" s="639" t="s">
        <v>122</v>
      </c>
      <c r="R5" s="777" t="s">
        <v>123</v>
      </c>
      <c r="S5" s="654">
        <v>2019</v>
      </c>
      <c r="T5" s="645">
        <v>2018</v>
      </c>
      <c r="U5" s="75">
        <v>2017</v>
      </c>
      <c r="V5" s="779">
        <v>2016</v>
      </c>
      <c r="W5" s="76">
        <v>2015</v>
      </c>
      <c r="X5" s="967"/>
    </row>
    <row r="6" spans="1:27" ht="15" customHeight="1" x14ac:dyDescent="0.25">
      <c r="A6" s="38">
        <v>1</v>
      </c>
      <c r="B6" s="32" t="s">
        <v>2</v>
      </c>
      <c r="C6" s="118" t="s">
        <v>18</v>
      </c>
      <c r="D6" s="182">
        <v>51</v>
      </c>
      <c r="E6" s="261">
        <v>91</v>
      </c>
      <c r="F6" s="707">
        <v>61.5</v>
      </c>
      <c r="G6" s="761">
        <v>63</v>
      </c>
      <c r="H6" s="261">
        <v>83.587301587301582</v>
      </c>
      <c r="I6" s="354">
        <v>60.28</v>
      </c>
      <c r="J6" s="133">
        <v>55</v>
      </c>
      <c r="K6" s="112">
        <v>84.618181818181824</v>
      </c>
      <c r="L6" s="134">
        <v>59.97</v>
      </c>
      <c r="M6" s="132">
        <v>47</v>
      </c>
      <c r="N6" s="114">
        <v>76.851063829787236</v>
      </c>
      <c r="O6" s="140">
        <v>57.56</v>
      </c>
      <c r="P6" s="146">
        <v>46</v>
      </c>
      <c r="Q6" s="116">
        <v>83.021699999999996</v>
      </c>
      <c r="R6" s="134">
        <v>62.57</v>
      </c>
      <c r="S6" s="425">
        <v>1</v>
      </c>
      <c r="T6" s="646">
        <v>3</v>
      </c>
      <c r="U6" s="337">
        <v>1</v>
      </c>
      <c r="V6" s="108">
        <v>3</v>
      </c>
      <c r="W6" s="199">
        <v>5</v>
      </c>
      <c r="X6" s="194">
        <f t="shared" ref="X6:X37" si="0">S6+T6+U6+V6+W6</f>
        <v>13</v>
      </c>
    </row>
    <row r="7" spans="1:27" ht="15" customHeight="1" x14ac:dyDescent="0.25">
      <c r="A7" s="39">
        <v>2</v>
      </c>
      <c r="B7" s="44" t="s">
        <v>0</v>
      </c>
      <c r="C7" s="423" t="s">
        <v>134</v>
      </c>
      <c r="D7" s="135">
        <v>14</v>
      </c>
      <c r="E7" s="109">
        <v>73.540000000000006</v>
      </c>
      <c r="F7" s="789">
        <v>61.5</v>
      </c>
      <c r="G7" s="754">
        <v>15</v>
      </c>
      <c r="H7" s="434">
        <v>71</v>
      </c>
      <c r="I7" s="356">
        <v>60.28</v>
      </c>
      <c r="J7" s="137">
        <v>9</v>
      </c>
      <c r="K7" s="109">
        <v>73.777777777777771</v>
      </c>
      <c r="L7" s="136">
        <v>59.97</v>
      </c>
      <c r="M7" s="772">
        <v>16</v>
      </c>
      <c r="N7" s="49">
        <v>66.13</v>
      </c>
      <c r="O7" s="141">
        <v>57.56</v>
      </c>
      <c r="P7" s="147">
        <v>9</v>
      </c>
      <c r="Q7" s="99">
        <v>77.44</v>
      </c>
      <c r="R7" s="136">
        <v>62.57</v>
      </c>
      <c r="S7" s="426">
        <v>7</v>
      </c>
      <c r="T7" s="647">
        <v>6</v>
      </c>
      <c r="U7" s="684">
        <v>7</v>
      </c>
      <c r="V7" s="106">
        <v>16</v>
      </c>
      <c r="W7" s="201">
        <v>7</v>
      </c>
      <c r="X7" s="195">
        <f t="shared" si="0"/>
        <v>43</v>
      </c>
    </row>
    <row r="8" spans="1:27" ht="15" customHeight="1" x14ac:dyDescent="0.25">
      <c r="A8" s="39">
        <v>3</v>
      </c>
      <c r="B8" s="17" t="s">
        <v>26</v>
      </c>
      <c r="C8" s="121" t="s">
        <v>110</v>
      </c>
      <c r="D8" s="736">
        <v>11</v>
      </c>
      <c r="E8" s="743">
        <v>67</v>
      </c>
      <c r="F8" s="719">
        <v>61.5</v>
      </c>
      <c r="G8" s="758">
        <v>11</v>
      </c>
      <c r="H8" s="440">
        <v>69</v>
      </c>
      <c r="I8" s="357">
        <v>60.28</v>
      </c>
      <c r="J8" s="137">
        <v>4</v>
      </c>
      <c r="K8" s="69">
        <v>75.75</v>
      </c>
      <c r="L8" s="136">
        <v>59.97</v>
      </c>
      <c r="M8" s="774">
        <v>6</v>
      </c>
      <c r="N8" s="66">
        <v>68</v>
      </c>
      <c r="O8" s="142">
        <v>57.56</v>
      </c>
      <c r="P8" s="147">
        <v>11</v>
      </c>
      <c r="Q8" s="49">
        <v>63.181800000000003</v>
      </c>
      <c r="R8" s="50">
        <v>62.57</v>
      </c>
      <c r="S8" s="427">
        <v>18</v>
      </c>
      <c r="T8" s="648">
        <v>9</v>
      </c>
      <c r="U8" s="353">
        <v>3</v>
      </c>
      <c r="V8" s="106">
        <v>11</v>
      </c>
      <c r="W8" s="201">
        <v>34</v>
      </c>
      <c r="X8" s="195">
        <f t="shared" si="0"/>
        <v>75</v>
      </c>
    </row>
    <row r="9" spans="1:27" ht="15" customHeight="1" x14ac:dyDescent="0.25">
      <c r="A9" s="39">
        <v>4</v>
      </c>
      <c r="B9" s="608" t="s">
        <v>0</v>
      </c>
      <c r="C9" s="162" t="s">
        <v>96</v>
      </c>
      <c r="D9" s="457">
        <v>16</v>
      </c>
      <c r="E9" s="109">
        <v>69.81</v>
      </c>
      <c r="F9" s="717">
        <v>61.5</v>
      </c>
      <c r="G9" s="794">
        <v>10</v>
      </c>
      <c r="H9" s="783">
        <v>68</v>
      </c>
      <c r="I9" s="356">
        <v>60.28</v>
      </c>
      <c r="J9" s="137">
        <v>10</v>
      </c>
      <c r="K9" s="61">
        <v>70.5</v>
      </c>
      <c r="L9" s="136">
        <v>59.97</v>
      </c>
      <c r="M9" s="774">
        <v>16</v>
      </c>
      <c r="N9" s="47">
        <v>61.3125</v>
      </c>
      <c r="O9" s="142">
        <v>57.56</v>
      </c>
      <c r="P9" s="147">
        <v>15</v>
      </c>
      <c r="Q9" s="49">
        <v>63.33</v>
      </c>
      <c r="R9" s="50">
        <v>62.57</v>
      </c>
      <c r="S9" s="427">
        <v>11</v>
      </c>
      <c r="T9" s="648">
        <v>13</v>
      </c>
      <c r="U9" s="144">
        <v>10</v>
      </c>
      <c r="V9" s="106">
        <v>24</v>
      </c>
      <c r="W9" s="201">
        <v>32</v>
      </c>
      <c r="X9" s="195">
        <f t="shared" si="0"/>
        <v>90</v>
      </c>
    </row>
    <row r="10" spans="1:27" ht="15" customHeight="1" x14ac:dyDescent="0.25">
      <c r="A10" s="39">
        <v>5</v>
      </c>
      <c r="B10" s="17" t="s">
        <v>2</v>
      </c>
      <c r="C10" s="119" t="s">
        <v>12</v>
      </c>
      <c r="D10" s="137">
        <v>6</v>
      </c>
      <c r="E10" s="111">
        <v>72</v>
      </c>
      <c r="F10" s="724">
        <v>61.5</v>
      </c>
      <c r="G10" s="749">
        <v>7</v>
      </c>
      <c r="H10" s="111">
        <v>58.142857142857146</v>
      </c>
      <c r="I10" s="355">
        <v>60.28</v>
      </c>
      <c r="J10" s="135">
        <v>8</v>
      </c>
      <c r="K10" s="52">
        <v>66.625</v>
      </c>
      <c r="L10" s="136">
        <v>59.97</v>
      </c>
      <c r="M10" s="774">
        <v>7</v>
      </c>
      <c r="N10" s="47">
        <v>67.428571428571431</v>
      </c>
      <c r="O10" s="142">
        <v>57.56</v>
      </c>
      <c r="P10" s="147">
        <v>10</v>
      </c>
      <c r="Q10" s="49">
        <v>70.099999999999994</v>
      </c>
      <c r="R10" s="50">
        <v>62.57</v>
      </c>
      <c r="S10" s="427">
        <v>9</v>
      </c>
      <c r="T10" s="648">
        <v>41</v>
      </c>
      <c r="U10" s="144">
        <v>19</v>
      </c>
      <c r="V10" s="106">
        <v>13</v>
      </c>
      <c r="W10" s="201">
        <v>16</v>
      </c>
      <c r="X10" s="195">
        <f t="shared" si="0"/>
        <v>98</v>
      </c>
    </row>
    <row r="11" spans="1:27" ht="15" customHeight="1" x14ac:dyDescent="0.25">
      <c r="A11" s="39">
        <v>6</v>
      </c>
      <c r="B11" s="17" t="s">
        <v>0</v>
      </c>
      <c r="C11" s="120" t="s">
        <v>102</v>
      </c>
      <c r="D11" s="457">
        <v>7</v>
      </c>
      <c r="E11" s="109">
        <v>67.290000000000006</v>
      </c>
      <c r="F11" s="715">
        <v>61.5</v>
      </c>
      <c r="G11" s="751">
        <v>7</v>
      </c>
      <c r="H11" s="109">
        <v>57</v>
      </c>
      <c r="I11" s="356">
        <v>60.28</v>
      </c>
      <c r="J11" s="137">
        <v>6</v>
      </c>
      <c r="K11" s="61">
        <v>69.166666666666671</v>
      </c>
      <c r="L11" s="136">
        <v>59.97</v>
      </c>
      <c r="M11" s="772">
        <v>6</v>
      </c>
      <c r="N11" s="98">
        <v>71.83</v>
      </c>
      <c r="O11" s="142">
        <v>57.56</v>
      </c>
      <c r="P11" s="147">
        <v>9</v>
      </c>
      <c r="Q11" s="49">
        <v>69.22</v>
      </c>
      <c r="R11" s="50">
        <v>62.57</v>
      </c>
      <c r="S11" s="427">
        <v>17</v>
      </c>
      <c r="T11" s="648">
        <v>43</v>
      </c>
      <c r="U11" s="144">
        <v>13</v>
      </c>
      <c r="V11" s="106">
        <v>9</v>
      </c>
      <c r="W11" s="201">
        <v>18</v>
      </c>
      <c r="X11" s="195">
        <f t="shared" si="0"/>
        <v>100</v>
      </c>
    </row>
    <row r="12" spans="1:27" ht="15" customHeight="1" x14ac:dyDescent="0.25">
      <c r="A12" s="39">
        <v>7</v>
      </c>
      <c r="B12" s="17" t="s">
        <v>0</v>
      </c>
      <c r="C12" s="120" t="s">
        <v>97</v>
      </c>
      <c r="D12" s="457">
        <v>17</v>
      </c>
      <c r="E12" s="109">
        <v>66.94</v>
      </c>
      <c r="F12" s="715">
        <v>61.5</v>
      </c>
      <c r="G12" s="751">
        <v>15</v>
      </c>
      <c r="H12" s="109">
        <v>63</v>
      </c>
      <c r="I12" s="356">
        <v>60.28</v>
      </c>
      <c r="J12" s="137">
        <v>19</v>
      </c>
      <c r="K12" s="61">
        <v>68.578947368421055</v>
      </c>
      <c r="L12" s="136">
        <v>59.97</v>
      </c>
      <c r="M12" s="774">
        <v>9</v>
      </c>
      <c r="N12" s="47">
        <v>65.222222222222229</v>
      </c>
      <c r="O12" s="142">
        <v>57.56</v>
      </c>
      <c r="P12" s="147">
        <v>11</v>
      </c>
      <c r="Q12" s="49">
        <v>67.55</v>
      </c>
      <c r="R12" s="50">
        <v>62.57</v>
      </c>
      <c r="S12" s="427">
        <v>19</v>
      </c>
      <c r="T12" s="648">
        <v>28</v>
      </c>
      <c r="U12" s="144">
        <v>15</v>
      </c>
      <c r="V12" s="106">
        <v>17</v>
      </c>
      <c r="W12" s="201">
        <v>22</v>
      </c>
      <c r="X12" s="195">
        <f t="shared" si="0"/>
        <v>101</v>
      </c>
    </row>
    <row r="13" spans="1:27" ht="15" customHeight="1" x14ac:dyDescent="0.25">
      <c r="A13" s="39">
        <v>8</v>
      </c>
      <c r="B13" s="17" t="s">
        <v>26</v>
      </c>
      <c r="C13" s="122" t="s">
        <v>27</v>
      </c>
      <c r="D13" s="461">
        <v>6</v>
      </c>
      <c r="E13" s="448">
        <v>63.33</v>
      </c>
      <c r="F13" s="813">
        <v>61.5</v>
      </c>
      <c r="G13" s="795">
        <v>8</v>
      </c>
      <c r="H13" s="448">
        <v>70.599999999999994</v>
      </c>
      <c r="I13" s="360">
        <v>60.28</v>
      </c>
      <c r="J13" s="137">
        <v>3</v>
      </c>
      <c r="K13" s="61">
        <v>69.333333333333329</v>
      </c>
      <c r="L13" s="136">
        <v>59.97</v>
      </c>
      <c r="M13" s="774">
        <v>4</v>
      </c>
      <c r="N13" s="66">
        <v>59.25</v>
      </c>
      <c r="O13" s="142">
        <v>57.56</v>
      </c>
      <c r="P13" s="147">
        <v>5</v>
      </c>
      <c r="Q13" s="49">
        <v>63.4</v>
      </c>
      <c r="R13" s="50">
        <v>62.57</v>
      </c>
      <c r="S13" s="427">
        <v>28</v>
      </c>
      <c r="T13" s="648">
        <v>7</v>
      </c>
      <c r="U13" s="144">
        <v>12</v>
      </c>
      <c r="V13" s="106">
        <v>29</v>
      </c>
      <c r="W13" s="201">
        <v>31</v>
      </c>
      <c r="X13" s="195">
        <f t="shared" si="0"/>
        <v>107</v>
      </c>
    </row>
    <row r="14" spans="1:27" ht="15" customHeight="1" x14ac:dyDescent="0.25">
      <c r="A14" s="39">
        <v>9</v>
      </c>
      <c r="B14" s="17" t="s">
        <v>2</v>
      </c>
      <c r="C14" s="119" t="s">
        <v>7</v>
      </c>
      <c r="D14" s="461">
        <v>10</v>
      </c>
      <c r="E14" s="111">
        <v>62</v>
      </c>
      <c r="F14" s="724">
        <v>61.5</v>
      </c>
      <c r="G14" s="749">
        <v>7</v>
      </c>
      <c r="H14" s="111">
        <v>55.714285714285715</v>
      </c>
      <c r="I14" s="355">
        <v>60.28</v>
      </c>
      <c r="J14" s="135">
        <v>1</v>
      </c>
      <c r="K14" s="57">
        <v>75</v>
      </c>
      <c r="L14" s="136">
        <v>59.97</v>
      </c>
      <c r="M14" s="774">
        <v>6</v>
      </c>
      <c r="N14" s="47">
        <v>61.5</v>
      </c>
      <c r="O14" s="142">
        <v>57.56</v>
      </c>
      <c r="P14" s="147">
        <v>1</v>
      </c>
      <c r="Q14" s="58">
        <v>90</v>
      </c>
      <c r="R14" s="50">
        <v>62.57</v>
      </c>
      <c r="S14" s="427">
        <v>33</v>
      </c>
      <c r="T14" s="648">
        <v>49</v>
      </c>
      <c r="U14" s="144">
        <v>4</v>
      </c>
      <c r="V14" s="106">
        <v>23</v>
      </c>
      <c r="W14" s="201">
        <v>2</v>
      </c>
      <c r="X14" s="195">
        <f t="shared" si="0"/>
        <v>111</v>
      </c>
    </row>
    <row r="15" spans="1:27" ht="15" customHeight="1" thickBot="1" x14ac:dyDescent="0.3">
      <c r="A15" s="42">
        <v>10</v>
      </c>
      <c r="B15" s="415" t="s">
        <v>63</v>
      </c>
      <c r="C15" s="829" t="s">
        <v>144</v>
      </c>
      <c r="D15" s="456">
        <v>3</v>
      </c>
      <c r="E15" s="275">
        <v>48</v>
      </c>
      <c r="F15" s="821">
        <v>61.5</v>
      </c>
      <c r="G15" s="805">
        <v>3</v>
      </c>
      <c r="H15" s="447">
        <v>84</v>
      </c>
      <c r="I15" s="364">
        <v>60.28</v>
      </c>
      <c r="J15" s="764">
        <v>3</v>
      </c>
      <c r="K15" s="180">
        <v>71.333333333333329</v>
      </c>
      <c r="L15" s="737">
        <v>59.97</v>
      </c>
      <c r="M15" s="164">
        <v>2</v>
      </c>
      <c r="N15" s="165">
        <v>59</v>
      </c>
      <c r="O15" s="166">
        <v>57.56</v>
      </c>
      <c r="P15" s="780">
        <v>2</v>
      </c>
      <c r="Q15" s="836">
        <v>85</v>
      </c>
      <c r="R15" s="167">
        <v>62.57</v>
      </c>
      <c r="S15" s="428">
        <v>67</v>
      </c>
      <c r="T15" s="649">
        <v>2</v>
      </c>
      <c r="U15" s="41">
        <v>9</v>
      </c>
      <c r="V15" s="738">
        <v>32</v>
      </c>
      <c r="W15" s="739">
        <v>3</v>
      </c>
      <c r="X15" s="196">
        <f t="shared" si="0"/>
        <v>113</v>
      </c>
    </row>
    <row r="16" spans="1:27" ht="15" customHeight="1" x14ac:dyDescent="0.25">
      <c r="A16" s="39">
        <v>11</v>
      </c>
      <c r="B16" s="44" t="s">
        <v>52</v>
      </c>
      <c r="C16" s="348" t="s">
        <v>62</v>
      </c>
      <c r="D16" s="765">
        <v>9</v>
      </c>
      <c r="E16" s="451">
        <v>72</v>
      </c>
      <c r="F16" s="708">
        <v>61.5</v>
      </c>
      <c r="G16" s="752">
        <v>10</v>
      </c>
      <c r="H16" s="433">
        <v>67.3</v>
      </c>
      <c r="I16" s="371">
        <v>60.28</v>
      </c>
      <c r="J16" s="182">
        <v>13</v>
      </c>
      <c r="K16" s="183">
        <v>54.384615384615387</v>
      </c>
      <c r="L16" s="134">
        <v>59.97</v>
      </c>
      <c r="M16" s="132">
        <v>8</v>
      </c>
      <c r="N16" s="173">
        <v>59.125</v>
      </c>
      <c r="O16" s="140">
        <v>57.56</v>
      </c>
      <c r="P16" s="146">
        <v>9</v>
      </c>
      <c r="Q16" s="174">
        <v>75.555599999999998</v>
      </c>
      <c r="R16" s="134">
        <v>62.57</v>
      </c>
      <c r="S16" s="425">
        <v>8</v>
      </c>
      <c r="T16" s="646">
        <v>16</v>
      </c>
      <c r="U16" s="175">
        <v>51</v>
      </c>
      <c r="V16" s="108">
        <v>30</v>
      </c>
      <c r="W16" s="199">
        <v>9</v>
      </c>
      <c r="X16" s="194">
        <f t="shared" si="0"/>
        <v>114</v>
      </c>
    </row>
    <row r="17" spans="1:24" ht="15" customHeight="1" x14ac:dyDescent="0.25">
      <c r="A17" s="39">
        <v>12</v>
      </c>
      <c r="B17" s="17" t="s">
        <v>40</v>
      </c>
      <c r="C17" s="120" t="s">
        <v>76</v>
      </c>
      <c r="D17" s="192">
        <v>2</v>
      </c>
      <c r="E17" s="109">
        <v>69</v>
      </c>
      <c r="F17" s="715">
        <v>61.5</v>
      </c>
      <c r="G17" s="751">
        <v>12</v>
      </c>
      <c r="H17" s="109">
        <v>61.8</v>
      </c>
      <c r="I17" s="356">
        <v>60.28</v>
      </c>
      <c r="J17" s="137">
        <v>5</v>
      </c>
      <c r="K17" s="61">
        <v>73.8</v>
      </c>
      <c r="L17" s="136">
        <v>59.97</v>
      </c>
      <c r="M17" s="774">
        <v>5</v>
      </c>
      <c r="N17" s="47">
        <v>55.8</v>
      </c>
      <c r="O17" s="142">
        <v>57.56</v>
      </c>
      <c r="P17" s="147">
        <v>1</v>
      </c>
      <c r="Q17" s="49">
        <v>67</v>
      </c>
      <c r="R17" s="50">
        <v>62.57</v>
      </c>
      <c r="S17" s="427">
        <v>15</v>
      </c>
      <c r="T17" s="648">
        <v>33</v>
      </c>
      <c r="U17" s="144">
        <v>6</v>
      </c>
      <c r="V17" s="106">
        <v>43</v>
      </c>
      <c r="W17" s="201">
        <v>25</v>
      </c>
      <c r="X17" s="195">
        <f t="shared" si="0"/>
        <v>122</v>
      </c>
    </row>
    <row r="18" spans="1:24" ht="15" customHeight="1" x14ac:dyDescent="0.25">
      <c r="A18" s="39">
        <v>13</v>
      </c>
      <c r="B18" s="17" t="s">
        <v>26</v>
      </c>
      <c r="C18" s="121" t="s">
        <v>105</v>
      </c>
      <c r="D18" s="169">
        <v>3</v>
      </c>
      <c r="E18" s="440">
        <v>75</v>
      </c>
      <c r="F18" s="720">
        <v>61.5</v>
      </c>
      <c r="G18" s="760">
        <v>4</v>
      </c>
      <c r="H18" s="440">
        <v>63.5</v>
      </c>
      <c r="I18" s="357">
        <v>60.28</v>
      </c>
      <c r="J18" s="137">
        <v>4</v>
      </c>
      <c r="K18" s="61">
        <v>60</v>
      </c>
      <c r="L18" s="136">
        <v>59.97</v>
      </c>
      <c r="M18" s="774">
        <v>2</v>
      </c>
      <c r="N18" s="66">
        <v>58.5</v>
      </c>
      <c r="O18" s="142">
        <v>57.56</v>
      </c>
      <c r="P18" s="148">
        <v>9</v>
      </c>
      <c r="Q18" s="47">
        <v>69</v>
      </c>
      <c r="R18" s="50">
        <v>62.57</v>
      </c>
      <c r="S18" s="427">
        <v>6</v>
      </c>
      <c r="T18" s="648">
        <v>27</v>
      </c>
      <c r="U18" s="144">
        <v>39</v>
      </c>
      <c r="V18" s="106">
        <v>34</v>
      </c>
      <c r="W18" s="201">
        <v>19</v>
      </c>
      <c r="X18" s="195">
        <f t="shared" si="0"/>
        <v>125</v>
      </c>
    </row>
    <row r="19" spans="1:24" ht="15" customHeight="1" x14ac:dyDescent="0.25">
      <c r="A19" s="39">
        <v>14</v>
      </c>
      <c r="B19" s="17" t="s">
        <v>2</v>
      </c>
      <c r="C19" s="124" t="s">
        <v>20</v>
      </c>
      <c r="D19" s="169">
        <v>2</v>
      </c>
      <c r="E19" s="111">
        <v>80</v>
      </c>
      <c r="F19" s="709">
        <v>61.5</v>
      </c>
      <c r="G19" s="796">
        <v>7</v>
      </c>
      <c r="H19" s="111">
        <v>59.428571428571431</v>
      </c>
      <c r="I19" s="362">
        <v>60.28</v>
      </c>
      <c r="J19" s="135">
        <v>8</v>
      </c>
      <c r="K19" s="52">
        <v>69.875</v>
      </c>
      <c r="L19" s="136">
        <v>59.97</v>
      </c>
      <c r="M19" s="774">
        <v>8</v>
      </c>
      <c r="N19" s="47">
        <v>57.875</v>
      </c>
      <c r="O19" s="142">
        <v>57.56</v>
      </c>
      <c r="P19" s="147">
        <v>3</v>
      </c>
      <c r="Q19" s="49">
        <v>60.333300000000001</v>
      </c>
      <c r="R19" s="50">
        <v>62.57</v>
      </c>
      <c r="S19" s="427">
        <v>3</v>
      </c>
      <c r="T19" s="648">
        <v>38</v>
      </c>
      <c r="U19" s="144">
        <v>11</v>
      </c>
      <c r="V19" s="106">
        <v>37</v>
      </c>
      <c r="W19" s="201">
        <v>45</v>
      </c>
      <c r="X19" s="195">
        <f t="shared" si="0"/>
        <v>134</v>
      </c>
    </row>
    <row r="20" spans="1:24" ht="15" customHeight="1" x14ac:dyDescent="0.25">
      <c r="A20" s="39">
        <v>15</v>
      </c>
      <c r="B20" s="17" t="s">
        <v>32</v>
      </c>
      <c r="C20" s="120" t="s">
        <v>88</v>
      </c>
      <c r="D20" s="665">
        <v>21</v>
      </c>
      <c r="E20" s="109">
        <v>71</v>
      </c>
      <c r="F20" s="715">
        <v>61.5</v>
      </c>
      <c r="G20" s="808">
        <v>17</v>
      </c>
      <c r="H20" s="109">
        <v>65</v>
      </c>
      <c r="I20" s="356">
        <v>60.28</v>
      </c>
      <c r="J20" s="137">
        <v>11</v>
      </c>
      <c r="K20" s="61">
        <v>64.36363636363636</v>
      </c>
      <c r="L20" s="136">
        <v>59.97</v>
      </c>
      <c r="M20" s="774">
        <v>12</v>
      </c>
      <c r="N20" s="47">
        <v>59</v>
      </c>
      <c r="O20" s="142">
        <v>57.56</v>
      </c>
      <c r="P20" s="147">
        <v>12</v>
      </c>
      <c r="Q20" s="49">
        <v>60.5</v>
      </c>
      <c r="R20" s="50">
        <v>62.57</v>
      </c>
      <c r="S20" s="427">
        <v>10</v>
      </c>
      <c r="T20" s="648">
        <v>23</v>
      </c>
      <c r="U20" s="144">
        <v>27</v>
      </c>
      <c r="V20" s="106">
        <v>31</v>
      </c>
      <c r="W20" s="201">
        <v>43</v>
      </c>
      <c r="X20" s="195">
        <f t="shared" si="0"/>
        <v>134</v>
      </c>
    </row>
    <row r="21" spans="1:24" ht="15" customHeight="1" x14ac:dyDescent="0.25">
      <c r="A21" s="39">
        <v>16</v>
      </c>
      <c r="B21" s="17" t="s">
        <v>32</v>
      </c>
      <c r="C21" s="120" t="s">
        <v>104</v>
      </c>
      <c r="D21" s="665">
        <v>21</v>
      </c>
      <c r="E21" s="109">
        <v>69</v>
      </c>
      <c r="F21" s="716">
        <v>61.5</v>
      </c>
      <c r="G21" s="757">
        <v>23</v>
      </c>
      <c r="H21" s="109">
        <v>62</v>
      </c>
      <c r="I21" s="356">
        <v>60.28</v>
      </c>
      <c r="J21" s="137">
        <v>11</v>
      </c>
      <c r="K21" s="61">
        <v>65.454545454545453</v>
      </c>
      <c r="L21" s="136">
        <v>59.97</v>
      </c>
      <c r="M21" s="774">
        <v>14</v>
      </c>
      <c r="N21" s="47">
        <v>54.5</v>
      </c>
      <c r="O21" s="142">
        <v>57.56</v>
      </c>
      <c r="P21" s="147">
        <v>11</v>
      </c>
      <c r="Q21" s="49">
        <v>67.363600000000005</v>
      </c>
      <c r="R21" s="50">
        <v>62.57</v>
      </c>
      <c r="S21" s="427">
        <v>13</v>
      </c>
      <c r="T21" s="648">
        <v>31</v>
      </c>
      <c r="U21" s="144">
        <v>22</v>
      </c>
      <c r="V21" s="106">
        <v>46</v>
      </c>
      <c r="W21" s="201">
        <v>24</v>
      </c>
      <c r="X21" s="195">
        <f t="shared" si="0"/>
        <v>136</v>
      </c>
    </row>
    <row r="22" spans="1:24" ht="15" customHeight="1" x14ac:dyDescent="0.25">
      <c r="A22" s="39">
        <v>17</v>
      </c>
      <c r="B22" s="17" t="s">
        <v>40</v>
      </c>
      <c r="C22" s="120" t="s">
        <v>85</v>
      </c>
      <c r="D22" s="458">
        <v>15</v>
      </c>
      <c r="E22" s="109">
        <v>57.53</v>
      </c>
      <c r="F22" s="716">
        <v>61.5</v>
      </c>
      <c r="G22" s="754">
        <v>12</v>
      </c>
      <c r="H22" s="109">
        <v>59.92</v>
      </c>
      <c r="I22" s="356">
        <v>60.28</v>
      </c>
      <c r="J22" s="137">
        <v>7</v>
      </c>
      <c r="K22" s="61">
        <v>63</v>
      </c>
      <c r="L22" s="136">
        <v>59.97</v>
      </c>
      <c r="M22" s="774">
        <v>10</v>
      </c>
      <c r="N22" s="47">
        <v>64.3</v>
      </c>
      <c r="O22" s="142">
        <v>57.56</v>
      </c>
      <c r="P22" s="147">
        <v>9</v>
      </c>
      <c r="Q22" s="49">
        <v>70.666700000000006</v>
      </c>
      <c r="R22" s="50">
        <v>62.57</v>
      </c>
      <c r="S22" s="427">
        <v>46</v>
      </c>
      <c r="T22" s="648">
        <v>35</v>
      </c>
      <c r="U22" s="144">
        <v>29</v>
      </c>
      <c r="V22" s="106">
        <v>18</v>
      </c>
      <c r="W22" s="201">
        <v>13</v>
      </c>
      <c r="X22" s="195">
        <f t="shared" si="0"/>
        <v>141</v>
      </c>
    </row>
    <row r="23" spans="1:24" ht="15" customHeight="1" x14ac:dyDescent="0.25">
      <c r="A23" s="39">
        <v>18</v>
      </c>
      <c r="B23" s="17" t="s">
        <v>63</v>
      </c>
      <c r="C23" s="124" t="s">
        <v>78</v>
      </c>
      <c r="D23" s="135">
        <v>14</v>
      </c>
      <c r="E23" s="111">
        <v>62.21</v>
      </c>
      <c r="F23" s="708">
        <v>61.5</v>
      </c>
      <c r="G23" s="748">
        <v>9</v>
      </c>
      <c r="H23" s="111">
        <v>63</v>
      </c>
      <c r="I23" s="356">
        <v>60.28</v>
      </c>
      <c r="J23" s="135">
        <v>7</v>
      </c>
      <c r="K23" s="52">
        <v>54</v>
      </c>
      <c r="L23" s="136">
        <v>59.97</v>
      </c>
      <c r="M23" s="774">
        <v>8</v>
      </c>
      <c r="N23" s="54">
        <v>72.25</v>
      </c>
      <c r="O23" s="142">
        <v>57.56</v>
      </c>
      <c r="P23" s="147">
        <v>8</v>
      </c>
      <c r="Q23" s="49">
        <v>68.25</v>
      </c>
      <c r="R23" s="50">
        <v>62.57</v>
      </c>
      <c r="S23" s="427">
        <v>32</v>
      </c>
      <c r="T23" s="648">
        <v>29</v>
      </c>
      <c r="U23" s="144">
        <v>54</v>
      </c>
      <c r="V23" s="106">
        <v>8</v>
      </c>
      <c r="W23" s="201">
        <v>20</v>
      </c>
      <c r="X23" s="195">
        <f t="shared" si="0"/>
        <v>143</v>
      </c>
    </row>
    <row r="24" spans="1:24" ht="15" customHeight="1" x14ac:dyDescent="0.25">
      <c r="A24" s="39">
        <v>19</v>
      </c>
      <c r="B24" s="17" t="s">
        <v>63</v>
      </c>
      <c r="C24" s="124" t="s">
        <v>79</v>
      </c>
      <c r="D24" s="135">
        <v>7</v>
      </c>
      <c r="E24" s="111">
        <v>62</v>
      </c>
      <c r="F24" s="708">
        <v>61.5</v>
      </c>
      <c r="G24" s="748">
        <v>4</v>
      </c>
      <c r="H24" s="111">
        <v>66</v>
      </c>
      <c r="I24" s="356">
        <v>60.28</v>
      </c>
      <c r="J24" s="135">
        <v>2</v>
      </c>
      <c r="K24" s="57">
        <v>78</v>
      </c>
      <c r="L24" s="136">
        <v>59.97</v>
      </c>
      <c r="M24" s="774">
        <v>4</v>
      </c>
      <c r="N24" s="47">
        <v>50.75</v>
      </c>
      <c r="O24" s="142">
        <v>57.56</v>
      </c>
      <c r="P24" s="147">
        <v>5</v>
      </c>
      <c r="Q24" s="49">
        <v>64</v>
      </c>
      <c r="R24" s="50">
        <v>62.57</v>
      </c>
      <c r="S24" s="427">
        <v>35</v>
      </c>
      <c r="T24" s="648">
        <v>20</v>
      </c>
      <c r="U24" s="144">
        <v>2</v>
      </c>
      <c r="V24" s="106">
        <v>63</v>
      </c>
      <c r="W24" s="201">
        <v>29</v>
      </c>
      <c r="X24" s="195">
        <f t="shared" si="0"/>
        <v>149</v>
      </c>
    </row>
    <row r="25" spans="1:24" ht="15" customHeight="1" thickBot="1" x14ac:dyDescent="0.3">
      <c r="A25" s="42">
        <v>20</v>
      </c>
      <c r="B25" s="21" t="s">
        <v>2</v>
      </c>
      <c r="C25" s="657" t="s">
        <v>142</v>
      </c>
      <c r="D25" s="662">
        <v>10</v>
      </c>
      <c r="E25" s="275">
        <v>66</v>
      </c>
      <c r="F25" s="815">
        <v>61.5</v>
      </c>
      <c r="G25" s="825">
        <v>17</v>
      </c>
      <c r="H25" s="263">
        <v>70.17647058823529</v>
      </c>
      <c r="I25" s="383">
        <v>60.28</v>
      </c>
      <c r="J25" s="176">
        <v>10</v>
      </c>
      <c r="K25" s="74">
        <v>61.3</v>
      </c>
      <c r="L25" s="139">
        <v>59.97</v>
      </c>
      <c r="M25" s="177">
        <v>12</v>
      </c>
      <c r="N25" s="178">
        <v>50.25</v>
      </c>
      <c r="O25" s="143">
        <v>57.56</v>
      </c>
      <c r="P25" s="186">
        <v>10</v>
      </c>
      <c r="Q25" s="187">
        <v>66.400000000000006</v>
      </c>
      <c r="R25" s="153">
        <v>62.57</v>
      </c>
      <c r="S25" s="430">
        <v>20</v>
      </c>
      <c r="T25" s="650">
        <v>8</v>
      </c>
      <c r="U25" s="145">
        <v>33</v>
      </c>
      <c r="V25" s="117">
        <v>66</v>
      </c>
      <c r="W25" s="202">
        <v>26</v>
      </c>
      <c r="X25" s="197">
        <f t="shared" si="0"/>
        <v>153</v>
      </c>
    </row>
    <row r="26" spans="1:24" ht="15" customHeight="1" x14ac:dyDescent="0.25">
      <c r="A26" s="38">
        <v>21</v>
      </c>
      <c r="B26" s="32" t="s">
        <v>2</v>
      </c>
      <c r="C26" s="260" t="s">
        <v>108</v>
      </c>
      <c r="D26" s="667">
        <v>15</v>
      </c>
      <c r="E26" s="261">
        <v>65</v>
      </c>
      <c r="F26" s="718">
        <v>61.5</v>
      </c>
      <c r="G26" s="735">
        <v>16</v>
      </c>
      <c r="H26" s="434">
        <v>54.625</v>
      </c>
      <c r="I26" s="363">
        <v>60.28</v>
      </c>
      <c r="J26" s="192">
        <v>3</v>
      </c>
      <c r="K26" s="193">
        <v>57.333333333333336</v>
      </c>
      <c r="L26" s="50">
        <v>59.97</v>
      </c>
      <c r="M26" s="77">
        <v>4</v>
      </c>
      <c r="N26" s="78">
        <v>63.25</v>
      </c>
      <c r="O26" s="142">
        <v>57.56</v>
      </c>
      <c r="P26" s="151">
        <v>2</v>
      </c>
      <c r="Q26" s="79">
        <v>70</v>
      </c>
      <c r="R26" s="50">
        <v>62.57</v>
      </c>
      <c r="S26" s="427">
        <v>23</v>
      </c>
      <c r="T26" s="648">
        <v>51</v>
      </c>
      <c r="U26" s="144">
        <v>42</v>
      </c>
      <c r="V26" s="170">
        <v>21</v>
      </c>
      <c r="W26" s="203">
        <v>17</v>
      </c>
      <c r="X26" s="198">
        <f t="shared" si="0"/>
        <v>154</v>
      </c>
    </row>
    <row r="27" spans="1:24" ht="15" customHeight="1" x14ac:dyDescent="0.25">
      <c r="A27" s="39">
        <v>22</v>
      </c>
      <c r="B27" s="17" t="s">
        <v>63</v>
      </c>
      <c r="C27" s="124" t="s">
        <v>83</v>
      </c>
      <c r="D27" s="445">
        <v>3</v>
      </c>
      <c r="E27" s="111">
        <v>56.67</v>
      </c>
      <c r="F27" s="709">
        <v>61.5</v>
      </c>
      <c r="G27" s="749">
        <v>6</v>
      </c>
      <c r="H27" s="111">
        <v>67</v>
      </c>
      <c r="I27" s="356">
        <v>60.28</v>
      </c>
      <c r="J27" s="135">
        <v>4</v>
      </c>
      <c r="K27" s="52">
        <v>51.5</v>
      </c>
      <c r="L27" s="136">
        <v>59.97</v>
      </c>
      <c r="M27" s="774">
        <v>6</v>
      </c>
      <c r="N27" s="784">
        <v>61</v>
      </c>
      <c r="O27" s="142">
        <v>57.56</v>
      </c>
      <c r="P27" s="147">
        <v>4</v>
      </c>
      <c r="Q27" s="775">
        <v>64.75</v>
      </c>
      <c r="R27" s="50">
        <v>62.57</v>
      </c>
      <c r="S27" s="427">
        <v>50</v>
      </c>
      <c r="T27" s="648">
        <v>18</v>
      </c>
      <c r="U27" s="144">
        <v>60</v>
      </c>
      <c r="V27" s="106">
        <v>25</v>
      </c>
      <c r="W27" s="201">
        <v>28</v>
      </c>
      <c r="X27" s="195">
        <f t="shared" si="0"/>
        <v>181</v>
      </c>
    </row>
    <row r="28" spans="1:24" ht="15" customHeight="1" x14ac:dyDescent="0.25">
      <c r="A28" s="39">
        <v>23</v>
      </c>
      <c r="B28" s="17" t="s">
        <v>2</v>
      </c>
      <c r="C28" s="119" t="s">
        <v>14</v>
      </c>
      <c r="D28" s="461">
        <v>4</v>
      </c>
      <c r="E28" s="111">
        <v>61</v>
      </c>
      <c r="F28" s="724">
        <v>61.5</v>
      </c>
      <c r="G28" s="749">
        <v>7</v>
      </c>
      <c r="H28" s="111">
        <v>56.571428571428569</v>
      </c>
      <c r="I28" s="355">
        <v>60.28</v>
      </c>
      <c r="J28" s="135">
        <v>4</v>
      </c>
      <c r="K28" s="52">
        <v>56.5</v>
      </c>
      <c r="L28" s="136">
        <v>59.97</v>
      </c>
      <c r="M28" s="774">
        <v>1</v>
      </c>
      <c r="N28" s="47">
        <v>58</v>
      </c>
      <c r="O28" s="142">
        <v>57.56</v>
      </c>
      <c r="P28" s="147">
        <v>5</v>
      </c>
      <c r="Q28" s="49">
        <v>68</v>
      </c>
      <c r="R28" s="50">
        <v>62.57</v>
      </c>
      <c r="S28" s="427">
        <v>38</v>
      </c>
      <c r="T28" s="648">
        <v>45</v>
      </c>
      <c r="U28" s="144">
        <v>48</v>
      </c>
      <c r="V28" s="106">
        <v>36</v>
      </c>
      <c r="W28" s="201">
        <v>21</v>
      </c>
      <c r="X28" s="195">
        <f t="shared" si="0"/>
        <v>188</v>
      </c>
    </row>
    <row r="29" spans="1:24" ht="15" customHeight="1" x14ac:dyDescent="0.25">
      <c r="A29" s="39">
        <v>24</v>
      </c>
      <c r="B29" s="17" t="s">
        <v>52</v>
      </c>
      <c r="C29" s="124" t="s">
        <v>59</v>
      </c>
      <c r="D29" s="665">
        <v>22</v>
      </c>
      <c r="E29" s="433">
        <v>60</v>
      </c>
      <c r="F29" s="709">
        <v>61.5</v>
      </c>
      <c r="G29" s="753">
        <v>17</v>
      </c>
      <c r="H29" s="432">
        <v>57.24</v>
      </c>
      <c r="I29" s="356">
        <v>60.28</v>
      </c>
      <c r="J29" s="135">
        <v>14</v>
      </c>
      <c r="K29" s="52">
        <v>57.642857142857146</v>
      </c>
      <c r="L29" s="136">
        <v>59.97</v>
      </c>
      <c r="M29" s="774">
        <v>9</v>
      </c>
      <c r="N29" s="47">
        <v>59.555555555555557</v>
      </c>
      <c r="O29" s="142">
        <v>57.56</v>
      </c>
      <c r="P29" s="147">
        <v>8</v>
      </c>
      <c r="Q29" s="49">
        <v>62.625</v>
      </c>
      <c r="R29" s="50">
        <v>62.57</v>
      </c>
      <c r="S29" s="427">
        <v>40</v>
      </c>
      <c r="T29" s="648">
        <v>42</v>
      </c>
      <c r="U29" s="144">
        <v>41</v>
      </c>
      <c r="V29" s="106">
        <v>28</v>
      </c>
      <c r="W29" s="201">
        <v>37</v>
      </c>
      <c r="X29" s="195">
        <f t="shared" si="0"/>
        <v>188</v>
      </c>
    </row>
    <row r="30" spans="1:24" ht="15" customHeight="1" x14ac:dyDescent="0.25">
      <c r="A30" s="39">
        <v>25</v>
      </c>
      <c r="B30" s="17" t="s">
        <v>63</v>
      </c>
      <c r="C30" s="124" t="s">
        <v>82</v>
      </c>
      <c r="D30" s="135">
        <v>9</v>
      </c>
      <c r="E30" s="111">
        <v>62.56</v>
      </c>
      <c r="F30" s="709">
        <v>61.5</v>
      </c>
      <c r="G30" s="749">
        <v>15</v>
      </c>
      <c r="H30" s="111">
        <v>49</v>
      </c>
      <c r="I30" s="356">
        <v>60.28</v>
      </c>
      <c r="J30" s="135">
        <v>8</v>
      </c>
      <c r="K30" s="52">
        <v>68.875</v>
      </c>
      <c r="L30" s="136">
        <v>59.97</v>
      </c>
      <c r="M30" s="774">
        <v>4</v>
      </c>
      <c r="N30" s="47">
        <v>55.5</v>
      </c>
      <c r="O30" s="142">
        <v>57.56</v>
      </c>
      <c r="P30" s="147">
        <v>7</v>
      </c>
      <c r="Q30" s="49">
        <v>62</v>
      </c>
      <c r="R30" s="50">
        <v>62.57</v>
      </c>
      <c r="S30" s="427">
        <v>31</v>
      </c>
      <c r="T30" s="648">
        <v>61</v>
      </c>
      <c r="U30" s="144">
        <v>14</v>
      </c>
      <c r="V30" s="106">
        <v>44</v>
      </c>
      <c r="W30" s="201">
        <v>39</v>
      </c>
      <c r="X30" s="195">
        <f t="shared" si="0"/>
        <v>189</v>
      </c>
    </row>
    <row r="31" spans="1:24" ht="15" customHeight="1" x14ac:dyDescent="0.25">
      <c r="A31" s="39">
        <v>26</v>
      </c>
      <c r="B31" s="17" t="s">
        <v>2</v>
      </c>
      <c r="C31" s="119" t="s">
        <v>9</v>
      </c>
      <c r="D31" s="461">
        <v>8</v>
      </c>
      <c r="E31" s="111">
        <v>62</v>
      </c>
      <c r="F31" s="724">
        <v>61.5</v>
      </c>
      <c r="G31" s="796">
        <v>5</v>
      </c>
      <c r="H31" s="111">
        <v>67.400000000000006</v>
      </c>
      <c r="I31" s="355">
        <v>60.28</v>
      </c>
      <c r="J31" s="135">
        <v>5</v>
      </c>
      <c r="K31" s="52">
        <v>66</v>
      </c>
      <c r="L31" s="136">
        <v>59.97</v>
      </c>
      <c r="M31" s="774">
        <v>6</v>
      </c>
      <c r="N31" s="47">
        <v>53.166666666666664</v>
      </c>
      <c r="O31" s="142">
        <v>57.56</v>
      </c>
      <c r="P31" s="147">
        <v>10</v>
      </c>
      <c r="Q31" s="49">
        <v>51.6</v>
      </c>
      <c r="R31" s="50">
        <v>62.57</v>
      </c>
      <c r="S31" s="427">
        <v>34</v>
      </c>
      <c r="T31" s="648">
        <v>15</v>
      </c>
      <c r="U31" s="144">
        <v>20</v>
      </c>
      <c r="V31" s="106">
        <v>54</v>
      </c>
      <c r="W31" s="201">
        <v>71</v>
      </c>
      <c r="X31" s="195">
        <f t="shared" si="0"/>
        <v>194</v>
      </c>
    </row>
    <row r="32" spans="1:24" ht="15" customHeight="1" x14ac:dyDescent="0.25">
      <c r="A32" s="39">
        <v>27</v>
      </c>
      <c r="B32" s="17" t="s">
        <v>32</v>
      </c>
      <c r="C32" s="388" t="s">
        <v>157</v>
      </c>
      <c r="D32" s="192">
        <v>7</v>
      </c>
      <c r="E32" s="434">
        <v>62.9</v>
      </c>
      <c r="F32" s="714">
        <v>61.5</v>
      </c>
      <c r="G32" s="755">
        <v>10</v>
      </c>
      <c r="H32" s="109">
        <v>67</v>
      </c>
      <c r="I32" s="356">
        <v>60.28</v>
      </c>
      <c r="J32" s="137">
        <v>4</v>
      </c>
      <c r="K32" s="61">
        <v>64.75</v>
      </c>
      <c r="L32" s="136">
        <v>59.97</v>
      </c>
      <c r="M32" s="774">
        <v>3</v>
      </c>
      <c r="N32" s="47">
        <v>47.333333333333336</v>
      </c>
      <c r="O32" s="142">
        <v>57.56</v>
      </c>
      <c r="P32" s="147">
        <v>2</v>
      </c>
      <c r="Q32" s="49">
        <v>60</v>
      </c>
      <c r="R32" s="50">
        <v>62.57</v>
      </c>
      <c r="S32" s="427">
        <v>30</v>
      </c>
      <c r="T32" s="648">
        <v>17</v>
      </c>
      <c r="U32" s="144">
        <v>25</v>
      </c>
      <c r="V32" s="106">
        <v>75</v>
      </c>
      <c r="W32" s="201">
        <v>48</v>
      </c>
      <c r="X32" s="195">
        <f t="shared" si="0"/>
        <v>195</v>
      </c>
    </row>
    <row r="33" spans="1:24" ht="15" customHeight="1" x14ac:dyDescent="0.25">
      <c r="A33" s="39">
        <v>28</v>
      </c>
      <c r="B33" s="17" t="s">
        <v>2</v>
      </c>
      <c r="C33" s="119" t="s">
        <v>3</v>
      </c>
      <c r="D33" s="461">
        <v>2</v>
      </c>
      <c r="E33" s="111">
        <v>63.5</v>
      </c>
      <c r="F33" s="722">
        <v>61.5</v>
      </c>
      <c r="G33" s="748">
        <v>5</v>
      </c>
      <c r="H33" s="431">
        <v>56.6</v>
      </c>
      <c r="I33" s="355">
        <v>60.28</v>
      </c>
      <c r="J33" s="135">
        <v>1</v>
      </c>
      <c r="K33" s="52">
        <v>49</v>
      </c>
      <c r="L33" s="136">
        <v>59.97</v>
      </c>
      <c r="M33" s="774">
        <v>1</v>
      </c>
      <c r="N33" s="55">
        <v>87</v>
      </c>
      <c r="O33" s="142">
        <v>57.56</v>
      </c>
      <c r="P33" s="147">
        <v>3</v>
      </c>
      <c r="Q33" s="49">
        <v>55.666699999999999</v>
      </c>
      <c r="R33" s="50">
        <v>62.57</v>
      </c>
      <c r="S33" s="427">
        <v>27</v>
      </c>
      <c r="T33" s="648">
        <v>44</v>
      </c>
      <c r="U33" s="144">
        <v>69</v>
      </c>
      <c r="V33" s="106">
        <v>2</v>
      </c>
      <c r="W33" s="201">
        <v>58</v>
      </c>
      <c r="X33" s="195">
        <f t="shared" si="0"/>
        <v>200</v>
      </c>
    </row>
    <row r="34" spans="1:24" ht="15" customHeight="1" x14ac:dyDescent="0.25">
      <c r="A34" s="39">
        <v>29</v>
      </c>
      <c r="B34" s="17" t="s">
        <v>2</v>
      </c>
      <c r="C34" s="124" t="s">
        <v>11</v>
      </c>
      <c r="D34" s="445">
        <v>5</v>
      </c>
      <c r="E34" s="111">
        <v>48</v>
      </c>
      <c r="F34" s="709">
        <v>61.5</v>
      </c>
      <c r="G34" s="796">
        <v>1</v>
      </c>
      <c r="H34" s="111">
        <v>75</v>
      </c>
      <c r="I34" s="362">
        <v>60.28</v>
      </c>
      <c r="J34" s="135">
        <v>1</v>
      </c>
      <c r="K34" s="52">
        <v>73</v>
      </c>
      <c r="L34" s="136">
        <v>59.97</v>
      </c>
      <c r="M34" s="774">
        <v>2</v>
      </c>
      <c r="N34" s="47">
        <v>58.5</v>
      </c>
      <c r="O34" s="142">
        <v>57.56</v>
      </c>
      <c r="P34" s="148"/>
      <c r="Q34" s="53"/>
      <c r="R34" s="50">
        <v>62.57</v>
      </c>
      <c r="S34" s="427">
        <v>66</v>
      </c>
      <c r="T34" s="648">
        <v>4</v>
      </c>
      <c r="U34" s="144">
        <v>8</v>
      </c>
      <c r="V34" s="106">
        <v>35</v>
      </c>
      <c r="W34" s="201">
        <v>87</v>
      </c>
      <c r="X34" s="195">
        <f t="shared" si="0"/>
        <v>200</v>
      </c>
    </row>
    <row r="35" spans="1:24" ht="15" customHeight="1" thickBot="1" x14ac:dyDescent="0.3">
      <c r="A35" s="42">
        <v>30</v>
      </c>
      <c r="B35" s="21" t="s">
        <v>63</v>
      </c>
      <c r="C35" s="271" t="s">
        <v>81</v>
      </c>
      <c r="D35" s="138">
        <v>2</v>
      </c>
      <c r="E35" s="275">
        <v>44</v>
      </c>
      <c r="F35" s="723">
        <v>61.5</v>
      </c>
      <c r="G35" s="799">
        <v>5</v>
      </c>
      <c r="H35" s="742">
        <v>56</v>
      </c>
      <c r="I35" s="358">
        <v>60.28</v>
      </c>
      <c r="J35" s="764">
        <v>3</v>
      </c>
      <c r="K35" s="833">
        <v>74.666666666666671</v>
      </c>
      <c r="L35" s="737">
        <v>59.97</v>
      </c>
      <c r="M35" s="164">
        <v>4</v>
      </c>
      <c r="N35" s="781">
        <v>61.75</v>
      </c>
      <c r="O35" s="166">
        <v>57.56</v>
      </c>
      <c r="P35" s="780">
        <v>4</v>
      </c>
      <c r="Q35" s="782">
        <v>58.25</v>
      </c>
      <c r="R35" s="167">
        <v>62.57</v>
      </c>
      <c r="S35" s="428">
        <v>74</v>
      </c>
      <c r="T35" s="649">
        <v>48</v>
      </c>
      <c r="U35" s="41">
        <v>5</v>
      </c>
      <c r="V35" s="738">
        <v>22</v>
      </c>
      <c r="W35" s="739">
        <v>52</v>
      </c>
      <c r="X35" s="196">
        <f t="shared" si="0"/>
        <v>201</v>
      </c>
    </row>
    <row r="36" spans="1:24" ht="15" customHeight="1" x14ac:dyDescent="0.25">
      <c r="A36" s="38">
        <v>31</v>
      </c>
      <c r="B36" s="32" t="s">
        <v>52</v>
      </c>
      <c r="C36" s="118" t="s">
        <v>61</v>
      </c>
      <c r="D36" s="765">
        <v>3</v>
      </c>
      <c r="E36" s="451">
        <v>61</v>
      </c>
      <c r="F36" s="707">
        <v>61.5</v>
      </c>
      <c r="G36" s="831">
        <v>4</v>
      </c>
      <c r="H36" s="451">
        <v>66</v>
      </c>
      <c r="I36" s="366">
        <v>60.28</v>
      </c>
      <c r="J36" s="182">
        <v>1</v>
      </c>
      <c r="K36" s="183">
        <v>45</v>
      </c>
      <c r="L36" s="134">
        <v>59.97</v>
      </c>
      <c r="M36" s="132">
        <v>6</v>
      </c>
      <c r="N36" s="173">
        <v>53</v>
      </c>
      <c r="O36" s="140">
        <v>57.56</v>
      </c>
      <c r="P36" s="146">
        <v>8</v>
      </c>
      <c r="Q36" s="184">
        <v>70.5</v>
      </c>
      <c r="R36" s="134">
        <v>62.57</v>
      </c>
      <c r="S36" s="425">
        <v>39</v>
      </c>
      <c r="T36" s="646">
        <v>21</v>
      </c>
      <c r="U36" s="175">
        <v>79</v>
      </c>
      <c r="V36" s="108">
        <v>55</v>
      </c>
      <c r="W36" s="199">
        <v>14</v>
      </c>
      <c r="X36" s="194">
        <f t="shared" si="0"/>
        <v>208</v>
      </c>
    </row>
    <row r="37" spans="1:24" ht="15" customHeight="1" x14ac:dyDescent="0.25">
      <c r="A37" s="39">
        <v>32</v>
      </c>
      <c r="B37" s="17" t="s">
        <v>32</v>
      </c>
      <c r="C37" s="389" t="s">
        <v>131</v>
      </c>
      <c r="D37" s="135">
        <v>7</v>
      </c>
      <c r="E37" s="109">
        <v>77.14</v>
      </c>
      <c r="F37" s="820">
        <v>61.5</v>
      </c>
      <c r="G37" s="755">
        <v>1</v>
      </c>
      <c r="H37" s="109">
        <v>53</v>
      </c>
      <c r="I37" s="384">
        <v>60.28</v>
      </c>
      <c r="J37" s="137">
        <v>5</v>
      </c>
      <c r="K37" s="61">
        <v>56.6</v>
      </c>
      <c r="L37" s="136">
        <v>59.97</v>
      </c>
      <c r="M37" s="774">
        <v>5</v>
      </c>
      <c r="N37" s="47">
        <v>53.2</v>
      </c>
      <c r="O37" s="142">
        <v>57.56</v>
      </c>
      <c r="P37" s="147">
        <v>4</v>
      </c>
      <c r="Q37" s="49">
        <v>58.5</v>
      </c>
      <c r="R37" s="50">
        <v>62.57</v>
      </c>
      <c r="S37" s="427">
        <v>4</v>
      </c>
      <c r="T37" s="648">
        <v>56</v>
      </c>
      <c r="U37" s="144">
        <v>47</v>
      </c>
      <c r="V37" s="106">
        <v>53</v>
      </c>
      <c r="W37" s="201">
        <v>51</v>
      </c>
      <c r="X37" s="195">
        <f t="shared" si="0"/>
        <v>211</v>
      </c>
    </row>
    <row r="38" spans="1:24" ht="15" customHeight="1" x14ac:dyDescent="0.25">
      <c r="A38" s="39">
        <v>33</v>
      </c>
      <c r="B38" s="17" t="s">
        <v>40</v>
      </c>
      <c r="C38" s="120" t="s">
        <v>50</v>
      </c>
      <c r="D38" s="666">
        <v>4</v>
      </c>
      <c r="E38" s="432">
        <v>69.5</v>
      </c>
      <c r="F38" s="715">
        <v>61.5</v>
      </c>
      <c r="G38" s="751">
        <v>5</v>
      </c>
      <c r="H38" s="432">
        <v>47.8</v>
      </c>
      <c r="I38" s="356">
        <v>60.28</v>
      </c>
      <c r="J38" s="137">
        <v>3</v>
      </c>
      <c r="K38" s="61">
        <v>56.666666666666664</v>
      </c>
      <c r="L38" s="136">
        <v>59.97</v>
      </c>
      <c r="M38" s="774">
        <v>1</v>
      </c>
      <c r="N38" s="47">
        <v>54</v>
      </c>
      <c r="O38" s="142">
        <v>57.56</v>
      </c>
      <c r="P38" s="147">
        <v>2</v>
      </c>
      <c r="Q38" s="49">
        <v>61.5</v>
      </c>
      <c r="R38" s="50">
        <v>62.57</v>
      </c>
      <c r="S38" s="427">
        <v>12</v>
      </c>
      <c r="T38" s="648">
        <v>67</v>
      </c>
      <c r="U38" s="144">
        <v>46</v>
      </c>
      <c r="V38" s="106">
        <v>52</v>
      </c>
      <c r="W38" s="201">
        <v>40</v>
      </c>
      <c r="X38" s="195">
        <f t="shared" ref="X38:X69" si="1">S38+T38+U38+V38+W38</f>
        <v>217</v>
      </c>
    </row>
    <row r="39" spans="1:24" ht="15" customHeight="1" x14ac:dyDescent="0.25">
      <c r="A39" s="39">
        <v>34</v>
      </c>
      <c r="B39" s="17" t="s">
        <v>2</v>
      </c>
      <c r="C39" s="124" t="s">
        <v>24</v>
      </c>
      <c r="D39" s="457">
        <v>6</v>
      </c>
      <c r="E39" s="111">
        <v>68</v>
      </c>
      <c r="F39" s="709">
        <v>61.5</v>
      </c>
      <c r="G39" s="749">
        <v>3</v>
      </c>
      <c r="H39" s="111">
        <v>54</v>
      </c>
      <c r="I39" s="362">
        <v>60.28</v>
      </c>
      <c r="J39" s="135"/>
      <c r="K39" s="52"/>
      <c r="L39" s="136">
        <v>59.97</v>
      </c>
      <c r="M39" s="774">
        <v>4</v>
      </c>
      <c r="N39" s="47">
        <v>57.25</v>
      </c>
      <c r="O39" s="142">
        <v>57.56</v>
      </c>
      <c r="P39" s="147">
        <v>3</v>
      </c>
      <c r="Q39" s="56">
        <v>74.666700000000006</v>
      </c>
      <c r="R39" s="50">
        <v>62.57</v>
      </c>
      <c r="S39" s="427">
        <v>16</v>
      </c>
      <c r="T39" s="648">
        <v>53</v>
      </c>
      <c r="U39" s="144">
        <v>100</v>
      </c>
      <c r="V39" s="106">
        <v>39</v>
      </c>
      <c r="W39" s="201">
        <v>10</v>
      </c>
      <c r="X39" s="195">
        <f t="shared" si="1"/>
        <v>218</v>
      </c>
    </row>
    <row r="40" spans="1:24" ht="15" customHeight="1" x14ac:dyDescent="0.25">
      <c r="A40" s="39">
        <v>35</v>
      </c>
      <c r="B40" s="17" t="s">
        <v>40</v>
      </c>
      <c r="C40" s="388" t="s">
        <v>156</v>
      </c>
      <c r="D40" s="192">
        <v>5</v>
      </c>
      <c r="E40" s="433">
        <v>63</v>
      </c>
      <c r="F40" s="714">
        <v>61.5</v>
      </c>
      <c r="G40" s="751">
        <v>5</v>
      </c>
      <c r="H40" s="432">
        <v>64.400000000000006</v>
      </c>
      <c r="I40" s="356">
        <v>60.28</v>
      </c>
      <c r="J40" s="137">
        <v>5</v>
      </c>
      <c r="K40" s="61">
        <v>51.4</v>
      </c>
      <c r="L40" s="136">
        <v>59.97</v>
      </c>
      <c r="M40" s="774">
        <v>6</v>
      </c>
      <c r="N40" s="47">
        <v>54.666666666666664</v>
      </c>
      <c r="O40" s="142">
        <v>57.56</v>
      </c>
      <c r="P40" s="147">
        <v>9</v>
      </c>
      <c r="Q40" s="49">
        <v>55.555599999999998</v>
      </c>
      <c r="R40" s="50">
        <v>62.57</v>
      </c>
      <c r="S40" s="427">
        <v>29</v>
      </c>
      <c r="T40" s="651">
        <v>25</v>
      </c>
      <c r="U40" s="144">
        <v>61</v>
      </c>
      <c r="V40" s="106">
        <v>45</v>
      </c>
      <c r="W40" s="201">
        <v>59</v>
      </c>
      <c r="X40" s="195">
        <f t="shared" si="1"/>
        <v>219</v>
      </c>
    </row>
    <row r="41" spans="1:24" ht="15" customHeight="1" x14ac:dyDescent="0.25">
      <c r="A41" s="39">
        <v>36</v>
      </c>
      <c r="B41" s="17" t="s">
        <v>26</v>
      </c>
      <c r="C41" s="121" t="s">
        <v>92</v>
      </c>
      <c r="D41" s="457">
        <v>7</v>
      </c>
      <c r="E41" s="440">
        <v>69</v>
      </c>
      <c r="F41" s="719">
        <v>61.5</v>
      </c>
      <c r="G41" s="793">
        <v>2</v>
      </c>
      <c r="H41" s="440">
        <v>42</v>
      </c>
      <c r="I41" s="357">
        <v>60.28</v>
      </c>
      <c r="J41" s="137">
        <v>11</v>
      </c>
      <c r="K41" s="61">
        <v>64.454545454545453</v>
      </c>
      <c r="L41" s="136">
        <v>59.97</v>
      </c>
      <c r="M41" s="774">
        <v>4</v>
      </c>
      <c r="N41" s="66">
        <v>51.25</v>
      </c>
      <c r="O41" s="142">
        <v>57.56</v>
      </c>
      <c r="P41" s="147">
        <v>2</v>
      </c>
      <c r="Q41" s="49">
        <v>61</v>
      </c>
      <c r="R41" s="50">
        <v>62.57</v>
      </c>
      <c r="S41" s="427">
        <v>14</v>
      </c>
      <c r="T41" s="648">
        <v>78</v>
      </c>
      <c r="U41" s="144">
        <v>26</v>
      </c>
      <c r="V41" s="106">
        <v>61</v>
      </c>
      <c r="W41" s="201">
        <v>42</v>
      </c>
      <c r="X41" s="195">
        <f t="shared" si="1"/>
        <v>221</v>
      </c>
    </row>
    <row r="42" spans="1:24" ht="15" customHeight="1" x14ac:dyDescent="0.25">
      <c r="A42" s="39">
        <v>37</v>
      </c>
      <c r="B42" s="17" t="s">
        <v>2</v>
      </c>
      <c r="C42" s="391" t="s">
        <v>138</v>
      </c>
      <c r="D42" s="461">
        <v>13</v>
      </c>
      <c r="E42" s="109">
        <v>58</v>
      </c>
      <c r="F42" s="710">
        <v>61.5</v>
      </c>
      <c r="G42" s="751">
        <v>13</v>
      </c>
      <c r="H42" s="109">
        <v>58.769230769230766</v>
      </c>
      <c r="I42" s="362">
        <v>60.28</v>
      </c>
      <c r="J42" s="137">
        <v>17</v>
      </c>
      <c r="K42" s="61">
        <v>63.823529411764703</v>
      </c>
      <c r="L42" s="136">
        <v>59.97</v>
      </c>
      <c r="M42" s="774">
        <v>8</v>
      </c>
      <c r="N42" s="47">
        <v>48.875</v>
      </c>
      <c r="O42" s="142">
        <v>57.56</v>
      </c>
      <c r="P42" s="147">
        <v>15</v>
      </c>
      <c r="Q42" s="49">
        <v>61.066699999999997</v>
      </c>
      <c r="R42" s="50">
        <v>62.57</v>
      </c>
      <c r="S42" s="427">
        <v>44</v>
      </c>
      <c r="T42" s="648">
        <v>39</v>
      </c>
      <c r="U42" s="144">
        <v>28</v>
      </c>
      <c r="V42" s="106">
        <v>69</v>
      </c>
      <c r="W42" s="201">
        <v>41</v>
      </c>
      <c r="X42" s="195">
        <f t="shared" si="1"/>
        <v>221</v>
      </c>
    </row>
    <row r="43" spans="1:24" ht="15" customHeight="1" x14ac:dyDescent="0.25">
      <c r="A43" s="39">
        <v>38</v>
      </c>
      <c r="B43" s="17" t="s">
        <v>32</v>
      </c>
      <c r="C43" s="120" t="s">
        <v>33</v>
      </c>
      <c r="D43" s="459">
        <v>3</v>
      </c>
      <c r="E43" s="440">
        <v>56.7</v>
      </c>
      <c r="F43" s="715">
        <v>61.5</v>
      </c>
      <c r="G43" s="758">
        <v>2</v>
      </c>
      <c r="H43" s="440">
        <v>62</v>
      </c>
      <c r="I43" s="356">
        <v>60.28</v>
      </c>
      <c r="J43" s="137">
        <v>5</v>
      </c>
      <c r="K43" s="61">
        <v>54.2</v>
      </c>
      <c r="L43" s="136">
        <v>59.97</v>
      </c>
      <c r="M43" s="774">
        <v>3</v>
      </c>
      <c r="N43" s="47">
        <v>64</v>
      </c>
      <c r="O43" s="142">
        <v>57.56</v>
      </c>
      <c r="P43" s="147">
        <v>1</v>
      </c>
      <c r="Q43" s="49">
        <v>52</v>
      </c>
      <c r="R43" s="50">
        <v>62.57</v>
      </c>
      <c r="S43" s="427">
        <v>49</v>
      </c>
      <c r="T43" s="648">
        <v>32</v>
      </c>
      <c r="U43" s="144">
        <v>53</v>
      </c>
      <c r="V43" s="106">
        <v>19</v>
      </c>
      <c r="W43" s="201">
        <v>70</v>
      </c>
      <c r="X43" s="195">
        <f t="shared" si="1"/>
        <v>223</v>
      </c>
    </row>
    <row r="44" spans="1:24" ht="15" customHeight="1" x14ac:dyDescent="0.25">
      <c r="A44" s="39">
        <v>39</v>
      </c>
      <c r="B44" s="17" t="s">
        <v>63</v>
      </c>
      <c r="C44" s="391" t="s">
        <v>84</v>
      </c>
      <c r="D44" s="135">
        <v>2</v>
      </c>
      <c r="E44" s="111">
        <v>65</v>
      </c>
      <c r="F44" s="710">
        <v>61.5</v>
      </c>
      <c r="G44" s="749">
        <v>1</v>
      </c>
      <c r="H44" s="111">
        <v>34</v>
      </c>
      <c r="I44" s="356">
        <v>60.28</v>
      </c>
      <c r="J44" s="135"/>
      <c r="K44" s="52"/>
      <c r="L44" s="136">
        <v>59.97</v>
      </c>
      <c r="M44" s="774">
        <v>1</v>
      </c>
      <c r="N44" s="55">
        <v>87</v>
      </c>
      <c r="O44" s="142">
        <v>57.56</v>
      </c>
      <c r="P44" s="147">
        <v>1</v>
      </c>
      <c r="Q44" s="56">
        <v>77</v>
      </c>
      <c r="R44" s="50">
        <v>62.57</v>
      </c>
      <c r="S44" s="427">
        <v>25</v>
      </c>
      <c r="T44" s="648">
        <v>90</v>
      </c>
      <c r="U44" s="144">
        <v>100</v>
      </c>
      <c r="V44" s="106">
        <v>1</v>
      </c>
      <c r="W44" s="201">
        <v>8</v>
      </c>
      <c r="X44" s="195">
        <f t="shared" si="1"/>
        <v>224</v>
      </c>
    </row>
    <row r="45" spans="1:24" ht="15" customHeight="1" thickBot="1" x14ac:dyDescent="0.3">
      <c r="A45" s="42">
        <v>40</v>
      </c>
      <c r="B45" s="21" t="s">
        <v>2</v>
      </c>
      <c r="C45" s="886" t="s">
        <v>4</v>
      </c>
      <c r="D45" s="664">
        <v>15</v>
      </c>
      <c r="E45" s="263">
        <v>59</v>
      </c>
      <c r="F45" s="766">
        <v>61.5</v>
      </c>
      <c r="G45" s="794">
        <v>8</v>
      </c>
      <c r="H45" s="783">
        <v>68.375</v>
      </c>
      <c r="I45" s="680">
        <v>60.28</v>
      </c>
      <c r="J45" s="176">
        <v>8</v>
      </c>
      <c r="K45" s="74">
        <v>60.875</v>
      </c>
      <c r="L45" s="139">
        <v>59.97</v>
      </c>
      <c r="M45" s="177">
        <v>10</v>
      </c>
      <c r="N45" s="178">
        <v>51.8</v>
      </c>
      <c r="O45" s="143">
        <v>57.56</v>
      </c>
      <c r="P45" s="186">
        <v>9</v>
      </c>
      <c r="Q45" s="674">
        <v>44.1111</v>
      </c>
      <c r="R45" s="153">
        <v>62.57</v>
      </c>
      <c r="S45" s="430">
        <v>43</v>
      </c>
      <c r="T45" s="650">
        <v>11</v>
      </c>
      <c r="U45" s="145">
        <v>34</v>
      </c>
      <c r="V45" s="117">
        <v>59</v>
      </c>
      <c r="W45" s="202">
        <v>77</v>
      </c>
      <c r="X45" s="197">
        <f t="shared" si="1"/>
        <v>224</v>
      </c>
    </row>
    <row r="46" spans="1:24" ht="15" customHeight="1" x14ac:dyDescent="0.25">
      <c r="A46" s="38">
        <v>41</v>
      </c>
      <c r="B46" s="32" t="s">
        <v>32</v>
      </c>
      <c r="C46" s="387" t="s">
        <v>137</v>
      </c>
      <c r="D46" s="460">
        <v>4</v>
      </c>
      <c r="E46" s="261">
        <v>61</v>
      </c>
      <c r="F46" s="823">
        <v>61.5</v>
      </c>
      <c r="G46" s="756">
        <v>6</v>
      </c>
      <c r="H46" s="261">
        <v>65</v>
      </c>
      <c r="I46" s="369">
        <v>60.28</v>
      </c>
      <c r="J46" s="192">
        <v>3</v>
      </c>
      <c r="K46" s="193">
        <v>66.666666666666671</v>
      </c>
      <c r="L46" s="50">
        <v>59.97</v>
      </c>
      <c r="M46" s="77">
        <v>3</v>
      </c>
      <c r="N46" s="386">
        <v>35.333333333333336</v>
      </c>
      <c r="O46" s="142">
        <v>57.56</v>
      </c>
      <c r="P46" s="151">
        <v>9</v>
      </c>
      <c r="Q46" s="79">
        <v>57.777799999999999</v>
      </c>
      <c r="R46" s="50">
        <v>62.57</v>
      </c>
      <c r="S46" s="427">
        <v>37</v>
      </c>
      <c r="T46" s="648">
        <v>24</v>
      </c>
      <c r="U46" s="144">
        <v>18</v>
      </c>
      <c r="V46" s="170">
        <v>95</v>
      </c>
      <c r="W46" s="203">
        <v>53</v>
      </c>
      <c r="X46" s="198">
        <f t="shared" si="1"/>
        <v>227</v>
      </c>
    </row>
    <row r="47" spans="1:24" ht="15" customHeight="1" x14ac:dyDescent="0.25">
      <c r="A47" s="39">
        <v>42</v>
      </c>
      <c r="B47" s="17" t="s">
        <v>2</v>
      </c>
      <c r="C47" s="391" t="s">
        <v>141</v>
      </c>
      <c r="D47" s="455">
        <v>9</v>
      </c>
      <c r="E47" s="109">
        <v>54</v>
      </c>
      <c r="F47" s="721">
        <v>61.5</v>
      </c>
      <c r="G47" s="754">
        <v>4</v>
      </c>
      <c r="H47" s="434">
        <v>74.75</v>
      </c>
      <c r="I47" s="362">
        <v>60.28</v>
      </c>
      <c r="J47" s="137">
        <v>2</v>
      </c>
      <c r="K47" s="61">
        <v>53.5</v>
      </c>
      <c r="L47" s="136">
        <v>59.97</v>
      </c>
      <c r="M47" s="774">
        <v>8</v>
      </c>
      <c r="N47" s="47">
        <v>51.5</v>
      </c>
      <c r="O47" s="142">
        <v>57.56</v>
      </c>
      <c r="P47" s="147">
        <v>6</v>
      </c>
      <c r="Q47" s="49">
        <v>59.833300000000001</v>
      </c>
      <c r="R47" s="50">
        <v>62.57</v>
      </c>
      <c r="S47" s="427">
        <v>55</v>
      </c>
      <c r="T47" s="648">
        <v>5</v>
      </c>
      <c r="U47" s="144">
        <v>58</v>
      </c>
      <c r="V47" s="106">
        <v>60</v>
      </c>
      <c r="W47" s="201">
        <v>49</v>
      </c>
      <c r="X47" s="195">
        <f t="shared" si="1"/>
        <v>227</v>
      </c>
    </row>
    <row r="48" spans="1:24" ht="15" customHeight="1" x14ac:dyDescent="0.25">
      <c r="A48" s="39">
        <v>43</v>
      </c>
      <c r="B48" s="17" t="s">
        <v>32</v>
      </c>
      <c r="C48" s="120" t="s">
        <v>38</v>
      </c>
      <c r="D48" s="135">
        <v>4</v>
      </c>
      <c r="E48" s="109">
        <v>76</v>
      </c>
      <c r="F48" s="715">
        <v>61.5</v>
      </c>
      <c r="G48" s="755">
        <v>4</v>
      </c>
      <c r="H48" s="109">
        <v>53</v>
      </c>
      <c r="I48" s="356">
        <v>60.28</v>
      </c>
      <c r="J48" s="137">
        <v>3</v>
      </c>
      <c r="K48" s="61">
        <v>62</v>
      </c>
      <c r="L48" s="136">
        <v>59.97</v>
      </c>
      <c r="M48" s="774">
        <v>1</v>
      </c>
      <c r="N48" s="47">
        <v>53</v>
      </c>
      <c r="O48" s="142">
        <v>57.56</v>
      </c>
      <c r="P48" s="147"/>
      <c r="Q48" s="49"/>
      <c r="R48" s="50">
        <v>62.57</v>
      </c>
      <c r="S48" s="427">
        <v>5</v>
      </c>
      <c r="T48" s="648">
        <v>55</v>
      </c>
      <c r="U48" s="144">
        <v>31</v>
      </c>
      <c r="V48" s="106">
        <v>57</v>
      </c>
      <c r="W48" s="201">
        <v>87</v>
      </c>
      <c r="X48" s="195">
        <f t="shared" si="1"/>
        <v>235</v>
      </c>
    </row>
    <row r="49" spans="1:24" ht="15" customHeight="1" x14ac:dyDescent="0.25">
      <c r="A49" s="39">
        <v>44</v>
      </c>
      <c r="B49" s="17" t="s">
        <v>32</v>
      </c>
      <c r="C49" s="120" t="s">
        <v>35</v>
      </c>
      <c r="D49" s="459">
        <v>3</v>
      </c>
      <c r="E49" s="109">
        <v>51</v>
      </c>
      <c r="F49" s="715">
        <v>61.5</v>
      </c>
      <c r="G49" s="755">
        <v>2</v>
      </c>
      <c r="H49" s="109">
        <v>49</v>
      </c>
      <c r="I49" s="356">
        <v>60.28</v>
      </c>
      <c r="J49" s="137">
        <v>4</v>
      </c>
      <c r="K49" s="61">
        <v>50.75</v>
      </c>
      <c r="L49" s="136">
        <v>59.97</v>
      </c>
      <c r="M49" s="774">
        <v>1</v>
      </c>
      <c r="N49" s="55">
        <v>74</v>
      </c>
      <c r="O49" s="142">
        <v>57.56</v>
      </c>
      <c r="P49" s="147">
        <v>2</v>
      </c>
      <c r="Q49" s="49">
        <v>60</v>
      </c>
      <c r="R49" s="50">
        <v>62.57</v>
      </c>
      <c r="S49" s="427">
        <v>60</v>
      </c>
      <c r="T49" s="648">
        <v>63</v>
      </c>
      <c r="U49" s="144">
        <v>63</v>
      </c>
      <c r="V49" s="106">
        <v>5</v>
      </c>
      <c r="W49" s="201">
        <v>47</v>
      </c>
      <c r="X49" s="195">
        <f t="shared" si="1"/>
        <v>238</v>
      </c>
    </row>
    <row r="50" spans="1:24" ht="15" customHeight="1" x14ac:dyDescent="0.25">
      <c r="A50" s="39">
        <v>45</v>
      </c>
      <c r="B50" s="17" t="s">
        <v>52</v>
      </c>
      <c r="C50" s="124" t="s">
        <v>60</v>
      </c>
      <c r="D50" s="192">
        <v>5</v>
      </c>
      <c r="E50" s="433">
        <v>61</v>
      </c>
      <c r="F50" s="709">
        <v>61.5</v>
      </c>
      <c r="G50" s="751">
        <v>3</v>
      </c>
      <c r="H50" s="432">
        <v>61.33</v>
      </c>
      <c r="I50" s="356">
        <v>60.28</v>
      </c>
      <c r="J50" s="137">
        <v>7</v>
      </c>
      <c r="K50" s="61">
        <v>52.857142857142854</v>
      </c>
      <c r="L50" s="136">
        <v>59.97</v>
      </c>
      <c r="M50" s="774">
        <v>8</v>
      </c>
      <c r="N50" s="47">
        <v>45.25</v>
      </c>
      <c r="O50" s="142">
        <v>57.56</v>
      </c>
      <c r="P50" s="147">
        <v>5</v>
      </c>
      <c r="Q50" s="49">
        <v>64</v>
      </c>
      <c r="R50" s="50">
        <v>62.57</v>
      </c>
      <c r="S50" s="427">
        <v>36</v>
      </c>
      <c r="T50" s="648">
        <v>34</v>
      </c>
      <c r="U50" s="144">
        <v>59</v>
      </c>
      <c r="V50" s="106">
        <v>81</v>
      </c>
      <c r="W50" s="201">
        <v>30</v>
      </c>
      <c r="X50" s="195">
        <f t="shared" si="1"/>
        <v>240</v>
      </c>
    </row>
    <row r="51" spans="1:24" ht="15" customHeight="1" x14ac:dyDescent="0.25">
      <c r="A51" s="39">
        <v>46</v>
      </c>
      <c r="B51" s="17" t="s">
        <v>26</v>
      </c>
      <c r="C51" s="121" t="s">
        <v>91</v>
      </c>
      <c r="D51" s="459">
        <v>5</v>
      </c>
      <c r="E51" s="440">
        <v>54</v>
      </c>
      <c r="F51" s="719">
        <v>61.5</v>
      </c>
      <c r="G51" s="758">
        <v>1</v>
      </c>
      <c r="H51" s="440">
        <v>47</v>
      </c>
      <c r="I51" s="357">
        <v>60.28</v>
      </c>
      <c r="J51" s="137">
        <v>1</v>
      </c>
      <c r="K51" s="61">
        <v>43</v>
      </c>
      <c r="L51" s="136">
        <v>59.97</v>
      </c>
      <c r="M51" s="774">
        <v>3</v>
      </c>
      <c r="N51" s="66">
        <v>71</v>
      </c>
      <c r="O51" s="142">
        <v>57.56</v>
      </c>
      <c r="P51" s="147">
        <v>4</v>
      </c>
      <c r="Q51" s="49">
        <v>67.5</v>
      </c>
      <c r="R51" s="50">
        <v>62.57</v>
      </c>
      <c r="S51" s="427">
        <v>56</v>
      </c>
      <c r="T51" s="648">
        <v>71</v>
      </c>
      <c r="U51" s="144">
        <v>81</v>
      </c>
      <c r="V51" s="106">
        <v>10</v>
      </c>
      <c r="W51" s="201">
        <v>23</v>
      </c>
      <c r="X51" s="195">
        <f t="shared" si="1"/>
        <v>241</v>
      </c>
    </row>
    <row r="52" spans="1:24" ht="15" customHeight="1" x14ac:dyDescent="0.25">
      <c r="A52" s="39">
        <v>47</v>
      </c>
      <c r="B52" s="17" t="s">
        <v>32</v>
      </c>
      <c r="C52" s="120" t="s">
        <v>89</v>
      </c>
      <c r="D52" s="461">
        <v>11</v>
      </c>
      <c r="E52" s="109">
        <v>65.900000000000006</v>
      </c>
      <c r="F52" s="715">
        <v>61.5</v>
      </c>
      <c r="G52" s="755">
        <v>3</v>
      </c>
      <c r="H52" s="109">
        <v>37</v>
      </c>
      <c r="I52" s="356">
        <v>60.28</v>
      </c>
      <c r="J52" s="137">
        <v>9</v>
      </c>
      <c r="K52" s="61">
        <v>54.222222222222221</v>
      </c>
      <c r="L52" s="136">
        <v>59.97</v>
      </c>
      <c r="M52" s="774">
        <v>7</v>
      </c>
      <c r="N52" s="47">
        <v>60.571428571428569</v>
      </c>
      <c r="O52" s="142">
        <v>57.56</v>
      </c>
      <c r="P52" s="147">
        <v>5</v>
      </c>
      <c r="Q52" s="49">
        <v>55.4</v>
      </c>
      <c r="R52" s="50">
        <v>62.57</v>
      </c>
      <c r="S52" s="427">
        <v>22</v>
      </c>
      <c r="T52" s="648">
        <v>87</v>
      </c>
      <c r="U52" s="144">
        <v>52</v>
      </c>
      <c r="V52" s="106">
        <v>26</v>
      </c>
      <c r="W52" s="201">
        <v>60</v>
      </c>
      <c r="X52" s="195">
        <f t="shared" si="1"/>
        <v>247</v>
      </c>
    </row>
    <row r="53" spans="1:24" ht="15" customHeight="1" x14ac:dyDescent="0.25">
      <c r="A53" s="39">
        <v>48</v>
      </c>
      <c r="B53" s="17" t="s">
        <v>63</v>
      </c>
      <c r="C53" s="124" t="s">
        <v>80</v>
      </c>
      <c r="D53" s="135">
        <v>4</v>
      </c>
      <c r="E53" s="111">
        <v>55.75</v>
      </c>
      <c r="F53" s="709">
        <v>61.5</v>
      </c>
      <c r="G53" s="749">
        <v>5</v>
      </c>
      <c r="H53" s="111">
        <v>54</v>
      </c>
      <c r="I53" s="356">
        <v>60.28</v>
      </c>
      <c r="J53" s="135">
        <v>5</v>
      </c>
      <c r="K53" s="52">
        <v>50.8</v>
      </c>
      <c r="L53" s="136">
        <v>59.97</v>
      </c>
      <c r="M53" s="774">
        <v>4</v>
      </c>
      <c r="N53" s="47">
        <v>48.75</v>
      </c>
      <c r="O53" s="142">
        <v>57.56</v>
      </c>
      <c r="P53" s="147">
        <v>2</v>
      </c>
      <c r="Q53" s="49">
        <v>70.5</v>
      </c>
      <c r="R53" s="50">
        <v>62.57</v>
      </c>
      <c r="S53" s="427">
        <v>51</v>
      </c>
      <c r="T53" s="648">
        <v>52</v>
      </c>
      <c r="U53" s="144">
        <v>62</v>
      </c>
      <c r="V53" s="106">
        <v>70</v>
      </c>
      <c r="W53" s="201">
        <v>15</v>
      </c>
      <c r="X53" s="195">
        <f t="shared" si="1"/>
        <v>250</v>
      </c>
    </row>
    <row r="54" spans="1:24" ht="15" customHeight="1" x14ac:dyDescent="0.25">
      <c r="A54" s="39">
        <v>49</v>
      </c>
      <c r="B54" s="17" t="s">
        <v>2</v>
      </c>
      <c r="C54" s="119" t="s">
        <v>21</v>
      </c>
      <c r="D54" s="461">
        <v>8</v>
      </c>
      <c r="E54" s="111">
        <v>59.13</v>
      </c>
      <c r="F54" s="724">
        <v>61.5</v>
      </c>
      <c r="G54" s="749">
        <v>9</v>
      </c>
      <c r="H54" s="111">
        <v>47.444444444444443</v>
      </c>
      <c r="I54" s="355">
        <v>60.28</v>
      </c>
      <c r="J54" s="135">
        <v>6</v>
      </c>
      <c r="K54" s="52">
        <v>60.833333333333336</v>
      </c>
      <c r="L54" s="136">
        <v>59.97</v>
      </c>
      <c r="M54" s="774">
        <v>6</v>
      </c>
      <c r="N54" s="47">
        <v>47.666666666666664</v>
      </c>
      <c r="O54" s="142">
        <v>57.56</v>
      </c>
      <c r="P54" s="147">
        <v>10</v>
      </c>
      <c r="Q54" s="49">
        <v>63.3</v>
      </c>
      <c r="R54" s="50">
        <v>62.57</v>
      </c>
      <c r="S54" s="427">
        <v>42</v>
      </c>
      <c r="T54" s="648">
        <v>69</v>
      </c>
      <c r="U54" s="144">
        <v>35</v>
      </c>
      <c r="V54" s="106">
        <v>72</v>
      </c>
      <c r="W54" s="201">
        <v>33</v>
      </c>
      <c r="X54" s="195">
        <f t="shared" si="1"/>
        <v>251</v>
      </c>
    </row>
    <row r="55" spans="1:24" ht="15" customHeight="1" thickBot="1" x14ac:dyDescent="0.3">
      <c r="A55" s="42">
        <v>50</v>
      </c>
      <c r="B55" s="21" t="s">
        <v>26</v>
      </c>
      <c r="C55" s="131" t="s">
        <v>93</v>
      </c>
      <c r="D55" s="802"/>
      <c r="E55" s="804"/>
      <c r="F55" s="790">
        <v>61.5</v>
      </c>
      <c r="G55" s="807">
        <v>1</v>
      </c>
      <c r="H55" s="669">
        <v>39</v>
      </c>
      <c r="I55" s="671">
        <v>60.28</v>
      </c>
      <c r="J55" s="736">
        <v>2</v>
      </c>
      <c r="K55" s="163">
        <v>56</v>
      </c>
      <c r="L55" s="737">
        <v>59.97</v>
      </c>
      <c r="M55" s="164">
        <v>1</v>
      </c>
      <c r="N55" s="781">
        <v>73</v>
      </c>
      <c r="O55" s="166">
        <v>57.56</v>
      </c>
      <c r="P55" s="780">
        <v>2</v>
      </c>
      <c r="Q55" s="818">
        <v>71.5</v>
      </c>
      <c r="R55" s="167">
        <v>62.57</v>
      </c>
      <c r="S55" s="885">
        <v>100</v>
      </c>
      <c r="T55" s="649">
        <v>84</v>
      </c>
      <c r="U55" s="41">
        <v>49</v>
      </c>
      <c r="V55" s="738">
        <v>6</v>
      </c>
      <c r="W55" s="739">
        <v>12</v>
      </c>
      <c r="X55" s="196">
        <f t="shared" si="1"/>
        <v>251</v>
      </c>
    </row>
    <row r="56" spans="1:24" ht="15" customHeight="1" x14ac:dyDescent="0.25">
      <c r="A56" s="38">
        <v>51</v>
      </c>
      <c r="B56" s="32" t="s">
        <v>2</v>
      </c>
      <c r="C56" s="118" t="s">
        <v>13</v>
      </c>
      <c r="D56" s="460">
        <v>4</v>
      </c>
      <c r="E56" s="385">
        <v>55</v>
      </c>
      <c r="F56" s="707">
        <v>61.5</v>
      </c>
      <c r="G56" s="747">
        <v>5</v>
      </c>
      <c r="H56" s="385">
        <v>39</v>
      </c>
      <c r="I56" s="354">
        <v>60.28</v>
      </c>
      <c r="J56" s="182">
        <v>1</v>
      </c>
      <c r="K56" s="183">
        <v>65</v>
      </c>
      <c r="L56" s="134">
        <v>59.97</v>
      </c>
      <c r="M56" s="132">
        <v>2</v>
      </c>
      <c r="N56" s="173">
        <v>56.5</v>
      </c>
      <c r="O56" s="140">
        <v>57.56</v>
      </c>
      <c r="P56" s="146">
        <v>4</v>
      </c>
      <c r="Q56" s="184">
        <v>57.5</v>
      </c>
      <c r="R56" s="134">
        <v>62.57</v>
      </c>
      <c r="S56" s="425">
        <v>53</v>
      </c>
      <c r="T56" s="646">
        <v>83</v>
      </c>
      <c r="U56" s="175">
        <v>24</v>
      </c>
      <c r="V56" s="108">
        <v>41</v>
      </c>
      <c r="W56" s="199">
        <v>54</v>
      </c>
      <c r="X56" s="194">
        <f t="shared" si="1"/>
        <v>255</v>
      </c>
    </row>
    <row r="57" spans="1:24" ht="15" customHeight="1" x14ac:dyDescent="0.25">
      <c r="A57" s="39">
        <v>52</v>
      </c>
      <c r="B57" s="17" t="s">
        <v>2</v>
      </c>
      <c r="C57" s="391" t="s">
        <v>139</v>
      </c>
      <c r="D57" s="459">
        <v>22</v>
      </c>
      <c r="E57" s="109">
        <v>54</v>
      </c>
      <c r="F57" s="710">
        <v>61.5</v>
      </c>
      <c r="G57" s="751">
        <v>6</v>
      </c>
      <c r="H57" s="109">
        <v>65.833333333333329</v>
      </c>
      <c r="I57" s="362">
        <v>60.28</v>
      </c>
      <c r="J57" s="137">
        <v>24</v>
      </c>
      <c r="K57" s="61">
        <v>48.541666666666664</v>
      </c>
      <c r="L57" s="136">
        <v>59.97</v>
      </c>
      <c r="M57" s="774">
        <v>11</v>
      </c>
      <c r="N57" s="784">
        <v>54.272727272727273</v>
      </c>
      <c r="O57" s="142">
        <v>57.56</v>
      </c>
      <c r="P57" s="147">
        <v>10</v>
      </c>
      <c r="Q57" s="775">
        <v>54.9</v>
      </c>
      <c r="R57" s="50">
        <v>62.57</v>
      </c>
      <c r="S57" s="427">
        <v>54</v>
      </c>
      <c r="T57" s="648">
        <v>22</v>
      </c>
      <c r="U57" s="144">
        <v>70</v>
      </c>
      <c r="V57" s="106">
        <v>49</v>
      </c>
      <c r="W57" s="201">
        <v>62</v>
      </c>
      <c r="X57" s="195">
        <f t="shared" si="1"/>
        <v>257</v>
      </c>
    </row>
    <row r="58" spans="1:24" ht="15" customHeight="1" x14ac:dyDescent="0.25">
      <c r="A58" s="39">
        <v>53</v>
      </c>
      <c r="B58" s="17" t="s">
        <v>2</v>
      </c>
      <c r="C58" s="124" t="s">
        <v>1</v>
      </c>
      <c r="D58" s="461">
        <v>2</v>
      </c>
      <c r="E58" s="111">
        <v>57.5</v>
      </c>
      <c r="F58" s="709">
        <v>61.5</v>
      </c>
      <c r="G58" s="796">
        <v>6</v>
      </c>
      <c r="H58" s="111">
        <v>32</v>
      </c>
      <c r="I58" s="362">
        <v>60.28</v>
      </c>
      <c r="J58" s="135">
        <v>2</v>
      </c>
      <c r="K58" s="52">
        <v>65.5</v>
      </c>
      <c r="L58" s="136">
        <v>59.97</v>
      </c>
      <c r="M58" s="774">
        <v>4</v>
      </c>
      <c r="N58" s="62">
        <v>36.75</v>
      </c>
      <c r="O58" s="142">
        <v>57.56</v>
      </c>
      <c r="P58" s="147">
        <v>1</v>
      </c>
      <c r="Q58" s="56">
        <v>73</v>
      </c>
      <c r="R58" s="50">
        <v>62.57</v>
      </c>
      <c r="S58" s="427">
        <v>47</v>
      </c>
      <c r="T58" s="648">
        <v>92</v>
      </c>
      <c r="U58" s="144">
        <v>21</v>
      </c>
      <c r="V58" s="106">
        <v>94</v>
      </c>
      <c r="W58" s="201">
        <v>11</v>
      </c>
      <c r="X58" s="195">
        <f t="shared" si="1"/>
        <v>265</v>
      </c>
    </row>
    <row r="59" spans="1:24" ht="15" customHeight="1" x14ac:dyDescent="0.25">
      <c r="A59" s="39">
        <v>54</v>
      </c>
      <c r="B59" s="17" t="s">
        <v>2</v>
      </c>
      <c r="C59" s="124" t="s">
        <v>6</v>
      </c>
      <c r="D59" s="192">
        <v>7</v>
      </c>
      <c r="E59" s="431">
        <v>65</v>
      </c>
      <c r="F59" s="709">
        <v>61.5</v>
      </c>
      <c r="G59" s="749">
        <v>2</v>
      </c>
      <c r="H59" s="111">
        <v>53.5</v>
      </c>
      <c r="I59" s="362">
        <v>60.28</v>
      </c>
      <c r="J59" s="135">
        <v>1</v>
      </c>
      <c r="K59" s="52">
        <v>54</v>
      </c>
      <c r="L59" s="136">
        <v>59.97</v>
      </c>
      <c r="M59" s="774">
        <v>3</v>
      </c>
      <c r="N59" s="47">
        <v>54.333333333333336</v>
      </c>
      <c r="O59" s="142">
        <v>57.56</v>
      </c>
      <c r="P59" s="147"/>
      <c r="Q59" s="49"/>
      <c r="R59" s="50">
        <v>62.57</v>
      </c>
      <c r="S59" s="427">
        <v>24</v>
      </c>
      <c r="T59" s="648">
        <v>54</v>
      </c>
      <c r="U59" s="144">
        <v>55</v>
      </c>
      <c r="V59" s="106">
        <v>47</v>
      </c>
      <c r="W59" s="201">
        <v>87</v>
      </c>
      <c r="X59" s="195">
        <f t="shared" si="1"/>
        <v>267</v>
      </c>
    </row>
    <row r="60" spans="1:24" ht="15" customHeight="1" x14ac:dyDescent="0.25">
      <c r="A60" s="39">
        <v>55</v>
      </c>
      <c r="B60" s="17" t="s">
        <v>2</v>
      </c>
      <c r="C60" s="124" t="s">
        <v>10</v>
      </c>
      <c r="D60" s="764">
        <v>1</v>
      </c>
      <c r="E60" s="742">
        <v>83</v>
      </c>
      <c r="F60" s="709">
        <v>61.5</v>
      </c>
      <c r="G60" s="806"/>
      <c r="H60" s="29"/>
      <c r="I60" s="362">
        <v>60.28</v>
      </c>
      <c r="J60" s="135">
        <v>2</v>
      </c>
      <c r="K60" s="111">
        <v>68</v>
      </c>
      <c r="L60" s="136">
        <v>59.97</v>
      </c>
      <c r="M60" s="774">
        <v>4</v>
      </c>
      <c r="N60" s="47">
        <v>47.5</v>
      </c>
      <c r="O60" s="141">
        <v>57.56</v>
      </c>
      <c r="P60" s="147">
        <v>1</v>
      </c>
      <c r="Q60" s="56">
        <v>44</v>
      </c>
      <c r="R60" s="136">
        <v>62.57</v>
      </c>
      <c r="S60" s="426">
        <v>2</v>
      </c>
      <c r="T60" s="647">
        <v>98</v>
      </c>
      <c r="U60" s="684">
        <v>16</v>
      </c>
      <c r="V60" s="106">
        <v>73</v>
      </c>
      <c r="W60" s="201">
        <v>79</v>
      </c>
      <c r="X60" s="195">
        <f t="shared" si="1"/>
        <v>268</v>
      </c>
    </row>
    <row r="61" spans="1:24" ht="15" customHeight="1" x14ac:dyDescent="0.25">
      <c r="A61" s="39">
        <v>56</v>
      </c>
      <c r="B61" s="17" t="s">
        <v>40</v>
      </c>
      <c r="C61" s="120" t="s">
        <v>77</v>
      </c>
      <c r="D61" s="459">
        <v>3</v>
      </c>
      <c r="E61" s="109">
        <v>49</v>
      </c>
      <c r="F61" s="717">
        <v>61.5</v>
      </c>
      <c r="G61" s="794">
        <v>5</v>
      </c>
      <c r="H61" s="783">
        <v>46.4</v>
      </c>
      <c r="I61" s="356">
        <v>60.28</v>
      </c>
      <c r="J61" s="137">
        <v>6</v>
      </c>
      <c r="K61" s="61">
        <v>53.5</v>
      </c>
      <c r="L61" s="136">
        <v>59.97</v>
      </c>
      <c r="M61" s="774">
        <v>2</v>
      </c>
      <c r="N61" s="55">
        <v>74.5</v>
      </c>
      <c r="O61" s="142">
        <v>57.56</v>
      </c>
      <c r="P61" s="147">
        <v>6</v>
      </c>
      <c r="Q61" s="49">
        <v>50.333300000000001</v>
      </c>
      <c r="R61" s="50">
        <v>62.57</v>
      </c>
      <c r="S61" s="427">
        <v>64</v>
      </c>
      <c r="T61" s="651">
        <v>72</v>
      </c>
      <c r="U61" s="144">
        <v>56</v>
      </c>
      <c r="V61" s="106">
        <v>4</v>
      </c>
      <c r="W61" s="201">
        <v>72</v>
      </c>
      <c r="X61" s="195">
        <f t="shared" si="1"/>
        <v>268</v>
      </c>
    </row>
    <row r="62" spans="1:24" ht="15" customHeight="1" x14ac:dyDescent="0.25">
      <c r="A62" s="39">
        <v>57</v>
      </c>
      <c r="B62" s="17" t="s">
        <v>2</v>
      </c>
      <c r="C62" s="124" t="s">
        <v>17</v>
      </c>
      <c r="D62" s="768">
        <v>1</v>
      </c>
      <c r="E62" s="769">
        <v>66</v>
      </c>
      <c r="F62" s="709">
        <v>61.5</v>
      </c>
      <c r="G62" s="749">
        <v>4</v>
      </c>
      <c r="H62" s="111">
        <v>68.25</v>
      </c>
      <c r="I62" s="362">
        <v>60.28</v>
      </c>
      <c r="J62" s="135">
        <v>5</v>
      </c>
      <c r="K62" s="52">
        <v>50.6</v>
      </c>
      <c r="L62" s="136">
        <v>59.97</v>
      </c>
      <c r="M62" s="774">
        <v>1</v>
      </c>
      <c r="N62" s="62">
        <v>38</v>
      </c>
      <c r="O62" s="142">
        <v>57.56</v>
      </c>
      <c r="P62" s="147">
        <v>3</v>
      </c>
      <c r="Q62" s="65">
        <v>37.666699999999999</v>
      </c>
      <c r="R62" s="50">
        <v>62.57</v>
      </c>
      <c r="S62" s="427">
        <v>21</v>
      </c>
      <c r="T62" s="648">
        <v>12</v>
      </c>
      <c r="U62" s="144">
        <v>64</v>
      </c>
      <c r="V62" s="106">
        <v>92</v>
      </c>
      <c r="W62" s="201">
        <v>84</v>
      </c>
      <c r="X62" s="195">
        <f t="shared" si="1"/>
        <v>273</v>
      </c>
    </row>
    <row r="63" spans="1:24" ht="15" customHeight="1" x14ac:dyDescent="0.25">
      <c r="A63" s="39">
        <v>58</v>
      </c>
      <c r="B63" s="17" t="s">
        <v>32</v>
      </c>
      <c r="C63" s="121" t="s">
        <v>37</v>
      </c>
      <c r="D63" s="461">
        <v>7</v>
      </c>
      <c r="E63" s="440">
        <v>59.86</v>
      </c>
      <c r="F63" s="720">
        <v>61.5</v>
      </c>
      <c r="G63" s="760">
        <v>7</v>
      </c>
      <c r="H63" s="441">
        <v>56.29</v>
      </c>
      <c r="I63" s="357">
        <v>60.28</v>
      </c>
      <c r="J63" s="137">
        <v>7</v>
      </c>
      <c r="K63" s="61">
        <v>49.857142857142854</v>
      </c>
      <c r="L63" s="136">
        <v>59.97</v>
      </c>
      <c r="M63" s="774">
        <v>5</v>
      </c>
      <c r="N63" s="66">
        <v>40.200000000000003</v>
      </c>
      <c r="O63" s="142">
        <v>57.56</v>
      </c>
      <c r="P63" s="147">
        <v>6</v>
      </c>
      <c r="Q63" s="49">
        <v>62.666699999999999</v>
      </c>
      <c r="R63" s="50">
        <v>62.57</v>
      </c>
      <c r="S63" s="427">
        <v>41</v>
      </c>
      <c r="T63" s="648">
        <v>46</v>
      </c>
      <c r="U63" s="144">
        <v>67</v>
      </c>
      <c r="V63" s="106">
        <v>86</v>
      </c>
      <c r="W63" s="201">
        <v>36</v>
      </c>
      <c r="X63" s="195">
        <f t="shared" si="1"/>
        <v>276</v>
      </c>
    </row>
    <row r="64" spans="1:24" ht="15" customHeight="1" x14ac:dyDescent="0.25">
      <c r="A64" s="39">
        <v>59</v>
      </c>
      <c r="B64" s="17" t="s">
        <v>26</v>
      </c>
      <c r="C64" s="636" t="s">
        <v>107</v>
      </c>
      <c r="D64" s="135">
        <v>2</v>
      </c>
      <c r="E64" s="111">
        <v>41.5</v>
      </c>
      <c r="F64" s="719">
        <v>61.5</v>
      </c>
      <c r="G64" s="749">
        <v>1</v>
      </c>
      <c r="H64" s="111">
        <v>95</v>
      </c>
      <c r="I64" s="357">
        <v>60.28</v>
      </c>
      <c r="J64" s="135">
        <v>2</v>
      </c>
      <c r="K64" s="52">
        <v>65</v>
      </c>
      <c r="L64" s="136">
        <v>59.97</v>
      </c>
      <c r="M64" s="774">
        <v>1</v>
      </c>
      <c r="N64" s="54">
        <v>39</v>
      </c>
      <c r="O64" s="142">
        <v>57.56</v>
      </c>
      <c r="P64" s="147">
        <v>2</v>
      </c>
      <c r="Q64" s="65">
        <v>36</v>
      </c>
      <c r="R64" s="50">
        <v>62.57</v>
      </c>
      <c r="S64" s="427">
        <v>77</v>
      </c>
      <c r="T64" s="648">
        <v>1</v>
      </c>
      <c r="U64" s="144">
        <v>23</v>
      </c>
      <c r="V64" s="106">
        <v>90</v>
      </c>
      <c r="W64" s="201">
        <v>85</v>
      </c>
      <c r="X64" s="195">
        <f t="shared" si="1"/>
        <v>276</v>
      </c>
    </row>
    <row r="65" spans="1:24" ht="15" customHeight="1" thickBot="1" x14ac:dyDescent="0.3">
      <c r="A65" s="42">
        <v>60</v>
      </c>
      <c r="B65" s="21" t="s">
        <v>2</v>
      </c>
      <c r="C65" s="449" t="s">
        <v>5</v>
      </c>
      <c r="D65" s="786"/>
      <c r="E65" s="466"/>
      <c r="F65" s="724">
        <v>61.5</v>
      </c>
      <c r="G65" s="759">
        <v>4</v>
      </c>
      <c r="H65" s="275">
        <v>51</v>
      </c>
      <c r="I65" s="453">
        <v>60.28</v>
      </c>
      <c r="J65" s="138">
        <v>2</v>
      </c>
      <c r="K65" s="378">
        <v>55</v>
      </c>
      <c r="L65" s="139">
        <v>59.97</v>
      </c>
      <c r="M65" s="177">
        <v>3</v>
      </c>
      <c r="N65" s="178">
        <v>66.333333333333329</v>
      </c>
      <c r="O65" s="143">
        <v>57.56</v>
      </c>
      <c r="P65" s="186">
        <v>4</v>
      </c>
      <c r="Q65" s="187">
        <v>56</v>
      </c>
      <c r="R65" s="153">
        <v>62.57</v>
      </c>
      <c r="S65" s="828">
        <v>100</v>
      </c>
      <c r="T65" s="650">
        <v>59</v>
      </c>
      <c r="U65" s="145">
        <v>50</v>
      </c>
      <c r="V65" s="117">
        <v>15</v>
      </c>
      <c r="W65" s="202">
        <v>56</v>
      </c>
      <c r="X65" s="197">
        <f t="shared" si="1"/>
        <v>280</v>
      </c>
    </row>
    <row r="66" spans="1:24" ht="15" customHeight="1" x14ac:dyDescent="0.25">
      <c r="A66" s="38">
        <v>61</v>
      </c>
      <c r="B66" s="32" t="s">
        <v>26</v>
      </c>
      <c r="C66" s="210" t="s">
        <v>30</v>
      </c>
      <c r="D66" s="460">
        <v>6</v>
      </c>
      <c r="E66" s="668">
        <v>57</v>
      </c>
      <c r="F66" s="770">
        <v>61.5</v>
      </c>
      <c r="G66" s="760">
        <v>3</v>
      </c>
      <c r="H66" s="441">
        <v>47.6</v>
      </c>
      <c r="I66" s="368">
        <v>60.28</v>
      </c>
      <c r="J66" s="192">
        <v>4</v>
      </c>
      <c r="K66" s="822">
        <v>46.75</v>
      </c>
      <c r="L66" s="50">
        <v>59.97</v>
      </c>
      <c r="M66" s="77">
        <v>5</v>
      </c>
      <c r="N66" s="188">
        <v>57.2</v>
      </c>
      <c r="O66" s="142">
        <v>57.56</v>
      </c>
      <c r="P66" s="151">
        <v>3</v>
      </c>
      <c r="Q66" s="79">
        <v>59.33</v>
      </c>
      <c r="R66" s="50">
        <v>62.57</v>
      </c>
      <c r="S66" s="427">
        <v>48</v>
      </c>
      <c r="T66" s="648">
        <v>68</v>
      </c>
      <c r="U66" s="144">
        <v>76</v>
      </c>
      <c r="V66" s="170">
        <v>40</v>
      </c>
      <c r="W66" s="203">
        <v>50</v>
      </c>
      <c r="X66" s="198">
        <f t="shared" si="1"/>
        <v>282</v>
      </c>
    </row>
    <row r="67" spans="1:24" ht="15" customHeight="1" x14ac:dyDescent="0.25">
      <c r="A67" s="39">
        <v>62</v>
      </c>
      <c r="B67" s="17" t="s">
        <v>52</v>
      </c>
      <c r="C67" s="130" t="s">
        <v>64</v>
      </c>
      <c r="D67" s="812">
        <v>2</v>
      </c>
      <c r="E67" s="432">
        <v>40</v>
      </c>
      <c r="F67" s="712">
        <v>61.5</v>
      </c>
      <c r="G67" s="753">
        <v>5</v>
      </c>
      <c r="H67" s="432">
        <v>56.2</v>
      </c>
      <c r="I67" s="371">
        <v>60.28</v>
      </c>
      <c r="J67" s="135">
        <v>5</v>
      </c>
      <c r="K67" s="52">
        <v>49.8</v>
      </c>
      <c r="L67" s="136">
        <v>59.97</v>
      </c>
      <c r="M67" s="774">
        <v>3</v>
      </c>
      <c r="N67" s="47">
        <v>54</v>
      </c>
      <c r="O67" s="142">
        <v>57.56</v>
      </c>
      <c r="P67" s="147">
        <v>2</v>
      </c>
      <c r="Q67" s="49">
        <v>62.5</v>
      </c>
      <c r="R67" s="50">
        <v>62.57</v>
      </c>
      <c r="S67" s="427">
        <v>80</v>
      </c>
      <c r="T67" s="648">
        <v>47</v>
      </c>
      <c r="U67" s="144">
        <v>68</v>
      </c>
      <c r="V67" s="106">
        <v>51</v>
      </c>
      <c r="W67" s="201">
        <v>38</v>
      </c>
      <c r="X67" s="195">
        <f t="shared" si="1"/>
        <v>284</v>
      </c>
    </row>
    <row r="68" spans="1:24" ht="15" customHeight="1" x14ac:dyDescent="0.25">
      <c r="A68" s="39">
        <v>63</v>
      </c>
      <c r="B68" s="17" t="s">
        <v>32</v>
      </c>
      <c r="C68" s="127" t="s">
        <v>36</v>
      </c>
      <c r="D68" s="459">
        <v>2</v>
      </c>
      <c r="E68" s="109">
        <v>55.5</v>
      </c>
      <c r="F68" s="716">
        <v>61.5</v>
      </c>
      <c r="G68" s="755">
        <v>3</v>
      </c>
      <c r="H68" s="109">
        <v>52.33</v>
      </c>
      <c r="I68" s="363">
        <v>60.28</v>
      </c>
      <c r="J68" s="137">
        <v>1</v>
      </c>
      <c r="K68" s="61">
        <v>57</v>
      </c>
      <c r="L68" s="136">
        <v>59.97</v>
      </c>
      <c r="M68" s="774">
        <v>7</v>
      </c>
      <c r="N68" s="47">
        <v>47</v>
      </c>
      <c r="O68" s="142">
        <v>57.56</v>
      </c>
      <c r="P68" s="147">
        <v>4</v>
      </c>
      <c r="Q68" s="49">
        <v>57</v>
      </c>
      <c r="R68" s="50">
        <v>62.57</v>
      </c>
      <c r="S68" s="427">
        <v>52</v>
      </c>
      <c r="T68" s="648">
        <v>58</v>
      </c>
      <c r="U68" s="144">
        <v>44</v>
      </c>
      <c r="V68" s="106">
        <v>76</v>
      </c>
      <c r="W68" s="201">
        <v>55</v>
      </c>
      <c r="X68" s="195">
        <f t="shared" si="1"/>
        <v>285</v>
      </c>
    </row>
    <row r="69" spans="1:24" ht="15" customHeight="1" x14ac:dyDescent="0.25">
      <c r="A69" s="39">
        <v>64</v>
      </c>
      <c r="B69" s="17" t="s">
        <v>26</v>
      </c>
      <c r="C69" s="128" t="s">
        <v>29</v>
      </c>
      <c r="D69" s="731"/>
      <c r="E69" s="732"/>
      <c r="F69" s="720">
        <v>61.5</v>
      </c>
      <c r="G69" s="758">
        <v>4</v>
      </c>
      <c r="H69" s="440">
        <v>67</v>
      </c>
      <c r="I69" s="368">
        <v>60.28</v>
      </c>
      <c r="J69" s="137">
        <v>3</v>
      </c>
      <c r="K69" s="61">
        <v>60.333333333333336</v>
      </c>
      <c r="L69" s="136">
        <v>59.97</v>
      </c>
      <c r="M69" s="774">
        <v>1</v>
      </c>
      <c r="N69" s="66">
        <v>39</v>
      </c>
      <c r="O69" s="142">
        <v>57.56</v>
      </c>
      <c r="P69" s="147">
        <v>4</v>
      </c>
      <c r="Q69" s="675">
        <v>60</v>
      </c>
      <c r="R69" s="50">
        <v>62.57</v>
      </c>
      <c r="S69" s="827">
        <v>100</v>
      </c>
      <c r="T69" s="648">
        <v>19</v>
      </c>
      <c r="U69" s="144">
        <v>36</v>
      </c>
      <c r="V69" s="106">
        <v>89</v>
      </c>
      <c r="W69" s="201">
        <v>46</v>
      </c>
      <c r="X69" s="195">
        <f t="shared" si="1"/>
        <v>290</v>
      </c>
    </row>
    <row r="70" spans="1:24" ht="15" customHeight="1" x14ac:dyDescent="0.25">
      <c r="A70" s="39">
        <v>65</v>
      </c>
      <c r="B70" s="17" t="s">
        <v>40</v>
      </c>
      <c r="C70" s="127" t="s">
        <v>39</v>
      </c>
      <c r="D70" s="137">
        <v>2</v>
      </c>
      <c r="E70" s="109">
        <v>46.5</v>
      </c>
      <c r="F70" s="716">
        <v>61.5</v>
      </c>
      <c r="G70" s="755">
        <v>7</v>
      </c>
      <c r="H70" s="109">
        <v>58.14</v>
      </c>
      <c r="I70" s="363">
        <v>60.28</v>
      </c>
      <c r="J70" s="137">
        <v>4</v>
      </c>
      <c r="K70" s="61">
        <v>62.75</v>
      </c>
      <c r="L70" s="136">
        <v>59.97</v>
      </c>
      <c r="M70" s="774">
        <v>6</v>
      </c>
      <c r="N70" s="47">
        <v>44.833333333333336</v>
      </c>
      <c r="O70" s="142">
        <v>57.56</v>
      </c>
      <c r="P70" s="147">
        <v>4</v>
      </c>
      <c r="Q70" s="101">
        <v>50.25</v>
      </c>
      <c r="R70" s="50">
        <v>62.57</v>
      </c>
      <c r="S70" s="427">
        <v>70</v>
      </c>
      <c r="T70" s="648">
        <v>40</v>
      </c>
      <c r="U70" s="144">
        <v>30</v>
      </c>
      <c r="V70" s="106">
        <v>82</v>
      </c>
      <c r="W70" s="201">
        <v>73</v>
      </c>
      <c r="X70" s="195">
        <f t="shared" ref="X70:X101" si="2">S70+T70+U70+V70+W70</f>
        <v>295</v>
      </c>
    </row>
    <row r="71" spans="1:24" ht="15" customHeight="1" x14ac:dyDescent="0.25">
      <c r="A71" s="39">
        <v>66</v>
      </c>
      <c r="B71" s="17" t="s">
        <v>2</v>
      </c>
      <c r="C71" s="126" t="s">
        <v>15</v>
      </c>
      <c r="D71" s="169">
        <v>1</v>
      </c>
      <c r="E71" s="431">
        <v>31</v>
      </c>
      <c r="F71" s="708">
        <v>61.5</v>
      </c>
      <c r="G71" s="749">
        <v>2</v>
      </c>
      <c r="H71" s="111">
        <v>69</v>
      </c>
      <c r="I71" s="367">
        <v>60.28</v>
      </c>
      <c r="J71" s="135">
        <v>2</v>
      </c>
      <c r="K71" s="52">
        <v>50</v>
      </c>
      <c r="L71" s="136">
        <v>59.97</v>
      </c>
      <c r="M71" s="774">
        <v>3</v>
      </c>
      <c r="N71" s="47">
        <v>54.333333333333336</v>
      </c>
      <c r="O71" s="142">
        <v>57.56</v>
      </c>
      <c r="P71" s="147">
        <v>2</v>
      </c>
      <c r="Q71" s="56">
        <v>43</v>
      </c>
      <c r="R71" s="50">
        <v>62.57</v>
      </c>
      <c r="S71" s="427">
        <v>91</v>
      </c>
      <c r="T71" s="648">
        <v>10</v>
      </c>
      <c r="U71" s="144">
        <v>66</v>
      </c>
      <c r="V71" s="106">
        <v>48</v>
      </c>
      <c r="W71" s="201">
        <v>81</v>
      </c>
      <c r="X71" s="195">
        <f t="shared" si="2"/>
        <v>296</v>
      </c>
    </row>
    <row r="72" spans="1:24" ht="15" customHeight="1" x14ac:dyDescent="0.25">
      <c r="A72" s="39">
        <v>67</v>
      </c>
      <c r="B72" s="17" t="s">
        <v>0</v>
      </c>
      <c r="C72" s="127" t="s">
        <v>98</v>
      </c>
      <c r="D72" s="803">
        <v>3</v>
      </c>
      <c r="E72" s="434">
        <v>52.33</v>
      </c>
      <c r="F72" s="716">
        <v>61.5</v>
      </c>
      <c r="G72" s="751">
        <v>5</v>
      </c>
      <c r="H72" s="109">
        <v>45</v>
      </c>
      <c r="I72" s="363">
        <v>60.28</v>
      </c>
      <c r="J72" s="137">
        <v>4</v>
      </c>
      <c r="K72" s="61">
        <v>45.25</v>
      </c>
      <c r="L72" s="136">
        <v>59.97</v>
      </c>
      <c r="M72" s="772">
        <v>4</v>
      </c>
      <c r="N72" s="99">
        <v>39.25</v>
      </c>
      <c r="O72" s="142">
        <v>57.56</v>
      </c>
      <c r="P72" s="147">
        <v>1</v>
      </c>
      <c r="Q72" s="837">
        <v>97</v>
      </c>
      <c r="R72" s="50">
        <v>62.57</v>
      </c>
      <c r="S72" s="427">
        <v>58</v>
      </c>
      <c r="T72" s="648">
        <v>74</v>
      </c>
      <c r="U72" s="144">
        <v>77</v>
      </c>
      <c r="V72" s="106">
        <v>88</v>
      </c>
      <c r="W72" s="201">
        <v>1</v>
      </c>
      <c r="X72" s="195">
        <f t="shared" si="2"/>
        <v>298</v>
      </c>
    </row>
    <row r="73" spans="1:24" ht="15" customHeight="1" x14ac:dyDescent="0.25">
      <c r="A73" s="39">
        <v>68</v>
      </c>
      <c r="B73" s="17" t="s">
        <v>40</v>
      </c>
      <c r="C73" s="127" t="s">
        <v>41</v>
      </c>
      <c r="D73" s="192">
        <v>1</v>
      </c>
      <c r="E73" s="434">
        <v>47</v>
      </c>
      <c r="F73" s="716">
        <v>61.5</v>
      </c>
      <c r="G73" s="757">
        <v>1</v>
      </c>
      <c r="H73" s="434">
        <v>49</v>
      </c>
      <c r="I73" s="363">
        <v>60.28</v>
      </c>
      <c r="J73" s="137">
        <v>3</v>
      </c>
      <c r="K73" s="61">
        <v>48</v>
      </c>
      <c r="L73" s="136">
        <v>59.97</v>
      </c>
      <c r="M73" s="774">
        <v>4</v>
      </c>
      <c r="N73" s="47">
        <v>48</v>
      </c>
      <c r="O73" s="142">
        <v>57.56</v>
      </c>
      <c r="P73" s="147">
        <v>2</v>
      </c>
      <c r="Q73" s="49">
        <v>65.5</v>
      </c>
      <c r="R73" s="50">
        <v>62.57</v>
      </c>
      <c r="S73" s="427">
        <v>68</v>
      </c>
      <c r="T73" s="648">
        <v>64</v>
      </c>
      <c r="U73" s="144">
        <v>72</v>
      </c>
      <c r="V73" s="106">
        <v>71</v>
      </c>
      <c r="W73" s="201">
        <v>27</v>
      </c>
      <c r="X73" s="195">
        <f t="shared" si="2"/>
        <v>302</v>
      </c>
    </row>
    <row r="74" spans="1:24" ht="15" customHeight="1" x14ac:dyDescent="0.25">
      <c r="A74" s="39">
        <v>69</v>
      </c>
      <c r="B74" s="17" t="s">
        <v>52</v>
      </c>
      <c r="C74" s="126" t="s">
        <v>57</v>
      </c>
      <c r="D74" s="457">
        <v>1</v>
      </c>
      <c r="E74" s="432">
        <v>41</v>
      </c>
      <c r="F74" s="708">
        <v>61.5</v>
      </c>
      <c r="G74" s="753">
        <v>2</v>
      </c>
      <c r="H74" s="432">
        <v>50.5</v>
      </c>
      <c r="I74" s="363">
        <v>60.28</v>
      </c>
      <c r="J74" s="135">
        <v>4</v>
      </c>
      <c r="K74" s="52">
        <v>60</v>
      </c>
      <c r="L74" s="136">
        <v>59.97</v>
      </c>
      <c r="M74" s="774">
        <v>5</v>
      </c>
      <c r="N74" s="47">
        <v>53</v>
      </c>
      <c r="O74" s="142">
        <v>57.56</v>
      </c>
      <c r="P74" s="147">
        <v>4</v>
      </c>
      <c r="Q74" s="56">
        <v>43.25</v>
      </c>
      <c r="R74" s="50">
        <v>62.57</v>
      </c>
      <c r="S74" s="427">
        <v>78</v>
      </c>
      <c r="T74" s="648">
        <v>60</v>
      </c>
      <c r="U74" s="144">
        <v>38</v>
      </c>
      <c r="V74" s="106">
        <v>56</v>
      </c>
      <c r="W74" s="201">
        <v>80</v>
      </c>
      <c r="X74" s="195">
        <f t="shared" si="2"/>
        <v>312</v>
      </c>
    </row>
    <row r="75" spans="1:24" ht="15" customHeight="1" thickBot="1" x14ac:dyDescent="0.3">
      <c r="A75" s="42">
        <v>70</v>
      </c>
      <c r="B75" s="21" t="s">
        <v>2</v>
      </c>
      <c r="C75" s="449" t="s">
        <v>19</v>
      </c>
      <c r="D75" s="663">
        <v>2</v>
      </c>
      <c r="E75" s="275">
        <v>51</v>
      </c>
      <c r="F75" s="830">
        <v>61.5</v>
      </c>
      <c r="G75" s="750">
        <v>6</v>
      </c>
      <c r="H75" s="742">
        <v>59.833333333333336</v>
      </c>
      <c r="I75" s="832">
        <v>60.28</v>
      </c>
      <c r="J75" s="764">
        <v>4</v>
      </c>
      <c r="K75" s="180">
        <v>47.75</v>
      </c>
      <c r="L75" s="737">
        <v>59.97</v>
      </c>
      <c r="M75" s="164">
        <v>9</v>
      </c>
      <c r="N75" s="781">
        <v>44.111111111111114</v>
      </c>
      <c r="O75" s="166">
        <v>57.56</v>
      </c>
      <c r="P75" s="780">
        <v>8</v>
      </c>
      <c r="Q75" s="102">
        <v>54.75</v>
      </c>
      <c r="R75" s="167">
        <v>62.57</v>
      </c>
      <c r="S75" s="428">
        <v>61</v>
      </c>
      <c r="T75" s="649">
        <v>36</v>
      </c>
      <c r="U75" s="41">
        <v>73</v>
      </c>
      <c r="V75" s="738">
        <v>84</v>
      </c>
      <c r="W75" s="739">
        <v>63</v>
      </c>
      <c r="X75" s="196">
        <f t="shared" si="2"/>
        <v>317</v>
      </c>
    </row>
    <row r="76" spans="1:24" ht="15" customHeight="1" x14ac:dyDescent="0.25">
      <c r="A76" s="38">
        <v>71</v>
      </c>
      <c r="B76" s="32" t="s">
        <v>2</v>
      </c>
      <c r="C76" s="346" t="s">
        <v>16</v>
      </c>
      <c r="D76" s="462">
        <v>7</v>
      </c>
      <c r="E76" s="452">
        <v>45</v>
      </c>
      <c r="F76" s="814">
        <v>61.5</v>
      </c>
      <c r="G76" s="824">
        <v>8</v>
      </c>
      <c r="H76" s="452">
        <v>63.5</v>
      </c>
      <c r="I76" s="354">
        <v>60.28</v>
      </c>
      <c r="J76" s="133">
        <v>3</v>
      </c>
      <c r="K76" s="172">
        <v>42.333333333333336</v>
      </c>
      <c r="L76" s="134">
        <v>59.97</v>
      </c>
      <c r="M76" s="132">
        <v>13</v>
      </c>
      <c r="N76" s="173">
        <v>50.615384615384613</v>
      </c>
      <c r="O76" s="140">
        <v>57.56</v>
      </c>
      <c r="P76" s="146">
        <v>9</v>
      </c>
      <c r="Q76" s="174">
        <v>47.555599999999998</v>
      </c>
      <c r="R76" s="134">
        <v>62.57</v>
      </c>
      <c r="S76" s="425">
        <v>72</v>
      </c>
      <c r="T76" s="646">
        <v>26</v>
      </c>
      <c r="U76" s="175">
        <v>82</v>
      </c>
      <c r="V76" s="108">
        <v>65</v>
      </c>
      <c r="W76" s="199">
        <v>75</v>
      </c>
      <c r="X76" s="194">
        <f t="shared" si="2"/>
        <v>320</v>
      </c>
    </row>
    <row r="77" spans="1:24" ht="15" customHeight="1" x14ac:dyDescent="0.25">
      <c r="A77" s="39">
        <v>72</v>
      </c>
      <c r="B77" s="17" t="s">
        <v>26</v>
      </c>
      <c r="C77" s="128" t="s">
        <v>90</v>
      </c>
      <c r="D77" s="459">
        <v>3</v>
      </c>
      <c r="E77" s="111">
        <v>49.33</v>
      </c>
      <c r="F77" s="720">
        <v>61.5</v>
      </c>
      <c r="G77" s="749">
        <v>5</v>
      </c>
      <c r="H77" s="111">
        <v>41.4</v>
      </c>
      <c r="I77" s="368">
        <v>60.28</v>
      </c>
      <c r="J77" s="135">
        <v>2</v>
      </c>
      <c r="K77" s="60">
        <v>29</v>
      </c>
      <c r="L77" s="136">
        <v>59.97</v>
      </c>
      <c r="M77" s="774">
        <v>3</v>
      </c>
      <c r="N77" s="47">
        <v>64</v>
      </c>
      <c r="O77" s="142">
        <v>57.56</v>
      </c>
      <c r="P77" s="147">
        <v>5</v>
      </c>
      <c r="Q77" s="49">
        <v>53.4</v>
      </c>
      <c r="R77" s="50">
        <v>62.57</v>
      </c>
      <c r="S77" s="427">
        <v>63</v>
      </c>
      <c r="T77" s="648">
        <v>79</v>
      </c>
      <c r="U77" s="144">
        <v>95</v>
      </c>
      <c r="V77" s="106">
        <v>20</v>
      </c>
      <c r="W77" s="201">
        <v>66</v>
      </c>
      <c r="X77" s="195">
        <f t="shared" si="2"/>
        <v>323</v>
      </c>
    </row>
    <row r="78" spans="1:24" ht="15" customHeight="1" x14ac:dyDescent="0.25">
      <c r="A78" s="39">
        <v>73</v>
      </c>
      <c r="B78" s="17" t="s">
        <v>40</v>
      </c>
      <c r="C78" s="127" t="s">
        <v>75</v>
      </c>
      <c r="D78" s="135">
        <v>3</v>
      </c>
      <c r="E78" s="109">
        <v>49</v>
      </c>
      <c r="F78" s="716">
        <v>61.5</v>
      </c>
      <c r="G78" s="755">
        <v>7</v>
      </c>
      <c r="H78" s="109">
        <v>59.57</v>
      </c>
      <c r="I78" s="363">
        <v>60.28</v>
      </c>
      <c r="J78" s="137">
        <v>6</v>
      </c>
      <c r="K78" s="61">
        <v>45</v>
      </c>
      <c r="L78" s="136">
        <v>59.97</v>
      </c>
      <c r="M78" s="774">
        <v>4</v>
      </c>
      <c r="N78" s="47">
        <v>47</v>
      </c>
      <c r="O78" s="142">
        <v>57.56</v>
      </c>
      <c r="P78" s="147">
        <v>4</v>
      </c>
      <c r="Q78" s="101">
        <v>53.25</v>
      </c>
      <c r="R78" s="50">
        <v>62.57</v>
      </c>
      <c r="S78" s="427">
        <v>65</v>
      </c>
      <c r="T78" s="651">
        <v>37</v>
      </c>
      <c r="U78" s="144">
        <v>78</v>
      </c>
      <c r="V78" s="106">
        <v>77</v>
      </c>
      <c r="W78" s="201">
        <v>68</v>
      </c>
      <c r="X78" s="195">
        <f t="shared" si="2"/>
        <v>325</v>
      </c>
    </row>
    <row r="79" spans="1:24" ht="15" customHeight="1" x14ac:dyDescent="0.25">
      <c r="A79" s="435">
        <v>74</v>
      </c>
      <c r="B79" s="17" t="s">
        <v>26</v>
      </c>
      <c r="C79" s="128" t="s">
        <v>94</v>
      </c>
      <c r="D79" s="135">
        <v>5</v>
      </c>
      <c r="E79" s="440">
        <v>43</v>
      </c>
      <c r="F79" s="720">
        <v>61.5</v>
      </c>
      <c r="G79" s="758">
        <v>2</v>
      </c>
      <c r="H79" s="440">
        <v>47</v>
      </c>
      <c r="I79" s="368">
        <v>60.28</v>
      </c>
      <c r="J79" s="137">
        <v>6</v>
      </c>
      <c r="K79" s="61">
        <v>38.166666666666664</v>
      </c>
      <c r="L79" s="136">
        <v>59.97</v>
      </c>
      <c r="M79" s="774">
        <v>6</v>
      </c>
      <c r="N79" s="47">
        <v>54.166666666666664</v>
      </c>
      <c r="O79" s="142">
        <v>57.56</v>
      </c>
      <c r="P79" s="147">
        <v>3</v>
      </c>
      <c r="Q79" s="49">
        <v>60.33</v>
      </c>
      <c r="R79" s="50">
        <v>62.57</v>
      </c>
      <c r="S79" s="427">
        <v>75</v>
      </c>
      <c r="T79" s="648">
        <v>70</v>
      </c>
      <c r="U79" s="144">
        <v>88</v>
      </c>
      <c r="V79" s="106">
        <v>50</v>
      </c>
      <c r="W79" s="201">
        <v>44</v>
      </c>
      <c r="X79" s="195">
        <f t="shared" si="2"/>
        <v>327</v>
      </c>
    </row>
    <row r="80" spans="1:24" ht="15" customHeight="1" x14ac:dyDescent="0.25">
      <c r="A80" s="39">
        <v>75</v>
      </c>
      <c r="B80" s="17" t="s">
        <v>32</v>
      </c>
      <c r="C80" s="129" t="s">
        <v>31</v>
      </c>
      <c r="D80" s="169">
        <v>5</v>
      </c>
      <c r="E80" s="434">
        <v>36</v>
      </c>
      <c r="F80" s="819">
        <v>61.5</v>
      </c>
      <c r="G80" s="755">
        <v>3</v>
      </c>
      <c r="H80" s="109">
        <v>55</v>
      </c>
      <c r="I80" s="370">
        <v>60.28</v>
      </c>
      <c r="J80" s="135"/>
      <c r="K80" s="52"/>
      <c r="L80" s="136">
        <v>59.97</v>
      </c>
      <c r="M80" s="774">
        <v>3</v>
      </c>
      <c r="N80" s="47">
        <v>44.333333333333336</v>
      </c>
      <c r="O80" s="142">
        <v>57.56</v>
      </c>
      <c r="P80" s="147">
        <v>1</v>
      </c>
      <c r="Q80" s="58">
        <v>79</v>
      </c>
      <c r="R80" s="50">
        <v>62.57</v>
      </c>
      <c r="S80" s="427">
        <v>88</v>
      </c>
      <c r="T80" s="648">
        <v>50</v>
      </c>
      <c r="U80" s="144">
        <v>100</v>
      </c>
      <c r="V80" s="106">
        <v>83</v>
      </c>
      <c r="W80" s="201">
        <v>6</v>
      </c>
      <c r="X80" s="195">
        <f t="shared" si="2"/>
        <v>327</v>
      </c>
    </row>
    <row r="81" spans="1:24" ht="15" customHeight="1" x14ac:dyDescent="0.25">
      <c r="A81" s="39">
        <v>76</v>
      </c>
      <c r="B81" s="17" t="s">
        <v>2</v>
      </c>
      <c r="C81" s="206" t="s">
        <v>23</v>
      </c>
      <c r="D81" s="786"/>
      <c r="E81" s="466"/>
      <c r="F81" s="722">
        <v>61.5</v>
      </c>
      <c r="G81" s="749">
        <v>1</v>
      </c>
      <c r="H81" s="111">
        <v>34</v>
      </c>
      <c r="I81" s="365">
        <v>60.28</v>
      </c>
      <c r="J81" s="135">
        <v>3</v>
      </c>
      <c r="K81" s="52">
        <v>60.333333333333336</v>
      </c>
      <c r="L81" s="136">
        <v>59.97</v>
      </c>
      <c r="M81" s="774">
        <v>3</v>
      </c>
      <c r="N81" s="47">
        <v>67.333333333333329</v>
      </c>
      <c r="O81" s="142">
        <v>57.56</v>
      </c>
      <c r="P81" s="148"/>
      <c r="Q81" s="53"/>
      <c r="R81" s="50">
        <v>62.57</v>
      </c>
      <c r="S81" s="827">
        <v>100</v>
      </c>
      <c r="T81" s="648">
        <v>91</v>
      </c>
      <c r="U81" s="144">
        <v>37</v>
      </c>
      <c r="V81" s="106">
        <v>14</v>
      </c>
      <c r="W81" s="201">
        <v>87</v>
      </c>
      <c r="X81" s="195">
        <f t="shared" si="2"/>
        <v>329</v>
      </c>
    </row>
    <row r="82" spans="1:24" s="5" customFormat="1" ht="15" customHeight="1" x14ac:dyDescent="0.25">
      <c r="A82" s="39">
        <v>77</v>
      </c>
      <c r="B82" s="17" t="s">
        <v>32</v>
      </c>
      <c r="C82" s="127" t="s">
        <v>87</v>
      </c>
      <c r="D82" s="137">
        <v>1</v>
      </c>
      <c r="E82" s="440">
        <v>47</v>
      </c>
      <c r="F82" s="716">
        <v>61.5</v>
      </c>
      <c r="G82" s="758">
        <v>3</v>
      </c>
      <c r="H82" s="440">
        <v>63</v>
      </c>
      <c r="I82" s="363">
        <v>60.28</v>
      </c>
      <c r="J82" s="137">
        <v>2</v>
      </c>
      <c r="K82" s="61">
        <v>37</v>
      </c>
      <c r="L82" s="136">
        <v>59.97</v>
      </c>
      <c r="M82" s="774">
        <v>3</v>
      </c>
      <c r="N82" s="784">
        <v>50.666666666666664</v>
      </c>
      <c r="O82" s="142">
        <v>57.56</v>
      </c>
      <c r="P82" s="147"/>
      <c r="Q82" s="775"/>
      <c r="R82" s="50">
        <v>62.57</v>
      </c>
      <c r="S82" s="427">
        <v>69</v>
      </c>
      <c r="T82" s="648">
        <v>30</v>
      </c>
      <c r="U82" s="144">
        <v>90</v>
      </c>
      <c r="V82" s="106">
        <v>64</v>
      </c>
      <c r="W82" s="201">
        <v>87</v>
      </c>
      <c r="X82" s="195">
        <f t="shared" si="2"/>
        <v>340</v>
      </c>
    </row>
    <row r="83" spans="1:24" s="5" customFormat="1" ht="15" customHeight="1" x14ac:dyDescent="0.25">
      <c r="A83" s="39">
        <v>78</v>
      </c>
      <c r="B83" s="17" t="s">
        <v>40</v>
      </c>
      <c r="C83" s="127" t="s">
        <v>48</v>
      </c>
      <c r="D83" s="137">
        <v>1</v>
      </c>
      <c r="E83" s="109">
        <v>14</v>
      </c>
      <c r="F83" s="716">
        <v>61.5</v>
      </c>
      <c r="G83" s="763"/>
      <c r="H83" s="51"/>
      <c r="I83" s="363">
        <v>60.28</v>
      </c>
      <c r="J83" s="137">
        <v>2</v>
      </c>
      <c r="K83" s="61">
        <v>57</v>
      </c>
      <c r="L83" s="136">
        <v>59.97</v>
      </c>
      <c r="M83" s="774">
        <v>4</v>
      </c>
      <c r="N83" s="47">
        <v>60</v>
      </c>
      <c r="O83" s="142">
        <v>57.56</v>
      </c>
      <c r="P83" s="147">
        <v>2</v>
      </c>
      <c r="Q83" s="49">
        <v>49</v>
      </c>
      <c r="R83" s="50">
        <v>62.57</v>
      </c>
      <c r="S83" s="427">
        <v>99</v>
      </c>
      <c r="T83" s="648">
        <v>98</v>
      </c>
      <c r="U83" s="144">
        <v>43</v>
      </c>
      <c r="V83" s="106">
        <v>27</v>
      </c>
      <c r="W83" s="201">
        <v>74</v>
      </c>
      <c r="X83" s="195">
        <f t="shared" si="2"/>
        <v>341</v>
      </c>
    </row>
    <row r="84" spans="1:24" s="5" customFormat="1" ht="15" customHeight="1" x14ac:dyDescent="0.25">
      <c r="A84" s="39">
        <v>79</v>
      </c>
      <c r="B84" s="17" t="s">
        <v>40</v>
      </c>
      <c r="C84" s="127" t="s">
        <v>49</v>
      </c>
      <c r="D84" s="169">
        <v>1</v>
      </c>
      <c r="E84" s="433">
        <v>28</v>
      </c>
      <c r="F84" s="716">
        <v>61.5</v>
      </c>
      <c r="G84" s="751">
        <v>3</v>
      </c>
      <c r="H84" s="432">
        <v>68</v>
      </c>
      <c r="I84" s="363">
        <v>60.28</v>
      </c>
      <c r="J84" s="137">
        <v>5</v>
      </c>
      <c r="K84" s="61">
        <v>39.6</v>
      </c>
      <c r="L84" s="136">
        <v>59.97</v>
      </c>
      <c r="M84" s="774">
        <v>3</v>
      </c>
      <c r="N84" s="66">
        <v>42.666666666666664</v>
      </c>
      <c r="O84" s="142">
        <v>57.56</v>
      </c>
      <c r="P84" s="147">
        <v>2</v>
      </c>
      <c r="Q84" s="49">
        <v>52</v>
      </c>
      <c r="R84" s="50">
        <v>62.57</v>
      </c>
      <c r="S84" s="427">
        <v>93</v>
      </c>
      <c r="T84" s="648">
        <v>14</v>
      </c>
      <c r="U84" s="144">
        <v>85</v>
      </c>
      <c r="V84" s="106">
        <v>85</v>
      </c>
      <c r="W84" s="201">
        <v>69</v>
      </c>
      <c r="X84" s="195">
        <f t="shared" si="2"/>
        <v>346</v>
      </c>
    </row>
    <row r="85" spans="1:24" s="5" customFormat="1" ht="15" customHeight="1" thickBot="1" x14ac:dyDescent="0.3">
      <c r="A85" s="42">
        <v>80</v>
      </c>
      <c r="B85" s="21" t="s">
        <v>26</v>
      </c>
      <c r="C85" s="658" t="s">
        <v>28</v>
      </c>
      <c r="D85" s="176">
        <v>5</v>
      </c>
      <c r="E85" s="275">
        <v>38</v>
      </c>
      <c r="F85" s="790">
        <v>61.5</v>
      </c>
      <c r="G85" s="797">
        <v>6</v>
      </c>
      <c r="H85" s="275">
        <v>52.8</v>
      </c>
      <c r="I85" s="671">
        <v>60.28</v>
      </c>
      <c r="J85" s="138">
        <v>5</v>
      </c>
      <c r="K85" s="378">
        <v>38.799999999999997</v>
      </c>
      <c r="L85" s="139">
        <v>59.97</v>
      </c>
      <c r="M85" s="177">
        <v>5</v>
      </c>
      <c r="N85" s="178">
        <v>52</v>
      </c>
      <c r="O85" s="437">
        <v>57.56</v>
      </c>
      <c r="P85" s="186">
        <v>2</v>
      </c>
      <c r="Q85" s="454">
        <v>53.4</v>
      </c>
      <c r="R85" s="139">
        <v>62.57</v>
      </c>
      <c r="S85" s="442">
        <v>82</v>
      </c>
      <c r="T85" s="652">
        <v>57</v>
      </c>
      <c r="U85" s="438">
        <v>87</v>
      </c>
      <c r="V85" s="117">
        <v>58</v>
      </c>
      <c r="W85" s="202">
        <v>67</v>
      </c>
      <c r="X85" s="197">
        <f t="shared" si="2"/>
        <v>351</v>
      </c>
    </row>
    <row r="86" spans="1:24" s="5" customFormat="1" ht="15" customHeight="1" x14ac:dyDescent="0.25">
      <c r="A86" s="38">
        <v>81</v>
      </c>
      <c r="B86" s="32" t="s">
        <v>40</v>
      </c>
      <c r="C86" s="190" t="s">
        <v>42</v>
      </c>
      <c r="D86" s="661">
        <v>3</v>
      </c>
      <c r="E86" s="261">
        <v>51.67</v>
      </c>
      <c r="F86" s="718">
        <v>61.5</v>
      </c>
      <c r="G86" s="761">
        <v>2</v>
      </c>
      <c r="H86" s="261">
        <v>48.5</v>
      </c>
      <c r="I86" s="369">
        <v>60.28</v>
      </c>
      <c r="J86" s="182"/>
      <c r="K86" s="183"/>
      <c r="L86" s="134">
        <v>59.97</v>
      </c>
      <c r="M86" s="132">
        <v>1</v>
      </c>
      <c r="N86" s="173">
        <v>56</v>
      </c>
      <c r="O86" s="140">
        <v>57.56</v>
      </c>
      <c r="P86" s="146"/>
      <c r="Q86" s="184"/>
      <c r="R86" s="134">
        <v>62.57</v>
      </c>
      <c r="S86" s="425">
        <v>59</v>
      </c>
      <c r="T86" s="646">
        <v>65</v>
      </c>
      <c r="U86" s="175">
        <v>100</v>
      </c>
      <c r="V86" s="108">
        <v>42</v>
      </c>
      <c r="W86" s="199">
        <v>87</v>
      </c>
      <c r="X86" s="194">
        <f t="shared" si="2"/>
        <v>353</v>
      </c>
    </row>
    <row r="87" spans="1:24" s="5" customFormat="1" ht="15" customHeight="1" x14ac:dyDescent="0.25">
      <c r="A87" s="39">
        <v>82</v>
      </c>
      <c r="B87" s="17" t="s">
        <v>32</v>
      </c>
      <c r="C87" s="127" t="s">
        <v>86</v>
      </c>
      <c r="D87" s="461">
        <v>3</v>
      </c>
      <c r="E87" s="109">
        <v>58</v>
      </c>
      <c r="F87" s="716">
        <v>61.5</v>
      </c>
      <c r="G87" s="755">
        <v>7</v>
      </c>
      <c r="H87" s="109">
        <v>48</v>
      </c>
      <c r="I87" s="363">
        <v>60.28</v>
      </c>
      <c r="J87" s="137">
        <v>4</v>
      </c>
      <c r="K87" s="64">
        <v>33.75</v>
      </c>
      <c r="L87" s="136">
        <v>59.97</v>
      </c>
      <c r="M87" s="774">
        <v>2</v>
      </c>
      <c r="N87" s="62">
        <v>38.5</v>
      </c>
      <c r="O87" s="142">
        <v>57.56</v>
      </c>
      <c r="P87" s="147">
        <v>3</v>
      </c>
      <c r="Q87" s="49">
        <v>54</v>
      </c>
      <c r="R87" s="50">
        <v>62.57</v>
      </c>
      <c r="S87" s="427">
        <v>45</v>
      </c>
      <c r="T87" s="648">
        <v>66</v>
      </c>
      <c r="U87" s="144">
        <v>93</v>
      </c>
      <c r="V87" s="106">
        <v>91</v>
      </c>
      <c r="W87" s="201">
        <v>64</v>
      </c>
      <c r="X87" s="195">
        <f t="shared" si="2"/>
        <v>359</v>
      </c>
    </row>
    <row r="88" spans="1:24" s="5" customFormat="1" ht="15" customHeight="1" x14ac:dyDescent="0.25">
      <c r="A88" s="39">
        <v>83</v>
      </c>
      <c r="B88" s="17" t="s">
        <v>2</v>
      </c>
      <c r="C88" s="126" t="s">
        <v>22</v>
      </c>
      <c r="D88" s="137">
        <v>3</v>
      </c>
      <c r="E88" s="111">
        <v>27.33</v>
      </c>
      <c r="F88" s="708">
        <v>61.5</v>
      </c>
      <c r="G88" s="749">
        <v>3</v>
      </c>
      <c r="H88" s="111">
        <v>23</v>
      </c>
      <c r="I88" s="367">
        <v>60.28</v>
      </c>
      <c r="J88" s="135">
        <v>2</v>
      </c>
      <c r="K88" s="52">
        <v>48.5</v>
      </c>
      <c r="L88" s="136">
        <v>59.97</v>
      </c>
      <c r="M88" s="774">
        <v>2</v>
      </c>
      <c r="N88" s="66">
        <v>68</v>
      </c>
      <c r="O88" s="142">
        <v>57.56</v>
      </c>
      <c r="P88" s="147"/>
      <c r="Q88" s="49"/>
      <c r="R88" s="50">
        <v>62.57</v>
      </c>
      <c r="S88" s="427">
        <v>94</v>
      </c>
      <c r="T88" s="648">
        <v>97</v>
      </c>
      <c r="U88" s="144">
        <v>71</v>
      </c>
      <c r="V88" s="106">
        <v>12</v>
      </c>
      <c r="W88" s="201">
        <v>87</v>
      </c>
      <c r="X88" s="195">
        <f t="shared" si="2"/>
        <v>361</v>
      </c>
    </row>
    <row r="89" spans="1:24" s="5" customFormat="1" ht="15" customHeight="1" x14ac:dyDescent="0.25">
      <c r="A89" s="39">
        <v>84</v>
      </c>
      <c r="B89" s="17" t="s">
        <v>26</v>
      </c>
      <c r="C89" s="128" t="s">
        <v>106</v>
      </c>
      <c r="D89" s="135">
        <v>3</v>
      </c>
      <c r="E89" s="440">
        <v>37</v>
      </c>
      <c r="F89" s="720">
        <v>61.5</v>
      </c>
      <c r="G89" s="758">
        <v>3</v>
      </c>
      <c r="H89" s="440">
        <v>45.6</v>
      </c>
      <c r="I89" s="368">
        <v>60.28</v>
      </c>
      <c r="J89" s="137">
        <v>7</v>
      </c>
      <c r="K89" s="61">
        <v>34.857142857142854</v>
      </c>
      <c r="L89" s="136">
        <v>59.97</v>
      </c>
      <c r="M89" s="774">
        <v>2</v>
      </c>
      <c r="N89" s="47">
        <v>57.5</v>
      </c>
      <c r="O89" s="142">
        <v>57.56</v>
      </c>
      <c r="P89" s="147">
        <v>2</v>
      </c>
      <c r="Q89" s="56">
        <v>47</v>
      </c>
      <c r="R89" s="50">
        <v>62.57</v>
      </c>
      <c r="S89" s="427">
        <v>85</v>
      </c>
      <c r="T89" s="648">
        <v>73</v>
      </c>
      <c r="U89" s="144">
        <v>91</v>
      </c>
      <c r="V89" s="106">
        <v>38</v>
      </c>
      <c r="W89" s="201">
        <v>76</v>
      </c>
      <c r="X89" s="195">
        <f t="shared" si="2"/>
        <v>363</v>
      </c>
    </row>
    <row r="90" spans="1:24" s="5" customFormat="1" ht="15" customHeight="1" x14ac:dyDescent="0.25">
      <c r="A90" s="39">
        <v>85</v>
      </c>
      <c r="B90" s="293" t="s">
        <v>0</v>
      </c>
      <c r="C90" s="124" t="s">
        <v>162</v>
      </c>
      <c r="D90" s="169">
        <v>13</v>
      </c>
      <c r="E90" s="434">
        <v>40.46</v>
      </c>
      <c r="F90" s="711">
        <v>61.5</v>
      </c>
      <c r="G90" s="751">
        <v>11</v>
      </c>
      <c r="H90" s="109">
        <v>49</v>
      </c>
      <c r="I90" s="361">
        <v>60.28</v>
      </c>
      <c r="J90" s="135">
        <v>2</v>
      </c>
      <c r="K90" s="52">
        <v>58.5</v>
      </c>
      <c r="L90" s="136">
        <v>59.97</v>
      </c>
      <c r="M90" s="771"/>
      <c r="N90" s="98"/>
      <c r="O90" s="142">
        <v>57.56</v>
      </c>
      <c r="P90" s="150"/>
      <c r="Q90" s="98"/>
      <c r="R90" s="50">
        <v>62.57</v>
      </c>
      <c r="S90" s="427">
        <v>79</v>
      </c>
      <c r="T90" s="648">
        <v>62</v>
      </c>
      <c r="U90" s="144">
        <v>40</v>
      </c>
      <c r="V90" s="106">
        <v>97</v>
      </c>
      <c r="W90" s="201">
        <v>87</v>
      </c>
      <c r="X90" s="195">
        <f t="shared" si="2"/>
        <v>365</v>
      </c>
    </row>
    <row r="91" spans="1:24" s="5" customFormat="1" ht="15" customHeight="1" x14ac:dyDescent="0.25">
      <c r="A91" s="39">
        <v>86</v>
      </c>
      <c r="B91" s="17" t="s">
        <v>0</v>
      </c>
      <c r="C91" s="388" t="s">
        <v>158</v>
      </c>
      <c r="D91" s="787"/>
      <c r="E91" s="730"/>
      <c r="F91" s="714">
        <v>61.5</v>
      </c>
      <c r="G91" s="751">
        <v>5</v>
      </c>
      <c r="H91" s="109">
        <v>40</v>
      </c>
      <c r="I91" s="356">
        <v>60.28</v>
      </c>
      <c r="J91" s="137">
        <v>3</v>
      </c>
      <c r="K91" s="61">
        <v>50</v>
      </c>
      <c r="L91" s="136">
        <v>59.97</v>
      </c>
      <c r="M91" s="772">
        <v>3</v>
      </c>
      <c r="N91" s="49">
        <v>51</v>
      </c>
      <c r="O91" s="142">
        <v>57.56</v>
      </c>
      <c r="P91" s="147">
        <v>6</v>
      </c>
      <c r="Q91" s="49">
        <v>55.67</v>
      </c>
      <c r="R91" s="50">
        <v>62.57</v>
      </c>
      <c r="S91" s="827">
        <v>100</v>
      </c>
      <c r="T91" s="648">
        <v>81</v>
      </c>
      <c r="U91" s="144">
        <v>65</v>
      </c>
      <c r="V91" s="106">
        <v>62</v>
      </c>
      <c r="W91" s="201">
        <v>57</v>
      </c>
      <c r="X91" s="195">
        <f t="shared" si="2"/>
        <v>365</v>
      </c>
    </row>
    <row r="92" spans="1:24" s="5" customFormat="1" ht="15" customHeight="1" x14ac:dyDescent="0.25">
      <c r="A92" s="39">
        <v>87</v>
      </c>
      <c r="B92" s="17" t="s">
        <v>52</v>
      </c>
      <c r="C92" s="123" t="s">
        <v>58</v>
      </c>
      <c r="D92" s="666">
        <v>3</v>
      </c>
      <c r="E92" s="432">
        <v>38</v>
      </c>
      <c r="F92" s="711">
        <v>61.5</v>
      </c>
      <c r="G92" s="753">
        <v>2</v>
      </c>
      <c r="H92" s="432">
        <v>45</v>
      </c>
      <c r="I92" s="371">
        <v>60.28</v>
      </c>
      <c r="J92" s="135"/>
      <c r="K92" s="52"/>
      <c r="L92" s="136">
        <v>59.97</v>
      </c>
      <c r="M92" s="774">
        <v>2</v>
      </c>
      <c r="N92" s="47">
        <v>47.5</v>
      </c>
      <c r="O92" s="142">
        <v>57.56</v>
      </c>
      <c r="P92" s="147">
        <v>1</v>
      </c>
      <c r="Q92" s="49">
        <v>63</v>
      </c>
      <c r="R92" s="50">
        <v>62.57</v>
      </c>
      <c r="S92" s="427">
        <v>83</v>
      </c>
      <c r="T92" s="648">
        <v>75</v>
      </c>
      <c r="U92" s="144">
        <v>100</v>
      </c>
      <c r="V92" s="106">
        <v>74</v>
      </c>
      <c r="W92" s="201">
        <v>35</v>
      </c>
      <c r="X92" s="195">
        <f t="shared" si="2"/>
        <v>367</v>
      </c>
    </row>
    <row r="93" spans="1:24" s="5" customFormat="1" ht="15" customHeight="1" x14ac:dyDescent="0.25">
      <c r="A93" s="39">
        <v>88</v>
      </c>
      <c r="B93" s="17" t="s">
        <v>40</v>
      </c>
      <c r="C93" s="120" t="s">
        <v>46</v>
      </c>
      <c r="D93" s="137">
        <v>3</v>
      </c>
      <c r="E93" s="109">
        <v>22.67</v>
      </c>
      <c r="F93" s="715">
        <v>61.5</v>
      </c>
      <c r="G93" s="763"/>
      <c r="H93" s="51"/>
      <c r="I93" s="356">
        <v>60.28</v>
      </c>
      <c r="J93" s="137">
        <v>1</v>
      </c>
      <c r="K93" s="61">
        <v>40</v>
      </c>
      <c r="L93" s="136">
        <v>59.97</v>
      </c>
      <c r="M93" s="774">
        <v>1</v>
      </c>
      <c r="N93" s="47">
        <v>59</v>
      </c>
      <c r="O93" s="142">
        <v>57.56</v>
      </c>
      <c r="P93" s="147">
        <v>4</v>
      </c>
      <c r="Q93" s="49">
        <v>55.25</v>
      </c>
      <c r="R93" s="50">
        <v>62.57</v>
      </c>
      <c r="S93" s="427">
        <v>97</v>
      </c>
      <c r="T93" s="648">
        <v>98</v>
      </c>
      <c r="U93" s="144">
        <v>84</v>
      </c>
      <c r="V93" s="106">
        <v>33</v>
      </c>
      <c r="W93" s="201">
        <v>61</v>
      </c>
      <c r="X93" s="195">
        <f t="shared" si="2"/>
        <v>373</v>
      </c>
    </row>
    <row r="94" spans="1:24" s="5" customFormat="1" ht="15" customHeight="1" x14ac:dyDescent="0.25">
      <c r="A94" s="39">
        <v>89</v>
      </c>
      <c r="B94" s="17" t="s">
        <v>52</v>
      </c>
      <c r="C94" s="123" t="s">
        <v>103</v>
      </c>
      <c r="D94" s="457">
        <v>2</v>
      </c>
      <c r="E94" s="432">
        <v>18.5</v>
      </c>
      <c r="F94" s="711">
        <v>61.5</v>
      </c>
      <c r="G94" s="753">
        <v>3</v>
      </c>
      <c r="H94" s="432">
        <v>42</v>
      </c>
      <c r="I94" s="361">
        <v>60.28</v>
      </c>
      <c r="J94" s="135"/>
      <c r="K94" s="52"/>
      <c r="L94" s="136">
        <v>59.97</v>
      </c>
      <c r="M94" s="774"/>
      <c r="N94" s="47"/>
      <c r="O94" s="142">
        <v>57.56</v>
      </c>
      <c r="P94" s="147">
        <v>1</v>
      </c>
      <c r="Q94" s="58">
        <v>84</v>
      </c>
      <c r="R94" s="50">
        <v>62.57</v>
      </c>
      <c r="S94" s="427">
        <v>98</v>
      </c>
      <c r="T94" s="648">
        <v>77</v>
      </c>
      <c r="U94" s="144">
        <v>100</v>
      </c>
      <c r="V94" s="106">
        <v>97</v>
      </c>
      <c r="W94" s="201">
        <v>4</v>
      </c>
      <c r="X94" s="195">
        <f t="shared" si="2"/>
        <v>376</v>
      </c>
    </row>
    <row r="95" spans="1:24" s="5" customFormat="1" ht="15" customHeight="1" thickBot="1" x14ac:dyDescent="0.3">
      <c r="A95" s="42">
        <v>90</v>
      </c>
      <c r="B95" s="21" t="s">
        <v>40</v>
      </c>
      <c r="C95" s="185" t="s">
        <v>44</v>
      </c>
      <c r="D95" s="176"/>
      <c r="E95" s="290"/>
      <c r="F95" s="766">
        <v>61.5</v>
      </c>
      <c r="G95" s="798">
        <v>1</v>
      </c>
      <c r="H95" s="446">
        <v>38</v>
      </c>
      <c r="I95" s="364">
        <v>60.28</v>
      </c>
      <c r="J95" s="138"/>
      <c r="K95" s="378"/>
      <c r="L95" s="139">
        <v>59.97</v>
      </c>
      <c r="M95" s="177">
        <v>3</v>
      </c>
      <c r="N95" s="683">
        <v>72.333333333333329</v>
      </c>
      <c r="O95" s="437">
        <v>57.56</v>
      </c>
      <c r="P95" s="186"/>
      <c r="Q95" s="187"/>
      <c r="R95" s="139">
        <v>62.57</v>
      </c>
      <c r="S95" s="838">
        <v>100</v>
      </c>
      <c r="T95" s="652">
        <v>85</v>
      </c>
      <c r="U95" s="438">
        <v>100</v>
      </c>
      <c r="V95" s="117">
        <v>7</v>
      </c>
      <c r="W95" s="202">
        <v>87</v>
      </c>
      <c r="X95" s="197">
        <f t="shared" si="2"/>
        <v>379</v>
      </c>
    </row>
    <row r="96" spans="1:24" s="5" customFormat="1" ht="15" customHeight="1" x14ac:dyDescent="0.25">
      <c r="A96" s="38">
        <v>91</v>
      </c>
      <c r="B96" s="32" t="s">
        <v>52</v>
      </c>
      <c r="C96" s="189" t="s">
        <v>51</v>
      </c>
      <c r="D96" s="133">
        <v>3</v>
      </c>
      <c r="E96" s="451">
        <v>36.67</v>
      </c>
      <c r="F96" s="767">
        <v>61.5</v>
      </c>
      <c r="G96" s="817"/>
      <c r="H96" s="745"/>
      <c r="I96" s="371">
        <v>60.28</v>
      </c>
      <c r="J96" s="192">
        <v>1</v>
      </c>
      <c r="K96" s="193">
        <v>67</v>
      </c>
      <c r="L96" s="50">
        <v>59.97</v>
      </c>
      <c r="M96" s="77"/>
      <c r="N96" s="78"/>
      <c r="O96" s="142">
        <v>57.56</v>
      </c>
      <c r="P96" s="151">
        <v>1</v>
      </c>
      <c r="Q96" s="835">
        <v>41</v>
      </c>
      <c r="R96" s="50">
        <v>62.57</v>
      </c>
      <c r="S96" s="427">
        <v>87</v>
      </c>
      <c r="T96" s="648">
        <v>98</v>
      </c>
      <c r="U96" s="144">
        <v>17</v>
      </c>
      <c r="V96" s="170">
        <v>97</v>
      </c>
      <c r="W96" s="203">
        <v>83</v>
      </c>
      <c r="X96" s="198">
        <f t="shared" si="2"/>
        <v>382</v>
      </c>
    </row>
    <row r="97" spans="1:24" s="5" customFormat="1" ht="15" customHeight="1" x14ac:dyDescent="0.25">
      <c r="A97" s="39">
        <v>92</v>
      </c>
      <c r="B97" s="17" t="s">
        <v>40</v>
      </c>
      <c r="C97" s="120" t="s">
        <v>43</v>
      </c>
      <c r="D97" s="137">
        <v>1</v>
      </c>
      <c r="E97" s="109">
        <v>45</v>
      </c>
      <c r="F97" s="715">
        <v>61.5</v>
      </c>
      <c r="G97" s="755">
        <v>1</v>
      </c>
      <c r="H97" s="109">
        <v>43</v>
      </c>
      <c r="I97" s="356">
        <v>60.28</v>
      </c>
      <c r="J97" s="137">
        <v>1</v>
      </c>
      <c r="K97" s="60">
        <v>25</v>
      </c>
      <c r="L97" s="136">
        <v>59.97</v>
      </c>
      <c r="M97" s="774">
        <v>3</v>
      </c>
      <c r="N97" s="47">
        <v>49.333333333333336</v>
      </c>
      <c r="O97" s="142">
        <v>57.56</v>
      </c>
      <c r="P97" s="147">
        <v>4</v>
      </c>
      <c r="Q97" s="65">
        <v>41.25</v>
      </c>
      <c r="R97" s="50">
        <v>62.57</v>
      </c>
      <c r="S97" s="427">
        <v>73</v>
      </c>
      <c r="T97" s="648">
        <v>76</v>
      </c>
      <c r="U97" s="144">
        <v>97</v>
      </c>
      <c r="V97" s="106">
        <v>68</v>
      </c>
      <c r="W97" s="201">
        <v>82</v>
      </c>
      <c r="X97" s="195">
        <f t="shared" si="2"/>
        <v>396</v>
      </c>
    </row>
    <row r="98" spans="1:24" ht="15" customHeight="1" x14ac:dyDescent="0.25">
      <c r="A98" s="39">
        <v>93</v>
      </c>
      <c r="B98" s="17" t="s">
        <v>40</v>
      </c>
      <c r="C98" s="120" t="s">
        <v>47</v>
      </c>
      <c r="D98" s="450">
        <v>1</v>
      </c>
      <c r="E98" s="109">
        <v>65</v>
      </c>
      <c r="F98" s="715">
        <v>61.5</v>
      </c>
      <c r="G98" s="763"/>
      <c r="H98" s="51"/>
      <c r="I98" s="356">
        <v>60.28</v>
      </c>
      <c r="J98" s="135"/>
      <c r="K98" s="52"/>
      <c r="L98" s="136">
        <v>59.97</v>
      </c>
      <c r="M98" s="774"/>
      <c r="N98" s="47"/>
      <c r="O98" s="142">
        <v>57.56</v>
      </c>
      <c r="P98" s="147">
        <v>1</v>
      </c>
      <c r="Q98" s="65">
        <v>18</v>
      </c>
      <c r="R98" s="50">
        <v>62.57</v>
      </c>
      <c r="S98" s="427">
        <v>26</v>
      </c>
      <c r="T98" s="648">
        <v>98</v>
      </c>
      <c r="U98" s="144">
        <v>100</v>
      </c>
      <c r="V98" s="106">
        <v>97</v>
      </c>
      <c r="W98" s="201">
        <v>86</v>
      </c>
      <c r="X98" s="195">
        <f t="shared" si="2"/>
        <v>407</v>
      </c>
    </row>
    <row r="99" spans="1:24" ht="15" customHeight="1" x14ac:dyDescent="0.25">
      <c r="A99" s="39">
        <v>94</v>
      </c>
      <c r="B99" s="17" t="s">
        <v>26</v>
      </c>
      <c r="C99" s="121" t="s">
        <v>25</v>
      </c>
      <c r="D99" s="788"/>
      <c r="E99" s="326"/>
      <c r="F99" s="719">
        <v>61.5</v>
      </c>
      <c r="G99" s="758">
        <v>4</v>
      </c>
      <c r="H99" s="440">
        <v>36</v>
      </c>
      <c r="I99" s="357">
        <v>60.28</v>
      </c>
      <c r="J99" s="137">
        <v>1</v>
      </c>
      <c r="K99" s="61">
        <v>57</v>
      </c>
      <c r="L99" s="136">
        <v>59.97</v>
      </c>
      <c r="M99" s="774">
        <v>2</v>
      </c>
      <c r="N99" s="66">
        <v>40</v>
      </c>
      <c r="O99" s="142">
        <v>57.56</v>
      </c>
      <c r="P99" s="147"/>
      <c r="Q99" s="53"/>
      <c r="R99" s="50">
        <v>62.57</v>
      </c>
      <c r="S99" s="827">
        <v>100</v>
      </c>
      <c r="T99" s="648">
        <v>88</v>
      </c>
      <c r="U99" s="144">
        <v>45</v>
      </c>
      <c r="V99" s="106">
        <v>87</v>
      </c>
      <c r="W99" s="201">
        <v>87</v>
      </c>
      <c r="X99" s="195">
        <f t="shared" si="2"/>
        <v>407</v>
      </c>
    </row>
    <row r="100" spans="1:24" ht="15" customHeight="1" x14ac:dyDescent="0.25">
      <c r="A100" s="39">
        <v>95</v>
      </c>
      <c r="B100" s="17" t="s">
        <v>0</v>
      </c>
      <c r="C100" s="388" t="s">
        <v>135</v>
      </c>
      <c r="D100" s="729"/>
      <c r="E100" s="730"/>
      <c r="F100" s="714">
        <v>61.5</v>
      </c>
      <c r="G100" s="763"/>
      <c r="H100" s="51"/>
      <c r="I100" s="356">
        <v>60.28</v>
      </c>
      <c r="J100" s="137">
        <v>1</v>
      </c>
      <c r="K100" s="61">
        <v>62</v>
      </c>
      <c r="L100" s="136">
        <v>59.97</v>
      </c>
      <c r="M100" s="773"/>
      <c r="N100" s="66"/>
      <c r="O100" s="142">
        <v>57.56</v>
      </c>
      <c r="P100" s="149"/>
      <c r="Q100" s="100"/>
      <c r="R100" s="50">
        <v>62.57</v>
      </c>
      <c r="S100" s="827">
        <v>100</v>
      </c>
      <c r="T100" s="648">
        <v>98</v>
      </c>
      <c r="U100" s="144">
        <v>32</v>
      </c>
      <c r="V100" s="106">
        <v>97</v>
      </c>
      <c r="W100" s="201">
        <v>87</v>
      </c>
      <c r="X100" s="195">
        <f t="shared" si="2"/>
        <v>414</v>
      </c>
    </row>
    <row r="101" spans="1:24" ht="15" customHeight="1" x14ac:dyDescent="0.25">
      <c r="A101" s="39">
        <v>96</v>
      </c>
      <c r="B101" s="17" t="s">
        <v>52</v>
      </c>
      <c r="C101" s="123" t="s">
        <v>56</v>
      </c>
      <c r="D101" s="137">
        <v>2</v>
      </c>
      <c r="E101" s="109">
        <v>45.5</v>
      </c>
      <c r="F101" s="711">
        <v>61.5</v>
      </c>
      <c r="G101" s="751">
        <v>2</v>
      </c>
      <c r="H101" s="109">
        <v>31</v>
      </c>
      <c r="I101" s="361">
        <v>60.28</v>
      </c>
      <c r="J101" s="137">
        <v>1</v>
      </c>
      <c r="K101" s="61">
        <v>47</v>
      </c>
      <c r="L101" s="136">
        <v>59.97</v>
      </c>
      <c r="M101" s="774">
        <v>1</v>
      </c>
      <c r="N101" s="62">
        <v>37</v>
      </c>
      <c r="O101" s="142">
        <v>57.56</v>
      </c>
      <c r="P101" s="147"/>
      <c r="Q101" s="49"/>
      <c r="R101" s="50">
        <v>62.57</v>
      </c>
      <c r="S101" s="427">
        <v>71</v>
      </c>
      <c r="T101" s="648">
        <v>93</v>
      </c>
      <c r="U101" s="144">
        <v>74</v>
      </c>
      <c r="V101" s="106">
        <v>93</v>
      </c>
      <c r="W101" s="201">
        <v>87</v>
      </c>
      <c r="X101" s="195">
        <f t="shared" si="2"/>
        <v>418</v>
      </c>
    </row>
    <row r="102" spans="1:24" ht="15" customHeight="1" x14ac:dyDescent="0.25">
      <c r="A102" s="39">
        <v>97</v>
      </c>
      <c r="B102" s="17" t="s">
        <v>40</v>
      </c>
      <c r="C102" s="120" t="s">
        <v>74</v>
      </c>
      <c r="D102" s="459">
        <v>1</v>
      </c>
      <c r="E102" s="109">
        <v>51</v>
      </c>
      <c r="F102" s="715">
        <v>61.5</v>
      </c>
      <c r="G102" s="755">
        <v>2</v>
      </c>
      <c r="H102" s="109">
        <v>28</v>
      </c>
      <c r="I102" s="356">
        <v>60.28</v>
      </c>
      <c r="J102" s="137">
        <v>2</v>
      </c>
      <c r="K102" s="61">
        <v>43.5</v>
      </c>
      <c r="L102" s="136">
        <v>59.97</v>
      </c>
      <c r="M102" s="774"/>
      <c r="N102" s="47"/>
      <c r="O102" s="142">
        <v>57.56</v>
      </c>
      <c r="P102" s="148"/>
      <c r="Q102" s="53"/>
      <c r="R102" s="50">
        <v>62.57</v>
      </c>
      <c r="S102" s="427">
        <v>62</v>
      </c>
      <c r="T102" s="648">
        <v>94</v>
      </c>
      <c r="U102" s="144">
        <v>80</v>
      </c>
      <c r="V102" s="106">
        <v>97</v>
      </c>
      <c r="W102" s="201">
        <v>87</v>
      </c>
      <c r="X102" s="195">
        <f t="shared" ref="X102:X118" si="3">S102+T102+U102+V102+W102</f>
        <v>420</v>
      </c>
    </row>
    <row r="103" spans="1:24" ht="15" customHeight="1" x14ac:dyDescent="0.25">
      <c r="A103" s="39">
        <v>98</v>
      </c>
      <c r="B103" s="17" t="s">
        <v>2</v>
      </c>
      <c r="C103" s="124" t="s">
        <v>8</v>
      </c>
      <c r="D103" s="169">
        <v>3</v>
      </c>
      <c r="E103" s="431">
        <v>37</v>
      </c>
      <c r="F103" s="709">
        <v>61.5</v>
      </c>
      <c r="G103" s="749">
        <v>3</v>
      </c>
      <c r="H103" s="111">
        <v>23.666666666666668</v>
      </c>
      <c r="I103" s="362">
        <v>60.28</v>
      </c>
      <c r="J103" s="135">
        <v>4</v>
      </c>
      <c r="K103" s="52">
        <v>53.5</v>
      </c>
      <c r="L103" s="136">
        <v>59.97</v>
      </c>
      <c r="M103" s="774"/>
      <c r="N103" s="47"/>
      <c r="O103" s="142">
        <v>57.56</v>
      </c>
      <c r="P103" s="147"/>
      <c r="Q103" s="49"/>
      <c r="R103" s="50">
        <v>62.57</v>
      </c>
      <c r="S103" s="427">
        <v>86</v>
      </c>
      <c r="T103" s="648">
        <v>96</v>
      </c>
      <c r="U103" s="144">
        <v>57</v>
      </c>
      <c r="V103" s="106">
        <v>97</v>
      </c>
      <c r="W103" s="201">
        <v>87</v>
      </c>
      <c r="X103" s="195">
        <f t="shared" si="3"/>
        <v>423</v>
      </c>
    </row>
    <row r="104" spans="1:24" ht="15" customHeight="1" x14ac:dyDescent="0.25">
      <c r="A104" s="39">
        <v>99</v>
      </c>
      <c r="B104" s="17" t="s">
        <v>26</v>
      </c>
      <c r="C104" s="124" t="s">
        <v>165</v>
      </c>
      <c r="D104" s="656">
        <v>1</v>
      </c>
      <c r="E104" s="740">
        <v>54</v>
      </c>
      <c r="F104" s="733">
        <v>61.5</v>
      </c>
      <c r="G104" s="763"/>
      <c r="H104" s="51"/>
      <c r="I104" s="356">
        <v>60.28</v>
      </c>
      <c r="J104" s="135"/>
      <c r="K104" s="52"/>
      <c r="L104" s="136">
        <v>59.97</v>
      </c>
      <c r="M104" s="774"/>
      <c r="N104" s="47"/>
      <c r="O104" s="142">
        <v>57.56</v>
      </c>
      <c r="P104" s="147"/>
      <c r="Q104" s="65"/>
      <c r="R104" s="50">
        <v>62.57</v>
      </c>
      <c r="S104" s="427">
        <v>57</v>
      </c>
      <c r="T104" s="648">
        <v>98</v>
      </c>
      <c r="U104" s="144">
        <v>100</v>
      </c>
      <c r="V104" s="106">
        <v>97</v>
      </c>
      <c r="W104" s="201">
        <v>87</v>
      </c>
      <c r="X104" s="195">
        <f t="shared" si="3"/>
        <v>439</v>
      </c>
    </row>
    <row r="105" spans="1:24" ht="15" customHeight="1" thickBot="1" x14ac:dyDescent="0.3">
      <c r="A105" s="42">
        <v>100</v>
      </c>
      <c r="B105" s="21" t="s">
        <v>40</v>
      </c>
      <c r="C105" s="185" t="s">
        <v>73</v>
      </c>
      <c r="D105" s="138">
        <v>2</v>
      </c>
      <c r="E105" s="446">
        <v>39</v>
      </c>
      <c r="F105" s="766">
        <v>61.5</v>
      </c>
      <c r="G105" s="816"/>
      <c r="H105" s="660"/>
      <c r="I105" s="358">
        <v>60.28</v>
      </c>
      <c r="J105" s="764"/>
      <c r="K105" s="180"/>
      <c r="L105" s="737">
        <v>59.97</v>
      </c>
      <c r="M105" s="164">
        <v>4</v>
      </c>
      <c r="N105" s="781">
        <v>46.25</v>
      </c>
      <c r="O105" s="443">
        <v>57.56</v>
      </c>
      <c r="P105" s="655"/>
      <c r="Q105" s="811"/>
      <c r="R105" s="737">
        <v>62.57</v>
      </c>
      <c r="S105" s="728">
        <v>81</v>
      </c>
      <c r="T105" s="653">
        <v>98</v>
      </c>
      <c r="U105" s="444">
        <v>100</v>
      </c>
      <c r="V105" s="738">
        <v>78</v>
      </c>
      <c r="W105" s="739">
        <v>87</v>
      </c>
      <c r="X105" s="196">
        <f t="shared" si="3"/>
        <v>444</v>
      </c>
    </row>
    <row r="106" spans="1:24" ht="15" customHeight="1" x14ac:dyDescent="0.25">
      <c r="A106" s="38">
        <v>101</v>
      </c>
      <c r="B106" s="32" t="s">
        <v>2</v>
      </c>
      <c r="C106" s="171" t="s">
        <v>69</v>
      </c>
      <c r="D106" s="182">
        <v>4</v>
      </c>
      <c r="E106" s="385">
        <v>42.25</v>
      </c>
      <c r="F106" s="770">
        <v>61.5</v>
      </c>
      <c r="G106" s="747">
        <v>3</v>
      </c>
      <c r="H106" s="385">
        <v>37.333333333333336</v>
      </c>
      <c r="I106" s="359">
        <v>60.28</v>
      </c>
      <c r="J106" s="182">
        <v>1</v>
      </c>
      <c r="K106" s="883">
        <v>20</v>
      </c>
      <c r="L106" s="134">
        <v>59.97</v>
      </c>
      <c r="M106" s="396"/>
      <c r="N106" s="397"/>
      <c r="O106" s="140">
        <v>57.56</v>
      </c>
      <c r="P106" s="398"/>
      <c r="Q106" s="397"/>
      <c r="R106" s="134">
        <v>62.57</v>
      </c>
      <c r="S106" s="425">
        <v>76</v>
      </c>
      <c r="T106" s="646">
        <v>86</v>
      </c>
      <c r="U106" s="175">
        <v>99</v>
      </c>
      <c r="V106" s="108">
        <v>97</v>
      </c>
      <c r="W106" s="199">
        <v>87</v>
      </c>
      <c r="X106" s="194">
        <f t="shared" si="3"/>
        <v>445</v>
      </c>
    </row>
    <row r="107" spans="1:24" ht="15" customHeight="1" x14ac:dyDescent="0.25">
      <c r="A107" s="39">
        <v>102</v>
      </c>
      <c r="B107" s="17" t="s">
        <v>40</v>
      </c>
      <c r="C107" s="120" t="s">
        <v>45</v>
      </c>
      <c r="D107" s="137"/>
      <c r="E107" s="26"/>
      <c r="F107" s="715">
        <v>61.5</v>
      </c>
      <c r="G107" s="763"/>
      <c r="H107" s="51"/>
      <c r="I107" s="356">
        <v>60.28</v>
      </c>
      <c r="J107" s="137">
        <v>1</v>
      </c>
      <c r="K107" s="61">
        <v>39</v>
      </c>
      <c r="L107" s="136">
        <v>59.97</v>
      </c>
      <c r="M107" s="774">
        <v>1</v>
      </c>
      <c r="N107" s="62">
        <v>26</v>
      </c>
      <c r="O107" s="142">
        <v>57.56</v>
      </c>
      <c r="P107" s="147">
        <v>1</v>
      </c>
      <c r="Q107" s="775">
        <v>54</v>
      </c>
      <c r="R107" s="50">
        <v>62.57</v>
      </c>
      <c r="S107" s="827">
        <v>100</v>
      </c>
      <c r="T107" s="648">
        <v>98</v>
      </c>
      <c r="U107" s="144">
        <v>86</v>
      </c>
      <c r="V107" s="106">
        <v>96</v>
      </c>
      <c r="W107" s="201">
        <v>65</v>
      </c>
      <c r="X107" s="195">
        <f t="shared" si="3"/>
        <v>445</v>
      </c>
    </row>
    <row r="108" spans="1:24" ht="15" customHeight="1" x14ac:dyDescent="0.25">
      <c r="A108" s="39">
        <v>103</v>
      </c>
      <c r="B108" s="17" t="s">
        <v>32</v>
      </c>
      <c r="C108" s="123" t="s">
        <v>70</v>
      </c>
      <c r="D108" s="135">
        <v>3</v>
      </c>
      <c r="E108" s="109">
        <v>36</v>
      </c>
      <c r="F108" s="711">
        <v>61.5</v>
      </c>
      <c r="G108" s="755">
        <v>1</v>
      </c>
      <c r="H108" s="109">
        <v>41</v>
      </c>
      <c r="I108" s="361">
        <v>60.28</v>
      </c>
      <c r="J108" s="137">
        <v>1</v>
      </c>
      <c r="K108" s="61">
        <v>31</v>
      </c>
      <c r="L108" s="136">
        <v>59.97</v>
      </c>
      <c r="M108" s="771"/>
      <c r="N108" s="98"/>
      <c r="O108" s="142">
        <v>57.56</v>
      </c>
      <c r="P108" s="152"/>
      <c r="Q108" s="72"/>
      <c r="R108" s="50">
        <v>62.57</v>
      </c>
      <c r="S108" s="427">
        <v>89</v>
      </c>
      <c r="T108" s="648">
        <v>80</v>
      </c>
      <c r="U108" s="144">
        <v>94</v>
      </c>
      <c r="V108" s="106">
        <v>97</v>
      </c>
      <c r="W108" s="201">
        <v>87</v>
      </c>
      <c r="X108" s="195">
        <f t="shared" si="3"/>
        <v>447</v>
      </c>
    </row>
    <row r="109" spans="1:24" ht="15" customHeight="1" x14ac:dyDescent="0.25">
      <c r="A109" s="39">
        <v>104</v>
      </c>
      <c r="B109" s="17" t="s">
        <v>26</v>
      </c>
      <c r="C109" s="121" t="s">
        <v>95</v>
      </c>
      <c r="D109" s="445">
        <v>1</v>
      </c>
      <c r="E109" s="440">
        <v>31</v>
      </c>
      <c r="F109" s="719">
        <v>61.5</v>
      </c>
      <c r="G109" s="793">
        <v>2</v>
      </c>
      <c r="H109" s="440">
        <v>26.5</v>
      </c>
      <c r="I109" s="357">
        <v>60.28</v>
      </c>
      <c r="J109" s="137">
        <v>1</v>
      </c>
      <c r="K109" s="60">
        <v>20</v>
      </c>
      <c r="L109" s="136">
        <v>59.97</v>
      </c>
      <c r="M109" s="774">
        <v>1</v>
      </c>
      <c r="N109" s="66">
        <v>46</v>
      </c>
      <c r="O109" s="142">
        <v>57.56</v>
      </c>
      <c r="P109" s="147"/>
      <c r="Q109" s="53"/>
      <c r="R109" s="50">
        <v>62.57</v>
      </c>
      <c r="S109" s="427">
        <v>90</v>
      </c>
      <c r="T109" s="648">
        <v>95</v>
      </c>
      <c r="U109" s="144">
        <v>98</v>
      </c>
      <c r="V109" s="106">
        <v>80</v>
      </c>
      <c r="W109" s="201">
        <v>87</v>
      </c>
      <c r="X109" s="195">
        <f t="shared" si="3"/>
        <v>450</v>
      </c>
    </row>
    <row r="110" spans="1:24" ht="15" customHeight="1" x14ac:dyDescent="0.25">
      <c r="A110" s="39">
        <v>105</v>
      </c>
      <c r="B110" s="17" t="s">
        <v>52</v>
      </c>
      <c r="C110" s="123" t="s">
        <v>53</v>
      </c>
      <c r="D110" s="463"/>
      <c r="E110" s="59"/>
      <c r="F110" s="711">
        <v>61.5</v>
      </c>
      <c r="G110" s="762"/>
      <c r="H110" s="59"/>
      <c r="I110" s="361">
        <v>60.28</v>
      </c>
      <c r="J110" s="137"/>
      <c r="K110" s="61"/>
      <c r="L110" s="136">
        <v>59.97</v>
      </c>
      <c r="M110" s="774">
        <v>1</v>
      </c>
      <c r="N110" s="62">
        <v>50</v>
      </c>
      <c r="O110" s="142">
        <v>57.56</v>
      </c>
      <c r="P110" s="147"/>
      <c r="Q110" s="775"/>
      <c r="R110" s="50">
        <v>62.57</v>
      </c>
      <c r="S110" s="827">
        <v>100</v>
      </c>
      <c r="T110" s="648">
        <v>98</v>
      </c>
      <c r="U110" s="144">
        <v>100</v>
      </c>
      <c r="V110" s="106">
        <v>67</v>
      </c>
      <c r="W110" s="201">
        <v>87</v>
      </c>
      <c r="X110" s="195">
        <f t="shared" si="3"/>
        <v>452</v>
      </c>
    </row>
    <row r="111" spans="1:24" ht="15" customHeight="1" x14ac:dyDescent="0.25">
      <c r="A111" s="39">
        <v>106</v>
      </c>
      <c r="B111" s="17" t="s">
        <v>52</v>
      </c>
      <c r="C111" s="123" t="s">
        <v>55</v>
      </c>
      <c r="D111" s="457">
        <v>5</v>
      </c>
      <c r="E111" s="432">
        <v>37</v>
      </c>
      <c r="F111" s="711">
        <v>61.5</v>
      </c>
      <c r="G111" s="792"/>
      <c r="H111" s="429"/>
      <c r="I111" s="361">
        <v>60.28</v>
      </c>
      <c r="J111" s="137">
        <v>3</v>
      </c>
      <c r="K111" s="60">
        <v>26</v>
      </c>
      <c r="L111" s="136">
        <v>59.97</v>
      </c>
      <c r="M111" s="774"/>
      <c r="N111" s="784"/>
      <c r="O111" s="142">
        <v>57.56</v>
      </c>
      <c r="P111" s="147">
        <v>2</v>
      </c>
      <c r="Q111" s="801">
        <v>44</v>
      </c>
      <c r="R111" s="50">
        <v>62.57</v>
      </c>
      <c r="S111" s="427">
        <v>84</v>
      </c>
      <c r="T111" s="648">
        <v>98</v>
      </c>
      <c r="U111" s="144">
        <v>96</v>
      </c>
      <c r="V111" s="106">
        <v>97</v>
      </c>
      <c r="W111" s="201">
        <v>78</v>
      </c>
      <c r="X111" s="195">
        <f t="shared" si="3"/>
        <v>453</v>
      </c>
    </row>
    <row r="112" spans="1:24" ht="15" customHeight="1" x14ac:dyDescent="0.25">
      <c r="A112" s="39">
        <v>107</v>
      </c>
      <c r="B112" s="17" t="s">
        <v>52</v>
      </c>
      <c r="C112" s="123" t="s">
        <v>71</v>
      </c>
      <c r="D112" s="640"/>
      <c r="E112" s="59"/>
      <c r="F112" s="711">
        <v>61.5</v>
      </c>
      <c r="G112" s="751">
        <v>4</v>
      </c>
      <c r="H112" s="432">
        <v>35.5</v>
      </c>
      <c r="I112" s="361">
        <v>60.28</v>
      </c>
      <c r="J112" s="137">
        <v>4</v>
      </c>
      <c r="K112" s="64">
        <v>40.25</v>
      </c>
      <c r="L112" s="136">
        <v>59.97</v>
      </c>
      <c r="M112" s="105"/>
      <c r="N112" s="72"/>
      <c r="O112" s="142">
        <v>57.56</v>
      </c>
      <c r="P112" s="152"/>
      <c r="Q112" s="72"/>
      <c r="R112" s="50">
        <v>62.57</v>
      </c>
      <c r="S112" s="827">
        <v>100</v>
      </c>
      <c r="T112" s="651">
        <v>89</v>
      </c>
      <c r="U112" s="144">
        <v>83</v>
      </c>
      <c r="V112" s="106">
        <v>97</v>
      </c>
      <c r="W112" s="201">
        <v>87</v>
      </c>
      <c r="X112" s="195">
        <f t="shared" si="3"/>
        <v>456</v>
      </c>
    </row>
    <row r="113" spans="1:24" ht="15" customHeight="1" x14ac:dyDescent="0.25">
      <c r="A113" s="39">
        <v>108</v>
      </c>
      <c r="B113" s="17" t="s">
        <v>0</v>
      </c>
      <c r="C113" s="123" t="s">
        <v>67</v>
      </c>
      <c r="D113" s="464"/>
      <c r="E113" s="429"/>
      <c r="F113" s="711">
        <v>61.5</v>
      </c>
      <c r="G113" s="762"/>
      <c r="H113" s="59"/>
      <c r="I113" s="361">
        <v>60.28</v>
      </c>
      <c r="J113" s="137">
        <v>1</v>
      </c>
      <c r="K113" s="61">
        <v>47</v>
      </c>
      <c r="L113" s="136">
        <v>59.97</v>
      </c>
      <c r="M113" s="834"/>
      <c r="N113" s="810"/>
      <c r="O113" s="142">
        <v>57.56</v>
      </c>
      <c r="P113" s="809"/>
      <c r="Q113" s="810"/>
      <c r="R113" s="50">
        <v>62.57</v>
      </c>
      <c r="S113" s="827">
        <v>100</v>
      </c>
      <c r="T113" s="648">
        <v>98</v>
      </c>
      <c r="U113" s="144">
        <v>75</v>
      </c>
      <c r="V113" s="106">
        <v>97</v>
      </c>
      <c r="W113" s="201">
        <v>87</v>
      </c>
      <c r="X113" s="195">
        <f t="shared" si="3"/>
        <v>457</v>
      </c>
    </row>
    <row r="114" spans="1:24" ht="15" customHeight="1" x14ac:dyDescent="0.25">
      <c r="A114" s="39">
        <v>109</v>
      </c>
      <c r="B114" s="17" t="s">
        <v>0</v>
      </c>
      <c r="C114" s="123" t="s">
        <v>68</v>
      </c>
      <c r="D114" s="744"/>
      <c r="E114" s="745"/>
      <c r="F114" s="711">
        <v>61.5</v>
      </c>
      <c r="G114" s="751">
        <v>1</v>
      </c>
      <c r="H114" s="109">
        <v>40</v>
      </c>
      <c r="I114" s="361">
        <v>60.28</v>
      </c>
      <c r="J114" s="137">
        <v>1</v>
      </c>
      <c r="K114" s="61">
        <v>34</v>
      </c>
      <c r="L114" s="136">
        <v>59.97</v>
      </c>
      <c r="M114" s="682"/>
      <c r="N114" s="673"/>
      <c r="O114" s="142">
        <v>57.56</v>
      </c>
      <c r="P114" s="152"/>
      <c r="Q114" s="673"/>
      <c r="R114" s="50">
        <v>62.57</v>
      </c>
      <c r="S114" s="827">
        <v>100</v>
      </c>
      <c r="T114" s="648">
        <v>82</v>
      </c>
      <c r="U114" s="144">
        <v>92</v>
      </c>
      <c r="V114" s="106">
        <v>97</v>
      </c>
      <c r="W114" s="201">
        <v>87</v>
      </c>
      <c r="X114" s="195">
        <f t="shared" si="3"/>
        <v>458</v>
      </c>
    </row>
    <row r="115" spans="1:24" ht="15" customHeight="1" thickBot="1" x14ac:dyDescent="0.3">
      <c r="A115" s="42">
        <v>110</v>
      </c>
      <c r="B115" s="21" t="s">
        <v>52</v>
      </c>
      <c r="C115" s="270" t="s">
        <v>54</v>
      </c>
      <c r="D115" s="678"/>
      <c r="E115" s="679"/>
      <c r="F115" s="725">
        <v>61.5</v>
      </c>
      <c r="G115" s="776"/>
      <c r="H115" s="679"/>
      <c r="I115" s="377">
        <v>60.28</v>
      </c>
      <c r="J115" s="176"/>
      <c r="K115" s="74"/>
      <c r="L115" s="139">
        <v>59.97</v>
      </c>
      <c r="M115" s="177">
        <v>1</v>
      </c>
      <c r="N115" s="884">
        <v>46</v>
      </c>
      <c r="O115" s="143">
        <v>57.56</v>
      </c>
      <c r="P115" s="186"/>
      <c r="Q115" s="676"/>
      <c r="R115" s="153">
        <v>62.57</v>
      </c>
      <c r="S115" s="828">
        <v>100</v>
      </c>
      <c r="T115" s="650">
        <v>98</v>
      </c>
      <c r="U115" s="145">
        <v>100</v>
      </c>
      <c r="V115" s="117">
        <v>79</v>
      </c>
      <c r="W115" s="202">
        <v>87</v>
      </c>
      <c r="X115" s="197">
        <f t="shared" si="3"/>
        <v>464</v>
      </c>
    </row>
    <row r="116" spans="1:24" s="601" customFormat="1" ht="15" customHeight="1" x14ac:dyDescent="0.25">
      <c r="A116" s="38">
        <v>111</v>
      </c>
      <c r="B116" s="32" t="s">
        <v>32</v>
      </c>
      <c r="C116" s="260" t="s">
        <v>34</v>
      </c>
      <c r="D116" s="133">
        <v>1</v>
      </c>
      <c r="E116" s="668">
        <v>25</v>
      </c>
      <c r="F116" s="718">
        <v>61.5</v>
      </c>
      <c r="G116" s="791"/>
      <c r="H116" s="219"/>
      <c r="I116" s="672">
        <v>60.28</v>
      </c>
      <c r="J116" s="133">
        <v>2</v>
      </c>
      <c r="K116" s="261">
        <v>37</v>
      </c>
      <c r="L116" s="134">
        <v>59.97</v>
      </c>
      <c r="M116" s="132"/>
      <c r="N116" s="173"/>
      <c r="O116" s="140">
        <v>57.56</v>
      </c>
      <c r="P116" s="146"/>
      <c r="Q116" s="184"/>
      <c r="R116" s="134">
        <v>62.57</v>
      </c>
      <c r="S116" s="425">
        <v>96</v>
      </c>
      <c r="T116" s="573">
        <v>98</v>
      </c>
      <c r="U116" s="108">
        <v>89</v>
      </c>
      <c r="V116" s="108">
        <v>97</v>
      </c>
      <c r="W116" s="199">
        <v>87</v>
      </c>
      <c r="X116" s="194">
        <f t="shared" si="3"/>
        <v>467</v>
      </c>
    </row>
    <row r="117" spans="1:24" s="601" customFormat="1" ht="15" customHeight="1" x14ac:dyDescent="0.25">
      <c r="A117" s="200">
        <v>112</v>
      </c>
      <c r="B117" s="44" t="s">
        <v>32</v>
      </c>
      <c r="C117" s="124" t="s">
        <v>168</v>
      </c>
      <c r="D117" s="135">
        <v>2</v>
      </c>
      <c r="E117" s="109">
        <v>30</v>
      </c>
      <c r="F117" s="711">
        <v>61.5</v>
      </c>
      <c r="G117" s="762"/>
      <c r="H117" s="59"/>
      <c r="I117" s="879">
        <v>60.28</v>
      </c>
      <c r="J117" s="137"/>
      <c r="K117" s="109"/>
      <c r="L117" s="136">
        <v>59.97</v>
      </c>
      <c r="M117" s="800"/>
      <c r="N117" s="100"/>
      <c r="O117" s="141">
        <v>57.56</v>
      </c>
      <c r="P117" s="149"/>
      <c r="Q117" s="100"/>
      <c r="R117" s="136">
        <v>62.57</v>
      </c>
      <c r="S117" s="426">
        <v>92</v>
      </c>
      <c r="T117" s="465">
        <v>98</v>
      </c>
      <c r="U117" s="106">
        <v>100</v>
      </c>
      <c r="V117" s="106">
        <v>97</v>
      </c>
      <c r="W117" s="201">
        <v>87</v>
      </c>
      <c r="X117" s="195">
        <f t="shared" si="3"/>
        <v>474</v>
      </c>
    </row>
    <row r="118" spans="1:24" s="601" customFormat="1" ht="15" customHeight="1" thickBot="1" x14ac:dyDescent="0.3">
      <c r="A118" s="320">
        <v>113</v>
      </c>
      <c r="B118" s="623" t="s">
        <v>40</v>
      </c>
      <c r="C118" s="881" t="s">
        <v>163</v>
      </c>
      <c r="D118" s="882">
        <v>2</v>
      </c>
      <c r="E118" s="670">
        <v>25.5</v>
      </c>
      <c r="F118" s="713">
        <v>61.5</v>
      </c>
      <c r="G118" s="826"/>
      <c r="H118" s="73"/>
      <c r="I118" s="880">
        <v>60.28</v>
      </c>
      <c r="J118" s="176"/>
      <c r="K118" s="263"/>
      <c r="L118" s="139">
        <v>59.97</v>
      </c>
      <c r="M118" s="681"/>
      <c r="N118" s="590"/>
      <c r="O118" s="437">
        <v>57.56</v>
      </c>
      <c r="P118" s="424"/>
      <c r="Q118" s="590"/>
      <c r="R118" s="139">
        <v>62.57</v>
      </c>
      <c r="S118" s="442">
        <v>95</v>
      </c>
      <c r="T118" s="580">
        <v>98</v>
      </c>
      <c r="U118" s="117">
        <v>100</v>
      </c>
      <c r="V118" s="117">
        <v>97</v>
      </c>
      <c r="W118" s="202">
        <v>87</v>
      </c>
      <c r="X118" s="197">
        <f t="shared" si="3"/>
        <v>477</v>
      </c>
    </row>
    <row r="119" spans="1:24" ht="15" customHeight="1" x14ac:dyDescent="0.25">
      <c r="A119" s="15"/>
      <c r="B119" s="161"/>
      <c r="C119" s="8" t="s">
        <v>99</v>
      </c>
      <c r="D119" s="8"/>
      <c r="E119" s="734">
        <f>AVERAGE(E6:E118)</f>
        <v>53.833030303030306</v>
      </c>
      <c r="F119" s="8"/>
      <c r="G119" s="8"/>
      <c r="H119" s="439">
        <f>AVERAGE(H6:H118)</f>
        <v>54.327023267144554</v>
      </c>
      <c r="I119" s="8"/>
      <c r="J119" s="154"/>
      <c r="K119" s="155">
        <f>AVERAGE(K6:K118)</f>
        <v>54.510107275791214</v>
      </c>
      <c r="L119" s="156"/>
      <c r="M119" s="157"/>
      <c r="N119" s="158">
        <f>AVERAGE(N6:N118)</f>
        <v>55.107905186876273</v>
      </c>
      <c r="O119" s="159"/>
      <c r="P119" s="160"/>
      <c r="Q119" s="155">
        <f>AVERAGE(Q6:Q118)</f>
        <v>60.577533720930212</v>
      </c>
      <c r="R119" s="23"/>
      <c r="S119" s="23"/>
      <c r="T119" s="23"/>
      <c r="U119" s="43"/>
      <c r="V119" s="43"/>
      <c r="W119" s="43"/>
      <c r="X119" s="12"/>
    </row>
    <row r="120" spans="1:24" ht="15" customHeight="1" x14ac:dyDescent="0.25">
      <c r="A120" s="12"/>
      <c r="B120" s="12"/>
      <c r="C120" s="88" t="s">
        <v>124</v>
      </c>
      <c r="D120" s="88"/>
      <c r="E120" s="726">
        <v>61.5</v>
      </c>
      <c r="F120" s="88"/>
      <c r="G120" s="88"/>
      <c r="H120" s="373">
        <v>60.28</v>
      </c>
      <c r="I120" s="88"/>
      <c r="J120" s="12"/>
      <c r="K120" s="31">
        <v>59.97</v>
      </c>
      <c r="L120" s="31"/>
      <c r="M120" s="31"/>
      <c r="N120" s="31">
        <v>57.56</v>
      </c>
      <c r="O120" s="89"/>
      <c r="P120" s="31"/>
      <c r="Q120" s="31">
        <v>62.57</v>
      </c>
      <c r="R120" s="6"/>
      <c r="S120" s="6"/>
      <c r="T120" s="6"/>
      <c r="U120" s="43"/>
      <c r="V120" s="43"/>
      <c r="W120" s="43"/>
      <c r="X120" s="12"/>
    </row>
    <row r="121" spans="1:24" x14ac:dyDescent="0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9"/>
      <c r="P121" s="2"/>
      <c r="Q121" s="2"/>
    </row>
    <row r="122" spans="1:24" x14ac:dyDescent="0.25">
      <c r="B122" s="1"/>
      <c r="C122" s="7"/>
      <c r="D122" s="7"/>
      <c r="E122" s="7"/>
      <c r="F122" s="7"/>
      <c r="G122" s="7"/>
      <c r="H122" s="7"/>
      <c r="I122" s="7"/>
      <c r="J122" s="7"/>
      <c r="K122" s="7"/>
      <c r="L122" s="7"/>
    </row>
  </sheetData>
  <mergeCells count="10">
    <mergeCell ref="A4:A5"/>
    <mergeCell ref="X4:X5"/>
    <mergeCell ref="P4:R4"/>
    <mergeCell ref="M4:O4"/>
    <mergeCell ref="J4:L4"/>
    <mergeCell ref="B4:B5"/>
    <mergeCell ref="C4:C5"/>
    <mergeCell ref="G4:I4"/>
    <mergeCell ref="D4:F4"/>
    <mergeCell ref="S4:W4"/>
  </mergeCells>
  <conditionalFormatting sqref="E6:E103 E105:E120">
    <cfRule type="containsBlanks" dxfId="44" priority="1" stopIfTrue="1">
      <formula>LEN(TRIM(E6))=0</formula>
    </cfRule>
    <cfRule type="cellIs" dxfId="43" priority="6" stopIfTrue="1" operator="equal">
      <formula>$E$119</formula>
    </cfRule>
    <cfRule type="cellIs" dxfId="42" priority="7" stopIfTrue="1" operator="lessThan">
      <formula>50</formula>
    </cfRule>
    <cfRule type="cellIs" dxfId="41" priority="8" stopIfTrue="1" operator="between">
      <formula>$E$119</formula>
      <formula>50</formula>
    </cfRule>
    <cfRule type="cellIs" dxfId="40" priority="9" stopIfTrue="1" operator="between">
      <formula>74.999</formula>
      <formula>$E$119</formula>
    </cfRule>
    <cfRule type="cellIs" dxfId="39" priority="10" stopIfTrue="1" operator="greaterThanOrEqual">
      <formula>75</formula>
    </cfRule>
  </conditionalFormatting>
  <conditionalFormatting sqref="Q6:Q120">
    <cfRule type="cellIs" dxfId="38" priority="1628" stopIfTrue="1" operator="equal">
      <formula>$Q$119</formula>
    </cfRule>
    <cfRule type="containsBlanks" dxfId="37" priority="1629" stopIfTrue="1">
      <formula>LEN(TRIM(Q6))=0</formula>
    </cfRule>
    <cfRule type="cellIs" dxfId="36" priority="1630" stopIfTrue="1" operator="lessThan">
      <formula>50</formula>
    </cfRule>
    <cfRule type="cellIs" dxfId="35" priority="1631" stopIfTrue="1" operator="between">
      <formula>$Q$119</formula>
      <formula>50</formula>
    </cfRule>
    <cfRule type="cellIs" dxfId="34" priority="1632" stopIfTrue="1" operator="between">
      <formula>75</formula>
      <formula>$Q$119</formula>
    </cfRule>
    <cfRule type="cellIs" dxfId="33" priority="1633" stopIfTrue="1" operator="greaterThanOrEqual">
      <formula>75</formula>
    </cfRule>
  </conditionalFormatting>
  <conditionalFormatting sqref="N6:N120">
    <cfRule type="cellIs" dxfId="32" priority="1640" stopIfTrue="1" operator="equal">
      <formula>$N$119</formula>
    </cfRule>
    <cfRule type="containsBlanks" dxfId="31" priority="1641" stopIfTrue="1">
      <formula>LEN(TRIM(N6))=0</formula>
    </cfRule>
    <cfRule type="cellIs" dxfId="30" priority="1642" stopIfTrue="1" operator="lessThan">
      <formula>50</formula>
    </cfRule>
    <cfRule type="cellIs" dxfId="29" priority="1643" stopIfTrue="1" operator="between">
      <formula>$N$119</formula>
      <formula>50</formula>
    </cfRule>
    <cfRule type="cellIs" dxfId="28" priority="1644" stopIfTrue="1" operator="between">
      <formula>75</formula>
      <formula>$N$119</formula>
    </cfRule>
    <cfRule type="cellIs" dxfId="27" priority="1645" stopIfTrue="1" operator="greaterThanOrEqual">
      <formula>75</formula>
    </cfRule>
  </conditionalFormatting>
  <conditionalFormatting sqref="K6:K120">
    <cfRule type="cellIs" dxfId="26" priority="1652" stopIfTrue="1" operator="equal">
      <formula>$K$119</formula>
    </cfRule>
    <cfRule type="containsBlanks" dxfId="25" priority="1653" stopIfTrue="1">
      <formula>LEN(TRIM(K6))=0</formula>
    </cfRule>
    <cfRule type="cellIs" dxfId="24" priority="1654" stopIfTrue="1" operator="lessThan">
      <formula>50</formula>
    </cfRule>
    <cfRule type="cellIs" dxfId="23" priority="1655" stopIfTrue="1" operator="between">
      <formula>$K$119</formula>
      <formula>50</formula>
    </cfRule>
    <cfRule type="cellIs" dxfId="22" priority="1656" stopIfTrue="1" operator="between">
      <formula>74.999</formula>
      <formula>$K$119</formula>
    </cfRule>
    <cfRule type="cellIs" dxfId="21" priority="1657" stopIfTrue="1" operator="greaterThanOrEqual">
      <formula>75</formula>
    </cfRule>
  </conditionalFormatting>
  <conditionalFormatting sqref="H6:H120">
    <cfRule type="cellIs" dxfId="20" priority="1664" stopIfTrue="1" operator="equal">
      <formula>$H$119</formula>
    </cfRule>
    <cfRule type="containsBlanks" dxfId="19" priority="1665" stopIfTrue="1">
      <formula>LEN(TRIM(H6))=0</formula>
    </cfRule>
    <cfRule type="cellIs" dxfId="18" priority="1666" stopIfTrue="1" operator="lessThan">
      <formula>50</formula>
    </cfRule>
    <cfRule type="cellIs" dxfId="17" priority="1667" stopIfTrue="1" operator="between">
      <formula>$H$119</formula>
      <formula>50</formula>
    </cfRule>
    <cfRule type="cellIs" dxfId="16" priority="1668" stopIfTrue="1" operator="between">
      <formula>74.999</formula>
      <formula>$H$119</formula>
    </cfRule>
    <cfRule type="cellIs" dxfId="15" priority="1669" stopIfTrue="1" operator="greaterThanOrEqual">
      <formula>75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zoomScale="90" zoomScaleNormal="90" workbookViewId="0">
      <pane xSplit="6" ySplit="6" topLeftCell="G7" activePane="bottomRight" state="frozen"/>
      <selection pane="topRight" activeCell="N1" sqref="N1"/>
      <selection pane="bottomLeft" activeCell="A7" sqref="A7"/>
      <selection pane="bottomRight" activeCell="B5" sqref="B5"/>
    </sheetView>
  </sheetViews>
  <sheetFormatPr defaultRowHeight="15" x14ac:dyDescent="0.25"/>
  <cols>
    <col min="1" max="1" width="5.5703125" customWidth="1"/>
    <col min="2" max="2" width="18.7109375" customWidth="1"/>
    <col min="3" max="3" width="31.7109375" customWidth="1"/>
    <col min="4" max="4" width="8.7109375" customWidth="1"/>
    <col min="6" max="6" width="0" hidden="1" customWidth="1"/>
    <col min="7" max="7" width="7.7109375" customWidth="1"/>
    <col min="8" max="8" width="10.7109375" customWidth="1"/>
    <col min="9" max="16" width="7.7109375" customWidth="1"/>
  </cols>
  <sheetData>
    <row r="1" spans="1:16" x14ac:dyDescent="0.25">
      <c r="H1" s="309"/>
      <c r="I1" s="36" t="s">
        <v>115</v>
      </c>
    </row>
    <row r="2" spans="1:16" ht="15.75" x14ac:dyDescent="0.25">
      <c r="B2" s="959" t="s">
        <v>113</v>
      </c>
      <c r="C2" s="959"/>
      <c r="D2" s="288"/>
      <c r="E2" s="31">
        <v>2019</v>
      </c>
      <c r="H2" s="310"/>
      <c r="I2" s="36" t="s">
        <v>116</v>
      </c>
    </row>
    <row r="3" spans="1:16" x14ac:dyDescent="0.25">
      <c r="H3" s="311"/>
      <c r="I3" s="36" t="s">
        <v>117</v>
      </c>
    </row>
    <row r="4" spans="1:16" ht="15" customHeight="1" thickBot="1" x14ac:dyDescent="0.3">
      <c r="F4" s="12"/>
      <c r="G4" s="12"/>
      <c r="H4" s="37"/>
      <c r="I4" s="36" t="s">
        <v>118</v>
      </c>
      <c r="P4" s="1"/>
    </row>
    <row r="5" spans="1:16" ht="30.6" customHeight="1" thickBot="1" x14ac:dyDescent="0.3">
      <c r="A5" s="295" t="s">
        <v>66</v>
      </c>
      <c r="B5" s="296" t="s">
        <v>65</v>
      </c>
      <c r="C5" s="296" t="s">
        <v>109</v>
      </c>
      <c r="D5" s="296" t="s">
        <v>100</v>
      </c>
      <c r="E5" s="297" t="s">
        <v>155</v>
      </c>
      <c r="F5" s="12"/>
      <c r="G5" s="12"/>
      <c r="H5" s="12"/>
      <c r="P5" s="1"/>
    </row>
    <row r="6" spans="1:16" ht="15" customHeight="1" thickBot="1" x14ac:dyDescent="0.3">
      <c r="A6" s="286"/>
      <c r="B6" s="285"/>
      <c r="C6" s="308" t="s">
        <v>152</v>
      </c>
      <c r="D6" s="308">
        <f>SUM(D7:D103)</f>
        <v>602</v>
      </c>
      <c r="E6" s="336">
        <f>AVERAGE(E7:E105)</f>
        <v>53.833030303030306</v>
      </c>
      <c r="F6" s="12"/>
      <c r="G6" s="12"/>
      <c r="H6" s="12"/>
      <c r="P6" s="1"/>
    </row>
    <row r="7" spans="1:16" ht="15" customHeight="1" x14ac:dyDescent="0.25">
      <c r="A7" s="329">
        <v>1</v>
      </c>
      <c r="B7" s="32" t="s">
        <v>2</v>
      </c>
      <c r="C7" s="33" t="s">
        <v>18</v>
      </c>
      <c r="D7" s="34">
        <v>51</v>
      </c>
      <c r="E7" s="84">
        <v>91</v>
      </c>
      <c r="F7" s="12"/>
      <c r="G7" s="12"/>
      <c r="H7" s="12"/>
      <c r="P7" s="1"/>
    </row>
    <row r="8" spans="1:16" ht="15" customHeight="1" x14ac:dyDescent="0.25">
      <c r="A8" s="39">
        <v>2</v>
      </c>
      <c r="B8" s="44" t="s">
        <v>2</v>
      </c>
      <c r="C8" s="29" t="s">
        <v>10</v>
      </c>
      <c r="D8" s="13">
        <v>1</v>
      </c>
      <c r="E8" s="14">
        <v>83</v>
      </c>
      <c r="F8" s="15">
        <f>E8*D8</f>
        <v>83</v>
      </c>
      <c r="G8" s="15"/>
      <c r="H8" s="16"/>
      <c r="I8" s="10"/>
      <c r="J8" s="10"/>
      <c r="K8" s="10"/>
      <c r="L8" s="10"/>
      <c r="M8" s="10"/>
      <c r="N8" s="10"/>
      <c r="O8" s="10"/>
      <c r="P8" s="10"/>
    </row>
    <row r="9" spans="1:16" ht="15" customHeight="1" x14ac:dyDescent="0.25">
      <c r="A9" s="39">
        <v>3</v>
      </c>
      <c r="B9" s="17" t="s">
        <v>2</v>
      </c>
      <c r="C9" s="612" t="s">
        <v>20</v>
      </c>
      <c r="D9" s="615">
        <v>2</v>
      </c>
      <c r="E9" s="616">
        <v>80</v>
      </c>
      <c r="F9" s="15">
        <f>E9*D9</f>
        <v>160</v>
      </c>
      <c r="G9" s="15"/>
      <c r="H9" s="16"/>
      <c r="I9" s="10"/>
      <c r="J9" s="10"/>
      <c r="K9" s="10"/>
      <c r="L9" s="10"/>
      <c r="M9" s="10"/>
      <c r="N9" s="10"/>
      <c r="O9" s="10"/>
      <c r="P9" s="11"/>
    </row>
    <row r="10" spans="1:16" ht="15" customHeight="1" x14ac:dyDescent="0.25">
      <c r="A10" s="39">
        <v>4</v>
      </c>
      <c r="B10" s="608" t="s">
        <v>32</v>
      </c>
      <c r="C10" s="29" t="s">
        <v>131</v>
      </c>
      <c r="D10" s="13">
        <v>7</v>
      </c>
      <c r="E10" s="18">
        <v>77.14</v>
      </c>
      <c r="F10" s="15"/>
      <c r="G10" s="15"/>
      <c r="H10" s="16"/>
      <c r="I10" s="10"/>
      <c r="J10" s="10"/>
      <c r="K10" s="10"/>
      <c r="L10" s="10"/>
      <c r="M10" s="10"/>
      <c r="N10" s="10"/>
      <c r="O10" s="10"/>
      <c r="P10" s="11"/>
    </row>
    <row r="11" spans="1:16" ht="15" customHeight="1" x14ac:dyDescent="0.25">
      <c r="A11" s="39">
        <v>5</v>
      </c>
      <c r="B11" s="17" t="s">
        <v>32</v>
      </c>
      <c r="C11" s="29" t="s">
        <v>38</v>
      </c>
      <c r="D11" s="13">
        <v>4</v>
      </c>
      <c r="E11" s="18">
        <v>76</v>
      </c>
      <c r="F11" s="15"/>
      <c r="G11" s="15"/>
      <c r="H11" s="16"/>
      <c r="I11" s="10"/>
      <c r="J11" s="10"/>
      <c r="K11" s="10"/>
      <c r="L11" s="10"/>
      <c r="M11" s="10"/>
      <c r="N11" s="10"/>
      <c r="O11" s="10"/>
      <c r="P11" s="11"/>
    </row>
    <row r="12" spans="1:16" ht="15" customHeight="1" x14ac:dyDescent="0.25">
      <c r="A12" s="39">
        <v>6</v>
      </c>
      <c r="B12" s="17" t="s">
        <v>26</v>
      </c>
      <c r="C12" s="292" t="s">
        <v>105</v>
      </c>
      <c r="D12" s="13">
        <v>3</v>
      </c>
      <c r="E12" s="20">
        <v>75</v>
      </c>
      <c r="F12" s="15"/>
      <c r="G12" s="15"/>
      <c r="H12" s="16"/>
      <c r="I12" s="10"/>
      <c r="J12" s="10"/>
      <c r="K12" s="10"/>
      <c r="L12" s="10"/>
      <c r="M12" s="10"/>
      <c r="N12" s="10"/>
      <c r="O12" s="10"/>
      <c r="P12" s="11"/>
    </row>
    <row r="13" spans="1:16" ht="15" customHeight="1" x14ac:dyDescent="0.25">
      <c r="A13" s="39">
        <v>7</v>
      </c>
      <c r="B13" s="17" t="s">
        <v>0</v>
      </c>
      <c r="C13" s="29" t="s">
        <v>134</v>
      </c>
      <c r="D13" s="13">
        <v>14</v>
      </c>
      <c r="E13" s="18">
        <v>73.540000000000006</v>
      </c>
      <c r="F13" s="15" t="e">
        <f>#REF!*#REF!</f>
        <v>#REF!</v>
      </c>
      <c r="G13" s="15"/>
      <c r="H13" s="16"/>
      <c r="I13" s="1"/>
      <c r="J13" s="1"/>
      <c r="K13" s="1"/>
      <c r="L13" s="1"/>
      <c r="M13" s="1"/>
      <c r="N13" s="1"/>
      <c r="O13" s="1"/>
      <c r="P13" s="1"/>
    </row>
    <row r="14" spans="1:16" ht="15" customHeight="1" x14ac:dyDescent="0.25">
      <c r="A14" s="39">
        <v>8</v>
      </c>
      <c r="B14" s="17" t="s">
        <v>52</v>
      </c>
      <c r="C14" s="292" t="s">
        <v>62</v>
      </c>
      <c r="D14" s="13">
        <v>9</v>
      </c>
      <c r="E14" s="334">
        <v>72</v>
      </c>
      <c r="F14" s="15" t="e">
        <f>#REF!*#REF!</f>
        <v>#REF!</v>
      </c>
      <c r="G14" s="15"/>
      <c r="H14" s="16"/>
      <c r="I14" s="1"/>
      <c r="J14" s="1"/>
      <c r="K14" s="1"/>
      <c r="L14" s="1"/>
      <c r="M14" s="1"/>
      <c r="N14" s="1"/>
      <c r="O14" s="1"/>
      <c r="P14" s="1"/>
    </row>
    <row r="15" spans="1:16" ht="15" customHeight="1" x14ac:dyDescent="0.25">
      <c r="A15" s="200">
        <v>9</v>
      </c>
      <c r="B15" s="17" t="s">
        <v>2</v>
      </c>
      <c r="C15" s="80" t="s">
        <v>12</v>
      </c>
      <c r="D15" s="17">
        <v>6</v>
      </c>
      <c r="E15" s="14">
        <v>72</v>
      </c>
      <c r="F15" s="15" t="e">
        <f>#REF!*#REF!</f>
        <v>#REF!</v>
      </c>
      <c r="G15" s="15"/>
      <c r="H15" s="16"/>
      <c r="I15" s="1"/>
      <c r="J15" s="1"/>
      <c r="K15" s="1"/>
      <c r="L15" s="1"/>
      <c r="M15" s="1"/>
      <c r="N15" s="1"/>
      <c r="O15" s="1"/>
      <c r="P15" s="1"/>
    </row>
    <row r="16" spans="1:16" ht="15" customHeight="1" thickBot="1" x14ac:dyDescent="0.3">
      <c r="A16" s="42">
        <v>10</v>
      </c>
      <c r="B16" s="415" t="s">
        <v>32</v>
      </c>
      <c r="C16" s="30" t="s">
        <v>88</v>
      </c>
      <c r="D16" s="706">
        <v>21</v>
      </c>
      <c r="E16" s="22">
        <v>71</v>
      </c>
      <c r="F16" s="15" t="e">
        <f>#REF!*#REF!</f>
        <v>#REF!</v>
      </c>
      <c r="G16" s="15"/>
      <c r="H16" s="16"/>
      <c r="I16" s="1"/>
      <c r="J16" s="1"/>
      <c r="K16" s="1"/>
      <c r="L16" s="1"/>
      <c r="M16" s="1"/>
      <c r="N16" s="1"/>
      <c r="O16" s="1"/>
      <c r="P16" s="1"/>
    </row>
    <row r="17" spans="1:16" ht="15" customHeight="1" x14ac:dyDescent="0.25">
      <c r="A17" s="38">
        <v>11</v>
      </c>
      <c r="B17" s="32" t="s">
        <v>0</v>
      </c>
      <c r="C17" s="33" t="s">
        <v>96</v>
      </c>
      <c r="D17" s="701">
        <v>16</v>
      </c>
      <c r="E17" s="84">
        <v>69.81</v>
      </c>
      <c r="F17" s="15" t="e">
        <f>#REF!*#REF!</f>
        <v>#REF!</v>
      </c>
      <c r="G17" s="15"/>
      <c r="H17" s="16"/>
      <c r="I17" s="1"/>
      <c r="J17" s="1"/>
      <c r="K17" s="1"/>
      <c r="L17" s="1"/>
      <c r="M17" s="1"/>
      <c r="N17" s="1"/>
      <c r="O17" s="1"/>
      <c r="P17" s="1"/>
    </row>
    <row r="18" spans="1:16" ht="15" customHeight="1" x14ac:dyDescent="0.25">
      <c r="A18" s="39">
        <v>12</v>
      </c>
      <c r="B18" s="17" t="s">
        <v>40</v>
      </c>
      <c r="C18" s="29" t="s">
        <v>50</v>
      </c>
      <c r="D18" s="322">
        <v>4</v>
      </c>
      <c r="E18" s="334">
        <v>69.5</v>
      </c>
      <c r="F18" s="15" t="e">
        <f>#REF!*#REF!</f>
        <v>#REF!</v>
      </c>
      <c r="G18" s="15"/>
      <c r="H18" s="16"/>
      <c r="I18" s="10"/>
      <c r="J18" s="10"/>
      <c r="K18" s="10"/>
      <c r="L18" s="10"/>
      <c r="M18" s="10"/>
      <c r="N18" s="10"/>
      <c r="O18" s="10"/>
      <c r="P18" s="11"/>
    </row>
    <row r="19" spans="1:16" ht="15" customHeight="1" x14ac:dyDescent="0.25">
      <c r="A19" s="39">
        <v>13</v>
      </c>
      <c r="B19" s="17" t="s">
        <v>32</v>
      </c>
      <c r="C19" s="29" t="s">
        <v>104</v>
      </c>
      <c r="D19" s="322">
        <v>21</v>
      </c>
      <c r="E19" s="18">
        <v>69</v>
      </c>
      <c r="F19" s="15"/>
      <c r="G19" s="15"/>
      <c r="H19" s="16"/>
      <c r="I19" s="10"/>
      <c r="J19" s="10"/>
      <c r="K19" s="10"/>
      <c r="L19" s="10"/>
      <c r="M19" s="10"/>
      <c r="N19" s="10"/>
      <c r="O19" s="10"/>
      <c r="P19" s="11"/>
    </row>
    <row r="20" spans="1:16" ht="15" customHeight="1" x14ac:dyDescent="0.25">
      <c r="A20" s="39">
        <v>14</v>
      </c>
      <c r="B20" s="17" t="s">
        <v>26</v>
      </c>
      <c r="C20" s="607" t="s">
        <v>92</v>
      </c>
      <c r="D20" s="322">
        <v>7</v>
      </c>
      <c r="E20" s="20">
        <v>69</v>
      </c>
      <c r="F20" s="15"/>
      <c r="G20" s="15"/>
      <c r="H20" s="16"/>
      <c r="I20" s="10"/>
      <c r="J20" s="10"/>
      <c r="K20" s="10"/>
      <c r="L20" s="10"/>
      <c r="M20" s="10"/>
      <c r="N20" s="10"/>
      <c r="O20" s="10"/>
      <c r="P20" s="11"/>
    </row>
    <row r="21" spans="1:16" ht="15" customHeight="1" x14ac:dyDescent="0.25">
      <c r="A21" s="39">
        <v>15</v>
      </c>
      <c r="B21" s="17" t="s">
        <v>40</v>
      </c>
      <c r="C21" s="607" t="s">
        <v>76</v>
      </c>
      <c r="D21" s="44">
        <v>2</v>
      </c>
      <c r="E21" s="18">
        <v>69</v>
      </c>
      <c r="F21" s="15"/>
      <c r="G21" s="15"/>
      <c r="H21" s="16"/>
      <c r="I21" s="10"/>
      <c r="J21" s="10"/>
      <c r="K21" s="10"/>
      <c r="L21" s="10"/>
      <c r="M21" s="10"/>
      <c r="N21" s="10"/>
      <c r="O21" s="10"/>
      <c r="P21" s="11"/>
    </row>
    <row r="22" spans="1:16" ht="15" customHeight="1" x14ac:dyDescent="0.25">
      <c r="A22" s="39">
        <v>16</v>
      </c>
      <c r="B22" s="621" t="s">
        <v>2</v>
      </c>
      <c r="C22" s="29" t="s">
        <v>24</v>
      </c>
      <c r="D22" s="322">
        <v>6</v>
      </c>
      <c r="E22" s="14">
        <v>68</v>
      </c>
      <c r="F22" s="15">
        <f>E22*D22</f>
        <v>408</v>
      </c>
      <c r="G22" s="15"/>
      <c r="H22" s="16"/>
      <c r="I22" s="1"/>
      <c r="J22" s="1"/>
      <c r="K22" s="1"/>
      <c r="L22" s="1"/>
      <c r="M22" s="1"/>
      <c r="N22" s="1"/>
      <c r="O22" s="1"/>
    </row>
    <row r="23" spans="1:16" ht="15" customHeight="1" x14ac:dyDescent="0.25">
      <c r="A23" s="39">
        <v>17</v>
      </c>
      <c r="B23" s="17" t="s">
        <v>0</v>
      </c>
      <c r="C23" s="292" t="s">
        <v>102</v>
      </c>
      <c r="D23" s="322">
        <v>7</v>
      </c>
      <c r="E23" s="18">
        <v>67.290000000000006</v>
      </c>
      <c r="F23" s="15" t="e">
        <f>#REF!*#REF!</f>
        <v>#REF!</v>
      </c>
      <c r="G23" s="15"/>
      <c r="H23" s="16"/>
      <c r="I23" s="1"/>
      <c r="J23" s="1"/>
      <c r="K23" s="1"/>
      <c r="L23" s="1"/>
      <c r="M23" s="1"/>
      <c r="N23" s="1"/>
      <c r="O23" s="1"/>
    </row>
    <row r="24" spans="1:16" ht="15" customHeight="1" x14ac:dyDescent="0.25">
      <c r="A24" s="39">
        <v>18</v>
      </c>
      <c r="B24" s="17" t="s">
        <v>26</v>
      </c>
      <c r="C24" s="29" t="s">
        <v>110</v>
      </c>
      <c r="D24" s="17">
        <v>11</v>
      </c>
      <c r="E24" s="20">
        <v>67</v>
      </c>
      <c r="F24" s="15" t="e">
        <f>#REF!*#REF!</f>
        <v>#REF!</v>
      </c>
      <c r="G24" s="15"/>
      <c r="H24" s="16"/>
      <c r="I24" s="1"/>
      <c r="J24" s="1"/>
      <c r="K24" s="1"/>
      <c r="L24" s="1"/>
      <c r="M24" s="1"/>
      <c r="N24" s="1"/>
      <c r="O24" s="1"/>
    </row>
    <row r="25" spans="1:16" ht="15" customHeight="1" x14ac:dyDescent="0.25">
      <c r="A25" s="200">
        <v>19</v>
      </c>
      <c r="B25" s="293" t="s">
        <v>0</v>
      </c>
      <c r="C25" s="292" t="s">
        <v>97</v>
      </c>
      <c r="D25" s="321">
        <v>17</v>
      </c>
      <c r="E25" s="18">
        <v>66.94</v>
      </c>
      <c r="F25" s="15" t="e">
        <f>#REF!*#REF!</f>
        <v>#REF!</v>
      </c>
      <c r="G25" s="15"/>
      <c r="H25" s="16"/>
      <c r="I25" s="1"/>
      <c r="J25" s="1"/>
      <c r="K25" s="1"/>
      <c r="L25" s="1"/>
      <c r="M25" s="1"/>
      <c r="N25" s="1"/>
      <c r="O25" s="1"/>
    </row>
    <row r="26" spans="1:16" ht="15" customHeight="1" thickBot="1" x14ac:dyDescent="0.3">
      <c r="A26" s="40">
        <v>20</v>
      </c>
      <c r="B26" s="703" t="s">
        <v>2</v>
      </c>
      <c r="C26" s="631" t="s">
        <v>142</v>
      </c>
      <c r="D26" s="608">
        <v>10</v>
      </c>
      <c r="E26" s="616">
        <v>66</v>
      </c>
      <c r="F26" s="15" t="e">
        <f>#REF!*#REF!</f>
        <v>#REF!</v>
      </c>
      <c r="G26" s="15"/>
      <c r="H26" s="16"/>
      <c r="I26" s="1"/>
      <c r="J26" s="1"/>
      <c r="K26" s="1"/>
      <c r="L26" s="1"/>
      <c r="M26" s="1"/>
      <c r="N26" s="1"/>
      <c r="O26" s="1"/>
    </row>
    <row r="27" spans="1:16" ht="15" customHeight="1" x14ac:dyDescent="0.25">
      <c r="A27" s="38">
        <v>21</v>
      </c>
      <c r="B27" s="32" t="s">
        <v>2</v>
      </c>
      <c r="C27" s="33" t="s">
        <v>17</v>
      </c>
      <c r="D27" s="32">
        <v>1</v>
      </c>
      <c r="E27" s="35">
        <v>66</v>
      </c>
      <c r="F27" s="15"/>
      <c r="G27" s="15"/>
      <c r="H27" s="16"/>
      <c r="I27" s="1"/>
      <c r="J27" s="1"/>
      <c r="K27" s="1"/>
      <c r="L27" s="1"/>
      <c r="M27" s="1"/>
      <c r="N27" s="1"/>
      <c r="O27" s="1"/>
    </row>
    <row r="28" spans="1:16" ht="15" customHeight="1" x14ac:dyDescent="0.25">
      <c r="A28" s="39">
        <v>22</v>
      </c>
      <c r="B28" s="17" t="s">
        <v>32</v>
      </c>
      <c r="C28" s="29" t="s">
        <v>89</v>
      </c>
      <c r="D28" s="324">
        <v>11</v>
      </c>
      <c r="E28" s="18">
        <v>65.900000000000006</v>
      </c>
      <c r="F28" s="15"/>
      <c r="G28" s="15"/>
      <c r="H28" s="16"/>
      <c r="I28" s="1"/>
      <c r="J28" s="1"/>
      <c r="K28" s="1"/>
      <c r="L28" s="1"/>
      <c r="M28" s="1"/>
      <c r="N28" s="1"/>
      <c r="O28" s="1"/>
    </row>
    <row r="29" spans="1:16" ht="15" customHeight="1" x14ac:dyDescent="0.25">
      <c r="A29" s="39">
        <v>23</v>
      </c>
      <c r="B29" s="622" t="s">
        <v>2</v>
      </c>
      <c r="C29" s="80" t="s">
        <v>108</v>
      </c>
      <c r="D29" s="44">
        <v>15</v>
      </c>
      <c r="E29" s="81">
        <v>65</v>
      </c>
      <c r="F29" s="15" t="e">
        <f>#REF!*#REF!</f>
        <v>#REF!</v>
      </c>
      <c r="G29" s="15"/>
      <c r="H29" s="16"/>
      <c r="I29" s="1"/>
      <c r="J29" s="1"/>
      <c r="K29" s="1"/>
      <c r="L29" s="1"/>
      <c r="M29" s="1"/>
      <c r="N29" s="1"/>
      <c r="O29" s="1"/>
    </row>
    <row r="30" spans="1:16" ht="15" customHeight="1" x14ac:dyDescent="0.25">
      <c r="A30" s="39">
        <v>24</v>
      </c>
      <c r="B30" s="17" t="s">
        <v>2</v>
      </c>
      <c r="C30" s="29" t="s">
        <v>6</v>
      </c>
      <c r="D30" s="17">
        <v>7</v>
      </c>
      <c r="E30" s="14">
        <v>65</v>
      </c>
      <c r="F30" s="15" t="e">
        <f>#REF!*#REF!</f>
        <v>#REF!</v>
      </c>
      <c r="G30" s="15"/>
      <c r="H30" s="16"/>
      <c r="I30" s="1"/>
      <c r="J30" s="1"/>
      <c r="K30" s="1"/>
      <c r="L30" s="1"/>
      <c r="M30" s="1"/>
      <c r="N30" s="1"/>
      <c r="O30" s="1"/>
    </row>
    <row r="31" spans="1:16" ht="15" customHeight="1" x14ac:dyDescent="0.25">
      <c r="A31" s="39">
        <v>25</v>
      </c>
      <c r="B31" s="17" t="s">
        <v>63</v>
      </c>
      <c r="C31" s="29" t="s">
        <v>84</v>
      </c>
      <c r="D31" s="324">
        <v>2</v>
      </c>
      <c r="E31" s="14">
        <v>65</v>
      </c>
      <c r="F31" s="15" t="e">
        <f>#REF!*#REF!</f>
        <v>#REF!</v>
      </c>
      <c r="G31" s="15"/>
      <c r="H31" s="16"/>
      <c r="I31" s="1"/>
      <c r="J31" s="1"/>
      <c r="K31" s="1"/>
      <c r="L31" s="1"/>
      <c r="M31" s="1"/>
      <c r="N31" s="1"/>
      <c r="O31" s="1"/>
    </row>
    <row r="32" spans="1:16" ht="15" customHeight="1" x14ac:dyDescent="0.25">
      <c r="A32" s="39">
        <v>26</v>
      </c>
      <c r="B32" s="621" t="s">
        <v>40</v>
      </c>
      <c r="C32" s="607" t="s">
        <v>47</v>
      </c>
      <c r="D32" s="324">
        <v>1</v>
      </c>
      <c r="E32" s="18">
        <v>65</v>
      </c>
      <c r="F32" s="15"/>
      <c r="G32" s="15"/>
      <c r="H32" s="16"/>
      <c r="I32" s="1"/>
      <c r="J32" s="1"/>
      <c r="K32" s="1"/>
      <c r="L32" s="1"/>
      <c r="M32" s="1"/>
      <c r="N32" s="1"/>
      <c r="O32" s="1"/>
    </row>
    <row r="33" spans="1:15" ht="15" customHeight="1" x14ac:dyDescent="0.25">
      <c r="A33" s="39">
        <v>27</v>
      </c>
      <c r="B33" s="17" t="s">
        <v>2</v>
      </c>
      <c r="C33" s="29" t="s">
        <v>3</v>
      </c>
      <c r="D33" s="324">
        <v>2</v>
      </c>
      <c r="E33" s="14">
        <v>63.5</v>
      </c>
      <c r="F33" s="15" t="e">
        <f>#REF!*#REF!</f>
        <v>#REF!</v>
      </c>
      <c r="G33" s="15"/>
      <c r="H33" s="16"/>
      <c r="I33" s="1"/>
      <c r="J33" s="1"/>
      <c r="K33" s="1"/>
      <c r="L33" s="1"/>
      <c r="M33" s="1"/>
      <c r="N33" s="1"/>
      <c r="O33" s="1"/>
    </row>
    <row r="34" spans="1:15" ht="15" customHeight="1" x14ac:dyDescent="0.25">
      <c r="A34" s="39">
        <v>28</v>
      </c>
      <c r="B34" s="17" t="s">
        <v>26</v>
      </c>
      <c r="C34" s="29" t="s">
        <v>27</v>
      </c>
      <c r="D34" s="324">
        <v>6</v>
      </c>
      <c r="E34" s="335">
        <v>63.33</v>
      </c>
      <c r="F34" s="15" t="e">
        <f>#REF!*#REF!</f>
        <v>#REF!</v>
      </c>
      <c r="G34" s="15"/>
      <c r="H34" s="16"/>
      <c r="I34" s="1"/>
      <c r="J34" s="1"/>
      <c r="K34" s="1"/>
      <c r="L34" s="1"/>
      <c r="M34" s="1"/>
      <c r="N34" s="1"/>
      <c r="O34" s="1"/>
    </row>
    <row r="35" spans="1:15" ht="15" customHeight="1" x14ac:dyDescent="0.25">
      <c r="A35" s="39">
        <v>29</v>
      </c>
      <c r="B35" s="621" t="s">
        <v>40</v>
      </c>
      <c r="C35" s="607" t="s">
        <v>143</v>
      </c>
      <c r="D35" s="17">
        <v>5</v>
      </c>
      <c r="E35" s="334">
        <v>63</v>
      </c>
      <c r="F35" s="15" t="e">
        <f>#REF!*#REF!</f>
        <v>#REF!</v>
      </c>
      <c r="G35" s="15"/>
      <c r="H35" s="16"/>
      <c r="I35" s="1"/>
      <c r="J35" s="1"/>
      <c r="K35" s="1"/>
      <c r="L35" s="1"/>
      <c r="M35" s="1"/>
      <c r="N35" s="1"/>
      <c r="O35" s="1"/>
    </row>
    <row r="36" spans="1:15" ht="15" customHeight="1" thickBot="1" x14ac:dyDescent="0.3">
      <c r="A36" s="42">
        <v>30</v>
      </c>
      <c r="B36" s="21" t="s">
        <v>32</v>
      </c>
      <c r="C36" s="30" t="s">
        <v>136</v>
      </c>
      <c r="D36" s="21">
        <v>7</v>
      </c>
      <c r="E36" s="22">
        <v>62.9</v>
      </c>
      <c r="F36" s="15" t="e">
        <f>#REF!*#REF!</f>
        <v>#REF!</v>
      </c>
      <c r="G36" s="15"/>
      <c r="H36" s="16"/>
      <c r="I36" s="1"/>
      <c r="J36" s="1"/>
      <c r="K36" s="1"/>
      <c r="L36" s="1"/>
      <c r="M36" s="1"/>
      <c r="N36" s="1"/>
      <c r="O36" s="1"/>
    </row>
    <row r="37" spans="1:15" ht="15" customHeight="1" x14ac:dyDescent="0.25">
      <c r="A37" s="39">
        <v>31</v>
      </c>
      <c r="B37" s="44" t="s">
        <v>63</v>
      </c>
      <c r="C37" s="80" t="s">
        <v>82</v>
      </c>
      <c r="D37" s="44">
        <v>9</v>
      </c>
      <c r="E37" s="318">
        <v>62.56</v>
      </c>
      <c r="F37" s="15" t="e">
        <f>#REF!*#REF!</f>
        <v>#REF!</v>
      </c>
      <c r="G37" s="15"/>
      <c r="H37" s="16"/>
      <c r="I37" s="1"/>
      <c r="J37" s="1"/>
      <c r="K37" s="1"/>
      <c r="L37" s="1"/>
      <c r="M37" s="1"/>
      <c r="N37" s="1"/>
      <c r="O37" s="1"/>
    </row>
    <row r="38" spans="1:15" ht="15" customHeight="1" x14ac:dyDescent="0.25">
      <c r="A38" s="39">
        <v>32</v>
      </c>
      <c r="B38" s="17" t="s">
        <v>63</v>
      </c>
      <c r="C38" s="607" t="s">
        <v>78</v>
      </c>
      <c r="D38" s="17">
        <v>14</v>
      </c>
      <c r="E38" s="14">
        <v>62.21</v>
      </c>
      <c r="F38" s="15" t="e">
        <f>#REF!*#REF!</f>
        <v>#REF!</v>
      </c>
      <c r="G38" s="15"/>
      <c r="H38" s="16"/>
      <c r="I38" s="1"/>
      <c r="J38" s="1"/>
      <c r="K38" s="1"/>
      <c r="L38" s="1"/>
      <c r="M38" s="1"/>
      <c r="N38" s="1"/>
      <c r="O38" s="1"/>
    </row>
    <row r="39" spans="1:15" ht="15" customHeight="1" x14ac:dyDescent="0.25">
      <c r="A39" s="39">
        <v>33</v>
      </c>
      <c r="B39" s="44" t="s">
        <v>2</v>
      </c>
      <c r="C39" s="29" t="s">
        <v>7</v>
      </c>
      <c r="D39" s="324">
        <v>10</v>
      </c>
      <c r="E39" s="14">
        <v>62</v>
      </c>
      <c r="F39" s="15" t="e">
        <f>#REF!*#REF!</f>
        <v>#REF!</v>
      </c>
      <c r="G39" s="15"/>
      <c r="H39" s="16"/>
      <c r="I39" s="1"/>
      <c r="J39" s="1"/>
      <c r="K39" s="1"/>
      <c r="L39" s="1"/>
      <c r="M39" s="1"/>
      <c r="N39" s="1"/>
      <c r="O39" s="1"/>
    </row>
    <row r="40" spans="1:15" ht="15" customHeight="1" x14ac:dyDescent="0.25">
      <c r="A40" s="39">
        <v>34</v>
      </c>
      <c r="B40" s="621" t="s">
        <v>2</v>
      </c>
      <c r="C40" s="29" t="s">
        <v>9</v>
      </c>
      <c r="D40" s="324">
        <v>8</v>
      </c>
      <c r="E40" s="14">
        <v>62</v>
      </c>
      <c r="F40" s="15" t="e">
        <f>#REF!*#REF!</f>
        <v>#REF!</v>
      </c>
      <c r="G40" s="15"/>
      <c r="H40" s="16"/>
      <c r="I40" s="1"/>
      <c r="J40" s="1"/>
      <c r="K40" s="1"/>
      <c r="L40" s="1"/>
      <c r="M40" s="1"/>
      <c r="N40" s="1"/>
      <c r="O40" s="1"/>
    </row>
    <row r="41" spans="1:15" ht="15" customHeight="1" x14ac:dyDescent="0.25">
      <c r="A41" s="39">
        <v>35</v>
      </c>
      <c r="B41" s="621" t="s">
        <v>63</v>
      </c>
      <c r="C41" s="29" t="s">
        <v>79</v>
      </c>
      <c r="D41" s="324">
        <v>7</v>
      </c>
      <c r="E41" s="14">
        <v>62</v>
      </c>
      <c r="F41" s="15" t="e">
        <f>#REF!*#REF!</f>
        <v>#REF!</v>
      </c>
      <c r="G41" s="15"/>
      <c r="H41" s="16"/>
      <c r="I41" s="1"/>
      <c r="J41" s="1"/>
      <c r="K41" s="1"/>
      <c r="L41" s="1"/>
      <c r="M41" s="1"/>
      <c r="N41" s="1"/>
      <c r="O41" s="1"/>
    </row>
    <row r="42" spans="1:15" ht="15" customHeight="1" x14ac:dyDescent="0.25">
      <c r="A42" s="39">
        <v>36</v>
      </c>
      <c r="B42" s="621" t="s">
        <v>52</v>
      </c>
      <c r="C42" s="29" t="s">
        <v>60</v>
      </c>
      <c r="D42" s="324">
        <v>5</v>
      </c>
      <c r="E42" s="334">
        <v>61</v>
      </c>
      <c r="F42" s="15" t="e">
        <f>#REF!*#REF!</f>
        <v>#REF!</v>
      </c>
      <c r="G42" s="15"/>
      <c r="H42" s="16"/>
      <c r="I42" s="1"/>
      <c r="J42" s="1"/>
      <c r="K42" s="1"/>
      <c r="L42" s="1"/>
      <c r="M42" s="1"/>
      <c r="N42" s="1"/>
      <c r="O42" s="1"/>
    </row>
    <row r="43" spans="1:15" ht="15" customHeight="1" x14ac:dyDescent="0.25">
      <c r="A43" s="39">
        <v>37</v>
      </c>
      <c r="B43" s="621" t="s">
        <v>32</v>
      </c>
      <c r="C43" s="80" t="s">
        <v>137</v>
      </c>
      <c r="D43" s="324">
        <v>4</v>
      </c>
      <c r="E43" s="81">
        <v>61</v>
      </c>
      <c r="F43" s="15" t="e">
        <f>#REF!*#REF!</f>
        <v>#REF!</v>
      </c>
      <c r="G43" s="15"/>
      <c r="H43" s="16"/>
      <c r="I43" s="1"/>
      <c r="J43" s="1"/>
      <c r="K43" s="1"/>
      <c r="L43" s="1"/>
      <c r="M43" s="1"/>
      <c r="N43" s="1"/>
      <c r="O43" s="1"/>
    </row>
    <row r="44" spans="1:15" ht="15" customHeight="1" x14ac:dyDescent="0.25">
      <c r="A44" s="39">
        <v>38</v>
      </c>
      <c r="B44" s="621" t="s">
        <v>2</v>
      </c>
      <c r="C44" s="29" t="s">
        <v>14</v>
      </c>
      <c r="D44" s="324">
        <v>4</v>
      </c>
      <c r="E44" s="14">
        <v>61</v>
      </c>
      <c r="F44" s="15" t="e">
        <f>#REF!*#REF!</f>
        <v>#REF!</v>
      </c>
      <c r="G44" s="15"/>
      <c r="H44" s="16"/>
      <c r="I44" s="1"/>
      <c r="J44" s="1"/>
      <c r="K44" s="1"/>
      <c r="L44" s="1"/>
      <c r="M44" s="1"/>
      <c r="N44" s="1"/>
      <c r="O44" s="1"/>
    </row>
    <row r="45" spans="1:15" ht="15" customHeight="1" x14ac:dyDescent="0.25">
      <c r="A45" s="39">
        <v>39</v>
      </c>
      <c r="B45" s="621" t="s">
        <v>52</v>
      </c>
      <c r="C45" s="292" t="s">
        <v>61</v>
      </c>
      <c r="D45" s="324">
        <v>3</v>
      </c>
      <c r="E45" s="334">
        <v>61</v>
      </c>
      <c r="F45" s="15"/>
      <c r="G45" s="15"/>
      <c r="H45" s="16"/>
      <c r="I45" s="1"/>
      <c r="J45" s="1"/>
      <c r="K45" s="1"/>
      <c r="L45" s="1"/>
      <c r="M45" s="1"/>
      <c r="N45" s="1"/>
      <c r="O45" s="1"/>
    </row>
    <row r="46" spans="1:15" ht="15" customHeight="1" thickBot="1" x14ac:dyDescent="0.3">
      <c r="A46" s="42">
        <v>40</v>
      </c>
      <c r="B46" s="21" t="s">
        <v>52</v>
      </c>
      <c r="C46" s="30" t="s">
        <v>59</v>
      </c>
      <c r="D46" s="328">
        <v>22</v>
      </c>
      <c r="E46" s="624">
        <v>60</v>
      </c>
      <c r="F46" s="15"/>
      <c r="G46" s="15"/>
      <c r="H46" s="16"/>
      <c r="I46" s="1"/>
      <c r="J46" s="1"/>
      <c r="K46" s="1"/>
      <c r="L46" s="1"/>
      <c r="M46" s="1"/>
      <c r="N46" s="1"/>
      <c r="O46" s="1"/>
    </row>
    <row r="47" spans="1:15" ht="15" customHeight="1" x14ac:dyDescent="0.25">
      <c r="A47" s="38">
        <v>41</v>
      </c>
      <c r="B47" s="32" t="s">
        <v>32</v>
      </c>
      <c r="C47" s="33" t="s">
        <v>37</v>
      </c>
      <c r="D47" s="700">
        <v>7</v>
      </c>
      <c r="E47" s="628">
        <v>59.86</v>
      </c>
      <c r="F47" s="15" t="e">
        <f>#REF!*#REF!</f>
        <v>#REF!</v>
      </c>
      <c r="G47" s="15"/>
      <c r="H47" s="16"/>
      <c r="I47" s="1"/>
      <c r="J47" s="1"/>
      <c r="K47" s="1"/>
      <c r="L47" s="1"/>
      <c r="M47" s="1"/>
      <c r="N47" s="1"/>
      <c r="O47" s="1"/>
    </row>
    <row r="48" spans="1:15" ht="15" customHeight="1" x14ac:dyDescent="0.25">
      <c r="A48" s="39">
        <v>42</v>
      </c>
      <c r="B48" s="17" t="s">
        <v>2</v>
      </c>
      <c r="C48" s="29" t="s">
        <v>21</v>
      </c>
      <c r="D48" s="324">
        <v>8</v>
      </c>
      <c r="E48" s="14">
        <v>59.13</v>
      </c>
      <c r="F48" s="15"/>
      <c r="G48" s="15"/>
      <c r="H48" s="16"/>
      <c r="I48" s="1"/>
      <c r="J48" s="1"/>
      <c r="K48" s="1"/>
      <c r="L48" s="1"/>
      <c r="M48" s="1"/>
      <c r="N48" s="1"/>
      <c r="O48" s="1"/>
    </row>
    <row r="49" spans="1:17" ht="15" customHeight="1" x14ac:dyDescent="0.25">
      <c r="A49" s="39">
        <v>43</v>
      </c>
      <c r="B49" s="621" t="s">
        <v>2</v>
      </c>
      <c r="C49" s="292" t="s">
        <v>140</v>
      </c>
      <c r="D49" s="324">
        <v>15</v>
      </c>
      <c r="E49" s="18">
        <v>59</v>
      </c>
      <c r="F49" s="15" t="e">
        <f>#REF!*#REF!</f>
        <v>#REF!</v>
      </c>
      <c r="G49" s="15"/>
      <c r="H49" s="16"/>
      <c r="I49" s="1"/>
      <c r="J49" s="1"/>
      <c r="K49" s="1"/>
      <c r="L49" s="1"/>
      <c r="M49" s="1"/>
      <c r="N49" s="1"/>
      <c r="O49" s="1"/>
    </row>
    <row r="50" spans="1:17" ht="15" customHeight="1" x14ac:dyDescent="0.25">
      <c r="A50" s="39">
        <v>44</v>
      </c>
      <c r="B50" s="17" t="s">
        <v>2</v>
      </c>
      <c r="C50" s="29" t="s">
        <v>138</v>
      </c>
      <c r="D50" s="324">
        <v>13</v>
      </c>
      <c r="E50" s="18">
        <v>58</v>
      </c>
      <c r="F50" s="15" t="e">
        <f>#REF!*#REF!</f>
        <v>#REF!</v>
      </c>
      <c r="G50" s="15"/>
      <c r="H50" s="16"/>
      <c r="I50" s="1"/>
      <c r="J50" s="1"/>
      <c r="K50" s="1"/>
      <c r="L50" s="1"/>
      <c r="M50" s="1"/>
      <c r="N50" s="1"/>
      <c r="O50" s="1"/>
    </row>
    <row r="51" spans="1:17" ht="15" customHeight="1" x14ac:dyDescent="0.25">
      <c r="A51" s="39">
        <v>45</v>
      </c>
      <c r="B51" s="17" t="s">
        <v>32</v>
      </c>
      <c r="C51" s="29" t="s">
        <v>86</v>
      </c>
      <c r="D51" s="324">
        <v>3</v>
      </c>
      <c r="E51" s="18">
        <v>58</v>
      </c>
      <c r="F51" s="15" t="e">
        <f>#REF!*#REF!</f>
        <v>#REF!</v>
      </c>
      <c r="G51" s="15"/>
      <c r="H51" s="16"/>
      <c r="I51" s="10"/>
      <c r="J51" s="10"/>
      <c r="K51" s="10"/>
      <c r="L51" s="10"/>
      <c r="M51" s="10"/>
      <c r="N51" s="10"/>
      <c r="O51" s="10"/>
      <c r="P51" s="10"/>
      <c r="Q51" s="1"/>
    </row>
    <row r="52" spans="1:17" ht="15" customHeight="1" x14ac:dyDescent="0.25">
      <c r="A52" s="40">
        <v>46</v>
      </c>
      <c r="B52" s="629" t="s">
        <v>40</v>
      </c>
      <c r="C52" s="29" t="s">
        <v>85</v>
      </c>
      <c r="D52" s="324">
        <v>15</v>
      </c>
      <c r="E52" s="18">
        <v>57.53</v>
      </c>
      <c r="F52" s="15"/>
      <c r="G52" s="15"/>
      <c r="H52" s="16"/>
      <c r="I52" s="10"/>
      <c r="J52" s="10"/>
      <c r="K52" s="10"/>
      <c r="L52" s="10"/>
      <c r="M52" s="10"/>
      <c r="N52" s="10"/>
      <c r="O52" s="10"/>
      <c r="P52" s="10"/>
      <c r="Q52" s="1"/>
    </row>
    <row r="53" spans="1:17" ht="15" customHeight="1" x14ac:dyDescent="0.25">
      <c r="A53" s="200">
        <v>47</v>
      </c>
      <c r="B53" s="699" t="s">
        <v>2</v>
      </c>
      <c r="C53" s="294" t="s">
        <v>1</v>
      </c>
      <c r="D53" s="324">
        <v>2</v>
      </c>
      <c r="E53" s="14">
        <v>57.5</v>
      </c>
      <c r="F53" s="15" t="e">
        <f>#REF!*#REF!</f>
        <v>#REF!</v>
      </c>
      <c r="G53" s="15"/>
      <c r="H53" s="16"/>
      <c r="I53" s="10"/>
      <c r="J53" s="10"/>
      <c r="K53" s="10"/>
      <c r="L53" s="10"/>
      <c r="M53" s="10"/>
      <c r="N53" s="10"/>
      <c r="O53" s="10"/>
      <c r="P53" s="10"/>
      <c r="Q53" s="1"/>
    </row>
    <row r="54" spans="1:17" ht="15" customHeight="1" x14ac:dyDescent="0.25">
      <c r="A54" s="39">
        <v>48</v>
      </c>
      <c r="B54" s="622" t="s">
        <v>26</v>
      </c>
      <c r="C54" s="630" t="s">
        <v>30</v>
      </c>
      <c r="D54" s="324">
        <v>6</v>
      </c>
      <c r="E54" s="20">
        <v>57</v>
      </c>
      <c r="F54" s="15" t="e">
        <f>#REF!*#REF!</f>
        <v>#REF!</v>
      </c>
      <c r="G54" s="15"/>
      <c r="H54" s="16"/>
      <c r="I54" s="10"/>
      <c r="J54" s="10"/>
      <c r="K54" s="10"/>
      <c r="L54" s="10"/>
      <c r="M54" s="10"/>
      <c r="N54" s="10"/>
      <c r="O54" s="10"/>
      <c r="P54" s="10"/>
      <c r="Q54" s="1"/>
    </row>
    <row r="55" spans="1:17" ht="15" customHeight="1" x14ac:dyDescent="0.25">
      <c r="A55" s="39">
        <v>49</v>
      </c>
      <c r="B55" s="621" t="s">
        <v>32</v>
      </c>
      <c r="C55" s="29" t="s">
        <v>33</v>
      </c>
      <c r="D55" s="19">
        <v>3</v>
      </c>
      <c r="E55" s="20">
        <v>56.7</v>
      </c>
      <c r="F55" s="15" t="e">
        <f>#REF!*#REF!</f>
        <v>#REF!</v>
      </c>
      <c r="G55" s="15"/>
      <c r="H55" s="16"/>
      <c r="I55" s="10"/>
      <c r="J55" s="10"/>
      <c r="K55" s="10"/>
      <c r="L55" s="10"/>
      <c r="M55" s="10"/>
      <c r="N55" s="10"/>
      <c r="O55" s="10"/>
      <c r="P55" s="10"/>
      <c r="Q55" s="1"/>
    </row>
    <row r="56" spans="1:17" ht="15" customHeight="1" thickBot="1" x14ac:dyDescent="0.3">
      <c r="A56" s="40">
        <v>50</v>
      </c>
      <c r="B56" s="629" t="s">
        <v>63</v>
      </c>
      <c r="C56" s="612" t="s">
        <v>83</v>
      </c>
      <c r="D56" s="618">
        <v>3</v>
      </c>
      <c r="E56" s="616">
        <v>56.67</v>
      </c>
      <c r="F56" s="15" t="e">
        <f>#REF!*#REF!</f>
        <v>#REF!</v>
      </c>
      <c r="G56" s="15"/>
      <c r="H56" s="16"/>
      <c r="I56" s="10"/>
      <c r="J56" s="10"/>
      <c r="K56" s="10"/>
      <c r="L56" s="10"/>
      <c r="M56" s="10"/>
      <c r="N56" s="10"/>
      <c r="O56" s="10"/>
      <c r="P56" s="10"/>
      <c r="Q56" s="1"/>
    </row>
    <row r="57" spans="1:17" ht="15" customHeight="1" x14ac:dyDescent="0.25">
      <c r="A57" s="38">
        <v>51</v>
      </c>
      <c r="B57" s="620" t="s">
        <v>63</v>
      </c>
      <c r="C57" s="33" t="s">
        <v>80</v>
      </c>
      <c r="D57" s="627">
        <v>4</v>
      </c>
      <c r="E57" s="35">
        <v>55.75</v>
      </c>
      <c r="F57" s="15" t="e">
        <f>#REF!*#REF!</f>
        <v>#REF!</v>
      </c>
      <c r="G57" s="15"/>
      <c r="H57" s="16"/>
      <c r="I57" s="10"/>
      <c r="J57" s="10"/>
      <c r="K57" s="10"/>
      <c r="L57" s="10"/>
      <c r="M57" s="10"/>
      <c r="N57" s="10"/>
      <c r="O57" s="10"/>
      <c r="P57" s="11"/>
      <c r="Q57" s="1"/>
    </row>
    <row r="58" spans="1:17" ht="15" customHeight="1" x14ac:dyDescent="0.25">
      <c r="A58" s="39">
        <v>52</v>
      </c>
      <c r="B58" s="621" t="s">
        <v>32</v>
      </c>
      <c r="C58" s="612" t="s">
        <v>36</v>
      </c>
      <c r="D58" s="618">
        <v>2</v>
      </c>
      <c r="E58" s="613">
        <v>55.5</v>
      </c>
      <c r="F58" s="15" t="e">
        <f>#REF!*#REF!</f>
        <v>#REF!</v>
      </c>
      <c r="G58" s="15"/>
      <c r="H58" s="16"/>
      <c r="I58" s="10"/>
      <c r="J58" s="10"/>
      <c r="K58" s="10"/>
      <c r="L58" s="10"/>
      <c r="M58" s="10"/>
      <c r="N58" s="10"/>
      <c r="O58" s="10"/>
      <c r="P58" s="11"/>
      <c r="Q58" s="1"/>
    </row>
    <row r="59" spans="1:17" ht="15" customHeight="1" x14ac:dyDescent="0.25">
      <c r="A59" s="39">
        <v>53</v>
      </c>
      <c r="B59" s="17" t="s">
        <v>2</v>
      </c>
      <c r="C59" s="292" t="s">
        <v>13</v>
      </c>
      <c r="D59" s="324">
        <v>4</v>
      </c>
      <c r="E59" s="14">
        <v>55</v>
      </c>
      <c r="F59" s="15" t="e">
        <f>#REF!*#REF!</f>
        <v>#REF!</v>
      </c>
      <c r="G59" s="15"/>
      <c r="H59" s="16"/>
      <c r="I59" s="10"/>
      <c r="J59" s="10"/>
      <c r="K59" s="10"/>
      <c r="L59" s="10"/>
      <c r="M59" s="10"/>
      <c r="N59" s="10"/>
      <c r="O59" s="10"/>
      <c r="P59" s="10"/>
      <c r="Q59" s="1"/>
    </row>
    <row r="60" spans="1:17" ht="15" customHeight="1" x14ac:dyDescent="0.25">
      <c r="A60" s="39">
        <v>54</v>
      </c>
      <c r="B60" s="621" t="s">
        <v>2</v>
      </c>
      <c r="C60" s="642" t="s">
        <v>139</v>
      </c>
      <c r="D60" s="705">
        <v>22</v>
      </c>
      <c r="E60" s="635">
        <v>54</v>
      </c>
      <c r="F60" s="15" t="e">
        <f>#REF!*#REF!</f>
        <v>#REF!</v>
      </c>
      <c r="G60" s="15"/>
      <c r="H60" s="16"/>
      <c r="I60" s="10"/>
      <c r="J60" s="10"/>
      <c r="K60" s="10"/>
      <c r="L60" s="10"/>
      <c r="M60" s="10"/>
      <c r="N60" s="10"/>
      <c r="O60" s="10"/>
      <c r="P60" s="10"/>
      <c r="Q60" s="1"/>
    </row>
    <row r="61" spans="1:17" ht="15" customHeight="1" x14ac:dyDescent="0.25">
      <c r="A61" s="39">
        <v>55</v>
      </c>
      <c r="B61" s="621" t="s">
        <v>2</v>
      </c>
      <c r="C61" s="332" t="s">
        <v>141</v>
      </c>
      <c r="D61" s="331">
        <v>9</v>
      </c>
      <c r="E61" s="18">
        <v>54</v>
      </c>
      <c r="F61" s="15" t="e">
        <f>#REF!*#REF!</f>
        <v>#REF!</v>
      </c>
      <c r="G61" s="15"/>
      <c r="H61" s="16"/>
      <c r="I61" s="10"/>
      <c r="J61" s="10"/>
      <c r="K61" s="10"/>
      <c r="L61" s="10"/>
      <c r="M61" s="10"/>
      <c r="N61" s="10"/>
      <c r="O61" s="10"/>
      <c r="P61" s="11"/>
      <c r="Q61" s="1"/>
    </row>
    <row r="62" spans="1:17" ht="15" customHeight="1" x14ac:dyDescent="0.25">
      <c r="A62" s="39">
        <v>56</v>
      </c>
      <c r="B62" s="621" t="s">
        <v>26</v>
      </c>
      <c r="C62" s="29" t="s">
        <v>91</v>
      </c>
      <c r="D62" s="19">
        <v>5</v>
      </c>
      <c r="E62" s="20">
        <v>54</v>
      </c>
      <c r="F62" s="15" t="e">
        <f>#REF!*#REF!</f>
        <v>#REF!</v>
      </c>
      <c r="G62" s="15"/>
      <c r="H62" s="16"/>
      <c r="I62" s="10"/>
      <c r="J62" s="10"/>
      <c r="K62" s="10"/>
      <c r="L62" s="10"/>
      <c r="M62" s="10"/>
      <c r="N62" s="10"/>
      <c r="O62" s="10"/>
      <c r="P62" s="10"/>
      <c r="Q62" s="1"/>
    </row>
    <row r="63" spans="1:17" ht="15" customHeight="1" x14ac:dyDescent="0.25">
      <c r="A63" s="39">
        <v>57</v>
      </c>
      <c r="B63" s="17" t="s">
        <v>26</v>
      </c>
      <c r="C63" s="29" t="s">
        <v>165</v>
      </c>
      <c r="D63" s="13">
        <v>1</v>
      </c>
      <c r="E63" s="20">
        <v>54</v>
      </c>
      <c r="F63" s="15" t="e">
        <f>#REF!*#REF!</f>
        <v>#REF!</v>
      </c>
      <c r="G63" s="15"/>
      <c r="H63" s="16"/>
      <c r="I63" s="10"/>
      <c r="J63" s="10"/>
      <c r="K63" s="10"/>
      <c r="L63" s="10"/>
      <c r="M63" s="10"/>
      <c r="N63" s="10"/>
      <c r="O63" s="10"/>
      <c r="P63" s="10"/>
      <c r="Q63" s="1"/>
    </row>
    <row r="64" spans="1:17" ht="15" customHeight="1" x14ac:dyDescent="0.25">
      <c r="A64" s="39">
        <v>58</v>
      </c>
      <c r="B64" s="44" t="s">
        <v>0</v>
      </c>
      <c r="C64" s="29" t="s">
        <v>98</v>
      </c>
      <c r="D64" s="19">
        <v>3</v>
      </c>
      <c r="E64" s="18">
        <v>52.33</v>
      </c>
      <c r="F64" s="15"/>
      <c r="G64" s="15"/>
      <c r="H64" s="16"/>
      <c r="I64" s="10"/>
      <c r="J64" s="10"/>
      <c r="K64" s="10"/>
      <c r="L64" s="10"/>
      <c r="M64" s="10"/>
      <c r="N64" s="10"/>
      <c r="O64" s="10"/>
      <c r="P64" s="10"/>
      <c r="Q64" s="1"/>
    </row>
    <row r="65" spans="1:17" ht="15" customHeight="1" x14ac:dyDescent="0.25">
      <c r="A65" s="39">
        <v>59</v>
      </c>
      <c r="B65" s="17" t="s">
        <v>40</v>
      </c>
      <c r="C65" s="29" t="s">
        <v>42</v>
      </c>
      <c r="D65" s="19">
        <v>3</v>
      </c>
      <c r="E65" s="18">
        <v>51.67</v>
      </c>
      <c r="F65" s="15">
        <f t="shared" ref="F65:F76" si="0">E65*D65</f>
        <v>155.01</v>
      </c>
      <c r="G65" s="15"/>
      <c r="H65" s="16"/>
      <c r="I65" s="10"/>
      <c r="J65" s="10"/>
      <c r="K65" s="10"/>
      <c r="L65" s="10"/>
      <c r="M65" s="10"/>
      <c r="N65" s="10"/>
      <c r="O65" s="10"/>
      <c r="P65" s="10"/>
      <c r="Q65" s="1"/>
    </row>
    <row r="66" spans="1:17" ht="15" customHeight="1" thickBot="1" x14ac:dyDescent="0.3">
      <c r="A66" s="42">
        <v>60</v>
      </c>
      <c r="B66" s="623" t="s">
        <v>32</v>
      </c>
      <c r="C66" s="30" t="s">
        <v>35</v>
      </c>
      <c r="D66" s="85">
        <v>3</v>
      </c>
      <c r="E66" s="22">
        <v>51</v>
      </c>
      <c r="F66" s="15">
        <f t="shared" si="0"/>
        <v>153</v>
      </c>
      <c r="G66" s="15"/>
      <c r="H66" s="16"/>
      <c r="I66" s="10"/>
      <c r="J66" s="10"/>
      <c r="K66" s="10"/>
      <c r="L66" s="10"/>
      <c r="M66" s="10"/>
      <c r="N66" s="10"/>
      <c r="O66" s="10"/>
      <c r="P66" s="10"/>
      <c r="Q66" s="1"/>
    </row>
    <row r="67" spans="1:17" ht="15" customHeight="1" x14ac:dyDescent="0.25">
      <c r="A67" s="38">
        <v>61</v>
      </c>
      <c r="B67" s="418" t="s">
        <v>2</v>
      </c>
      <c r="C67" s="33" t="s">
        <v>19</v>
      </c>
      <c r="D67" s="627">
        <v>2</v>
      </c>
      <c r="E67" s="35">
        <v>51</v>
      </c>
      <c r="F67" s="15">
        <f t="shared" si="0"/>
        <v>102</v>
      </c>
      <c r="G67" s="15"/>
      <c r="H67" s="16"/>
      <c r="I67" s="10"/>
      <c r="J67" s="10"/>
      <c r="K67" s="10"/>
      <c r="L67" s="10"/>
      <c r="M67" s="10"/>
      <c r="N67" s="10"/>
      <c r="O67" s="10"/>
      <c r="P67" s="10"/>
      <c r="Q67" s="1"/>
    </row>
    <row r="68" spans="1:17" ht="15" customHeight="1" x14ac:dyDescent="0.25">
      <c r="A68" s="39">
        <v>62</v>
      </c>
      <c r="B68" s="621" t="s">
        <v>40</v>
      </c>
      <c r="C68" s="80" t="s">
        <v>74</v>
      </c>
      <c r="D68" s="82">
        <v>1</v>
      </c>
      <c r="E68" s="81">
        <v>51</v>
      </c>
      <c r="F68" s="15">
        <f t="shared" si="0"/>
        <v>51</v>
      </c>
      <c r="G68" s="15"/>
      <c r="H68" s="16"/>
      <c r="I68" s="10"/>
      <c r="J68" s="10"/>
      <c r="K68" s="10"/>
      <c r="L68" s="10"/>
      <c r="M68" s="10"/>
      <c r="N68" s="10"/>
      <c r="O68" s="10"/>
      <c r="P68" s="10"/>
      <c r="Q68" s="1"/>
    </row>
    <row r="69" spans="1:17" ht="15" customHeight="1" x14ac:dyDescent="0.25">
      <c r="A69" s="39">
        <v>63</v>
      </c>
      <c r="B69" s="17" t="s">
        <v>26</v>
      </c>
      <c r="C69" s="609" t="s">
        <v>90</v>
      </c>
      <c r="D69" s="82">
        <v>3</v>
      </c>
      <c r="E69" s="318">
        <v>49.33</v>
      </c>
      <c r="F69" s="15">
        <f t="shared" si="0"/>
        <v>147.99</v>
      </c>
      <c r="G69" s="15"/>
      <c r="H69" s="16"/>
      <c r="I69" s="10"/>
      <c r="J69" s="10"/>
      <c r="K69" s="10"/>
      <c r="L69" s="10"/>
      <c r="M69" s="10"/>
      <c r="N69" s="10"/>
      <c r="O69" s="10"/>
      <c r="P69" s="10"/>
      <c r="Q69" s="1"/>
    </row>
    <row r="70" spans="1:17" ht="15" customHeight="1" x14ac:dyDescent="0.25">
      <c r="A70" s="39">
        <v>64</v>
      </c>
      <c r="B70" s="621" t="s">
        <v>40</v>
      </c>
      <c r="C70" s="29" t="s">
        <v>77</v>
      </c>
      <c r="D70" s="19">
        <v>3</v>
      </c>
      <c r="E70" s="18">
        <v>49</v>
      </c>
      <c r="F70" s="15">
        <f t="shared" si="0"/>
        <v>147</v>
      </c>
      <c r="G70" s="15"/>
      <c r="H70" s="16"/>
      <c r="I70" s="10"/>
      <c r="J70" s="10"/>
      <c r="K70" s="10"/>
      <c r="L70" s="10"/>
      <c r="M70" s="10"/>
      <c r="N70" s="10"/>
      <c r="O70" s="10"/>
      <c r="P70" s="10"/>
      <c r="Q70" s="1"/>
    </row>
    <row r="71" spans="1:17" ht="15" customHeight="1" x14ac:dyDescent="0.25">
      <c r="A71" s="39">
        <v>65</v>
      </c>
      <c r="B71" s="621" t="s">
        <v>40</v>
      </c>
      <c r="C71" s="29" t="s">
        <v>75</v>
      </c>
      <c r="D71" s="13">
        <v>3</v>
      </c>
      <c r="E71" s="18">
        <v>49</v>
      </c>
      <c r="F71" s="15">
        <f t="shared" si="0"/>
        <v>147</v>
      </c>
      <c r="G71" s="15"/>
      <c r="H71" s="16"/>
      <c r="I71" s="10"/>
      <c r="J71" s="10"/>
      <c r="K71" s="10"/>
      <c r="L71" s="10"/>
      <c r="M71" s="10"/>
      <c r="N71" s="10"/>
      <c r="O71" s="10"/>
      <c r="P71" s="10"/>
      <c r="Q71" s="1"/>
    </row>
    <row r="72" spans="1:17" ht="15" customHeight="1" x14ac:dyDescent="0.25">
      <c r="A72" s="39">
        <v>66</v>
      </c>
      <c r="B72" s="621" t="s">
        <v>2</v>
      </c>
      <c r="C72" s="612" t="s">
        <v>11</v>
      </c>
      <c r="D72" s="615">
        <v>5</v>
      </c>
      <c r="E72" s="616">
        <v>48</v>
      </c>
      <c r="F72" s="15">
        <f t="shared" si="0"/>
        <v>240</v>
      </c>
      <c r="G72" s="15"/>
      <c r="H72" s="16"/>
      <c r="I72" s="10"/>
      <c r="J72" s="10"/>
      <c r="K72" s="10"/>
      <c r="L72" s="10"/>
      <c r="M72" s="10"/>
      <c r="N72" s="10"/>
      <c r="O72" s="10"/>
      <c r="P72" s="10"/>
    </row>
    <row r="73" spans="1:17" ht="15" customHeight="1" x14ac:dyDescent="0.25">
      <c r="A73" s="39">
        <v>67</v>
      </c>
      <c r="B73" s="17" t="s">
        <v>63</v>
      </c>
      <c r="C73" s="292" t="s">
        <v>144</v>
      </c>
      <c r="D73" s="13">
        <v>3</v>
      </c>
      <c r="E73" s="14">
        <v>48</v>
      </c>
      <c r="F73" s="15">
        <f t="shared" si="0"/>
        <v>144</v>
      </c>
      <c r="G73" s="15"/>
      <c r="H73" s="16"/>
      <c r="I73" s="10"/>
      <c r="J73" s="10"/>
      <c r="K73" s="10"/>
      <c r="L73" s="10"/>
      <c r="M73" s="10"/>
      <c r="N73" s="10"/>
      <c r="O73" s="10"/>
      <c r="P73" s="10"/>
    </row>
    <row r="74" spans="1:17" ht="15" customHeight="1" x14ac:dyDescent="0.25">
      <c r="A74" s="39">
        <v>68</v>
      </c>
      <c r="B74" s="17" t="s">
        <v>40</v>
      </c>
      <c r="C74" s="292" t="s">
        <v>41</v>
      </c>
      <c r="D74" s="17">
        <v>1</v>
      </c>
      <c r="E74" s="18">
        <v>47</v>
      </c>
      <c r="F74" s="15">
        <f t="shared" si="0"/>
        <v>47</v>
      </c>
      <c r="G74" s="15"/>
      <c r="H74" s="16"/>
      <c r="I74" s="10"/>
      <c r="J74" s="10"/>
      <c r="K74" s="10"/>
      <c r="L74" s="10"/>
      <c r="M74" s="10"/>
      <c r="N74" s="10"/>
      <c r="O74" s="10"/>
      <c r="P74" s="10"/>
    </row>
    <row r="75" spans="1:17" ht="15" customHeight="1" x14ac:dyDescent="0.25">
      <c r="A75" s="39">
        <v>69</v>
      </c>
      <c r="B75" s="17" t="s">
        <v>32</v>
      </c>
      <c r="C75" s="292" t="s">
        <v>87</v>
      </c>
      <c r="D75" s="17">
        <v>1</v>
      </c>
      <c r="E75" s="20">
        <v>47</v>
      </c>
      <c r="F75" s="15">
        <f t="shared" si="0"/>
        <v>47</v>
      </c>
      <c r="G75" s="15"/>
      <c r="H75" s="16"/>
      <c r="I75" s="10"/>
      <c r="J75" s="10"/>
      <c r="K75" s="10"/>
      <c r="L75" s="10"/>
      <c r="M75" s="10"/>
      <c r="N75" s="10"/>
      <c r="O75" s="10"/>
      <c r="P75" s="10"/>
    </row>
    <row r="76" spans="1:17" ht="15" customHeight="1" thickBot="1" x14ac:dyDescent="0.3">
      <c r="A76" s="40">
        <v>70</v>
      </c>
      <c r="B76" s="608" t="s">
        <v>40</v>
      </c>
      <c r="C76" s="631" t="s">
        <v>39</v>
      </c>
      <c r="D76" s="608">
        <v>2</v>
      </c>
      <c r="E76" s="613">
        <v>46.5</v>
      </c>
      <c r="F76" s="15">
        <f t="shared" si="0"/>
        <v>93</v>
      </c>
      <c r="G76" s="15"/>
      <c r="H76" s="16"/>
      <c r="I76" s="10"/>
      <c r="J76" s="10"/>
      <c r="K76" s="10"/>
      <c r="L76" s="10"/>
      <c r="M76" s="10"/>
      <c r="N76" s="10"/>
      <c r="O76" s="10"/>
      <c r="P76" s="10"/>
    </row>
    <row r="77" spans="1:17" ht="15" customHeight="1" x14ac:dyDescent="0.25">
      <c r="A77" s="38">
        <v>71</v>
      </c>
      <c r="B77" s="32" t="s">
        <v>52</v>
      </c>
      <c r="C77" s="421" t="s">
        <v>56</v>
      </c>
      <c r="D77" s="32">
        <v>2</v>
      </c>
      <c r="E77" s="84">
        <v>45.5</v>
      </c>
      <c r="F77" s="15"/>
      <c r="G77" s="15"/>
      <c r="H77" s="16"/>
      <c r="I77" s="10"/>
      <c r="J77" s="10"/>
      <c r="K77" s="10"/>
      <c r="L77" s="10"/>
      <c r="M77" s="10"/>
      <c r="N77" s="10"/>
      <c r="O77" s="10"/>
      <c r="P77" s="10"/>
    </row>
    <row r="78" spans="1:17" ht="15" customHeight="1" x14ac:dyDescent="0.25">
      <c r="A78" s="39">
        <v>72</v>
      </c>
      <c r="B78" s="17" t="s">
        <v>2</v>
      </c>
      <c r="C78" s="29" t="s">
        <v>16</v>
      </c>
      <c r="D78" s="17">
        <v>7</v>
      </c>
      <c r="E78" s="18">
        <v>45</v>
      </c>
      <c r="F78" s="15">
        <f t="shared" ref="F78:F87" si="1">E78*D78</f>
        <v>315</v>
      </c>
      <c r="G78" s="15"/>
      <c r="H78" s="16"/>
      <c r="I78" s="10"/>
      <c r="J78" s="10"/>
      <c r="K78" s="10"/>
      <c r="L78" s="10"/>
      <c r="M78" s="10"/>
      <c r="N78" s="10"/>
      <c r="O78" s="10"/>
      <c r="P78" s="10"/>
    </row>
    <row r="79" spans="1:17" ht="15" customHeight="1" x14ac:dyDescent="0.25">
      <c r="A79" s="39">
        <v>73</v>
      </c>
      <c r="B79" s="17" t="s">
        <v>40</v>
      </c>
      <c r="C79" s="607" t="s">
        <v>43</v>
      </c>
      <c r="D79" s="17">
        <v>1</v>
      </c>
      <c r="E79" s="18">
        <v>45</v>
      </c>
      <c r="F79" s="15">
        <f t="shared" si="1"/>
        <v>45</v>
      </c>
      <c r="G79" s="15"/>
      <c r="H79" s="16"/>
      <c r="I79" s="10"/>
      <c r="J79" s="10"/>
      <c r="K79" s="10"/>
      <c r="L79" s="10"/>
      <c r="M79" s="10"/>
      <c r="N79" s="10"/>
      <c r="O79" s="10"/>
      <c r="P79" s="11"/>
    </row>
    <row r="80" spans="1:17" ht="15" customHeight="1" x14ac:dyDescent="0.25">
      <c r="A80" s="39">
        <v>74</v>
      </c>
      <c r="B80" s="621" t="s">
        <v>63</v>
      </c>
      <c r="C80" s="29" t="s">
        <v>81</v>
      </c>
      <c r="D80" s="13">
        <v>2</v>
      </c>
      <c r="E80" s="14">
        <v>44</v>
      </c>
      <c r="F80" s="15">
        <f t="shared" si="1"/>
        <v>88</v>
      </c>
      <c r="G80" s="15"/>
      <c r="H80" s="16"/>
      <c r="I80" s="10"/>
      <c r="J80" s="10"/>
      <c r="K80" s="10"/>
      <c r="L80" s="10"/>
      <c r="M80" s="10"/>
      <c r="N80" s="10"/>
      <c r="O80" s="10"/>
      <c r="P80" s="11"/>
    </row>
    <row r="81" spans="1:16" ht="15" customHeight="1" x14ac:dyDescent="0.25">
      <c r="A81" s="39">
        <v>75</v>
      </c>
      <c r="B81" s="621" t="s">
        <v>26</v>
      </c>
      <c r="C81" s="29" t="s">
        <v>94</v>
      </c>
      <c r="D81" s="317">
        <v>5</v>
      </c>
      <c r="E81" s="83">
        <v>43</v>
      </c>
      <c r="F81" s="15">
        <f t="shared" si="1"/>
        <v>215</v>
      </c>
      <c r="G81" s="15"/>
      <c r="H81" s="16"/>
      <c r="I81" s="10"/>
      <c r="J81" s="10"/>
      <c r="K81" s="10"/>
      <c r="L81" s="10"/>
      <c r="M81" s="10"/>
      <c r="N81" s="10"/>
      <c r="O81" s="10"/>
      <c r="P81" s="10"/>
    </row>
    <row r="82" spans="1:16" ht="15" customHeight="1" x14ac:dyDescent="0.25">
      <c r="A82" s="39">
        <v>76</v>
      </c>
      <c r="B82" s="621" t="s">
        <v>2</v>
      </c>
      <c r="C82" s="607" t="s">
        <v>69</v>
      </c>
      <c r="D82" s="13">
        <v>4</v>
      </c>
      <c r="E82" s="14">
        <v>42.25</v>
      </c>
      <c r="F82" s="15">
        <f t="shared" si="1"/>
        <v>169</v>
      </c>
      <c r="G82" s="15"/>
      <c r="H82" s="16"/>
      <c r="I82" s="10"/>
      <c r="J82" s="10"/>
      <c r="K82" s="10"/>
      <c r="L82" s="10"/>
      <c r="M82" s="10"/>
      <c r="N82" s="10"/>
      <c r="O82" s="10"/>
      <c r="P82" s="10"/>
    </row>
    <row r="83" spans="1:16" ht="15" customHeight="1" x14ac:dyDescent="0.25">
      <c r="A83" s="39">
        <v>77</v>
      </c>
      <c r="B83" s="621" t="s">
        <v>26</v>
      </c>
      <c r="C83" s="29" t="s">
        <v>107</v>
      </c>
      <c r="D83" s="13">
        <v>2</v>
      </c>
      <c r="E83" s="14">
        <v>41.5</v>
      </c>
      <c r="F83" s="15">
        <f t="shared" si="1"/>
        <v>83</v>
      </c>
      <c r="G83" s="15"/>
      <c r="H83" s="16"/>
      <c r="I83" s="10"/>
      <c r="J83" s="10"/>
      <c r="K83" s="10"/>
      <c r="L83" s="10"/>
      <c r="M83" s="10"/>
      <c r="N83" s="10"/>
      <c r="O83" s="10"/>
      <c r="P83" s="11"/>
    </row>
    <row r="84" spans="1:16" ht="15" customHeight="1" x14ac:dyDescent="0.25">
      <c r="A84" s="39">
        <v>78</v>
      </c>
      <c r="B84" s="17" t="s">
        <v>52</v>
      </c>
      <c r="C84" s="29" t="s">
        <v>57</v>
      </c>
      <c r="D84" s="13">
        <v>1</v>
      </c>
      <c r="E84" s="334">
        <v>41</v>
      </c>
      <c r="F84" s="15">
        <f t="shared" si="1"/>
        <v>41</v>
      </c>
      <c r="G84" s="15"/>
      <c r="H84" s="16"/>
      <c r="I84" s="10"/>
      <c r="J84" s="10"/>
      <c r="K84" s="10"/>
      <c r="L84" s="10"/>
      <c r="M84" s="10"/>
      <c r="N84" s="10"/>
      <c r="O84" s="10"/>
      <c r="P84" s="10"/>
    </row>
    <row r="85" spans="1:16" ht="15" customHeight="1" x14ac:dyDescent="0.25">
      <c r="A85" s="39">
        <v>79</v>
      </c>
      <c r="B85" s="17" t="s">
        <v>0</v>
      </c>
      <c r="C85" s="29" t="s">
        <v>162</v>
      </c>
      <c r="D85" s="13">
        <v>13</v>
      </c>
      <c r="E85" s="18">
        <v>40.46</v>
      </c>
      <c r="F85" s="15">
        <f t="shared" si="1"/>
        <v>525.98</v>
      </c>
      <c r="G85" s="15"/>
      <c r="H85" s="16"/>
      <c r="I85" s="10"/>
      <c r="J85" s="10"/>
      <c r="K85" s="10"/>
      <c r="L85" s="10"/>
      <c r="M85" s="10"/>
      <c r="N85" s="10"/>
      <c r="O85" s="10"/>
      <c r="P85" s="10"/>
    </row>
    <row r="86" spans="1:16" ht="15" customHeight="1" thickBot="1" x14ac:dyDescent="0.3">
      <c r="A86" s="42">
        <v>80</v>
      </c>
      <c r="B86" s="21" t="s">
        <v>52</v>
      </c>
      <c r="C86" s="30" t="s">
        <v>64</v>
      </c>
      <c r="D86" s="704">
        <v>2</v>
      </c>
      <c r="E86" s="624">
        <v>40</v>
      </c>
      <c r="F86" s="15">
        <f t="shared" si="1"/>
        <v>80</v>
      </c>
      <c r="G86" s="15"/>
      <c r="H86" s="16"/>
      <c r="I86" s="10"/>
      <c r="J86" s="10"/>
      <c r="K86" s="10"/>
      <c r="L86" s="10"/>
      <c r="M86" s="10"/>
      <c r="N86" s="10"/>
      <c r="O86" s="10"/>
      <c r="P86" s="11"/>
    </row>
    <row r="87" spans="1:16" ht="15" customHeight="1" x14ac:dyDescent="0.25">
      <c r="A87" s="39">
        <v>81</v>
      </c>
      <c r="B87" s="44" t="s">
        <v>40</v>
      </c>
      <c r="C87" s="333" t="s">
        <v>73</v>
      </c>
      <c r="D87" s="317">
        <v>2</v>
      </c>
      <c r="E87" s="610">
        <v>39</v>
      </c>
      <c r="F87" s="15">
        <f t="shared" si="1"/>
        <v>78</v>
      </c>
      <c r="G87" s="15"/>
      <c r="H87" s="16"/>
      <c r="I87" s="10"/>
      <c r="J87" s="10"/>
      <c r="K87" s="10"/>
      <c r="L87" s="10"/>
      <c r="M87" s="10"/>
      <c r="N87" s="10"/>
      <c r="O87" s="10"/>
      <c r="P87" s="10"/>
    </row>
    <row r="88" spans="1:16" ht="15" customHeight="1" x14ac:dyDescent="0.25">
      <c r="A88" s="39">
        <v>82</v>
      </c>
      <c r="B88" s="17" t="s">
        <v>26</v>
      </c>
      <c r="C88" s="29" t="s">
        <v>28</v>
      </c>
      <c r="D88" s="17">
        <v>5</v>
      </c>
      <c r="E88" s="14">
        <v>38</v>
      </c>
      <c r="F88" s="15" t="e">
        <f>#REF!*#REF!</f>
        <v>#REF!</v>
      </c>
      <c r="G88" s="15"/>
      <c r="H88" s="16"/>
      <c r="I88" s="10"/>
      <c r="J88" s="10"/>
      <c r="K88" s="10"/>
      <c r="L88" s="10"/>
      <c r="M88" s="10"/>
      <c r="N88" s="10"/>
      <c r="O88" s="10"/>
      <c r="P88" s="10"/>
    </row>
    <row r="89" spans="1:16" ht="15" customHeight="1" x14ac:dyDescent="0.25">
      <c r="A89" s="39">
        <v>83</v>
      </c>
      <c r="B89" s="621" t="s">
        <v>52</v>
      </c>
      <c r="C89" s="29" t="s">
        <v>58</v>
      </c>
      <c r="D89" s="13">
        <v>3</v>
      </c>
      <c r="E89" s="334">
        <v>38</v>
      </c>
      <c r="F89" s="15" t="e">
        <f>#REF!*#REF!</f>
        <v>#REF!</v>
      </c>
      <c r="G89" s="15"/>
      <c r="H89" s="15"/>
      <c r="I89" s="10"/>
      <c r="J89" s="10"/>
      <c r="K89" s="10"/>
      <c r="L89" s="10"/>
      <c r="M89" s="10"/>
      <c r="N89" s="10"/>
      <c r="O89" s="10"/>
      <c r="P89" s="10"/>
    </row>
    <row r="90" spans="1:16" ht="15" customHeight="1" x14ac:dyDescent="0.25">
      <c r="A90" s="39">
        <v>84</v>
      </c>
      <c r="B90" s="621" t="s">
        <v>52</v>
      </c>
      <c r="C90" s="29" t="s">
        <v>55</v>
      </c>
      <c r="D90" s="13">
        <v>5</v>
      </c>
      <c r="E90" s="334">
        <v>37</v>
      </c>
      <c r="F90" s="15" t="e">
        <f>#REF!*#REF!</f>
        <v>#REF!</v>
      </c>
      <c r="G90" s="15"/>
      <c r="H90" s="15"/>
      <c r="I90" s="10"/>
      <c r="J90" s="10"/>
      <c r="K90" s="10"/>
      <c r="L90" s="10"/>
      <c r="M90" s="10"/>
      <c r="N90" s="10"/>
      <c r="O90" s="10"/>
      <c r="P90" s="10"/>
    </row>
    <row r="91" spans="1:16" ht="15" customHeight="1" x14ac:dyDescent="0.25">
      <c r="A91" s="39">
        <v>85</v>
      </c>
      <c r="B91" s="621" t="s">
        <v>26</v>
      </c>
      <c r="C91" s="29" t="s">
        <v>106</v>
      </c>
      <c r="D91" s="13">
        <v>3</v>
      </c>
      <c r="E91" s="20">
        <v>37</v>
      </c>
      <c r="F91" s="15" t="e">
        <f>#REF!*#REF!</f>
        <v>#REF!</v>
      </c>
      <c r="G91" s="15"/>
      <c r="H91" s="15"/>
      <c r="I91" s="10"/>
      <c r="J91" s="10"/>
      <c r="K91" s="10"/>
      <c r="L91" s="10"/>
      <c r="M91" s="10"/>
      <c r="N91" s="10"/>
      <c r="O91" s="10"/>
      <c r="P91" s="10"/>
    </row>
    <row r="92" spans="1:16" ht="15" customHeight="1" x14ac:dyDescent="0.25">
      <c r="A92" s="39">
        <v>86</v>
      </c>
      <c r="B92" s="621" t="s">
        <v>2</v>
      </c>
      <c r="C92" s="29" t="s">
        <v>8</v>
      </c>
      <c r="D92" s="13">
        <v>3</v>
      </c>
      <c r="E92" s="14">
        <v>37</v>
      </c>
      <c r="F92" s="15" t="e">
        <f>#REF!*#REF!</f>
        <v>#REF!</v>
      </c>
      <c r="G92" s="15"/>
      <c r="H92" s="15"/>
      <c r="I92" s="10"/>
      <c r="J92" s="10"/>
      <c r="K92" s="10"/>
      <c r="L92" s="10"/>
      <c r="M92" s="10"/>
      <c r="N92" s="10"/>
      <c r="O92" s="10"/>
      <c r="P92" s="10"/>
    </row>
    <row r="93" spans="1:16" ht="15" customHeight="1" x14ac:dyDescent="0.25">
      <c r="A93" s="39">
        <v>87</v>
      </c>
      <c r="B93" s="621" t="s">
        <v>52</v>
      </c>
      <c r="C93" s="29" t="s">
        <v>51</v>
      </c>
      <c r="D93" s="13">
        <v>3</v>
      </c>
      <c r="E93" s="334">
        <v>36.67</v>
      </c>
      <c r="F93" s="15" t="e">
        <f>#REF!*#REF!</f>
        <v>#REF!</v>
      </c>
      <c r="G93" s="15"/>
      <c r="H93" s="15"/>
      <c r="I93" s="10"/>
      <c r="J93" s="10"/>
      <c r="K93" s="10"/>
      <c r="L93" s="10"/>
      <c r="M93" s="10"/>
      <c r="N93" s="10"/>
      <c r="O93" s="10"/>
      <c r="P93" s="10"/>
    </row>
    <row r="94" spans="1:16" ht="15" customHeight="1" x14ac:dyDescent="0.25">
      <c r="A94" s="39">
        <v>88</v>
      </c>
      <c r="B94" s="17" t="s">
        <v>32</v>
      </c>
      <c r="C94" s="29" t="s">
        <v>154</v>
      </c>
      <c r="D94" s="13">
        <v>5</v>
      </c>
      <c r="E94" s="18">
        <v>36</v>
      </c>
      <c r="F94" s="15" t="e">
        <f>#REF!*#REF!</f>
        <v>#REF!</v>
      </c>
      <c r="G94" s="15"/>
      <c r="H94" s="15"/>
    </row>
    <row r="95" spans="1:16" ht="15" customHeight="1" x14ac:dyDescent="0.25">
      <c r="A95" s="200">
        <v>89</v>
      </c>
      <c r="B95" s="621" t="s">
        <v>32</v>
      </c>
      <c r="C95" s="29" t="s">
        <v>70</v>
      </c>
      <c r="D95" s="13">
        <v>3</v>
      </c>
      <c r="E95" s="18">
        <v>36</v>
      </c>
      <c r="F95" s="15" t="e">
        <f>#REF!*#REF!</f>
        <v>#REF!</v>
      </c>
      <c r="G95" s="15"/>
      <c r="H95" s="15"/>
    </row>
    <row r="96" spans="1:16" ht="15" customHeight="1" thickBot="1" x14ac:dyDescent="0.3">
      <c r="A96" s="42">
        <v>90</v>
      </c>
      <c r="B96" s="415" t="s">
        <v>26</v>
      </c>
      <c r="C96" s="30" t="s">
        <v>95</v>
      </c>
      <c r="D96" s="704">
        <v>1</v>
      </c>
      <c r="E96" s="86">
        <v>31</v>
      </c>
      <c r="F96" s="15" t="e">
        <f>#REF!*#REF!</f>
        <v>#REF!</v>
      </c>
      <c r="G96" s="15"/>
      <c r="H96" s="15"/>
    </row>
    <row r="97" spans="1:8" ht="15" customHeight="1" x14ac:dyDescent="0.25">
      <c r="A97" s="38">
        <v>91</v>
      </c>
      <c r="B97" s="32" t="s">
        <v>2</v>
      </c>
      <c r="C97" s="33" t="s">
        <v>15</v>
      </c>
      <c r="D97" s="34">
        <v>1</v>
      </c>
      <c r="E97" s="35">
        <v>31</v>
      </c>
      <c r="F97" s="15"/>
      <c r="G97" s="15"/>
      <c r="H97" s="15"/>
    </row>
    <row r="98" spans="1:8" ht="15" customHeight="1" x14ac:dyDescent="0.25">
      <c r="A98" s="39">
        <v>92</v>
      </c>
      <c r="B98" s="17" t="s">
        <v>32</v>
      </c>
      <c r="C98" s="29" t="s">
        <v>168</v>
      </c>
      <c r="D98" s="13">
        <v>2</v>
      </c>
      <c r="E98" s="18">
        <v>30</v>
      </c>
      <c r="F98" s="15" t="e">
        <f>#REF!*#REF!</f>
        <v>#REF!</v>
      </c>
      <c r="G98" s="15"/>
      <c r="H98" s="15"/>
    </row>
    <row r="99" spans="1:8" ht="15" customHeight="1" x14ac:dyDescent="0.25">
      <c r="A99" s="39">
        <v>93</v>
      </c>
      <c r="B99" s="17" t="s">
        <v>40</v>
      </c>
      <c r="C99" s="29" t="s">
        <v>49</v>
      </c>
      <c r="D99" s="13">
        <v>1</v>
      </c>
      <c r="E99" s="334">
        <v>28</v>
      </c>
      <c r="F99" s="15" t="e">
        <f>#REF!*#REF!</f>
        <v>#REF!</v>
      </c>
      <c r="G99" s="15"/>
      <c r="H99" s="15"/>
    </row>
    <row r="100" spans="1:8" ht="15" customHeight="1" x14ac:dyDescent="0.25">
      <c r="A100" s="39">
        <v>94</v>
      </c>
      <c r="B100" s="621" t="s">
        <v>2</v>
      </c>
      <c r="C100" s="80" t="s">
        <v>22</v>
      </c>
      <c r="D100" s="44">
        <v>3</v>
      </c>
      <c r="E100" s="318">
        <v>27.33</v>
      </c>
      <c r="F100" s="15" t="e">
        <f>#REF!*#REF!</f>
        <v>#REF!</v>
      </c>
      <c r="G100" s="15"/>
      <c r="H100" s="15"/>
    </row>
    <row r="101" spans="1:8" ht="15" customHeight="1" x14ac:dyDescent="0.25">
      <c r="A101" s="39">
        <v>95</v>
      </c>
      <c r="B101" s="621" t="s">
        <v>40</v>
      </c>
      <c r="C101" s="607" t="s">
        <v>163</v>
      </c>
      <c r="D101" s="17">
        <v>2</v>
      </c>
      <c r="E101" s="18">
        <v>25.5</v>
      </c>
      <c r="F101" s="15" t="e">
        <f>#REF!*#REF!</f>
        <v>#REF!</v>
      </c>
      <c r="G101" s="15"/>
      <c r="H101" s="15"/>
    </row>
    <row r="102" spans="1:8" ht="15" customHeight="1" x14ac:dyDescent="0.25">
      <c r="A102" s="39">
        <v>96</v>
      </c>
      <c r="B102" s="621" t="s">
        <v>32</v>
      </c>
      <c r="C102" s="29" t="s">
        <v>34</v>
      </c>
      <c r="D102" s="17">
        <v>1</v>
      </c>
      <c r="E102" s="20">
        <v>25</v>
      </c>
      <c r="F102" s="15" t="e">
        <f>#REF!*#REF!</f>
        <v>#REF!</v>
      </c>
      <c r="G102" s="15"/>
      <c r="H102" s="15"/>
    </row>
    <row r="103" spans="1:8" ht="15" customHeight="1" x14ac:dyDescent="0.25">
      <c r="A103" s="611">
        <v>97</v>
      </c>
      <c r="B103" s="608" t="s">
        <v>40</v>
      </c>
      <c r="C103" s="29" t="s">
        <v>46</v>
      </c>
      <c r="D103" s="17">
        <v>3</v>
      </c>
      <c r="E103" s="18">
        <v>22.67</v>
      </c>
      <c r="F103" s="15"/>
      <c r="G103" s="15"/>
      <c r="H103" s="15"/>
    </row>
    <row r="104" spans="1:8" s="601" customFormat="1" ht="15" customHeight="1" x14ac:dyDescent="0.25">
      <c r="A104" s="200">
        <v>98</v>
      </c>
      <c r="B104" s="17" t="s">
        <v>52</v>
      </c>
      <c r="C104" s="292" t="s">
        <v>103</v>
      </c>
      <c r="D104" s="17">
        <v>2</v>
      </c>
      <c r="E104" s="334">
        <v>18.5</v>
      </c>
      <c r="F104" s="15"/>
      <c r="G104" s="15"/>
      <c r="H104" s="15"/>
    </row>
    <row r="105" spans="1:8" s="601" customFormat="1" ht="15" customHeight="1" thickBot="1" x14ac:dyDescent="0.3">
      <c r="A105" s="320">
        <v>99</v>
      </c>
      <c r="B105" s="21" t="s">
        <v>40</v>
      </c>
      <c r="C105" s="606" t="s">
        <v>164</v>
      </c>
      <c r="D105" s="21">
        <v>1</v>
      </c>
      <c r="E105" s="18">
        <v>14</v>
      </c>
      <c r="F105" s="15"/>
      <c r="G105" s="15"/>
      <c r="H105" s="15"/>
    </row>
    <row r="106" spans="1:8" ht="15" customHeight="1" x14ac:dyDescent="0.25">
      <c r="A106" s="41"/>
      <c r="B106" s="24"/>
      <c r="C106" s="15"/>
      <c r="D106" s="330" t="s">
        <v>99</v>
      </c>
      <c r="E106" s="319">
        <f>AVERAGE(E7:E105)</f>
        <v>53.833030303030306</v>
      </c>
      <c r="F106" s="15"/>
      <c r="G106" s="15"/>
      <c r="H106" s="15"/>
    </row>
    <row r="107" spans="1:8" ht="15" customHeight="1" x14ac:dyDescent="0.25">
      <c r="A107" s="41"/>
      <c r="B107" s="24"/>
      <c r="C107" s="15"/>
      <c r="D107" s="287" t="s">
        <v>114</v>
      </c>
      <c r="E107" s="27">
        <v>61.5</v>
      </c>
      <c r="F107" s="15"/>
      <c r="G107" s="15"/>
      <c r="H107" s="15"/>
    </row>
    <row r="108" spans="1:8" ht="15" customHeight="1" x14ac:dyDescent="0.25">
      <c r="A108" s="41"/>
      <c r="B108" s="24"/>
      <c r="C108" s="15"/>
      <c r="D108" s="15"/>
      <c r="E108" s="25"/>
      <c r="F108" s="15"/>
      <c r="G108" s="15"/>
      <c r="H108" s="15"/>
    </row>
    <row r="109" spans="1:8" ht="15" customHeight="1" x14ac:dyDescent="0.25">
      <c r="A109" s="41"/>
      <c r="B109" s="15"/>
      <c r="C109" s="15"/>
      <c r="D109" s="15"/>
      <c r="E109" s="15"/>
      <c r="F109" s="15"/>
      <c r="G109" s="15"/>
      <c r="H109" s="15"/>
    </row>
    <row r="110" spans="1:8" x14ac:dyDescent="0.25">
      <c r="A110" s="41"/>
      <c r="B110" s="15"/>
      <c r="C110" s="15"/>
      <c r="D110" s="15"/>
      <c r="E110" s="15"/>
      <c r="F110" s="15"/>
      <c r="G110" s="15"/>
      <c r="H110" s="15"/>
    </row>
  </sheetData>
  <mergeCells count="1">
    <mergeCell ref="B2:C2"/>
  </mergeCells>
  <conditionalFormatting sqref="E6 E106:E107">
    <cfRule type="cellIs" dxfId="14" priority="6" stopIfTrue="1" operator="equal">
      <formula>$E$106</formula>
    </cfRule>
    <cfRule type="cellIs" dxfId="13" priority="7" stopIfTrue="1" operator="lessThan">
      <formula>50</formula>
    </cfRule>
    <cfRule type="cellIs" dxfId="12" priority="8" stopIfTrue="1" operator="between">
      <formula>$E$106</formula>
      <formula>50</formula>
    </cfRule>
    <cfRule type="cellIs" dxfId="11" priority="9" stopIfTrue="1" operator="between">
      <formula>74.999</formula>
      <formula>$E$106</formula>
    </cfRule>
    <cfRule type="cellIs" dxfId="10" priority="10" stopIfTrue="1" operator="greaterThanOrEqual">
      <formula>75</formula>
    </cfRule>
  </conditionalFormatting>
  <conditionalFormatting sqref="E7:E105">
    <cfRule type="cellIs" dxfId="9" priority="1" stopIfTrue="1" operator="equal">
      <formula>$E$105</formula>
    </cfRule>
    <cfRule type="cellIs" dxfId="8" priority="2" stopIfTrue="1" operator="lessThan">
      <formula>50</formula>
    </cfRule>
    <cfRule type="cellIs" dxfId="7" priority="3" stopIfTrue="1" operator="between">
      <formula>$E$105</formula>
      <formula>50</formula>
    </cfRule>
    <cfRule type="cellIs" dxfId="6" priority="4" stopIfTrue="1" operator="between">
      <formula>74.999</formula>
      <formula>$E$105</formula>
    </cfRule>
    <cfRule type="cellIs" dxfId="5" priority="5" stopIfTrue="1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6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C4" sqref="C4:C5"/>
    </sheetView>
  </sheetViews>
  <sheetFormatPr defaultRowHeight="15" x14ac:dyDescent="0.25"/>
  <cols>
    <col min="1" max="1" width="5.5703125" customWidth="1"/>
    <col min="2" max="2" width="10.7109375" customWidth="1"/>
    <col min="3" max="3" width="31.7109375" customWidth="1"/>
    <col min="4" max="4" width="8.7109375" customWidth="1"/>
    <col min="5" max="9" width="7.7109375" customWidth="1"/>
    <col min="11" max="11" width="0" hidden="1" customWidth="1"/>
    <col min="12" max="12" width="7.7109375" customWidth="1"/>
    <col min="13" max="13" width="10.7109375" customWidth="1"/>
    <col min="14" max="21" width="7.7109375" customWidth="1"/>
  </cols>
  <sheetData>
    <row r="1" spans="1:21" x14ac:dyDescent="0.25">
      <c r="M1" s="309"/>
      <c r="N1" s="36" t="s">
        <v>115</v>
      </c>
    </row>
    <row r="2" spans="1:21" ht="15.75" x14ac:dyDescent="0.25">
      <c r="C2" s="959" t="s">
        <v>113</v>
      </c>
      <c r="D2" s="959"/>
      <c r="E2" s="288"/>
      <c r="F2" s="288"/>
      <c r="G2" s="288"/>
      <c r="J2" s="31">
        <v>2019</v>
      </c>
      <c r="M2" s="310"/>
      <c r="N2" s="36" t="s">
        <v>116</v>
      </c>
    </row>
    <row r="3" spans="1:21" ht="15.75" thickBot="1" x14ac:dyDescent="0.3">
      <c r="M3" s="311"/>
      <c r="N3" s="36" t="s">
        <v>117</v>
      </c>
    </row>
    <row r="4" spans="1:21" ht="15" customHeight="1" x14ac:dyDescent="0.25">
      <c r="A4" s="944" t="s">
        <v>66</v>
      </c>
      <c r="B4" s="975" t="s">
        <v>112</v>
      </c>
      <c r="C4" s="975" t="s">
        <v>109</v>
      </c>
      <c r="D4" s="980" t="s">
        <v>100</v>
      </c>
      <c r="E4" s="982" t="s">
        <v>161</v>
      </c>
      <c r="F4" s="983"/>
      <c r="G4" s="983"/>
      <c r="H4" s="983"/>
      <c r="I4" s="984"/>
      <c r="J4" s="978" t="s">
        <v>132</v>
      </c>
      <c r="K4" s="12"/>
      <c r="L4" s="12"/>
      <c r="M4" s="37"/>
      <c r="N4" s="36" t="s">
        <v>118</v>
      </c>
      <c r="U4" s="1"/>
    </row>
    <row r="5" spans="1:21" ht="30.6" customHeight="1" thickBot="1" x14ac:dyDescent="0.3">
      <c r="A5" s="945"/>
      <c r="B5" s="976" t="s">
        <v>111</v>
      </c>
      <c r="C5" s="976"/>
      <c r="D5" s="981"/>
      <c r="E5" s="602" t="s">
        <v>166</v>
      </c>
      <c r="F5" s="602" t="s">
        <v>153</v>
      </c>
      <c r="G5" s="602" t="s">
        <v>167</v>
      </c>
      <c r="H5" s="602" t="s">
        <v>101</v>
      </c>
      <c r="I5" s="602">
        <v>100</v>
      </c>
      <c r="J5" s="979"/>
      <c r="K5" s="12"/>
      <c r="L5" s="12"/>
      <c r="M5" s="12"/>
      <c r="U5" s="1"/>
    </row>
    <row r="6" spans="1:21" ht="15" customHeight="1" thickBot="1" x14ac:dyDescent="0.3">
      <c r="A6" s="286"/>
      <c r="B6" s="285"/>
      <c r="C6" s="308" t="s">
        <v>152</v>
      </c>
      <c r="D6" s="308">
        <f t="shared" ref="D6:I6" si="0">D7+D8+D17+D29+D47+D65+D78+D106</f>
        <v>605</v>
      </c>
      <c r="E6" s="308">
        <f t="shared" si="0"/>
        <v>68</v>
      </c>
      <c r="F6" s="308">
        <f t="shared" si="0"/>
        <v>229</v>
      </c>
      <c r="G6" s="308">
        <f t="shared" si="0"/>
        <v>176</v>
      </c>
      <c r="H6" s="308">
        <f t="shared" si="0"/>
        <v>113</v>
      </c>
      <c r="I6" s="308">
        <f t="shared" si="0"/>
        <v>19</v>
      </c>
      <c r="J6" s="336">
        <v>61.5</v>
      </c>
      <c r="K6" s="12"/>
      <c r="L6" s="12"/>
      <c r="M6" s="12"/>
      <c r="U6" s="1"/>
    </row>
    <row r="7" spans="1:21" ht="15" customHeight="1" thickBot="1" x14ac:dyDescent="0.3">
      <c r="A7" s="312">
        <v>1</v>
      </c>
      <c r="B7" s="313">
        <v>50050</v>
      </c>
      <c r="C7" s="315" t="s">
        <v>27</v>
      </c>
      <c r="D7" s="314">
        <v>6</v>
      </c>
      <c r="E7" s="314"/>
      <c r="F7" s="314"/>
      <c r="G7" s="314"/>
      <c r="H7" s="314"/>
      <c r="I7" s="314"/>
      <c r="J7" s="316">
        <v>63.33</v>
      </c>
      <c r="K7" s="12"/>
      <c r="L7" s="12"/>
      <c r="M7" s="12"/>
      <c r="U7" s="1"/>
    </row>
    <row r="8" spans="1:21" ht="15" customHeight="1" thickBot="1" x14ac:dyDescent="0.3">
      <c r="A8" s="295"/>
      <c r="B8" s="296"/>
      <c r="C8" s="303" t="s">
        <v>145</v>
      </c>
      <c r="D8" s="303">
        <f>SUM(D9:D16)</f>
        <v>44</v>
      </c>
      <c r="E8" s="303">
        <v>5</v>
      </c>
      <c r="F8" s="303">
        <v>24</v>
      </c>
      <c r="G8" s="303">
        <v>12</v>
      </c>
      <c r="H8" s="303">
        <v>2</v>
      </c>
      <c r="I8" s="303">
        <f t="shared" ref="I8" si="1">SUM(I9:I16)</f>
        <v>1</v>
      </c>
      <c r="J8" s="304">
        <f>AVERAGE(J9:J16)</f>
        <v>57.02375</v>
      </c>
      <c r="K8" s="12"/>
      <c r="L8" s="12"/>
      <c r="M8" s="12"/>
      <c r="U8" s="1"/>
    </row>
    <row r="9" spans="1:21" ht="15" customHeight="1" x14ac:dyDescent="0.25">
      <c r="A9" s="39">
        <v>1</v>
      </c>
      <c r="B9" s="291">
        <v>10002</v>
      </c>
      <c r="C9" s="80" t="s">
        <v>80</v>
      </c>
      <c r="D9" s="317">
        <v>4</v>
      </c>
      <c r="E9" s="317"/>
      <c r="F9" s="317"/>
      <c r="G9" s="317"/>
      <c r="H9" s="317"/>
      <c r="I9" s="317"/>
      <c r="J9" s="318">
        <v>55.75</v>
      </c>
      <c r="K9" s="15">
        <f>J9*D9</f>
        <v>223</v>
      </c>
      <c r="L9" s="15"/>
      <c r="M9" s="16"/>
      <c r="N9" s="10"/>
      <c r="O9" s="10"/>
      <c r="P9" s="10"/>
      <c r="Q9" s="10"/>
      <c r="R9" s="10"/>
      <c r="S9" s="10"/>
      <c r="T9" s="10"/>
      <c r="U9" s="10"/>
    </row>
    <row r="10" spans="1:21" ht="15" customHeight="1" x14ac:dyDescent="0.25">
      <c r="A10" s="39">
        <v>2</v>
      </c>
      <c r="B10" s="26">
        <v>10090</v>
      </c>
      <c r="C10" s="29" t="s">
        <v>82</v>
      </c>
      <c r="D10" s="13">
        <v>9</v>
      </c>
      <c r="E10" s="13"/>
      <c r="F10" s="13"/>
      <c r="G10" s="13"/>
      <c r="H10" s="13"/>
      <c r="I10" s="13"/>
      <c r="J10" s="14">
        <v>62.56</v>
      </c>
      <c r="K10" s="15">
        <f>J10*D10</f>
        <v>563.04</v>
      </c>
      <c r="L10" s="15"/>
      <c r="M10" s="16"/>
      <c r="N10" s="10"/>
      <c r="O10" s="10"/>
      <c r="P10" s="10"/>
      <c r="Q10" s="10"/>
      <c r="R10" s="10"/>
      <c r="S10" s="10"/>
      <c r="T10" s="10"/>
      <c r="U10" s="11"/>
    </row>
    <row r="11" spans="1:21" ht="15" customHeight="1" x14ac:dyDescent="0.25">
      <c r="A11" s="39">
        <v>3</v>
      </c>
      <c r="B11" s="614">
        <v>10004</v>
      </c>
      <c r="C11" s="612" t="s">
        <v>78</v>
      </c>
      <c r="D11" s="615">
        <v>14</v>
      </c>
      <c r="E11" s="615">
        <v>1</v>
      </c>
      <c r="F11" s="615">
        <v>7</v>
      </c>
      <c r="G11" s="615">
        <v>5</v>
      </c>
      <c r="H11" s="615"/>
      <c r="I11" s="615">
        <v>1</v>
      </c>
      <c r="J11" s="616">
        <v>62.21</v>
      </c>
      <c r="K11" s="15"/>
      <c r="L11" s="15"/>
      <c r="M11" s="16"/>
      <c r="N11" s="10"/>
      <c r="O11" s="10"/>
      <c r="P11" s="10"/>
      <c r="Q11" s="10"/>
      <c r="R11" s="10"/>
      <c r="S11" s="10"/>
      <c r="T11" s="10"/>
      <c r="U11" s="11"/>
    </row>
    <row r="12" spans="1:21" ht="15" customHeight="1" x14ac:dyDescent="0.25">
      <c r="A12" s="39">
        <v>4</v>
      </c>
      <c r="B12" s="26">
        <v>10001</v>
      </c>
      <c r="C12" s="29" t="s">
        <v>79</v>
      </c>
      <c r="D12" s="13">
        <v>7</v>
      </c>
      <c r="E12" s="13"/>
      <c r="F12" s="13"/>
      <c r="G12" s="13"/>
      <c r="H12" s="13"/>
      <c r="I12" s="13"/>
      <c r="J12" s="14">
        <v>62</v>
      </c>
      <c r="K12" s="15"/>
      <c r="L12" s="15"/>
      <c r="M12" s="16"/>
      <c r="N12" s="10"/>
      <c r="O12" s="10"/>
      <c r="P12" s="10"/>
      <c r="Q12" s="10"/>
      <c r="R12" s="10"/>
      <c r="S12" s="10"/>
      <c r="T12" s="10"/>
      <c r="U12" s="11"/>
    </row>
    <row r="13" spans="1:21" ht="15" customHeight="1" x14ac:dyDescent="0.25">
      <c r="A13" s="39">
        <v>5</v>
      </c>
      <c r="B13" s="26">
        <v>10120</v>
      </c>
      <c r="C13" s="292" t="s">
        <v>84</v>
      </c>
      <c r="D13" s="13">
        <v>2</v>
      </c>
      <c r="E13" s="13"/>
      <c r="F13" s="13"/>
      <c r="G13" s="13"/>
      <c r="H13" s="13"/>
      <c r="I13" s="13"/>
      <c r="J13" s="14">
        <v>65</v>
      </c>
      <c r="K13" s="15"/>
      <c r="L13" s="15"/>
      <c r="M13" s="16"/>
      <c r="N13" s="10"/>
      <c r="O13" s="10"/>
      <c r="P13" s="10"/>
      <c r="Q13" s="10"/>
      <c r="R13" s="10"/>
      <c r="S13" s="10"/>
      <c r="T13" s="10"/>
      <c r="U13" s="11"/>
    </row>
    <row r="14" spans="1:21" ht="15" customHeight="1" x14ac:dyDescent="0.25">
      <c r="A14" s="39">
        <v>6</v>
      </c>
      <c r="B14" s="26">
        <v>10190</v>
      </c>
      <c r="C14" s="29" t="s">
        <v>81</v>
      </c>
      <c r="D14" s="13">
        <v>2</v>
      </c>
      <c r="E14" s="13"/>
      <c r="F14" s="13"/>
      <c r="G14" s="13"/>
      <c r="H14" s="13"/>
      <c r="I14" s="13"/>
      <c r="J14" s="14">
        <v>44</v>
      </c>
      <c r="K14" s="15" t="e">
        <f>#REF!*#REF!</f>
        <v>#REF!</v>
      </c>
      <c r="L14" s="15"/>
      <c r="M14" s="16"/>
      <c r="N14" s="1"/>
      <c r="O14" s="1"/>
      <c r="P14" s="1"/>
      <c r="Q14" s="1"/>
      <c r="R14" s="1"/>
      <c r="S14" s="1"/>
      <c r="T14" s="1"/>
      <c r="U14" s="1"/>
    </row>
    <row r="15" spans="1:21" ht="15" customHeight="1" x14ac:dyDescent="0.25">
      <c r="A15" s="39">
        <v>7</v>
      </c>
      <c r="B15" s="26">
        <v>10320</v>
      </c>
      <c r="C15" s="29" t="s">
        <v>83</v>
      </c>
      <c r="D15" s="13">
        <v>3</v>
      </c>
      <c r="E15" s="13"/>
      <c r="F15" s="13"/>
      <c r="G15" s="13"/>
      <c r="H15" s="13"/>
      <c r="I15" s="13"/>
      <c r="J15" s="14">
        <v>56.67</v>
      </c>
      <c r="K15" s="15" t="e">
        <f>#REF!*#REF!</f>
        <v>#REF!</v>
      </c>
      <c r="L15" s="15"/>
      <c r="M15" s="16"/>
      <c r="N15" s="1"/>
      <c r="O15" s="1"/>
      <c r="P15" s="1"/>
      <c r="Q15" s="1"/>
      <c r="R15" s="1"/>
      <c r="S15" s="1"/>
      <c r="T15" s="1"/>
      <c r="U15" s="1"/>
    </row>
    <row r="16" spans="1:21" ht="15" customHeight="1" thickBot="1" x14ac:dyDescent="0.3">
      <c r="A16" s="39">
        <v>8</v>
      </c>
      <c r="B16" s="26">
        <v>10860</v>
      </c>
      <c r="C16" s="292" t="s">
        <v>144</v>
      </c>
      <c r="D16" s="13">
        <v>3</v>
      </c>
      <c r="E16" s="13"/>
      <c r="F16" s="13"/>
      <c r="G16" s="13"/>
      <c r="H16" s="13"/>
      <c r="I16" s="13"/>
      <c r="J16" s="14">
        <v>48</v>
      </c>
      <c r="K16" s="15" t="e">
        <f>#REF!*#REF!</f>
        <v>#REF!</v>
      </c>
      <c r="L16" s="15"/>
      <c r="M16" s="16"/>
      <c r="N16" s="1"/>
      <c r="O16" s="1"/>
      <c r="P16" s="1"/>
      <c r="Q16" s="1"/>
      <c r="R16" s="1"/>
      <c r="S16" s="1"/>
      <c r="T16" s="1"/>
      <c r="U16" s="1"/>
    </row>
    <row r="17" spans="1:21" ht="15" customHeight="1" thickBot="1" x14ac:dyDescent="0.3">
      <c r="A17" s="298"/>
      <c r="B17" s="299"/>
      <c r="C17" s="300" t="s">
        <v>146</v>
      </c>
      <c r="D17" s="300">
        <f>SUM(D18:D28)</f>
        <v>57</v>
      </c>
      <c r="E17" s="300">
        <v>10</v>
      </c>
      <c r="F17" s="300">
        <v>25</v>
      </c>
      <c r="G17" s="300">
        <v>17</v>
      </c>
      <c r="H17" s="300">
        <v>5</v>
      </c>
      <c r="I17" s="300">
        <f>SUM(I18:I28)</f>
        <v>0</v>
      </c>
      <c r="J17" s="301">
        <f>AVERAGE(J18:J28)</f>
        <v>46.424545454545459</v>
      </c>
      <c r="K17" s="15"/>
      <c r="L17" s="15"/>
      <c r="M17" s="16"/>
      <c r="N17" s="1"/>
      <c r="O17" s="1"/>
      <c r="P17" s="1"/>
      <c r="Q17" s="1"/>
      <c r="R17" s="1"/>
      <c r="S17" s="1"/>
      <c r="T17" s="1"/>
      <c r="U17" s="1"/>
    </row>
    <row r="18" spans="1:21" ht="15" customHeight="1" x14ac:dyDescent="0.25">
      <c r="A18" s="38">
        <v>1</v>
      </c>
      <c r="B18" s="289">
        <v>20040</v>
      </c>
      <c r="C18" s="33" t="s">
        <v>59</v>
      </c>
      <c r="D18" s="321">
        <v>22</v>
      </c>
      <c r="E18" s="617"/>
      <c r="F18" s="617"/>
      <c r="G18" s="617"/>
      <c r="H18" s="617"/>
      <c r="I18" s="34"/>
      <c r="J18" s="334">
        <v>60</v>
      </c>
      <c r="K18" s="15" t="e">
        <f>#REF!*#REF!</f>
        <v>#REF!</v>
      </c>
      <c r="L18" s="15"/>
      <c r="M18" s="16"/>
      <c r="N18" s="1"/>
      <c r="O18" s="1"/>
      <c r="P18" s="1"/>
      <c r="Q18" s="1"/>
      <c r="R18" s="1"/>
      <c r="S18" s="1"/>
      <c r="T18" s="1"/>
      <c r="U18" s="1"/>
    </row>
    <row r="19" spans="1:21" ht="15" customHeight="1" x14ac:dyDescent="0.25">
      <c r="A19" s="39">
        <v>2</v>
      </c>
      <c r="B19" s="26">
        <v>20061</v>
      </c>
      <c r="C19" s="29" t="s">
        <v>57</v>
      </c>
      <c r="D19" s="322">
        <v>1</v>
      </c>
      <c r="E19" s="323"/>
      <c r="F19" s="323"/>
      <c r="G19" s="323"/>
      <c r="H19" s="323"/>
      <c r="I19" s="13"/>
      <c r="J19" s="334">
        <v>41</v>
      </c>
      <c r="K19" s="15" t="e">
        <f>#REF!*#REF!</f>
        <v>#REF!</v>
      </c>
      <c r="L19" s="15"/>
      <c r="M19" s="16"/>
      <c r="N19" s="1"/>
      <c r="O19" s="1"/>
      <c r="P19" s="1"/>
      <c r="Q19" s="1"/>
      <c r="R19" s="1"/>
      <c r="S19" s="1"/>
      <c r="T19" s="1"/>
      <c r="U19" s="1"/>
    </row>
    <row r="20" spans="1:21" ht="15" customHeight="1" x14ac:dyDescent="0.25">
      <c r="A20" s="39">
        <v>3</v>
      </c>
      <c r="B20" s="26">
        <v>21020</v>
      </c>
      <c r="C20" s="29" t="s">
        <v>60</v>
      </c>
      <c r="D20" s="17">
        <v>5</v>
      </c>
      <c r="E20" s="17"/>
      <c r="F20" s="17"/>
      <c r="G20" s="17"/>
      <c r="H20" s="17"/>
      <c r="I20" s="17"/>
      <c r="J20" s="334">
        <v>61</v>
      </c>
      <c r="K20" s="15" t="e">
        <f>#REF!*#REF!</f>
        <v>#REF!</v>
      </c>
      <c r="L20" s="15"/>
      <c r="M20" s="16"/>
      <c r="N20" s="10"/>
      <c r="O20" s="10"/>
      <c r="P20" s="10"/>
      <c r="Q20" s="10"/>
      <c r="R20" s="10"/>
      <c r="S20" s="10"/>
      <c r="T20" s="10"/>
      <c r="U20" s="11"/>
    </row>
    <row r="21" spans="1:21" ht="15" customHeight="1" x14ac:dyDescent="0.25">
      <c r="A21" s="39">
        <v>4</v>
      </c>
      <c r="B21" s="26">
        <v>20060</v>
      </c>
      <c r="C21" s="29" t="s">
        <v>61</v>
      </c>
      <c r="D21" s="322">
        <v>3</v>
      </c>
      <c r="E21" s="323"/>
      <c r="F21" s="323"/>
      <c r="G21" s="323"/>
      <c r="H21" s="323"/>
      <c r="I21" s="13"/>
      <c r="J21" s="334">
        <v>61</v>
      </c>
      <c r="K21" s="15"/>
      <c r="L21" s="15"/>
      <c r="M21" s="16"/>
      <c r="N21" s="10"/>
      <c r="O21" s="10"/>
      <c r="P21" s="10"/>
      <c r="Q21" s="10"/>
      <c r="R21" s="10"/>
      <c r="S21" s="10"/>
      <c r="T21" s="10"/>
      <c r="U21" s="11"/>
    </row>
    <row r="22" spans="1:21" ht="15" customHeight="1" x14ac:dyDescent="0.25">
      <c r="A22" s="39">
        <v>5</v>
      </c>
      <c r="B22" s="26">
        <v>20400</v>
      </c>
      <c r="C22" s="29" t="s">
        <v>62</v>
      </c>
      <c r="D22" s="322">
        <v>9</v>
      </c>
      <c r="E22" s="323"/>
      <c r="F22" s="323"/>
      <c r="G22" s="323"/>
      <c r="H22" s="323"/>
      <c r="I22" s="13"/>
      <c r="J22" s="334">
        <v>72</v>
      </c>
      <c r="K22" s="15"/>
      <c r="L22" s="15"/>
      <c r="M22" s="16"/>
      <c r="N22" s="10"/>
      <c r="O22" s="10"/>
      <c r="P22" s="10"/>
      <c r="Q22" s="10"/>
      <c r="R22" s="10"/>
      <c r="S22" s="10"/>
      <c r="T22" s="10"/>
      <c r="U22" s="11"/>
    </row>
    <row r="23" spans="1:21" ht="15" customHeight="1" x14ac:dyDescent="0.25">
      <c r="A23" s="39">
        <v>6</v>
      </c>
      <c r="B23" s="26">
        <v>20080</v>
      </c>
      <c r="C23" s="292" t="s">
        <v>103</v>
      </c>
      <c r="D23" s="322">
        <v>2</v>
      </c>
      <c r="E23" s="323"/>
      <c r="F23" s="323"/>
      <c r="G23" s="323"/>
      <c r="H23" s="323"/>
      <c r="I23" s="13"/>
      <c r="J23" s="334">
        <v>18.5</v>
      </c>
      <c r="K23" s="15"/>
      <c r="L23" s="15"/>
      <c r="M23" s="16"/>
      <c r="N23" s="10"/>
      <c r="O23" s="10"/>
      <c r="P23" s="10"/>
      <c r="Q23" s="10"/>
      <c r="R23" s="10"/>
      <c r="S23" s="10"/>
      <c r="T23" s="10"/>
      <c r="U23" s="11"/>
    </row>
    <row r="24" spans="1:21" ht="15" customHeight="1" x14ac:dyDescent="0.25">
      <c r="A24" s="39">
        <v>7</v>
      </c>
      <c r="B24" s="26">
        <v>20460</v>
      </c>
      <c r="C24" s="29" t="s">
        <v>64</v>
      </c>
      <c r="D24" s="322">
        <v>2</v>
      </c>
      <c r="E24" s="323"/>
      <c r="F24" s="323"/>
      <c r="G24" s="323"/>
      <c r="H24" s="323"/>
      <c r="I24" s="13"/>
      <c r="J24" s="334">
        <v>40</v>
      </c>
      <c r="K24" s="15">
        <f>J24*D24</f>
        <v>80</v>
      </c>
      <c r="L24" s="15"/>
      <c r="M24" s="16"/>
      <c r="N24" s="1"/>
      <c r="O24" s="1"/>
      <c r="P24" s="1"/>
      <c r="Q24" s="1"/>
      <c r="R24" s="1"/>
      <c r="S24" s="1"/>
      <c r="T24" s="1"/>
    </row>
    <row r="25" spans="1:21" ht="15" customHeight="1" x14ac:dyDescent="0.25">
      <c r="A25" s="39">
        <v>8</v>
      </c>
      <c r="B25" s="26">
        <v>20490</v>
      </c>
      <c r="C25" s="292" t="s">
        <v>58</v>
      </c>
      <c r="D25" s="322">
        <v>3</v>
      </c>
      <c r="E25" s="323"/>
      <c r="F25" s="323"/>
      <c r="G25" s="323"/>
      <c r="H25" s="323"/>
      <c r="I25" s="17"/>
      <c r="J25" s="334">
        <v>38</v>
      </c>
      <c r="K25" s="15" t="e">
        <f>#REF!*#REF!</f>
        <v>#REF!</v>
      </c>
      <c r="L25" s="15"/>
      <c r="M25" s="16"/>
      <c r="N25" s="1"/>
      <c r="O25" s="1"/>
      <c r="P25" s="1"/>
      <c r="Q25" s="1"/>
      <c r="R25" s="1"/>
      <c r="S25" s="1"/>
      <c r="T25" s="1"/>
    </row>
    <row r="26" spans="1:21" s="601" customFormat="1" ht="15" customHeight="1" x14ac:dyDescent="0.25">
      <c r="A26" s="39">
        <v>9</v>
      </c>
      <c r="B26" s="26">
        <v>20550</v>
      </c>
      <c r="C26" s="607" t="s">
        <v>55</v>
      </c>
      <c r="D26" s="322">
        <v>5</v>
      </c>
      <c r="E26" s="323"/>
      <c r="F26" s="323"/>
      <c r="G26" s="323"/>
      <c r="H26" s="323"/>
      <c r="I26" s="17"/>
      <c r="J26" s="334">
        <v>37</v>
      </c>
      <c r="K26" s="15"/>
      <c r="L26" s="15"/>
      <c r="M26" s="16"/>
      <c r="N26" s="1"/>
      <c r="O26" s="1"/>
      <c r="P26" s="1"/>
      <c r="Q26" s="1"/>
      <c r="R26" s="1"/>
      <c r="S26" s="1"/>
      <c r="T26" s="1"/>
    </row>
    <row r="27" spans="1:21" ht="15" customHeight="1" x14ac:dyDescent="0.25">
      <c r="A27" s="39">
        <v>10</v>
      </c>
      <c r="B27" s="26">
        <v>20630</v>
      </c>
      <c r="C27" s="29" t="s">
        <v>56</v>
      </c>
      <c r="D27" s="17">
        <v>2</v>
      </c>
      <c r="E27" s="17"/>
      <c r="F27" s="17"/>
      <c r="G27" s="17"/>
      <c r="H27" s="17"/>
      <c r="I27" s="17"/>
      <c r="J27" s="18">
        <v>45.5</v>
      </c>
      <c r="K27" s="15" t="e">
        <f>#REF!*#REF!</f>
        <v>#REF!</v>
      </c>
      <c r="L27" s="15"/>
      <c r="M27" s="16"/>
      <c r="N27" s="1"/>
      <c r="O27" s="1"/>
      <c r="P27" s="1"/>
      <c r="Q27" s="1"/>
      <c r="R27" s="1"/>
      <c r="S27" s="1"/>
      <c r="T27" s="1"/>
    </row>
    <row r="28" spans="1:21" ht="15" customHeight="1" thickBot="1" x14ac:dyDescent="0.3">
      <c r="A28" s="39">
        <v>11</v>
      </c>
      <c r="B28" s="26">
        <v>21349</v>
      </c>
      <c r="C28" s="607" t="s">
        <v>51</v>
      </c>
      <c r="D28" s="17">
        <v>3</v>
      </c>
      <c r="E28" s="17"/>
      <c r="F28" s="17"/>
      <c r="G28" s="17"/>
      <c r="H28" s="17"/>
      <c r="I28" s="17"/>
      <c r="J28" s="334">
        <v>36.67</v>
      </c>
      <c r="K28" s="15" t="e">
        <f>#REF!*#REF!</f>
        <v>#REF!</v>
      </c>
      <c r="L28" s="15"/>
      <c r="M28" s="16"/>
      <c r="N28" s="1"/>
      <c r="O28" s="1"/>
      <c r="P28" s="1"/>
      <c r="Q28" s="1"/>
      <c r="R28" s="1"/>
      <c r="S28" s="1"/>
      <c r="T28" s="1"/>
    </row>
    <row r="29" spans="1:21" ht="15" customHeight="1" thickBot="1" x14ac:dyDescent="0.3">
      <c r="A29" s="302"/>
      <c r="B29" s="303"/>
      <c r="C29" s="300" t="s">
        <v>147</v>
      </c>
      <c r="D29" s="303">
        <f>SUM(D30:D46)</f>
        <v>50</v>
      </c>
      <c r="E29" s="303">
        <v>12</v>
      </c>
      <c r="F29" s="303">
        <v>21</v>
      </c>
      <c r="G29" s="303">
        <v>12</v>
      </c>
      <c r="H29" s="303">
        <v>5</v>
      </c>
      <c r="I29" s="303">
        <f>SUM(I30:I46)</f>
        <v>0</v>
      </c>
      <c r="J29" s="304">
        <f>AVERAGE(J30:J46)</f>
        <v>46.61</v>
      </c>
      <c r="K29" s="15"/>
      <c r="L29" s="15"/>
      <c r="M29" s="16"/>
      <c r="N29" s="1"/>
      <c r="O29" s="1"/>
      <c r="P29" s="1"/>
      <c r="Q29" s="1"/>
      <c r="R29" s="1"/>
      <c r="S29" s="1"/>
      <c r="T29" s="1"/>
    </row>
    <row r="30" spans="1:21" ht="15" customHeight="1" x14ac:dyDescent="0.25">
      <c r="A30" s="39">
        <v>1</v>
      </c>
      <c r="B30" s="26">
        <v>30070</v>
      </c>
      <c r="C30" s="29" t="s">
        <v>85</v>
      </c>
      <c r="D30" s="17">
        <v>15</v>
      </c>
      <c r="E30" s="17"/>
      <c r="F30" s="17"/>
      <c r="G30" s="17"/>
      <c r="H30" s="17"/>
      <c r="I30" s="17"/>
      <c r="J30" s="18">
        <v>57.53</v>
      </c>
      <c r="K30" s="15" t="e">
        <f>#REF!*#REF!</f>
        <v>#REF!</v>
      </c>
      <c r="L30" s="15"/>
      <c r="M30" s="16"/>
      <c r="N30" s="1"/>
      <c r="O30" s="1"/>
      <c r="P30" s="1"/>
      <c r="Q30" s="1"/>
      <c r="R30" s="1"/>
      <c r="S30" s="1"/>
      <c r="T30" s="1"/>
    </row>
    <row r="31" spans="1:21" ht="15" customHeight="1" x14ac:dyDescent="0.25">
      <c r="A31" s="39">
        <v>2</v>
      </c>
      <c r="B31" s="26">
        <v>30480</v>
      </c>
      <c r="C31" s="292" t="s">
        <v>143</v>
      </c>
      <c r="D31" s="17">
        <v>5</v>
      </c>
      <c r="E31" s="17"/>
      <c r="F31" s="17"/>
      <c r="G31" s="17"/>
      <c r="H31" s="17"/>
      <c r="I31" s="17"/>
      <c r="J31" s="334">
        <v>63</v>
      </c>
      <c r="K31" s="15"/>
      <c r="L31" s="15"/>
      <c r="M31" s="16"/>
      <c r="N31" s="1"/>
      <c r="O31" s="1"/>
      <c r="P31" s="1"/>
      <c r="Q31" s="1"/>
      <c r="R31" s="1"/>
      <c r="S31" s="1"/>
      <c r="T31" s="1"/>
    </row>
    <row r="32" spans="1:21" ht="15" customHeight="1" x14ac:dyDescent="0.25">
      <c r="A32" s="39">
        <v>3</v>
      </c>
      <c r="B32" s="26">
        <v>30460</v>
      </c>
      <c r="C32" s="29" t="s">
        <v>77</v>
      </c>
      <c r="D32" s="17">
        <v>3</v>
      </c>
      <c r="E32" s="17"/>
      <c r="F32" s="17"/>
      <c r="G32" s="17"/>
      <c r="H32" s="17"/>
      <c r="I32" s="17"/>
      <c r="J32" s="18">
        <v>49</v>
      </c>
      <c r="K32" s="15"/>
      <c r="L32" s="15"/>
      <c r="M32" s="16"/>
      <c r="N32" s="1"/>
      <c r="O32" s="1"/>
      <c r="P32" s="1"/>
      <c r="Q32" s="1"/>
      <c r="R32" s="1"/>
      <c r="S32" s="1"/>
      <c r="T32" s="1"/>
    </row>
    <row r="33" spans="1:20" ht="15" customHeight="1" x14ac:dyDescent="0.25">
      <c r="A33" s="39">
        <v>4</v>
      </c>
      <c r="B33" s="291">
        <v>30030</v>
      </c>
      <c r="C33" s="80" t="s">
        <v>76</v>
      </c>
      <c r="D33" s="44">
        <v>2</v>
      </c>
      <c r="E33" s="44"/>
      <c r="F33" s="44"/>
      <c r="G33" s="44"/>
      <c r="H33" s="44"/>
      <c r="I33" s="44"/>
      <c r="J33" s="81">
        <v>69</v>
      </c>
      <c r="K33" s="15" t="e">
        <f>#REF!*#REF!</f>
        <v>#REF!</v>
      </c>
      <c r="L33" s="15"/>
      <c r="M33" s="16"/>
      <c r="N33" s="1"/>
      <c r="O33" s="1"/>
      <c r="P33" s="1"/>
      <c r="Q33" s="1"/>
      <c r="R33" s="1"/>
      <c r="S33" s="1"/>
      <c r="T33" s="1"/>
    </row>
    <row r="34" spans="1:20" ht="15" customHeight="1" x14ac:dyDescent="0.25">
      <c r="A34" s="39">
        <v>5</v>
      </c>
      <c r="B34" s="26">
        <v>31000</v>
      </c>
      <c r="C34" s="29" t="s">
        <v>75</v>
      </c>
      <c r="D34" s="324">
        <v>3</v>
      </c>
      <c r="E34" s="324"/>
      <c r="F34" s="324"/>
      <c r="G34" s="324"/>
      <c r="H34" s="324"/>
      <c r="I34" s="17"/>
      <c r="J34" s="18">
        <v>49</v>
      </c>
      <c r="K34" s="15" t="e">
        <f>#REF!*#REF!</f>
        <v>#REF!</v>
      </c>
      <c r="L34" s="15"/>
      <c r="M34" s="16"/>
      <c r="N34" s="1"/>
      <c r="O34" s="1"/>
      <c r="P34" s="1"/>
      <c r="Q34" s="1"/>
      <c r="R34" s="1"/>
      <c r="S34" s="1"/>
      <c r="T34" s="1"/>
    </row>
    <row r="35" spans="1:20" s="601" customFormat="1" ht="15" customHeight="1" x14ac:dyDescent="0.25">
      <c r="A35" s="39">
        <v>6</v>
      </c>
      <c r="B35" s="26">
        <v>30130</v>
      </c>
      <c r="C35" s="29" t="s">
        <v>163</v>
      </c>
      <c r="D35" s="324">
        <v>2</v>
      </c>
      <c r="E35" s="324"/>
      <c r="F35" s="324"/>
      <c r="G35" s="324"/>
      <c r="H35" s="324"/>
      <c r="I35" s="17"/>
      <c r="J35" s="18">
        <v>25.5</v>
      </c>
      <c r="K35" s="15"/>
      <c r="L35" s="15"/>
      <c r="M35" s="16"/>
      <c r="N35" s="1"/>
      <c r="O35" s="1"/>
      <c r="P35" s="1"/>
      <c r="Q35" s="1"/>
      <c r="R35" s="1"/>
      <c r="S35" s="1"/>
      <c r="T35" s="1"/>
    </row>
    <row r="36" spans="1:20" s="601" customFormat="1" ht="15" customHeight="1" x14ac:dyDescent="0.25">
      <c r="A36" s="39">
        <v>7</v>
      </c>
      <c r="B36" s="26">
        <v>30310</v>
      </c>
      <c r="C36" s="29" t="s">
        <v>46</v>
      </c>
      <c r="D36" s="324">
        <v>3</v>
      </c>
      <c r="E36" s="324"/>
      <c r="F36" s="324"/>
      <c r="G36" s="324"/>
      <c r="H36" s="324"/>
      <c r="I36" s="17"/>
      <c r="J36" s="18">
        <v>22.67</v>
      </c>
      <c r="K36" s="15"/>
      <c r="L36" s="15"/>
      <c r="M36" s="16"/>
      <c r="N36" s="1"/>
      <c r="O36" s="1"/>
      <c r="P36" s="1"/>
      <c r="Q36" s="1"/>
      <c r="R36" s="1"/>
      <c r="S36" s="1"/>
      <c r="T36" s="1"/>
    </row>
    <row r="37" spans="1:20" s="601" customFormat="1" ht="15" customHeight="1" x14ac:dyDescent="0.25">
      <c r="A37" s="39">
        <v>8</v>
      </c>
      <c r="B37" s="26">
        <v>30440</v>
      </c>
      <c r="C37" s="29" t="s">
        <v>47</v>
      </c>
      <c r="D37" s="324">
        <v>1</v>
      </c>
      <c r="E37" s="324"/>
      <c r="F37" s="324"/>
      <c r="G37" s="324"/>
      <c r="H37" s="324"/>
      <c r="I37" s="17"/>
      <c r="J37" s="18">
        <v>65</v>
      </c>
      <c r="K37" s="15"/>
      <c r="L37" s="15"/>
      <c r="M37" s="16"/>
      <c r="N37" s="1"/>
      <c r="O37" s="1"/>
      <c r="P37" s="1"/>
      <c r="Q37" s="1"/>
      <c r="R37" s="1"/>
      <c r="S37" s="1"/>
      <c r="T37" s="1"/>
    </row>
    <row r="38" spans="1:20" ht="15" customHeight="1" x14ac:dyDescent="0.25">
      <c r="A38" s="39">
        <v>9</v>
      </c>
      <c r="B38" s="26">
        <v>30470</v>
      </c>
      <c r="C38" s="607" t="s">
        <v>42</v>
      </c>
      <c r="D38" s="17">
        <v>3</v>
      </c>
      <c r="E38" s="17"/>
      <c r="F38" s="17"/>
      <c r="G38" s="17"/>
      <c r="H38" s="17"/>
      <c r="I38" s="17"/>
      <c r="J38" s="18">
        <v>51.67</v>
      </c>
      <c r="K38" s="15" t="e">
        <f>#REF!*#REF!</f>
        <v>#REF!</v>
      </c>
      <c r="L38" s="15"/>
      <c r="M38" s="16"/>
      <c r="N38" s="1"/>
      <c r="O38" s="1"/>
      <c r="P38" s="1"/>
      <c r="Q38" s="1"/>
      <c r="R38" s="1"/>
      <c r="S38" s="1"/>
      <c r="T38" s="1"/>
    </row>
    <row r="39" spans="1:20" ht="15" customHeight="1" x14ac:dyDescent="0.25">
      <c r="A39" s="39">
        <v>10</v>
      </c>
      <c r="B39" s="26">
        <v>30530</v>
      </c>
      <c r="C39" s="29" t="s">
        <v>49</v>
      </c>
      <c r="D39" s="17">
        <v>1</v>
      </c>
      <c r="E39" s="17"/>
      <c r="F39" s="17"/>
      <c r="G39" s="17"/>
      <c r="H39" s="17"/>
      <c r="I39" s="17"/>
      <c r="J39" s="334">
        <v>28</v>
      </c>
      <c r="K39" s="15"/>
      <c r="L39" s="15"/>
      <c r="M39" s="16"/>
      <c r="N39" s="1"/>
      <c r="O39" s="1"/>
      <c r="P39" s="1"/>
      <c r="Q39" s="1"/>
      <c r="R39" s="1"/>
      <c r="S39" s="1"/>
      <c r="T39" s="1"/>
    </row>
    <row r="40" spans="1:20" ht="15" customHeight="1" x14ac:dyDescent="0.25">
      <c r="A40" s="39">
        <v>11</v>
      </c>
      <c r="B40" s="26">
        <v>30640</v>
      </c>
      <c r="C40" s="29" t="s">
        <v>50</v>
      </c>
      <c r="D40" s="17">
        <v>4</v>
      </c>
      <c r="E40" s="17"/>
      <c r="F40" s="17"/>
      <c r="G40" s="17"/>
      <c r="H40" s="17"/>
      <c r="I40" s="17"/>
      <c r="J40" s="334">
        <v>69.5</v>
      </c>
      <c r="K40" s="15" t="e">
        <f>#REF!*#REF!</f>
        <v>#REF!</v>
      </c>
      <c r="L40" s="15"/>
      <c r="M40" s="16"/>
      <c r="N40" s="1"/>
      <c r="O40" s="1"/>
      <c r="P40" s="1"/>
      <c r="Q40" s="1"/>
      <c r="R40" s="1"/>
      <c r="S40" s="1"/>
      <c r="T40" s="1"/>
    </row>
    <row r="41" spans="1:20" ht="15" customHeight="1" x14ac:dyDescent="0.25">
      <c r="A41" s="39">
        <v>12</v>
      </c>
      <c r="B41" s="26">
        <v>30650</v>
      </c>
      <c r="C41" s="607" t="s">
        <v>73</v>
      </c>
      <c r="D41" s="17">
        <v>2</v>
      </c>
      <c r="E41" s="17"/>
      <c r="F41" s="17"/>
      <c r="G41" s="17"/>
      <c r="H41" s="17"/>
      <c r="I41" s="17"/>
      <c r="J41" s="334">
        <v>39</v>
      </c>
      <c r="K41" s="15" t="e">
        <f>#REF!*#REF!</f>
        <v>#REF!</v>
      </c>
      <c r="L41" s="15"/>
      <c r="M41" s="16"/>
      <c r="N41" s="1"/>
      <c r="O41" s="1"/>
      <c r="P41" s="1"/>
      <c r="Q41" s="1"/>
      <c r="R41" s="1"/>
      <c r="S41" s="1"/>
      <c r="T41" s="1"/>
    </row>
    <row r="42" spans="1:20" ht="15" customHeight="1" x14ac:dyDescent="0.25">
      <c r="A42" s="39">
        <v>13</v>
      </c>
      <c r="B42" s="26">
        <v>30790</v>
      </c>
      <c r="C42" s="29" t="s">
        <v>74</v>
      </c>
      <c r="D42" s="324">
        <v>1</v>
      </c>
      <c r="E42" s="324"/>
      <c r="F42" s="324"/>
      <c r="G42" s="324"/>
      <c r="H42" s="324"/>
      <c r="I42" s="17"/>
      <c r="J42" s="18">
        <v>51</v>
      </c>
      <c r="K42" s="15" t="e">
        <f>#REF!*#REF!</f>
        <v>#REF!</v>
      </c>
      <c r="L42" s="15"/>
      <c r="M42" s="16"/>
      <c r="N42" s="1"/>
      <c r="O42" s="1"/>
      <c r="P42" s="1"/>
      <c r="Q42" s="1"/>
      <c r="R42" s="1"/>
      <c r="S42" s="1"/>
      <c r="T42" s="1"/>
    </row>
    <row r="43" spans="1:20" ht="15" customHeight="1" x14ac:dyDescent="0.25">
      <c r="A43" s="39">
        <v>14</v>
      </c>
      <c r="B43" s="26">
        <v>30880</v>
      </c>
      <c r="C43" s="29" t="s">
        <v>41</v>
      </c>
      <c r="D43" s="324">
        <v>1</v>
      </c>
      <c r="E43" s="324"/>
      <c r="F43" s="324"/>
      <c r="G43" s="324"/>
      <c r="H43" s="324"/>
      <c r="I43" s="17"/>
      <c r="J43" s="18">
        <v>47</v>
      </c>
      <c r="K43" s="15" t="e">
        <f>#REF!*#REF!</f>
        <v>#REF!</v>
      </c>
      <c r="L43" s="15"/>
      <c r="M43" s="16"/>
      <c r="N43" s="1"/>
      <c r="O43" s="1"/>
      <c r="P43" s="1"/>
      <c r="Q43" s="1"/>
      <c r="R43" s="1"/>
      <c r="S43" s="1"/>
      <c r="T43" s="1"/>
    </row>
    <row r="44" spans="1:20" ht="15" customHeight="1" x14ac:dyDescent="0.25">
      <c r="A44" s="39">
        <v>15</v>
      </c>
      <c r="B44" s="26">
        <v>30890</v>
      </c>
      <c r="C44" s="29" t="s">
        <v>43</v>
      </c>
      <c r="D44" s="324">
        <v>1</v>
      </c>
      <c r="E44" s="324"/>
      <c r="F44" s="324"/>
      <c r="G44" s="324"/>
      <c r="H44" s="324"/>
      <c r="I44" s="17"/>
      <c r="J44" s="18">
        <v>45</v>
      </c>
      <c r="K44" s="15" t="e">
        <f>#REF!*#REF!</f>
        <v>#REF!</v>
      </c>
      <c r="L44" s="15"/>
      <c r="M44" s="16"/>
      <c r="N44" s="1"/>
      <c r="O44" s="1"/>
      <c r="P44" s="1"/>
      <c r="Q44" s="1"/>
      <c r="R44" s="1"/>
      <c r="S44" s="1"/>
      <c r="T44" s="1"/>
    </row>
    <row r="45" spans="1:20" s="601" customFormat="1" ht="15" customHeight="1" x14ac:dyDescent="0.25">
      <c r="A45" s="39">
        <v>16</v>
      </c>
      <c r="B45" s="26">
        <v>30940</v>
      </c>
      <c r="C45" s="29" t="s">
        <v>39</v>
      </c>
      <c r="D45" s="324">
        <v>2</v>
      </c>
      <c r="E45" s="324"/>
      <c r="F45" s="324"/>
      <c r="G45" s="324"/>
      <c r="H45" s="324"/>
      <c r="I45" s="17"/>
      <c r="J45" s="18">
        <v>46.5</v>
      </c>
      <c r="K45" s="15"/>
      <c r="L45" s="15"/>
      <c r="M45" s="16"/>
      <c r="N45" s="1"/>
      <c r="O45" s="1"/>
      <c r="P45" s="1"/>
      <c r="Q45" s="1"/>
      <c r="R45" s="1"/>
      <c r="S45" s="1"/>
      <c r="T45" s="1"/>
    </row>
    <row r="46" spans="1:20" ht="15" customHeight="1" thickBot="1" x14ac:dyDescent="0.3">
      <c r="A46" s="39">
        <v>17</v>
      </c>
      <c r="B46" s="26">
        <v>31480</v>
      </c>
      <c r="C46" s="607" t="s">
        <v>164</v>
      </c>
      <c r="D46" s="324">
        <v>1</v>
      </c>
      <c r="E46" s="324"/>
      <c r="F46" s="324"/>
      <c r="G46" s="324"/>
      <c r="H46" s="324"/>
      <c r="I46" s="17"/>
      <c r="J46" s="18">
        <v>14</v>
      </c>
      <c r="K46" s="15" t="e">
        <f>#REF!*#REF!</f>
        <v>#REF!</v>
      </c>
      <c r="L46" s="15"/>
      <c r="M46" s="16"/>
      <c r="N46" s="1"/>
      <c r="O46" s="1"/>
      <c r="P46" s="1"/>
      <c r="Q46" s="1"/>
      <c r="R46" s="1"/>
      <c r="S46" s="1"/>
      <c r="T46" s="1"/>
    </row>
    <row r="47" spans="1:20" ht="15" customHeight="1" thickBot="1" x14ac:dyDescent="0.3">
      <c r="A47" s="302"/>
      <c r="B47" s="303"/>
      <c r="C47" s="300" t="s">
        <v>148</v>
      </c>
      <c r="D47" s="303">
        <f>SUM(D48:D64)</f>
        <v>105</v>
      </c>
      <c r="E47" s="303">
        <v>7</v>
      </c>
      <c r="F47" s="303">
        <v>41</v>
      </c>
      <c r="G47" s="303">
        <v>36</v>
      </c>
      <c r="H47" s="303">
        <v>20</v>
      </c>
      <c r="I47" s="303">
        <f>SUM(I48:I64)</f>
        <v>1</v>
      </c>
      <c r="J47" s="304">
        <f>AVERAGE(J48:J64)</f>
        <v>55.176470588235297</v>
      </c>
      <c r="K47" s="15"/>
      <c r="L47" s="15"/>
      <c r="M47" s="16"/>
      <c r="N47" s="1"/>
      <c r="O47" s="1"/>
      <c r="P47" s="1"/>
      <c r="Q47" s="1"/>
      <c r="R47" s="1"/>
      <c r="S47" s="1"/>
      <c r="T47" s="1"/>
    </row>
    <row r="48" spans="1:20" ht="15" customHeight="1" x14ac:dyDescent="0.25">
      <c r="A48" s="39">
        <v>1</v>
      </c>
      <c r="B48" s="289">
        <v>40010</v>
      </c>
      <c r="C48" s="33" t="s">
        <v>88</v>
      </c>
      <c r="D48" s="324">
        <v>21</v>
      </c>
      <c r="E48" s="324"/>
      <c r="F48" s="324"/>
      <c r="G48" s="324"/>
      <c r="H48" s="324"/>
      <c r="I48" s="324"/>
      <c r="J48" s="84">
        <v>71</v>
      </c>
      <c r="K48" s="15" t="e">
        <f>#REF!*#REF!</f>
        <v>#REF!</v>
      </c>
      <c r="L48" s="15"/>
      <c r="M48" s="16"/>
      <c r="N48" s="1"/>
      <c r="O48" s="1"/>
      <c r="P48" s="1"/>
      <c r="Q48" s="1"/>
      <c r="R48" s="1"/>
      <c r="S48" s="1"/>
      <c r="T48" s="1"/>
    </row>
    <row r="49" spans="1:22" ht="15" customHeight="1" x14ac:dyDescent="0.25">
      <c r="A49" s="39">
        <v>2</v>
      </c>
      <c r="B49" s="26">
        <v>40030</v>
      </c>
      <c r="C49" s="292" t="s">
        <v>137</v>
      </c>
      <c r="D49" s="324">
        <v>4</v>
      </c>
      <c r="E49" s="324"/>
      <c r="F49" s="324"/>
      <c r="G49" s="324"/>
      <c r="H49" s="324"/>
      <c r="I49" s="324"/>
      <c r="J49" s="18">
        <v>61</v>
      </c>
      <c r="K49" s="15" t="e">
        <f>#REF!*#REF!</f>
        <v>#REF!</v>
      </c>
      <c r="L49" s="15"/>
      <c r="M49" s="16"/>
      <c r="N49" s="1"/>
      <c r="O49" s="1"/>
      <c r="P49" s="1"/>
      <c r="Q49" s="1"/>
      <c r="R49" s="1"/>
      <c r="S49" s="1"/>
      <c r="T49" s="1"/>
    </row>
    <row r="50" spans="1:22" ht="15" customHeight="1" x14ac:dyDescent="0.25">
      <c r="A50" s="39">
        <v>3</v>
      </c>
      <c r="B50" s="26">
        <v>40410</v>
      </c>
      <c r="C50" s="29" t="s">
        <v>89</v>
      </c>
      <c r="D50" s="324">
        <v>11</v>
      </c>
      <c r="E50" s="324">
        <v>1</v>
      </c>
      <c r="F50" s="324">
        <v>3</v>
      </c>
      <c r="G50" s="324">
        <v>5</v>
      </c>
      <c r="H50" s="324">
        <v>1</v>
      </c>
      <c r="I50" s="324">
        <v>1</v>
      </c>
      <c r="J50" s="18">
        <v>65.900000000000006</v>
      </c>
      <c r="K50" s="15" t="e">
        <f>#REF!*#REF!</f>
        <v>#REF!</v>
      </c>
      <c r="L50" s="15"/>
      <c r="M50" s="16"/>
      <c r="N50" s="1"/>
      <c r="O50" s="1"/>
      <c r="P50" s="1"/>
      <c r="Q50" s="1"/>
      <c r="R50" s="1"/>
      <c r="S50" s="1"/>
      <c r="T50" s="1"/>
    </row>
    <row r="51" spans="1:22" ht="15" customHeight="1" x14ac:dyDescent="0.25">
      <c r="A51" s="39">
        <v>4</v>
      </c>
      <c r="B51" s="26">
        <v>40011</v>
      </c>
      <c r="C51" s="29" t="s">
        <v>104</v>
      </c>
      <c r="D51" s="324">
        <v>21</v>
      </c>
      <c r="E51" s="324"/>
      <c r="F51" s="324"/>
      <c r="G51" s="324"/>
      <c r="H51" s="324"/>
      <c r="I51" s="324"/>
      <c r="J51" s="18">
        <v>69</v>
      </c>
      <c r="K51" s="15" t="e">
        <f>#REF!*#REF!</f>
        <v>#REF!</v>
      </c>
      <c r="L51" s="15"/>
      <c r="M51" s="16"/>
      <c r="N51" s="1"/>
      <c r="O51" s="1"/>
      <c r="P51" s="1"/>
      <c r="Q51" s="1"/>
      <c r="R51" s="1"/>
      <c r="S51" s="1"/>
      <c r="T51" s="1"/>
    </row>
    <row r="52" spans="1:22" ht="15" customHeight="1" x14ac:dyDescent="0.25">
      <c r="A52" s="39">
        <v>5</v>
      </c>
      <c r="B52" s="26">
        <v>40080</v>
      </c>
      <c r="C52" s="29" t="s">
        <v>36</v>
      </c>
      <c r="D52" s="324">
        <v>2</v>
      </c>
      <c r="E52" s="324"/>
      <c r="F52" s="324"/>
      <c r="G52" s="324"/>
      <c r="H52" s="324"/>
      <c r="I52" s="324"/>
      <c r="J52" s="18">
        <v>55.5</v>
      </c>
      <c r="K52" s="15" t="e">
        <f>#REF!*#REF!</f>
        <v>#REF!</v>
      </c>
      <c r="L52" s="15"/>
      <c r="M52" s="16"/>
      <c r="N52" s="1"/>
      <c r="O52" s="1"/>
      <c r="P52" s="1"/>
      <c r="Q52" s="1"/>
      <c r="R52" s="1"/>
      <c r="S52" s="1"/>
      <c r="T52" s="1"/>
    </row>
    <row r="53" spans="1:22" ht="15" customHeight="1" x14ac:dyDescent="0.25">
      <c r="A53" s="39">
        <v>6</v>
      </c>
      <c r="B53" s="26">
        <v>40100</v>
      </c>
      <c r="C53" s="29" t="s">
        <v>35</v>
      </c>
      <c r="D53" s="324">
        <v>3</v>
      </c>
      <c r="E53" s="324"/>
      <c r="F53" s="324"/>
      <c r="G53" s="324"/>
      <c r="H53" s="324"/>
      <c r="I53" s="324"/>
      <c r="J53" s="18">
        <v>51</v>
      </c>
      <c r="K53" s="15" t="e">
        <f>#REF!*#REF!</f>
        <v>#REF!</v>
      </c>
      <c r="L53" s="15"/>
      <c r="M53" s="16"/>
      <c r="N53" s="1"/>
      <c r="O53" s="1"/>
      <c r="P53" s="1"/>
      <c r="Q53" s="1"/>
      <c r="R53" s="1"/>
      <c r="S53" s="1"/>
      <c r="T53" s="1"/>
    </row>
    <row r="54" spans="1:22" ht="15" customHeight="1" x14ac:dyDescent="0.25">
      <c r="A54" s="39">
        <v>7</v>
      </c>
      <c r="B54" s="26">
        <v>40020</v>
      </c>
      <c r="C54" s="292" t="s">
        <v>136</v>
      </c>
      <c r="D54" s="324">
        <v>7</v>
      </c>
      <c r="E54" s="324"/>
      <c r="F54" s="324"/>
      <c r="G54" s="324"/>
      <c r="H54" s="324"/>
      <c r="I54" s="324"/>
      <c r="J54" s="18">
        <v>62.9</v>
      </c>
      <c r="K54" s="15"/>
      <c r="L54" s="15"/>
      <c r="M54" s="16"/>
      <c r="N54" s="1"/>
      <c r="O54" s="1"/>
      <c r="P54" s="1"/>
      <c r="Q54" s="1"/>
      <c r="R54" s="1"/>
      <c r="S54" s="1"/>
      <c r="T54" s="1"/>
    </row>
    <row r="55" spans="1:22" ht="15" customHeight="1" x14ac:dyDescent="0.25">
      <c r="A55" s="39">
        <v>8</v>
      </c>
      <c r="B55" s="26">
        <v>40031</v>
      </c>
      <c r="C55" s="29" t="s">
        <v>38</v>
      </c>
      <c r="D55" s="324">
        <v>4</v>
      </c>
      <c r="E55" s="324"/>
      <c r="F55" s="324"/>
      <c r="G55" s="324"/>
      <c r="H55" s="324"/>
      <c r="I55" s="324"/>
      <c r="J55" s="18">
        <v>76</v>
      </c>
      <c r="K55" s="15"/>
      <c r="L55" s="15"/>
      <c r="M55" s="16"/>
      <c r="N55" s="1"/>
      <c r="O55" s="1"/>
      <c r="P55" s="1"/>
      <c r="Q55" s="1"/>
      <c r="R55" s="1"/>
      <c r="S55" s="1"/>
      <c r="T55" s="1"/>
    </row>
    <row r="56" spans="1:22" ht="15" customHeight="1" x14ac:dyDescent="0.25">
      <c r="A56" s="39">
        <v>9</v>
      </c>
      <c r="B56" s="26">
        <v>40210</v>
      </c>
      <c r="C56" s="29" t="s">
        <v>86</v>
      </c>
      <c r="D56" s="324">
        <v>3</v>
      </c>
      <c r="E56" s="324"/>
      <c r="F56" s="324"/>
      <c r="G56" s="324"/>
      <c r="H56" s="324"/>
      <c r="I56" s="324"/>
      <c r="J56" s="18">
        <v>58</v>
      </c>
      <c r="K56" s="15" t="e">
        <f>#REF!*#REF!</f>
        <v>#REF!</v>
      </c>
      <c r="L56" s="15"/>
      <c r="M56" s="16"/>
      <c r="N56" s="1"/>
      <c r="O56" s="1"/>
      <c r="P56" s="1"/>
      <c r="Q56" s="1"/>
      <c r="R56" s="1"/>
      <c r="S56" s="1"/>
      <c r="T56" s="1"/>
    </row>
    <row r="57" spans="1:22" ht="15" customHeight="1" x14ac:dyDescent="0.25">
      <c r="A57" s="39">
        <v>10</v>
      </c>
      <c r="B57" s="26">
        <v>40360</v>
      </c>
      <c r="C57" s="29" t="s">
        <v>70</v>
      </c>
      <c r="D57" s="324">
        <v>3</v>
      </c>
      <c r="E57" s="324"/>
      <c r="F57" s="324"/>
      <c r="G57" s="324"/>
      <c r="H57" s="324"/>
      <c r="I57" s="324"/>
      <c r="J57" s="18">
        <v>36</v>
      </c>
      <c r="K57" s="15"/>
      <c r="L57" s="15"/>
      <c r="M57" s="16"/>
      <c r="N57" s="1"/>
      <c r="O57" s="1"/>
      <c r="P57" s="1"/>
      <c r="Q57" s="1"/>
      <c r="R57" s="1"/>
      <c r="S57" s="1"/>
      <c r="T57" s="1"/>
    </row>
    <row r="58" spans="1:22" ht="15" customHeight="1" x14ac:dyDescent="0.25">
      <c r="A58" s="39">
        <v>11</v>
      </c>
      <c r="B58" s="26">
        <v>40720</v>
      </c>
      <c r="C58" s="294" t="s">
        <v>131</v>
      </c>
      <c r="D58" s="324">
        <v>7</v>
      </c>
      <c r="E58" s="324"/>
      <c r="F58" s="324"/>
      <c r="G58" s="324"/>
      <c r="H58" s="324"/>
      <c r="I58" s="324"/>
      <c r="J58" s="18">
        <v>77.14</v>
      </c>
      <c r="K58" s="15" t="e">
        <f>#REF!*#REF!</f>
        <v>#REF!</v>
      </c>
      <c r="L58" s="15"/>
      <c r="M58" s="16"/>
      <c r="N58" s="1"/>
      <c r="O58" s="1"/>
      <c r="P58" s="1"/>
      <c r="Q58" s="1"/>
      <c r="R58" s="1"/>
      <c r="S58" s="1"/>
      <c r="T58" s="1"/>
    </row>
    <row r="59" spans="1:22" s="601" customFormat="1" ht="15" customHeight="1" x14ac:dyDescent="0.25">
      <c r="A59" s="39">
        <v>12</v>
      </c>
      <c r="B59" s="26">
        <v>40730</v>
      </c>
      <c r="C59" s="630" t="s">
        <v>168</v>
      </c>
      <c r="D59" s="324">
        <v>2</v>
      </c>
      <c r="E59" s="324"/>
      <c r="F59" s="324"/>
      <c r="G59" s="324"/>
      <c r="H59" s="324"/>
      <c r="I59" s="324"/>
      <c r="J59" s="18">
        <v>30</v>
      </c>
      <c r="K59" s="15"/>
      <c r="L59" s="15"/>
      <c r="M59" s="16"/>
      <c r="N59" s="1"/>
      <c r="O59" s="1"/>
      <c r="P59" s="1"/>
      <c r="Q59" s="1"/>
      <c r="R59" s="1"/>
      <c r="S59" s="1"/>
      <c r="T59" s="1"/>
    </row>
    <row r="60" spans="1:22" ht="15" customHeight="1" x14ac:dyDescent="0.25">
      <c r="A60" s="39">
        <v>13</v>
      </c>
      <c r="B60" s="26">
        <v>40820</v>
      </c>
      <c r="C60" s="29" t="s">
        <v>33</v>
      </c>
      <c r="D60" s="19">
        <v>3</v>
      </c>
      <c r="E60" s="19"/>
      <c r="F60" s="19"/>
      <c r="G60" s="19"/>
      <c r="H60" s="19"/>
      <c r="I60" s="19"/>
      <c r="J60" s="20">
        <v>56.7</v>
      </c>
      <c r="K60" s="15" t="e">
        <f>#REF!*#REF!</f>
        <v>#REF!</v>
      </c>
      <c r="L60" s="15"/>
      <c r="M60" s="16"/>
      <c r="N60" s="1"/>
      <c r="O60" s="1"/>
      <c r="P60" s="1"/>
      <c r="Q60" s="1"/>
      <c r="R60" s="1"/>
      <c r="S60" s="1"/>
      <c r="T60" s="1"/>
    </row>
    <row r="61" spans="1:22" s="601" customFormat="1" ht="15" customHeight="1" x14ac:dyDescent="0.25">
      <c r="A61" s="40">
        <v>14</v>
      </c>
      <c r="B61" s="26">
        <v>40840</v>
      </c>
      <c r="C61" s="29" t="s">
        <v>34</v>
      </c>
      <c r="D61" s="19">
        <v>1</v>
      </c>
      <c r="E61" s="19"/>
      <c r="F61" s="19"/>
      <c r="G61" s="19"/>
      <c r="H61" s="19"/>
      <c r="I61" s="19"/>
      <c r="J61" s="20">
        <v>25</v>
      </c>
      <c r="K61" s="15"/>
      <c r="L61" s="15"/>
      <c r="M61" s="16"/>
      <c r="N61" s="1"/>
      <c r="O61" s="1"/>
      <c r="P61" s="1"/>
      <c r="Q61" s="1"/>
      <c r="R61" s="1"/>
      <c r="S61" s="1"/>
      <c r="T61" s="1"/>
    </row>
    <row r="62" spans="1:22" ht="15" customHeight="1" x14ac:dyDescent="0.25">
      <c r="A62" s="40">
        <v>15</v>
      </c>
      <c r="B62" s="26">
        <v>40950</v>
      </c>
      <c r="C62" s="29" t="s">
        <v>87</v>
      </c>
      <c r="D62" s="19">
        <v>1</v>
      </c>
      <c r="E62" s="19"/>
      <c r="F62" s="19"/>
      <c r="G62" s="19"/>
      <c r="H62" s="19"/>
      <c r="I62" s="19"/>
      <c r="J62" s="20">
        <v>47</v>
      </c>
      <c r="K62" s="15" t="e">
        <f>#REF!*#REF!</f>
        <v>#REF!</v>
      </c>
      <c r="L62" s="15"/>
      <c r="M62" s="16"/>
      <c r="N62" s="10"/>
      <c r="O62" s="10"/>
      <c r="P62" s="10"/>
      <c r="Q62" s="10"/>
      <c r="R62" s="10"/>
      <c r="S62" s="10"/>
      <c r="T62" s="10"/>
      <c r="U62" s="10"/>
      <c r="V62" s="1"/>
    </row>
    <row r="63" spans="1:22" ht="15" customHeight="1" x14ac:dyDescent="0.25">
      <c r="A63" s="200">
        <v>16</v>
      </c>
      <c r="B63" s="614">
        <v>40990</v>
      </c>
      <c r="C63" s="612" t="s">
        <v>37</v>
      </c>
      <c r="D63" s="618">
        <v>7</v>
      </c>
      <c r="E63" s="618"/>
      <c r="F63" s="618"/>
      <c r="G63" s="618"/>
      <c r="H63" s="618"/>
      <c r="I63" s="618"/>
      <c r="J63" s="619">
        <v>59.86</v>
      </c>
      <c r="K63" s="15"/>
      <c r="L63" s="15"/>
      <c r="M63" s="16"/>
      <c r="N63" s="10"/>
      <c r="O63" s="10"/>
      <c r="P63" s="10"/>
      <c r="Q63" s="10"/>
      <c r="R63" s="10"/>
      <c r="S63" s="10"/>
      <c r="T63" s="10"/>
      <c r="U63" s="10"/>
      <c r="V63" s="1"/>
    </row>
    <row r="64" spans="1:22" ht="15" customHeight="1" thickBot="1" x14ac:dyDescent="0.3">
      <c r="A64" s="42">
        <v>17</v>
      </c>
      <c r="B64" s="290">
        <v>40133</v>
      </c>
      <c r="C64" s="327" t="s">
        <v>154</v>
      </c>
      <c r="D64" s="328">
        <v>5</v>
      </c>
      <c r="E64" s="328"/>
      <c r="F64" s="328"/>
      <c r="G64" s="328"/>
      <c r="H64" s="328"/>
      <c r="I64" s="328"/>
      <c r="J64" s="22">
        <v>36</v>
      </c>
      <c r="K64" s="15" t="e">
        <f>#REF!*#REF!</f>
        <v>#REF!</v>
      </c>
      <c r="L64" s="15"/>
      <c r="M64" s="16"/>
      <c r="N64" s="10"/>
      <c r="O64" s="10"/>
      <c r="P64" s="10"/>
      <c r="Q64" s="10"/>
      <c r="R64" s="10"/>
      <c r="S64" s="10"/>
      <c r="T64" s="10"/>
      <c r="U64" s="10"/>
      <c r="V64" s="1"/>
    </row>
    <row r="65" spans="1:22" ht="15" customHeight="1" thickBot="1" x14ac:dyDescent="0.3">
      <c r="A65" s="302"/>
      <c r="B65" s="303"/>
      <c r="C65" s="300" t="s">
        <v>149</v>
      </c>
      <c r="D65" s="303">
        <f>SUM(D66:D77)</f>
        <v>52</v>
      </c>
      <c r="E65" s="303">
        <v>7</v>
      </c>
      <c r="F65" s="303">
        <v>28</v>
      </c>
      <c r="G65" s="303">
        <v>15</v>
      </c>
      <c r="H65" s="303">
        <v>7</v>
      </c>
      <c r="I65" s="303">
        <f>SUM(I66:I77)</f>
        <v>1</v>
      </c>
      <c r="J65" s="304">
        <f>AVERAGE(J66:J77)</f>
        <v>51.319166666666668</v>
      </c>
      <c r="K65" s="15"/>
      <c r="L65" s="15"/>
      <c r="M65" s="16"/>
      <c r="N65" s="10"/>
      <c r="O65" s="10"/>
      <c r="P65" s="10"/>
      <c r="Q65" s="10"/>
      <c r="R65" s="10"/>
      <c r="S65" s="10"/>
      <c r="T65" s="10"/>
      <c r="U65" s="10"/>
      <c r="V65" s="1"/>
    </row>
    <row r="66" spans="1:22" ht="15" customHeight="1" x14ac:dyDescent="0.25">
      <c r="A66" s="39">
        <v>1</v>
      </c>
      <c r="B66" s="26">
        <v>50040</v>
      </c>
      <c r="C66" s="29" t="s">
        <v>92</v>
      </c>
      <c r="D66" s="19">
        <v>7</v>
      </c>
      <c r="E66" s="19"/>
      <c r="F66" s="19">
        <v>3</v>
      </c>
      <c r="G66" s="19">
        <v>2</v>
      </c>
      <c r="H66" s="19">
        <v>1</v>
      </c>
      <c r="I66" s="19">
        <v>1</v>
      </c>
      <c r="J66" s="20">
        <v>69</v>
      </c>
      <c r="K66" s="15" t="e">
        <f>#REF!*#REF!</f>
        <v>#REF!</v>
      </c>
      <c r="L66" s="15"/>
      <c r="M66" s="16"/>
      <c r="N66" s="10"/>
      <c r="O66" s="10"/>
      <c r="P66" s="10"/>
      <c r="Q66" s="10"/>
      <c r="R66" s="10"/>
      <c r="S66" s="10"/>
      <c r="T66" s="10"/>
      <c r="U66" s="10"/>
      <c r="V66" s="1"/>
    </row>
    <row r="67" spans="1:22" ht="15" customHeight="1" x14ac:dyDescent="0.25">
      <c r="A67" s="39">
        <v>2</v>
      </c>
      <c r="B67" s="26">
        <v>50003</v>
      </c>
      <c r="C67" s="29" t="s">
        <v>110</v>
      </c>
      <c r="D67" s="19">
        <v>11</v>
      </c>
      <c r="E67" s="19"/>
      <c r="F67" s="19"/>
      <c r="G67" s="19"/>
      <c r="H67" s="19"/>
      <c r="I67" s="19"/>
      <c r="J67" s="20">
        <v>67</v>
      </c>
      <c r="K67" s="15" t="e">
        <f>#REF!*#REF!</f>
        <v>#REF!</v>
      </c>
      <c r="L67" s="15"/>
      <c r="M67" s="16"/>
      <c r="N67" s="10"/>
      <c r="O67" s="10"/>
      <c r="P67" s="10"/>
      <c r="Q67" s="10"/>
      <c r="R67" s="10"/>
      <c r="S67" s="10"/>
      <c r="T67" s="10"/>
      <c r="U67" s="10"/>
      <c r="V67" s="1"/>
    </row>
    <row r="68" spans="1:22" ht="15" customHeight="1" x14ac:dyDescent="0.25">
      <c r="A68" s="39">
        <v>3</v>
      </c>
      <c r="B68" s="26">
        <v>50060</v>
      </c>
      <c r="C68" s="29" t="s">
        <v>30</v>
      </c>
      <c r="D68" s="19">
        <v>6</v>
      </c>
      <c r="E68" s="19"/>
      <c r="F68" s="19"/>
      <c r="G68" s="19"/>
      <c r="H68" s="19"/>
      <c r="I68" s="19"/>
      <c r="J68" s="20">
        <v>57</v>
      </c>
      <c r="K68" s="15" t="e">
        <f>#REF!*#REF!</f>
        <v>#REF!</v>
      </c>
      <c r="L68" s="15"/>
      <c r="M68" s="16"/>
      <c r="N68" s="10"/>
      <c r="O68" s="10"/>
      <c r="P68" s="10"/>
      <c r="Q68" s="10"/>
      <c r="R68" s="10"/>
      <c r="S68" s="10"/>
      <c r="T68" s="10"/>
      <c r="U68" s="10"/>
      <c r="V68" s="1"/>
    </row>
    <row r="69" spans="1:22" ht="15" customHeight="1" x14ac:dyDescent="0.25">
      <c r="A69" s="39">
        <v>4</v>
      </c>
      <c r="B69" s="26">
        <v>50230</v>
      </c>
      <c r="C69" s="29" t="s">
        <v>105</v>
      </c>
      <c r="D69" s="19">
        <v>3</v>
      </c>
      <c r="E69" s="19"/>
      <c r="F69" s="19"/>
      <c r="G69" s="19"/>
      <c r="H69" s="19"/>
      <c r="I69" s="19"/>
      <c r="J69" s="20">
        <v>75</v>
      </c>
      <c r="K69" s="15" t="e">
        <f>#REF!*#REF!</f>
        <v>#REF!</v>
      </c>
      <c r="L69" s="15"/>
      <c r="M69" s="16"/>
      <c r="N69" s="10"/>
      <c r="O69" s="10"/>
      <c r="P69" s="10"/>
      <c r="Q69" s="10"/>
      <c r="R69" s="10"/>
      <c r="S69" s="10"/>
      <c r="T69" s="10"/>
      <c r="U69" s="11"/>
      <c r="V69" s="1"/>
    </row>
    <row r="70" spans="1:22" ht="15" customHeight="1" x14ac:dyDescent="0.25">
      <c r="A70" s="39">
        <v>5</v>
      </c>
      <c r="B70" s="26">
        <v>50340</v>
      </c>
      <c r="C70" s="29" t="s">
        <v>95</v>
      </c>
      <c r="D70" s="19">
        <v>1</v>
      </c>
      <c r="E70" s="19"/>
      <c r="F70" s="19"/>
      <c r="G70" s="19"/>
      <c r="H70" s="19"/>
      <c r="I70" s="19"/>
      <c r="J70" s="20">
        <v>31</v>
      </c>
      <c r="K70" s="15" t="e">
        <f>#REF!*#REF!</f>
        <v>#REF!</v>
      </c>
      <c r="L70" s="15"/>
      <c r="M70" s="16"/>
      <c r="N70" s="10"/>
      <c r="O70" s="10"/>
      <c r="P70" s="10"/>
      <c r="Q70" s="10"/>
      <c r="R70" s="10"/>
      <c r="S70" s="10"/>
      <c r="T70" s="10"/>
      <c r="U70" s="11"/>
      <c r="V70" s="1"/>
    </row>
    <row r="71" spans="1:22" ht="15" customHeight="1" x14ac:dyDescent="0.25">
      <c r="A71" s="39">
        <v>6</v>
      </c>
      <c r="B71" s="26">
        <v>50450</v>
      </c>
      <c r="C71" s="29" t="s">
        <v>94</v>
      </c>
      <c r="D71" s="19">
        <v>5</v>
      </c>
      <c r="E71" s="19"/>
      <c r="F71" s="19"/>
      <c r="G71" s="19"/>
      <c r="H71" s="19"/>
      <c r="I71" s="19"/>
      <c r="J71" s="20">
        <v>43</v>
      </c>
      <c r="K71" s="15" t="e">
        <f>#REF!*#REF!</f>
        <v>#REF!</v>
      </c>
      <c r="L71" s="15"/>
      <c r="M71" s="16"/>
      <c r="N71" s="10"/>
      <c r="O71" s="10"/>
      <c r="P71" s="10"/>
      <c r="Q71" s="10"/>
      <c r="R71" s="10"/>
      <c r="S71" s="10"/>
      <c r="T71" s="10"/>
      <c r="U71" s="10"/>
      <c r="V71" s="1"/>
    </row>
    <row r="72" spans="1:22" ht="15" customHeight="1" x14ac:dyDescent="0.25">
      <c r="A72" s="39">
        <v>7</v>
      </c>
      <c r="B72" s="26">
        <v>50760</v>
      </c>
      <c r="C72" s="29" t="s">
        <v>106</v>
      </c>
      <c r="D72" s="19">
        <v>3</v>
      </c>
      <c r="E72" s="19"/>
      <c r="F72" s="19"/>
      <c r="G72" s="19"/>
      <c r="H72" s="19"/>
      <c r="I72" s="19"/>
      <c r="J72" s="20">
        <v>37</v>
      </c>
      <c r="K72" s="15" t="e">
        <f>#REF!*#REF!</f>
        <v>#REF!</v>
      </c>
      <c r="L72" s="15"/>
      <c r="M72" s="16"/>
      <c r="N72" s="10"/>
      <c r="O72" s="10"/>
      <c r="P72" s="10"/>
      <c r="Q72" s="10"/>
      <c r="R72" s="10"/>
      <c r="S72" s="10"/>
      <c r="T72" s="10"/>
      <c r="U72" s="10"/>
      <c r="V72" s="1"/>
    </row>
    <row r="73" spans="1:22" ht="15" customHeight="1" x14ac:dyDescent="0.25">
      <c r="A73" s="39">
        <v>8</v>
      </c>
      <c r="B73" s="291">
        <v>50780</v>
      </c>
      <c r="C73" s="609" t="s">
        <v>165</v>
      </c>
      <c r="D73" s="82">
        <v>1</v>
      </c>
      <c r="E73" s="82"/>
      <c r="F73" s="82"/>
      <c r="G73" s="82"/>
      <c r="H73" s="82"/>
      <c r="I73" s="82"/>
      <c r="J73" s="83">
        <v>54</v>
      </c>
      <c r="K73" s="15" t="e">
        <f>#REF!*#REF!</f>
        <v>#REF!</v>
      </c>
      <c r="L73" s="15"/>
      <c r="M73" s="16"/>
      <c r="N73" s="10"/>
      <c r="O73" s="10"/>
      <c r="P73" s="10"/>
      <c r="Q73" s="10"/>
      <c r="R73" s="10"/>
      <c r="S73" s="10"/>
      <c r="T73" s="10"/>
      <c r="U73" s="11"/>
      <c r="V73" s="1"/>
    </row>
    <row r="74" spans="1:22" ht="15" customHeight="1" x14ac:dyDescent="0.25">
      <c r="A74" s="39">
        <v>9</v>
      </c>
      <c r="B74" s="291">
        <v>50001</v>
      </c>
      <c r="C74" s="80" t="s">
        <v>91</v>
      </c>
      <c r="D74" s="82">
        <v>5</v>
      </c>
      <c r="E74" s="82"/>
      <c r="F74" s="82"/>
      <c r="G74" s="82"/>
      <c r="H74" s="82"/>
      <c r="I74" s="82"/>
      <c r="J74" s="83">
        <v>54</v>
      </c>
      <c r="K74" s="15" t="e">
        <f>#REF!*#REF!</f>
        <v>#REF!</v>
      </c>
      <c r="L74" s="15"/>
      <c r="M74" s="16"/>
      <c r="N74" s="10"/>
      <c r="O74" s="10"/>
      <c r="P74" s="10"/>
      <c r="Q74" s="10"/>
      <c r="R74" s="10"/>
      <c r="S74" s="10"/>
      <c r="T74" s="10"/>
      <c r="U74" s="10"/>
      <c r="V74" s="1"/>
    </row>
    <row r="75" spans="1:22" ht="15" customHeight="1" x14ac:dyDescent="0.25">
      <c r="A75" s="39">
        <v>10</v>
      </c>
      <c r="B75" s="26">
        <v>50930</v>
      </c>
      <c r="C75" s="29" t="s">
        <v>90</v>
      </c>
      <c r="D75" s="13">
        <v>3</v>
      </c>
      <c r="E75" s="13"/>
      <c r="F75" s="13"/>
      <c r="G75" s="13"/>
      <c r="H75" s="13"/>
      <c r="I75" s="13"/>
      <c r="J75" s="14">
        <v>49.33</v>
      </c>
      <c r="K75" s="15" t="e">
        <f>#REF!*#REF!</f>
        <v>#REF!</v>
      </c>
      <c r="L75" s="15"/>
      <c r="M75" s="16"/>
      <c r="N75" s="10"/>
      <c r="O75" s="10"/>
      <c r="P75" s="10"/>
      <c r="Q75" s="10"/>
      <c r="R75" s="10"/>
      <c r="S75" s="10"/>
      <c r="T75" s="10"/>
      <c r="U75" s="10"/>
      <c r="V75" s="1"/>
    </row>
    <row r="76" spans="1:22" s="601" customFormat="1" ht="15" customHeight="1" x14ac:dyDescent="0.25">
      <c r="A76" s="39">
        <v>11</v>
      </c>
      <c r="B76" s="26">
        <v>50970</v>
      </c>
      <c r="C76" s="29" t="s">
        <v>28</v>
      </c>
      <c r="D76" s="13">
        <v>5</v>
      </c>
      <c r="E76" s="13"/>
      <c r="F76" s="13"/>
      <c r="G76" s="13"/>
      <c r="H76" s="13"/>
      <c r="I76" s="13"/>
      <c r="J76" s="14">
        <v>38</v>
      </c>
      <c r="K76" s="15"/>
      <c r="L76" s="15"/>
      <c r="M76" s="16"/>
      <c r="N76" s="10"/>
      <c r="O76" s="10"/>
      <c r="P76" s="10"/>
      <c r="Q76" s="10"/>
      <c r="R76" s="10"/>
      <c r="S76" s="10"/>
      <c r="T76" s="10"/>
      <c r="U76" s="10"/>
      <c r="V76" s="1"/>
    </row>
    <row r="77" spans="1:22" ht="15" customHeight="1" thickBot="1" x14ac:dyDescent="0.3">
      <c r="A77" s="39">
        <v>12</v>
      </c>
      <c r="B77" s="614">
        <v>51370</v>
      </c>
      <c r="C77" s="612" t="s">
        <v>107</v>
      </c>
      <c r="D77" s="615">
        <v>2</v>
      </c>
      <c r="E77" s="615"/>
      <c r="F77" s="615"/>
      <c r="G77" s="615"/>
      <c r="H77" s="615"/>
      <c r="I77" s="615"/>
      <c r="J77" s="616">
        <v>41.5</v>
      </c>
      <c r="K77" s="15"/>
      <c r="L77" s="15"/>
      <c r="M77" s="16"/>
      <c r="N77" s="10"/>
      <c r="O77" s="10"/>
      <c r="P77" s="10"/>
      <c r="Q77" s="10"/>
      <c r="R77" s="10"/>
      <c r="S77" s="10"/>
      <c r="T77" s="10"/>
      <c r="U77" s="10"/>
      <c r="V77" s="1"/>
    </row>
    <row r="78" spans="1:22" ht="15" customHeight="1" thickBot="1" x14ac:dyDescent="0.3">
      <c r="A78" s="302"/>
      <c r="B78" s="303"/>
      <c r="C78" s="300" t="s">
        <v>150</v>
      </c>
      <c r="D78" s="300">
        <f>SUM(D79:D105)</f>
        <v>221</v>
      </c>
      <c r="E78" s="300">
        <v>21</v>
      </c>
      <c r="F78" s="300">
        <v>69</v>
      </c>
      <c r="G78" s="300">
        <v>61</v>
      </c>
      <c r="H78" s="300">
        <v>56</v>
      </c>
      <c r="I78" s="300">
        <f>SUM(I79:I105)</f>
        <v>14</v>
      </c>
      <c r="J78" s="301">
        <f>AVERAGE(J79:J105)</f>
        <v>58.61888888888889</v>
      </c>
      <c r="K78" s="15"/>
      <c r="L78" s="15"/>
      <c r="M78" s="16"/>
      <c r="N78" s="10"/>
      <c r="O78" s="10"/>
      <c r="P78" s="10"/>
      <c r="Q78" s="10"/>
      <c r="R78" s="10"/>
      <c r="S78" s="10"/>
      <c r="T78" s="10"/>
      <c r="U78" s="10"/>
      <c r="V78" s="1"/>
    </row>
    <row r="79" spans="1:22" ht="15" customHeight="1" x14ac:dyDescent="0.25">
      <c r="A79" s="38">
        <v>1</v>
      </c>
      <c r="B79" s="26">
        <v>60010</v>
      </c>
      <c r="C79" s="29" t="s">
        <v>7</v>
      </c>
      <c r="D79" s="13">
        <v>10</v>
      </c>
      <c r="E79" s="13"/>
      <c r="F79" s="13"/>
      <c r="G79" s="13"/>
      <c r="H79" s="13"/>
      <c r="I79" s="13"/>
      <c r="J79" s="14">
        <v>62</v>
      </c>
      <c r="K79" s="15">
        <f t="shared" ref="K79:K87" si="2">J79*D79</f>
        <v>620</v>
      </c>
      <c r="L79" s="15"/>
      <c r="M79" s="16"/>
      <c r="N79" s="10"/>
      <c r="O79" s="10"/>
      <c r="P79" s="10"/>
      <c r="Q79" s="10"/>
      <c r="R79" s="10"/>
      <c r="S79" s="10"/>
      <c r="T79" s="10"/>
      <c r="U79" s="10"/>
      <c r="V79" s="1"/>
    </row>
    <row r="80" spans="1:22" ht="15" customHeight="1" x14ac:dyDescent="0.25">
      <c r="A80" s="39">
        <v>2</v>
      </c>
      <c r="B80" s="26">
        <v>60020</v>
      </c>
      <c r="C80" s="29" t="s">
        <v>69</v>
      </c>
      <c r="D80" s="13">
        <v>4</v>
      </c>
      <c r="E80" s="13"/>
      <c r="F80" s="13"/>
      <c r="G80" s="13"/>
      <c r="H80" s="13"/>
      <c r="I80" s="13"/>
      <c r="J80" s="14">
        <v>42.25</v>
      </c>
      <c r="K80" s="15">
        <f t="shared" si="2"/>
        <v>169</v>
      </c>
      <c r="L80" s="15"/>
      <c r="M80" s="16"/>
      <c r="N80" s="10"/>
      <c r="O80" s="10"/>
      <c r="P80" s="10"/>
      <c r="Q80" s="10"/>
      <c r="R80" s="10"/>
      <c r="S80" s="10"/>
      <c r="T80" s="10"/>
      <c r="U80" s="10"/>
      <c r="V80" s="1"/>
    </row>
    <row r="81" spans="1:22" ht="15" customHeight="1" x14ac:dyDescent="0.25">
      <c r="A81" s="39">
        <v>3</v>
      </c>
      <c r="B81" s="26">
        <v>60050</v>
      </c>
      <c r="C81" s="29" t="s">
        <v>9</v>
      </c>
      <c r="D81" s="13">
        <v>8</v>
      </c>
      <c r="E81" s="13"/>
      <c r="F81" s="13"/>
      <c r="G81" s="13"/>
      <c r="H81" s="13"/>
      <c r="I81" s="13"/>
      <c r="J81" s="14">
        <v>62</v>
      </c>
      <c r="K81" s="15">
        <f t="shared" si="2"/>
        <v>496</v>
      </c>
      <c r="L81" s="15"/>
      <c r="M81" s="16"/>
      <c r="N81" s="10"/>
      <c r="O81" s="10"/>
      <c r="P81" s="10"/>
      <c r="Q81" s="10"/>
      <c r="R81" s="10"/>
      <c r="S81" s="10"/>
      <c r="T81" s="10"/>
      <c r="U81" s="10"/>
      <c r="V81" s="1"/>
    </row>
    <row r="82" spans="1:22" ht="15" customHeight="1" x14ac:dyDescent="0.25">
      <c r="A82" s="39">
        <v>4</v>
      </c>
      <c r="B82" s="26">
        <v>60070</v>
      </c>
      <c r="C82" s="29" t="s">
        <v>21</v>
      </c>
      <c r="D82" s="13">
        <v>8</v>
      </c>
      <c r="E82" s="13"/>
      <c r="F82" s="13"/>
      <c r="G82" s="13"/>
      <c r="H82" s="13"/>
      <c r="I82" s="13"/>
      <c r="J82" s="14">
        <v>59.13</v>
      </c>
      <c r="K82" s="15">
        <f t="shared" si="2"/>
        <v>473.04</v>
      </c>
      <c r="L82" s="15"/>
      <c r="M82" s="16"/>
      <c r="N82" s="10"/>
      <c r="O82" s="10"/>
      <c r="P82" s="10"/>
      <c r="Q82" s="10"/>
      <c r="R82" s="10"/>
      <c r="S82" s="10"/>
      <c r="T82" s="10"/>
      <c r="U82" s="10"/>
      <c r="V82" s="1"/>
    </row>
    <row r="83" spans="1:22" ht="15" customHeight="1" x14ac:dyDescent="0.25">
      <c r="A83" s="39">
        <v>5</v>
      </c>
      <c r="B83" s="26">
        <v>60180</v>
      </c>
      <c r="C83" s="29" t="s">
        <v>12</v>
      </c>
      <c r="D83" s="13">
        <v>6</v>
      </c>
      <c r="E83" s="13"/>
      <c r="F83" s="13"/>
      <c r="G83" s="13"/>
      <c r="H83" s="13"/>
      <c r="I83" s="13"/>
      <c r="J83" s="14">
        <v>72</v>
      </c>
      <c r="K83" s="15">
        <f t="shared" si="2"/>
        <v>432</v>
      </c>
      <c r="L83" s="15"/>
      <c r="M83" s="16"/>
      <c r="N83" s="10"/>
      <c r="O83" s="10"/>
      <c r="P83" s="10"/>
      <c r="Q83" s="10"/>
      <c r="R83" s="10"/>
      <c r="S83" s="10"/>
      <c r="T83" s="10"/>
      <c r="U83" s="10"/>
    </row>
    <row r="84" spans="1:22" ht="15" customHeight="1" x14ac:dyDescent="0.25">
      <c r="A84" s="39">
        <v>6</v>
      </c>
      <c r="B84" s="26">
        <v>60220</v>
      </c>
      <c r="C84" s="29" t="s">
        <v>14</v>
      </c>
      <c r="D84" s="13">
        <v>4</v>
      </c>
      <c r="E84" s="13">
        <v>1</v>
      </c>
      <c r="F84" s="13">
        <v>1</v>
      </c>
      <c r="G84" s="13">
        <v>1</v>
      </c>
      <c r="H84" s="13"/>
      <c r="I84" s="13">
        <v>1</v>
      </c>
      <c r="J84" s="14">
        <v>61</v>
      </c>
      <c r="K84" s="15">
        <f t="shared" si="2"/>
        <v>244</v>
      </c>
      <c r="L84" s="15"/>
      <c r="M84" s="16"/>
      <c r="N84" s="10"/>
      <c r="O84" s="10"/>
      <c r="P84" s="10"/>
      <c r="Q84" s="10"/>
      <c r="R84" s="10"/>
      <c r="S84" s="10"/>
      <c r="T84" s="10"/>
      <c r="U84" s="10"/>
    </row>
    <row r="85" spans="1:22" ht="15" customHeight="1" x14ac:dyDescent="0.25">
      <c r="A85" s="39">
        <v>7</v>
      </c>
      <c r="B85" s="26">
        <v>60240</v>
      </c>
      <c r="C85" s="29" t="s">
        <v>19</v>
      </c>
      <c r="D85" s="13">
        <v>2</v>
      </c>
      <c r="E85" s="13"/>
      <c r="F85" s="13"/>
      <c r="G85" s="13"/>
      <c r="H85" s="13"/>
      <c r="I85" s="13"/>
      <c r="J85" s="14">
        <v>51</v>
      </c>
      <c r="K85" s="15">
        <f t="shared" si="2"/>
        <v>102</v>
      </c>
      <c r="L85" s="15"/>
      <c r="M85" s="16"/>
      <c r="N85" s="10"/>
      <c r="O85" s="10"/>
      <c r="P85" s="10"/>
      <c r="Q85" s="10"/>
      <c r="R85" s="10"/>
      <c r="S85" s="10"/>
      <c r="T85" s="10"/>
      <c r="U85" s="10"/>
    </row>
    <row r="86" spans="1:22" ht="15" customHeight="1" x14ac:dyDescent="0.25">
      <c r="A86" s="39">
        <v>8</v>
      </c>
      <c r="B86" s="26">
        <v>60660</v>
      </c>
      <c r="C86" s="29" t="s">
        <v>3</v>
      </c>
      <c r="D86" s="13">
        <v>2</v>
      </c>
      <c r="E86" s="13"/>
      <c r="F86" s="13"/>
      <c r="G86" s="13"/>
      <c r="H86" s="13"/>
      <c r="I86" s="13"/>
      <c r="J86" s="14">
        <v>63.5</v>
      </c>
      <c r="K86" s="15">
        <f t="shared" si="2"/>
        <v>127</v>
      </c>
      <c r="L86" s="15"/>
      <c r="M86" s="16"/>
      <c r="N86" s="10"/>
      <c r="O86" s="10"/>
      <c r="P86" s="10"/>
      <c r="Q86" s="10"/>
      <c r="R86" s="10"/>
      <c r="S86" s="10"/>
      <c r="T86" s="10"/>
      <c r="U86" s="10"/>
    </row>
    <row r="87" spans="1:22" ht="15" customHeight="1" x14ac:dyDescent="0.25">
      <c r="A87" s="39">
        <v>9</v>
      </c>
      <c r="B87" s="26">
        <v>60701</v>
      </c>
      <c r="C87" s="29" t="s">
        <v>1</v>
      </c>
      <c r="D87" s="317">
        <v>2</v>
      </c>
      <c r="E87" s="317"/>
      <c r="F87" s="317"/>
      <c r="G87" s="317"/>
      <c r="H87" s="317"/>
      <c r="I87" s="317"/>
      <c r="J87" s="318">
        <v>57.5</v>
      </c>
      <c r="K87" s="15">
        <f t="shared" si="2"/>
        <v>115</v>
      </c>
      <c r="L87" s="15"/>
      <c r="M87" s="16"/>
      <c r="N87" s="10"/>
      <c r="O87" s="10"/>
      <c r="P87" s="10"/>
      <c r="Q87" s="10"/>
      <c r="R87" s="10"/>
      <c r="S87" s="10"/>
      <c r="T87" s="10"/>
      <c r="U87" s="10"/>
    </row>
    <row r="88" spans="1:22" ht="15" customHeight="1" x14ac:dyDescent="0.25">
      <c r="A88" s="39">
        <v>10</v>
      </c>
      <c r="B88" s="26">
        <v>60850</v>
      </c>
      <c r="C88" s="29" t="s">
        <v>20</v>
      </c>
      <c r="D88" s="13">
        <v>2</v>
      </c>
      <c r="E88" s="13"/>
      <c r="F88" s="13"/>
      <c r="G88" s="13"/>
      <c r="H88" s="13"/>
      <c r="I88" s="13"/>
      <c r="J88" s="14">
        <v>80</v>
      </c>
      <c r="K88" s="15"/>
      <c r="L88" s="15"/>
      <c r="M88" s="16"/>
      <c r="N88" s="10"/>
      <c r="O88" s="10"/>
      <c r="P88" s="10"/>
      <c r="Q88" s="10"/>
      <c r="R88" s="10"/>
      <c r="S88" s="10"/>
      <c r="T88" s="10"/>
      <c r="U88" s="10"/>
    </row>
    <row r="89" spans="1:22" ht="15" customHeight="1" x14ac:dyDescent="0.25">
      <c r="A89" s="39">
        <v>11</v>
      </c>
      <c r="B89" s="26">
        <v>60910</v>
      </c>
      <c r="C89" s="29" t="s">
        <v>17</v>
      </c>
      <c r="D89" s="13">
        <v>1</v>
      </c>
      <c r="E89" s="13"/>
      <c r="F89" s="13"/>
      <c r="G89" s="13"/>
      <c r="H89" s="13"/>
      <c r="I89" s="13"/>
      <c r="J89" s="14">
        <v>66</v>
      </c>
      <c r="K89" s="15">
        <f t="shared" ref="K89:K98" si="3">J89*D89</f>
        <v>66</v>
      </c>
      <c r="L89" s="15"/>
      <c r="M89" s="16"/>
      <c r="N89" s="10"/>
      <c r="O89" s="10"/>
      <c r="P89" s="10"/>
      <c r="Q89" s="10"/>
      <c r="R89" s="10"/>
      <c r="S89" s="10"/>
      <c r="T89" s="10"/>
      <c r="U89" s="10"/>
    </row>
    <row r="90" spans="1:22" ht="15" customHeight="1" x14ac:dyDescent="0.25">
      <c r="A90" s="39">
        <v>12</v>
      </c>
      <c r="B90" s="26">
        <v>60980</v>
      </c>
      <c r="C90" s="29" t="s">
        <v>6</v>
      </c>
      <c r="D90" s="13">
        <v>7</v>
      </c>
      <c r="E90" s="13"/>
      <c r="F90" s="13"/>
      <c r="G90" s="13"/>
      <c r="H90" s="13"/>
      <c r="I90" s="13"/>
      <c r="J90" s="14">
        <v>65</v>
      </c>
      <c r="K90" s="15">
        <f t="shared" si="3"/>
        <v>455</v>
      </c>
      <c r="L90" s="15"/>
      <c r="M90" s="16"/>
      <c r="N90" s="10"/>
      <c r="O90" s="10"/>
      <c r="P90" s="10"/>
      <c r="Q90" s="10"/>
      <c r="R90" s="10"/>
      <c r="S90" s="10"/>
      <c r="T90" s="10"/>
      <c r="U90" s="11"/>
    </row>
    <row r="91" spans="1:22" ht="15" customHeight="1" x14ac:dyDescent="0.25">
      <c r="A91" s="39">
        <v>13</v>
      </c>
      <c r="B91" s="26">
        <v>61080</v>
      </c>
      <c r="C91" s="29" t="s">
        <v>13</v>
      </c>
      <c r="D91" s="13">
        <v>4</v>
      </c>
      <c r="E91" s="13"/>
      <c r="F91" s="13"/>
      <c r="G91" s="13"/>
      <c r="H91" s="13"/>
      <c r="I91" s="13"/>
      <c r="J91" s="14">
        <v>55</v>
      </c>
      <c r="K91" s="15">
        <f t="shared" si="3"/>
        <v>220</v>
      </c>
      <c r="L91" s="15"/>
      <c r="M91" s="16"/>
      <c r="N91" s="10"/>
      <c r="O91" s="10"/>
      <c r="P91" s="10"/>
      <c r="Q91" s="10"/>
      <c r="R91" s="10"/>
      <c r="S91" s="10"/>
      <c r="T91" s="10"/>
      <c r="U91" s="11"/>
    </row>
    <row r="92" spans="1:22" ht="15" customHeight="1" x14ac:dyDescent="0.25">
      <c r="A92" s="39">
        <v>14</v>
      </c>
      <c r="B92" s="26">
        <v>61150</v>
      </c>
      <c r="C92" s="607" t="s">
        <v>10</v>
      </c>
      <c r="D92" s="13">
        <v>1</v>
      </c>
      <c r="E92" s="13"/>
      <c r="F92" s="13"/>
      <c r="G92" s="13"/>
      <c r="H92" s="13"/>
      <c r="I92" s="13"/>
      <c r="J92" s="14">
        <v>83</v>
      </c>
      <c r="K92" s="15">
        <f t="shared" si="3"/>
        <v>83</v>
      </c>
      <c r="L92" s="15"/>
      <c r="M92" s="16"/>
      <c r="N92" s="10"/>
      <c r="O92" s="10"/>
      <c r="P92" s="10"/>
      <c r="Q92" s="10"/>
      <c r="R92" s="10"/>
      <c r="S92" s="10"/>
      <c r="T92" s="10"/>
      <c r="U92" s="10"/>
    </row>
    <row r="93" spans="1:22" ht="15" customHeight="1" x14ac:dyDescent="0.25">
      <c r="A93" s="39">
        <v>15</v>
      </c>
      <c r="B93" s="26">
        <v>61210</v>
      </c>
      <c r="C93" s="29" t="s">
        <v>22</v>
      </c>
      <c r="D93" s="13">
        <v>3</v>
      </c>
      <c r="E93" s="13"/>
      <c r="F93" s="13"/>
      <c r="G93" s="13"/>
      <c r="H93" s="13"/>
      <c r="I93" s="13"/>
      <c r="J93" s="14">
        <v>27.33</v>
      </c>
      <c r="K93" s="15">
        <f t="shared" si="3"/>
        <v>81.99</v>
      </c>
      <c r="L93" s="15"/>
      <c r="M93" s="16"/>
      <c r="N93" s="10"/>
      <c r="O93" s="10"/>
      <c r="P93" s="10"/>
      <c r="Q93" s="10"/>
      <c r="R93" s="10"/>
      <c r="S93" s="10"/>
      <c r="T93" s="10"/>
      <c r="U93" s="10"/>
    </row>
    <row r="94" spans="1:22" ht="15" customHeight="1" x14ac:dyDescent="0.25">
      <c r="A94" s="39">
        <v>16</v>
      </c>
      <c r="B94" s="26">
        <v>61290</v>
      </c>
      <c r="C94" s="29" t="s">
        <v>15</v>
      </c>
      <c r="D94" s="13">
        <v>1</v>
      </c>
      <c r="E94" s="13"/>
      <c r="F94" s="13"/>
      <c r="G94" s="13"/>
      <c r="H94" s="13"/>
      <c r="I94" s="13"/>
      <c r="J94" s="14">
        <v>31</v>
      </c>
      <c r="K94" s="15">
        <f t="shared" si="3"/>
        <v>31</v>
      </c>
      <c r="L94" s="15"/>
      <c r="M94" s="16"/>
      <c r="N94" s="10"/>
      <c r="O94" s="10"/>
      <c r="P94" s="10"/>
      <c r="Q94" s="10"/>
      <c r="R94" s="10"/>
      <c r="S94" s="10"/>
      <c r="T94" s="10"/>
      <c r="U94" s="11"/>
    </row>
    <row r="95" spans="1:22" ht="15" customHeight="1" x14ac:dyDescent="0.25">
      <c r="A95" s="39">
        <v>17</v>
      </c>
      <c r="B95" s="26">
        <v>61340</v>
      </c>
      <c r="C95" s="29" t="s">
        <v>11</v>
      </c>
      <c r="D95" s="13">
        <v>5</v>
      </c>
      <c r="E95" s="13"/>
      <c r="F95" s="13"/>
      <c r="G95" s="13"/>
      <c r="H95" s="13"/>
      <c r="I95" s="13"/>
      <c r="J95" s="14">
        <v>48</v>
      </c>
      <c r="K95" s="15">
        <f t="shared" si="3"/>
        <v>240</v>
      </c>
      <c r="L95" s="15"/>
      <c r="M95" s="16"/>
      <c r="N95" s="10"/>
      <c r="O95" s="10"/>
      <c r="P95" s="10"/>
      <c r="Q95" s="10"/>
      <c r="R95" s="10"/>
      <c r="S95" s="10"/>
      <c r="T95" s="10"/>
      <c r="U95" s="10"/>
    </row>
    <row r="96" spans="1:22" ht="15" customHeight="1" x14ac:dyDescent="0.25">
      <c r="A96" s="39">
        <v>18</v>
      </c>
      <c r="B96" s="26">
        <v>61390</v>
      </c>
      <c r="C96" s="29" t="s">
        <v>8</v>
      </c>
      <c r="D96" s="13">
        <v>3</v>
      </c>
      <c r="E96" s="13"/>
      <c r="F96" s="13"/>
      <c r="G96" s="13"/>
      <c r="H96" s="13"/>
      <c r="I96" s="13"/>
      <c r="J96" s="14">
        <v>37</v>
      </c>
      <c r="K96" s="15">
        <f t="shared" si="3"/>
        <v>111</v>
      </c>
      <c r="L96" s="15"/>
      <c r="M96" s="16"/>
      <c r="N96" s="10"/>
      <c r="O96" s="10"/>
      <c r="P96" s="10"/>
      <c r="Q96" s="10"/>
      <c r="R96" s="10"/>
      <c r="S96" s="10"/>
      <c r="T96" s="10"/>
      <c r="U96" s="10"/>
    </row>
    <row r="97" spans="1:21" ht="15" customHeight="1" x14ac:dyDescent="0.25">
      <c r="A97" s="39">
        <v>19</v>
      </c>
      <c r="B97" s="26">
        <v>61410</v>
      </c>
      <c r="C97" s="292" t="s">
        <v>24</v>
      </c>
      <c r="D97" s="13">
        <v>6</v>
      </c>
      <c r="E97" s="13"/>
      <c r="F97" s="13"/>
      <c r="G97" s="13"/>
      <c r="H97" s="13"/>
      <c r="I97" s="13"/>
      <c r="J97" s="14">
        <v>68</v>
      </c>
      <c r="K97" s="15">
        <f t="shared" si="3"/>
        <v>408</v>
      </c>
      <c r="L97" s="15"/>
      <c r="M97" s="16"/>
      <c r="N97" s="10"/>
      <c r="O97" s="10"/>
      <c r="P97" s="10"/>
      <c r="Q97" s="10"/>
      <c r="R97" s="10"/>
      <c r="S97" s="10"/>
      <c r="T97" s="10"/>
      <c r="U97" s="11"/>
    </row>
    <row r="98" spans="1:21" ht="15" customHeight="1" x14ac:dyDescent="0.25">
      <c r="A98" s="39">
        <v>20</v>
      </c>
      <c r="B98" s="26">
        <v>61430</v>
      </c>
      <c r="C98" s="292" t="s">
        <v>142</v>
      </c>
      <c r="D98" s="13">
        <v>10</v>
      </c>
      <c r="E98" s="13"/>
      <c r="F98" s="13"/>
      <c r="G98" s="13"/>
      <c r="H98" s="13"/>
      <c r="I98" s="13"/>
      <c r="J98" s="14">
        <v>66</v>
      </c>
      <c r="K98" s="15">
        <f t="shared" si="3"/>
        <v>660</v>
      </c>
      <c r="L98" s="15"/>
      <c r="M98" s="16"/>
      <c r="N98" s="10"/>
      <c r="O98" s="10"/>
      <c r="P98" s="10"/>
      <c r="Q98" s="10"/>
      <c r="R98" s="10"/>
      <c r="S98" s="10"/>
      <c r="T98" s="10"/>
      <c r="U98" s="10"/>
    </row>
    <row r="99" spans="1:21" ht="15" customHeight="1" x14ac:dyDescent="0.25">
      <c r="A99" s="39">
        <v>21</v>
      </c>
      <c r="B99" s="26">
        <v>61440</v>
      </c>
      <c r="C99" s="29" t="s">
        <v>18</v>
      </c>
      <c r="D99" s="17">
        <v>51</v>
      </c>
      <c r="E99" s="17"/>
      <c r="F99" s="17"/>
      <c r="G99" s="17">
        <v>9</v>
      </c>
      <c r="H99" s="17">
        <v>29</v>
      </c>
      <c r="I99" s="17">
        <v>13</v>
      </c>
      <c r="J99" s="18">
        <v>91</v>
      </c>
      <c r="K99" s="15" t="e">
        <f>#REF!*#REF!</f>
        <v>#REF!</v>
      </c>
      <c r="L99" s="15"/>
      <c r="M99" s="16"/>
      <c r="N99" s="10"/>
      <c r="O99" s="10"/>
      <c r="P99" s="10"/>
      <c r="Q99" s="10"/>
      <c r="R99" s="10"/>
      <c r="S99" s="10"/>
      <c r="T99" s="10"/>
      <c r="U99" s="10"/>
    </row>
    <row r="100" spans="1:21" ht="15" customHeight="1" x14ac:dyDescent="0.25">
      <c r="A100" s="39">
        <v>22</v>
      </c>
      <c r="B100" s="26">
        <v>61450</v>
      </c>
      <c r="C100" s="292" t="s">
        <v>141</v>
      </c>
      <c r="D100" s="17">
        <v>9</v>
      </c>
      <c r="E100" s="17"/>
      <c r="F100" s="17"/>
      <c r="G100" s="17"/>
      <c r="H100" s="17"/>
      <c r="I100" s="17"/>
      <c r="J100" s="18">
        <v>54</v>
      </c>
      <c r="K100" s="15" t="e">
        <f>#REF!*#REF!</f>
        <v>#REF!</v>
      </c>
      <c r="L100" s="15"/>
      <c r="M100" s="15"/>
      <c r="N100" s="10"/>
      <c r="O100" s="10"/>
      <c r="P100" s="10"/>
      <c r="Q100" s="10"/>
      <c r="R100" s="10"/>
      <c r="S100" s="10"/>
      <c r="T100" s="10"/>
      <c r="U100" s="10"/>
    </row>
    <row r="101" spans="1:21" ht="15" customHeight="1" x14ac:dyDescent="0.25">
      <c r="A101" s="39">
        <v>23</v>
      </c>
      <c r="B101" s="26">
        <v>61470</v>
      </c>
      <c r="C101" s="292" t="s">
        <v>140</v>
      </c>
      <c r="D101" s="17">
        <v>15</v>
      </c>
      <c r="E101" s="17"/>
      <c r="F101" s="17"/>
      <c r="G101" s="17"/>
      <c r="H101" s="17"/>
      <c r="I101" s="17"/>
      <c r="J101" s="18">
        <v>59</v>
      </c>
      <c r="K101" s="15" t="e">
        <f>#REF!*#REF!</f>
        <v>#REF!</v>
      </c>
      <c r="L101" s="15"/>
      <c r="M101" s="15"/>
      <c r="N101" s="10"/>
      <c r="O101" s="10"/>
      <c r="P101" s="10"/>
      <c r="Q101" s="10"/>
      <c r="R101" s="10"/>
      <c r="S101" s="10"/>
      <c r="T101" s="10"/>
      <c r="U101" s="10"/>
    </row>
    <row r="102" spans="1:21" ht="15" customHeight="1" x14ac:dyDescent="0.25">
      <c r="A102" s="39">
        <v>24</v>
      </c>
      <c r="B102" s="26">
        <v>61490</v>
      </c>
      <c r="C102" s="292" t="s">
        <v>139</v>
      </c>
      <c r="D102" s="17">
        <v>22</v>
      </c>
      <c r="E102" s="17"/>
      <c r="F102" s="17"/>
      <c r="G102" s="17"/>
      <c r="H102" s="17"/>
      <c r="I102" s="17"/>
      <c r="J102" s="18">
        <v>54</v>
      </c>
      <c r="K102" s="15" t="e">
        <f>#REF!*#REF!</f>
        <v>#REF!</v>
      </c>
      <c r="L102" s="15"/>
      <c r="M102" s="15"/>
      <c r="N102" s="10"/>
      <c r="O102" s="10"/>
      <c r="P102" s="10"/>
      <c r="Q102" s="10"/>
      <c r="R102" s="10"/>
      <c r="S102" s="10"/>
      <c r="T102" s="10"/>
      <c r="U102" s="10"/>
    </row>
    <row r="103" spans="1:21" ht="15" customHeight="1" x14ac:dyDescent="0.25">
      <c r="A103" s="39">
        <v>25</v>
      </c>
      <c r="B103" s="26">
        <v>61500</v>
      </c>
      <c r="C103" s="292" t="s">
        <v>138</v>
      </c>
      <c r="D103" s="17">
        <v>13</v>
      </c>
      <c r="E103" s="17"/>
      <c r="F103" s="17"/>
      <c r="G103" s="17"/>
      <c r="H103" s="17"/>
      <c r="I103" s="17"/>
      <c r="J103" s="18">
        <v>58</v>
      </c>
      <c r="K103" s="15" t="e">
        <f>#REF!*#REF!</f>
        <v>#REF!</v>
      </c>
      <c r="L103" s="15"/>
      <c r="M103" s="15"/>
      <c r="N103" s="10"/>
      <c r="O103" s="10"/>
      <c r="P103" s="10"/>
      <c r="Q103" s="10"/>
      <c r="R103" s="10"/>
      <c r="S103" s="10"/>
      <c r="T103" s="10"/>
      <c r="U103" s="10"/>
    </row>
    <row r="104" spans="1:21" ht="15" customHeight="1" x14ac:dyDescent="0.25">
      <c r="A104" s="39">
        <v>26</v>
      </c>
      <c r="B104" s="26">
        <v>61510</v>
      </c>
      <c r="C104" s="29" t="s">
        <v>16</v>
      </c>
      <c r="D104" s="17">
        <v>7</v>
      </c>
      <c r="E104" s="17"/>
      <c r="F104" s="17"/>
      <c r="G104" s="17"/>
      <c r="H104" s="17"/>
      <c r="I104" s="17"/>
      <c r="J104" s="18">
        <v>45</v>
      </c>
      <c r="K104" s="15" t="e">
        <f>#REF!*#REF!</f>
        <v>#REF!</v>
      </c>
      <c r="L104" s="15"/>
      <c r="M104" s="15"/>
      <c r="N104" s="10"/>
      <c r="O104" s="10"/>
      <c r="P104" s="10"/>
      <c r="Q104" s="10"/>
      <c r="R104" s="10"/>
      <c r="S104" s="10"/>
      <c r="T104" s="10"/>
      <c r="U104" s="10"/>
    </row>
    <row r="105" spans="1:21" ht="15" customHeight="1" thickBot="1" x14ac:dyDescent="0.3">
      <c r="A105" s="39">
        <v>27</v>
      </c>
      <c r="B105" s="290">
        <v>61520</v>
      </c>
      <c r="C105" s="30" t="s">
        <v>108</v>
      </c>
      <c r="D105" s="21">
        <v>15</v>
      </c>
      <c r="E105" s="21"/>
      <c r="F105" s="21"/>
      <c r="G105" s="21"/>
      <c r="H105" s="21"/>
      <c r="I105" s="21"/>
      <c r="J105" s="22">
        <v>65</v>
      </c>
      <c r="K105" s="15" t="e">
        <f>#REF!*#REF!</f>
        <v>#REF!</v>
      </c>
      <c r="L105" s="15"/>
      <c r="M105" s="15"/>
    </row>
    <row r="106" spans="1:21" ht="15" customHeight="1" thickBot="1" x14ac:dyDescent="0.3">
      <c r="A106" s="305"/>
      <c r="B106" s="296"/>
      <c r="C106" s="300" t="s">
        <v>151</v>
      </c>
      <c r="D106" s="303">
        <f>SUM(D107:D112)</f>
        <v>70</v>
      </c>
      <c r="E106" s="303">
        <v>6</v>
      </c>
      <c r="F106" s="303">
        <v>21</v>
      </c>
      <c r="G106" s="303">
        <v>23</v>
      </c>
      <c r="H106" s="303">
        <v>18</v>
      </c>
      <c r="I106" s="303">
        <f>SUM(I107:I112)</f>
        <v>2</v>
      </c>
      <c r="J106" s="304">
        <f>AVERAGE(J107:J112)</f>
        <v>61.728333333333332</v>
      </c>
      <c r="K106" s="15"/>
      <c r="L106" s="15"/>
      <c r="M106" s="15"/>
    </row>
    <row r="107" spans="1:21" ht="15" customHeight="1" x14ac:dyDescent="0.25">
      <c r="A107" s="38">
        <v>1</v>
      </c>
      <c r="B107" s="289">
        <v>70020</v>
      </c>
      <c r="C107" s="33" t="s">
        <v>97</v>
      </c>
      <c r="D107" s="32">
        <v>17</v>
      </c>
      <c r="E107" s="32"/>
      <c r="F107" s="32"/>
      <c r="G107" s="32"/>
      <c r="H107" s="32"/>
      <c r="I107" s="32"/>
      <c r="J107" s="84">
        <v>66.94</v>
      </c>
      <c r="K107" s="15" t="e">
        <f>#REF!*#REF!</f>
        <v>#REF!</v>
      </c>
      <c r="L107" s="15"/>
      <c r="M107" s="15"/>
    </row>
    <row r="108" spans="1:21" ht="15" customHeight="1" x14ac:dyDescent="0.25">
      <c r="A108" s="39">
        <v>2</v>
      </c>
      <c r="B108" s="26">
        <v>70110</v>
      </c>
      <c r="C108" s="29" t="s">
        <v>102</v>
      </c>
      <c r="D108" s="17">
        <v>7</v>
      </c>
      <c r="E108" s="17"/>
      <c r="F108" s="17"/>
      <c r="G108" s="17"/>
      <c r="H108" s="17"/>
      <c r="I108" s="17"/>
      <c r="J108" s="18">
        <v>67.290000000000006</v>
      </c>
      <c r="K108" s="15"/>
      <c r="L108" s="15"/>
      <c r="M108" s="15"/>
    </row>
    <row r="109" spans="1:21" ht="15" customHeight="1" x14ac:dyDescent="0.25">
      <c r="A109" s="39">
        <v>3</v>
      </c>
      <c r="B109" s="26">
        <v>70021</v>
      </c>
      <c r="C109" s="29" t="s">
        <v>96</v>
      </c>
      <c r="D109" s="17">
        <v>16</v>
      </c>
      <c r="E109" s="17">
        <v>1</v>
      </c>
      <c r="F109" s="17">
        <v>5</v>
      </c>
      <c r="G109" s="17">
        <v>5</v>
      </c>
      <c r="H109" s="17">
        <v>4</v>
      </c>
      <c r="I109" s="17">
        <v>1</v>
      </c>
      <c r="J109" s="18">
        <v>69.81</v>
      </c>
      <c r="K109" s="15" t="e">
        <f>#REF!*#REF!</f>
        <v>#REF!</v>
      </c>
      <c r="L109" s="15"/>
      <c r="M109" s="15"/>
    </row>
    <row r="110" spans="1:21" ht="15" customHeight="1" x14ac:dyDescent="0.25">
      <c r="A110" s="39">
        <v>4</v>
      </c>
      <c r="B110" s="26">
        <v>70100</v>
      </c>
      <c r="C110" s="292" t="s">
        <v>134</v>
      </c>
      <c r="D110" s="17">
        <v>14</v>
      </c>
      <c r="E110" s="17">
        <v>1</v>
      </c>
      <c r="F110" s="17">
        <v>2</v>
      </c>
      <c r="G110" s="17">
        <v>7</v>
      </c>
      <c r="H110" s="17">
        <v>3</v>
      </c>
      <c r="I110" s="17">
        <v>1</v>
      </c>
      <c r="J110" s="18">
        <v>73.540000000000006</v>
      </c>
      <c r="K110" s="15" t="e">
        <f>#REF!*#REF!</f>
        <v>#REF!</v>
      </c>
      <c r="L110" s="15"/>
      <c r="M110" s="15"/>
    </row>
    <row r="111" spans="1:21" ht="15" customHeight="1" x14ac:dyDescent="0.25">
      <c r="A111" s="39">
        <v>5</v>
      </c>
      <c r="B111" s="26">
        <v>70270</v>
      </c>
      <c r="C111" s="607" t="s">
        <v>98</v>
      </c>
      <c r="D111" s="17">
        <v>3</v>
      </c>
      <c r="E111" s="17"/>
      <c r="F111" s="17"/>
      <c r="G111" s="17"/>
      <c r="H111" s="17"/>
      <c r="I111" s="17"/>
      <c r="J111" s="18">
        <v>52.33</v>
      </c>
      <c r="K111" s="15" t="e">
        <f>#REF!*#REF!</f>
        <v>#REF!</v>
      </c>
      <c r="L111" s="15"/>
      <c r="M111" s="15"/>
    </row>
    <row r="112" spans="1:21" ht="15" customHeight="1" thickBot="1" x14ac:dyDescent="0.3">
      <c r="A112" s="320">
        <v>6</v>
      </c>
      <c r="B112" s="290">
        <v>10880</v>
      </c>
      <c r="C112" s="606" t="s">
        <v>162</v>
      </c>
      <c r="D112" s="21">
        <v>13</v>
      </c>
      <c r="E112" s="21"/>
      <c r="F112" s="21"/>
      <c r="G112" s="21"/>
      <c r="H112" s="21"/>
      <c r="I112" s="21"/>
      <c r="J112" s="22">
        <v>40.46</v>
      </c>
      <c r="K112" s="15"/>
      <c r="L112" s="15"/>
      <c r="M112" s="15"/>
    </row>
    <row r="113" spans="1:13" ht="15" customHeight="1" x14ac:dyDescent="0.25">
      <c r="A113" s="41"/>
      <c r="B113" s="24"/>
      <c r="C113" s="15"/>
      <c r="D113" s="977" t="s">
        <v>99</v>
      </c>
      <c r="E113" s="977"/>
      <c r="F113" s="977"/>
      <c r="G113" s="977"/>
      <c r="H113" s="977"/>
      <c r="I113" s="977"/>
      <c r="J113" s="319">
        <f>AVERAGE(J7,J9:J16,J18:J28,J30:J46,J48:J64,J66:J77,J79:J105,J107:J112)</f>
        <v>53.833030303030306</v>
      </c>
      <c r="K113" s="15"/>
      <c r="L113" s="15"/>
      <c r="M113" s="15"/>
    </row>
    <row r="114" spans="1:13" ht="15" customHeight="1" x14ac:dyDescent="0.25">
      <c r="A114" s="41"/>
      <c r="B114" s="24"/>
      <c r="C114" s="15"/>
      <c r="D114" s="15"/>
      <c r="E114" s="15"/>
      <c r="F114" s="15"/>
      <c r="G114" s="15"/>
      <c r="H114" s="15"/>
      <c r="I114" s="15"/>
      <c r="J114" s="25"/>
      <c r="K114" s="15"/>
      <c r="L114" s="15"/>
      <c r="M114" s="15"/>
    </row>
    <row r="115" spans="1:13" ht="15" customHeight="1" x14ac:dyDescent="0.25">
      <c r="A115" s="41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x14ac:dyDescent="0.25">
      <c r="A116" s="41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</sheetData>
  <sortState ref="A2:L119">
    <sortCondition ref="A3"/>
  </sortState>
  <mergeCells count="8">
    <mergeCell ref="C2:D2"/>
    <mergeCell ref="A4:A5"/>
    <mergeCell ref="B4:B5"/>
    <mergeCell ref="D113:I113"/>
    <mergeCell ref="J4:J5"/>
    <mergeCell ref="C4:C5"/>
    <mergeCell ref="D4:D5"/>
    <mergeCell ref="E4:I4"/>
  </mergeCells>
  <conditionalFormatting sqref="J6:J113">
    <cfRule type="cellIs" dxfId="4" priority="1" stopIfTrue="1" operator="equal">
      <formula>$J$113</formula>
    </cfRule>
    <cfRule type="cellIs" dxfId="3" priority="2" stopIfTrue="1" operator="lessThan">
      <formula>50</formula>
    </cfRule>
    <cfRule type="cellIs" dxfId="2" priority="3" stopIfTrue="1" operator="between">
      <formula>$J$113</formula>
      <formula>50</formula>
    </cfRule>
    <cfRule type="cellIs" dxfId="1" priority="4" stopIfTrue="1" operator="between">
      <formula>74.999</formula>
      <formula>$J$113</formula>
    </cfRule>
    <cfRule type="cellIs" dxfId="0" priority="5" stopIfTrue="1" operator="greaterThanOrEqual">
      <formula>75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Химия-11 диаграмма по районам</vt:lpstr>
      <vt:lpstr>Химия-11 диаграмма</vt:lpstr>
      <vt:lpstr>Рейтинги 2019 - 2015</vt:lpstr>
      <vt:lpstr>Рейтинг по сумме мест</vt:lpstr>
      <vt:lpstr>Химия-11 2019 Итоги</vt:lpstr>
      <vt:lpstr>Химия-11 2019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2019-09-18T08:43:43Z</dcterms:modified>
</cp:coreProperties>
</file>