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15" yWindow="0" windowWidth="20145" windowHeight="7905" tabRatio="542"/>
  </bookViews>
  <sheets>
    <sheet name="Русский-11 диаграмма по районам" sheetId="14" r:id="rId1"/>
    <sheet name="Русский-11 диаграмма" sheetId="13" r:id="rId2"/>
    <sheet name="Рейтинги 2019 - 2015" sheetId="12" r:id="rId3"/>
    <sheet name="Рейтинг по сумме мест" sheetId="7" r:id="rId4"/>
    <sheet name="Русский - 11 2019 Итоги" sheetId="11" r:id="rId5"/>
    <sheet name="Русский - 11 2019 расклад" sheetId="6" r:id="rId6"/>
  </sheets>
  <externalReferences>
    <externalReference r:id="rId7"/>
    <externalReference r:id="rId8"/>
  </externalReferences>
  <definedNames>
    <definedName name="_xlnm._FilterDatabase" localSheetId="2" hidden="1">'Рейтинги 2019 - 2015'!$R$5:$U$119</definedName>
    <definedName name="_xlnm._FilterDatabase" localSheetId="5" hidden="1">'Русский - 11 2019 расклад'!$A$4:$C$123</definedName>
    <definedName name="_xlnm._FilterDatabase" localSheetId="1" hidden="1">'Русский-11 диаграмма'!$A$2:$W$128</definedName>
    <definedName name="_xlnm._FilterDatabase" localSheetId="0" hidden="1">'Русский-11 диаграмма по районам'!#REF!</definedName>
    <definedName name="S1_FName10" hidden="1">[1]XLR_NoRangeSheet!$R$6</definedName>
    <definedName name="S1_FName11" hidden="1">[1]XLR_NoRangeSheet!$S$6</definedName>
    <definedName name="S1_FName12" hidden="1">[1]XLR_NoRangeSheet!$T$6</definedName>
    <definedName name="S1_FName13" hidden="1">[1]XLR_NoRangeSheet!$U$6</definedName>
    <definedName name="S1_FName14" hidden="1">[1]XLR_NoRangeSheet!$V$6</definedName>
    <definedName name="S1_FName15" hidden="1">[1]XLR_NoRangeSheet!$W$6</definedName>
    <definedName name="S1_FName18" hidden="1">[1]XLR_NoRangeSheet!$Z$6</definedName>
    <definedName name="S1_FName2" hidden="1">[1]XLR_NoRangeSheet!$J$6</definedName>
    <definedName name="S1_FName3" hidden="1">[1]XLR_NoRangeSheet!$K$6</definedName>
    <definedName name="S1_FName4" hidden="1">[1]XLR_NoRangeSheet!$L$6</definedName>
    <definedName name="S1_FName5" hidden="1">[1]XLR_NoRangeSheet!$M$6</definedName>
    <definedName name="S1_FName6" hidden="1">[1]XLR_NoRangeSheet!$N$6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4" i="13" l="1"/>
  <c r="W82" i="14"/>
  <c r="W83" i="14"/>
  <c r="W84" i="14"/>
  <c r="W126" i="14"/>
  <c r="W125" i="14"/>
  <c r="W124" i="14"/>
  <c r="W123" i="14"/>
  <c r="W122" i="14"/>
  <c r="W121" i="14"/>
  <c r="W120" i="14"/>
  <c r="W119" i="14"/>
  <c r="W118" i="14"/>
  <c r="W117" i="14"/>
  <c r="W115" i="14"/>
  <c r="W114" i="14"/>
  <c r="W113" i="14"/>
  <c r="W112" i="14"/>
  <c r="W111" i="14"/>
  <c r="W110" i="14"/>
  <c r="W109" i="14"/>
  <c r="W108" i="14"/>
  <c r="W107" i="14"/>
  <c r="W106" i="14"/>
  <c r="W105" i="14"/>
  <c r="W104" i="14"/>
  <c r="W103" i="14"/>
  <c r="W102" i="14"/>
  <c r="W101" i="14"/>
  <c r="W100" i="14"/>
  <c r="W99" i="14"/>
  <c r="W98" i="14"/>
  <c r="W97" i="14"/>
  <c r="W96" i="14"/>
  <c r="W95" i="14"/>
  <c r="W94" i="14"/>
  <c r="W93" i="14"/>
  <c r="W92" i="14"/>
  <c r="W91" i="14"/>
  <c r="W90" i="14"/>
  <c r="W89" i="14"/>
  <c r="W88" i="14"/>
  <c r="W87" i="14"/>
  <c r="W85" i="14"/>
  <c r="W81" i="14"/>
  <c r="W80" i="14"/>
  <c r="W79" i="14"/>
  <c r="W78" i="14"/>
  <c r="W77" i="14"/>
  <c r="W76" i="14"/>
  <c r="W75" i="14"/>
  <c r="W74" i="14"/>
  <c r="W73" i="14"/>
  <c r="W72" i="14"/>
  <c r="W71" i="14"/>
  <c r="W69" i="14"/>
  <c r="W68" i="14"/>
  <c r="W67" i="14"/>
  <c r="W66" i="14"/>
  <c r="W65" i="14"/>
  <c r="W64" i="14"/>
  <c r="W63" i="14"/>
  <c r="W62" i="14"/>
  <c r="W61" i="14"/>
  <c r="W60" i="14"/>
  <c r="W59" i="14"/>
  <c r="W58" i="14"/>
  <c r="W57" i="14"/>
  <c r="W56" i="14"/>
  <c r="W55" i="14"/>
  <c r="W54" i="14"/>
  <c r="W53" i="14"/>
  <c r="W52" i="14"/>
  <c r="W51" i="14"/>
  <c r="W49" i="14"/>
  <c r="W48" i="14"/>
  <c r="W47" i="14"/>
  <c r="W46" i="14"/>
  <c r="W45" i="14"/>
  <c r="W44" i="14"/>
  <c r="W43" i="14"/>
  <c r="W42" i="14"/>
  <c r="W41" i="14"/>
  <c r="W40" i="14"/>
  <c r="W39" i="14"/>
  <c r="W38" i="14"/>
  <c r="W37" i="14"/>
  <c r="W36" i="14"/>
  <c r="W35" i="14"/>
  <c r="W34" i="14"/>
  <c r="W33" i="14"/>
  <c r="W32" i="14"/>
  <c r="W31" i="14"/>
  <c r="W29" i="14"/>
  <c r="W28" i="14"/>
  <c r="W27" i="14"/>
  <c r="W26" i="14"/>
  <c r="W25" i="14"/>
  <c r="W24" i="14"/>
  <c r="W23" i="14"/>
  <c r="W22" i="14"/>
  <c r="W21" i="14"/>
  <c r="W20" i="14"/>
  <c r="W19" i="14"/>
  <c r="W18" i="14"/>
  <c r="W17" i="14"/>
  <c r="W16" i="14"/>
  <c r="W14" i="14"/>
  <c r="W13" i="14"/>
  <c r="W12" i="14"/>
  <c r="W11" i="14"/>
  <c r="W10" i="14"/>
  <c r="W9" i="14"/>
  <c r="W8" i="14"/>
  <c r="W7" i="14"/>
  <c r="W5" i="14"/>
  <c r="E4" i="14"/>
  <c r="E6" i="14"/>
  <c r="C6" i="14"/>
  <c r="E15" i="14"/>
  <c r="C15" i="14"/>
  <c r="E30" i="14"/>
  <c r="C30" i="14"/>
  <c r="E50" i="14"/>
  <c r="C50" i="14"/>
  <c r="E70" i="14"/>
  <c r="C70" i="14"/>
  <c r="E86" i="14"/>
  <c r="C86" i="14"/>
  <c r="E116" i="14"/>
  <c r="C116" i="14"/>
  <c r="E127" i="14"/>
  <c r="W126" i="13"/>
  <c r="W125" i="13"/>
  <c r="W124" i="13"/>
  <c r="W123" i="13"/>
  <c r="W122" i="13"/>
  <c r="W121" i="13"/>
  <c r="W120" i="13"/>
  <c r="W119" i="13"/>
  <c r="W118" i="13"/>
  <c r="W117" i="13"/>
  <c r="W115" i="13"/>
  <c r="W114" i="13"/>
  <c r="W113" i="13"/>
  <c r="W112" i="13"/>
  <c r="W111" i="13"/>
  <c r="W110" i="13"/>
  <c r="W109" i="13"/>
  <c r="W108" i="13"/>
  <c r="W107" i="13"/>
  <c r="W106" i="13"/>
  <c r="W105" i="13"/>
  <c r="W104" i="13"/>
  <c r="W103" i="13"/>
  <c r="W102" i="13"/>
  <c r="W101" i="13"/>
  <c r="W100" i="13"/>
  <c r="W99" i="13"/>
  <c r="W98" i="13"/>
  <c r="W97" i="13"/>
  <c r="W96" i="13"/>
  <c r="W95" i="13"/>
  <c r="W94" i="13"/>
  <c r="W93" i="13"/>
  <c r="W92" i="13"/>
  <c r="W91" i="13"/>
  <c r="W90" i="13"/>
  <c r="W89" i="13"/>
  <c r="W88" i="13"/>
  <c r="W87" i="13"/>
  <c r="W85" i="13"/>
  <c r="W83" i="13"/>
  <c r="W82" i="13"/>
  <c r="W81" i="13"/>
  <c r="W80" i="13"/>
  <c r="W79" i="13"/>
  <c r="W78" i="13"/>
  <c r="W77" i="13"/>
  <c r="W76" i="13"/>
  <c r="W75" i="13"/>
  <c r="W74" i="13"/>
  <c r="W73" i="13"/>
  <c r="W72" i="13"/>
  <c r="W71" i="13"/>
  <c r="W69" i="13"/>
  <c r="W68" i="13"/>
  <c r="W67" i="13"/>
  <c r="W66" i="13"/>
  <c r="W65" i="13"/>
  <c r="W64" i="13"/>
  <c r="W63" i="13"/>
  <c r="W62" i="13"/>
  <c r="W61" i="13"/>
  <c r="W60" i="13"/>
  <c r="W59" i="13"/>
  <c r="W58" i="13"/>
  <c r="W57" i="13"/>
  <c r="W56" i="13"/>
  <c r="W55" i="13"/>
  <c r="W54" i="13"/>
  <c r="W53" i="13"/>
  <c r="W52" i="13"/>
  <c r="W51" i="13"/>
  <c r="W49" i="13"/>
  <c r="W48" i="13"/>
  <c r="W47" i="13"/>
  <c r="W46" i="13"/>
  <c r="W45" i="13"/>
  <c r="W44" i="13"/>
  <c r="W43" i="13"/>
  <c r="W42" i="13"/>
  <c r="W41" i="13"/>
  <c r="W40" i="13"/>
  <c r="W39" i="13"/>
  <c r="W38" i="13"/>
  <c r="W37" i="13"/>
  <c r="W36" i="13"/>
  <c r="W35" i="13"/>
  <c r="W34" i="13"/>
  <c r="W33" i="13"/>
  <c r="W32" i="13"/>
  <c r="W31" i="13"/>
  <c r="W29" i="13"/>
  <c r="W28" i="13"/>
  <c r="W27" i="13"/>
  <c r="W26" i="13"/>
  <c r="W25" i="13"/>
  <c r="W24" i="13"/>
  <c r="W23" i="13"/>
  <c r="W22" i="13"/>
  <c r="W21" i="13"/>
  <c r="W20" i="13"/>
  <c r="W19" i="13"/>
  <c r="W18" i="13"/>
  <c r="W17" i="13"/>
  <c r="W16" i="13"/>
  <c r="W14" i="13"/>
  <c r="W13" i="13"/>
  <c r="W12" i="13"/>
  <c r="W11" i="13"/>
  <c r="W10" i="13"/>
  <c r="W9" i="13"/>
  <c r="W8" i="13"/>
  <c r="W7" i="13"/>
  <c r="W5" i="13"/>
  <c r="E127" i="13"/>
  <c r="E116" i="13"/>
  <c r="C116" i="13"/>
  <c r="E86" i="13"/>
  <c r="C86" i="13"/>
  <c r="E70" i="13"/>
  <c r="C70" i="13"/>
  <c r="E50" i="13"/>
  <c r="C50" i="13"/>
  <c r="E30" i="13"/>
  <c r="C30" i="13"/>
  <c r="E15" i="13"/>
  <c r="C15" i="13"/>
  <c r="E6" i="13"/>
  <c r="C6" i="13"/>
  <c r="E4" i="13"/>
  <c r="C4" i="13"/>
  <c r="E121" i="12"/>
  <c r="I121" i="12"/>
  <c r="M121" i="12"/>
  <c r="Q121" i="12"/>
  <c r="U121" i="12"/>
  <c r="U127" i="14"/>
  <c r="Q127" i="14"/>
  <c r="M127" i="14"/>
  <c r="I127" i="14"/>
  <c r="U116" i="14"/>
  <c r="S116" i="14"/>
  <c r="Q116" i="14"/>
  <c r="O116" i="14"/>
  <c r="M116" i="14"/>
  <c r="K116" i="14"/>
  <c r="I116" i="14"/>
  <c r="G116" i="14"/>
  <c r="U86" i="14"/>
  <c r="S86" i="14"/>
  <c r="Q86" i="14"/>
  <c r="O86" i="14"/>
  <c r="M86" i="14"/>
  <c r="K86" i="14"/>
  <c r="I86" i="14"/>
  <c r="G86" i="14"/>
  <c r="U70" i="14"/>
  <c r="S70" i="14"/>
  <c r="Q70" i="14"/>
  <c r="O70" i="14"/>
  <c r="M70" i="14"/>
  <c r="K70" i="14"/>
  <c r="I70" i="14"/>
  <c r="G70" i="14"/>
  <c r="U50" i="14"/>
  <c r="S50" i="14"/>
  <c r="Q50" i="14"/>
  <c r="O50" i="14"/>
  <c r="M50" i="14"/>
  <c r="K50" i="14"/>
  <c r="I50" i="14"/>
  <c r="G50" i="14"/>
  <c r="U30" i="14"/>
  <c r="S30" i="14"/>
  <c r="Q30" i="14"/>
  <c r="O30" i="14"/>
  <c r="M30" i="14"/>
  <c r="K30" i="14"/>
  <c r="I30" i="14"/>
  <c r="G30" i="14"/>
  <c r="U15" i="14"/>
  <c r="S15" i="14"/>
  <c r="Q15" i="14"/>
  <c r="O15" i="14"/>
  <c r="M15" i="14"/>
  <c r="K15" i="14"/>
  <c r="I15" i="14"/>
  <c r="G15" i="14"/>
  <c r="U6" i="14"/>
  <c r="S6" i="14"/>
  <c r="Q6" i="14"/>
  <c r="O6" i="14"/>
  <c r="M6" i="14"/>
  <c r="K6" i="14"/>
  <c r="I6" i="14"/>
  <c r="G6" i="14"/>
  <c r="U4" i="14"/>
  <c r="S4" i="14"/>
  <c r="Q4" i="14"/>
  <c r="O4" i="14"/>
  <c r="M4" i="14"/>
  <c r="K4" i="14"/>
  <c r="I4" i="14"/>
  <c r="G4" i="14"/>
  <c r="U127" i="13"/>
  <c r="Q127" i="13"/>
  <c r="M127" i="13"/>
  <c r="I127" i="13"/>
  <c r="U116" i="13"/>
  <c r="S116" i="13"/>
  <c r="Q116" i="13"/>
  <c r="O116" i="13"/>
  <c r="M116" i="13"/>
  <c r="K116" i="13"/>
  <c r="I116" i="13"/>
  <c r="G116" i="13"/>
  <c r="U86" i="13"/>
  <c r="S86" i="13"/>
  <c r="Q86" i="13"/>
  <c r="O86" i="13"/>
  <c r="M86" i="13"/>
  <c r="K86" i="13"/>
  <c r="I86" i="13"/>
  <c r="G86" i="13"/>
  <c r="U70" i="13"/>
  <c r="S70" i="13"/>
  <c r="Q70" i="13"/>
  <c r="O70" i="13"/>
  <c r="M70" i="13"/>
  <c r="K70" i="13"/>
  <c r="I70" i="13"/>
  <c r="G70" i="13"/>
  <c r="U50" i="13"/>
  <c r="S50" i="13"/>
  <c r="Q50" i="13"/>
  <c r="O50" i="13"/>
  <c r="M50" i="13"/>
  <c r="K50" i="13"/>
  <c r="I50" i="13"/>
  <c r="G50" i="13"/>
  <c r="U30" i="13"/>
  <c r="S30" i="13"/>
  <c r="Q30" i="13"/>
  <c r="O30" i="13"/>
  <c r="M30" i="13"/>
  <c r="K30" i="13"/>
  <c r="I30" i="13"/>
  <c r="G30" i="13"/>
  <c r="U15" i="13"/>
  <c r="S15" i="13"/>
  <c r="Q15" i="13"/>
  <c r="O15" i="13"/>
  <c r="M15" i="13"/>
  <c r="K15" i="13"/>
  <c r="I15" i="13"/>
  <c r="G15" i="13"/>
  <c r="U6" i="13"/>
  <c r="S6" i="13"/>
  <c r="Q6" i="13"/>
  <c r="O6" i="13"/>
  <c r="M6" i="13"/>
  <c r="K6" i="13"/>
  <c r="I6" i="13"/>
  <c r="G6" i="13"/>
  <c r="U4" i="13"/>
  <c r="S4" i="13"/>
  <c r="Q4" i="13"/>
  <c r="O4" i="13"/>
  <c r="M4" i="13"/>
  <c r="K4" i="13"/>
  <c r="I4" i="13"/>
  <c r="G4" i="13"/>
  <c r="C4" i="14" l="1"/>
  <c r="X116" i="7"/>
  <c r="F120" i="7"/>
  <c r="X119" i="7"/>
  <c r="X118" i="7"/>
  <c r="X114" i="7"/>
  <c r="X113" i="7"/>
  <c r="X117" i="7"/>
  <c r="X111" i="7"/>
  <c r="X107" i="7"/>
  <c r="X108" i="7"/>
  <c r="X110" i="7"/>
  <c r="X112" i="7"/>
  <c r="X115" i="7"/>
  <c r="X109" i="7"/>
  <c r="X105" i="7"/>
  <c r="X103" i="7"/>
  <c r="X106" i="7"/>
  <c r="X102" i="7"/>
  <c r="X88" i="7"/>
  <c r="X97" i="7"/>
  <c r="X98" i="7"/>
  <c r="X104" i="7"/>
  <c r="X99" i="7"/>
  <c r="X101" i="7"/>
  <c r="X89" i="7"/>
  <c r="X96" i="7"/>
  <c r="X100" i="7"/>
  <c r="X91" i="7"/>
  <c r="X95" i="7"/>
  <c r="X94" i="7"/>
  <c r="X90" i="7"/>
  <c r="X93" i="7"/>
  <c r="X82" i="7"/>
  <c r="X85" i="7"/>
  <c r="X92" i="7"/>
  <c r="X83" i="7"/>
  <c r="X84" i="7"/>
  <c r="X80" i="7"/>
  <c r="X86" i="7"/>
  <c r="X77" i="7"/>
  <c r="X87" i="7"/>
  <c r="X78" i="7"/>
  <c r="X81" i="7"/>
  <c r="X79" i="7"/>
  <c r="X75" i="7"/>
  <c r="X73" i="7"/>
  <c r="X74" i="7"/>
  <c r="X67" i="7"/>
  <c r="X58" i="7"/>
  <c r="X69" i="7"/>
  <c r="X65" i="7"/>
  <c r="X76" i="7"/>
  <c r="X59" i="7"/>
  <c r="X70" i="7"/>
  <c r="X63" i="7"/>
  <c r="X71" i="7"/>
  <c r="X68" i="7"/>
  <c r="X61" i="7"/>
  <c r="X62" i="7"/>
  <c r="X72" i="7"/>
  <c r="X56" i="7"/>
  <c r="X66" i="7"/>
  <c r="X54" i="7"/>
  <c r="X57" i="7"/>
  <c r="X49" i="7"/>
  <c r="X53" i="7"/>
  <c r="X52" i="7"/>
  <c r="X55" i="7"/>
  <c r="X45" i="7"/>
  <c r="X60" i="7"/>
  <c r="X44" i="7"/>
  <c r="X50" i="7"/>
  <c r="X38" i="7"/>
  <c r="X46" i="7"/>
  <c r="X51" i="7"/>
  <c r="X47" i="7"/>
  <c r="X64" i="7"/>
  <c r="X42" i="7"/>
  <c r="X39" i="7"/>
  <c r="X48" i="7"/>
  <c r="X35" i="7"/>
  <c r="X37" i="7"/>
  <c r="X40" i="7"/>
  <c r="X43" i="7"/>
  <c r="X41" i="7"/>
  <c r="X28" i="7"/>
  <c r="X33" i="7"/>
  <c r="X36" i="7"/>
  <c r="X30" i="7"/>
  <c r="X32" i="7"/>
  <c r="X34" i="7"/>
  <c r="X31" i="7"/>
  <c r="X22" i="7"/>
  <c r="X25" i="7"/>
  <c r="X26" i="7"/>
  <c r="X27" i="7"/>
  <c r="X21" i="7"/>
  <c r="X19" i="7"/>
  <c r="X24" i="7"/>
  <c r="X17" i="7"/>
  <c r="X20" i="7"/>
  <c r="X18" i="7"/>
  <c r="X23" i="7"/>
  <c r="X16" i="7"/>
  <c r="X14" i="7"/>
  <c r="X29" i="7"/>
  <c r="X15" i="7"/>
  <c r="X13" i="7"/>
  <c r="X11" i="7"/>
  <c r="X9" i="7"/>
  <c r="X12" i="7"/>
  <c r="X10" i="7"/>
  <c r="X8" i="7"/>
  <c r="X7" i="7"/>
  <c r="X6" i="7"/>
  <c r="X5" i="7"/>
  <c r="K123" i="6"/>
  <c r="D80" i="6"/>
  <c r="D81" i="6"/>
  <c r="D82" i="6"/>
  <c r="D83" i="6"/>
  <c r="D84" i="6"/>
  <c r="D44" i="6"/>
  <c r="D28" i="6"/>
  <c r="D26" i="6"/>
  <c r="D12" i="6"/>
  <c r="D122" i="6"/>
  <c r="D121" i="6"/>
  <c r="D120" i="6"/>
  <c r="D119" i="6"/>
  <c r="D118" i="6"/>
  <c r="D117" i="6"/>
  <c r="D116" i="6"/>
  <c r="D115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79" i="6"/>
  <c r="D78" i="6"/>
  <c r="D77" i="6"/>
  <c r="D76" i="6"/>
  <c r="D75" i="6"/>
  <c r="D74" i="6"/>
  <c r="D73" i="6"/>
  <c r="D72" i="6"/>
  <c r="D71" i="6"/>
  <c r="D70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49" i="6"/>
  <c r="D48" i="6"/>
  <c r="D47" i="6"/>
  <c r="D46" i="6"/>
  <c r="D45" i="6"/>
  <c r="D43" i="6"/>
  <c r="D42" i="6"/>
  <c r="D41" i="6"/>
  <c r="D40" i="6"/>
  <c r="D39" i="6"/>
  <c r="D38" i="6"/>
  <c r="D37" i="6"/>
  <c r="D36" i="6"/>
  <c r="D35" i="6"/>
  <c r="D34" i="6"/>
  <c r="D33" i="6"/>
  <c r="D32" i="6"/>
  <c r="D30" i="6"/>
  <c r="D29" i="6"/>
  <c r="D27" i="6"/>
  <c r="D25" i="6"/>
  <c r="D24" i="6"/>
  <c r="D23" i="6"/>
  <c r="D22" i="6"/>
  <c r="D21" i="6"/>
  <c r="D20" i="6"/>
  <c r="D19" i="6"/>
  <c r="D18" i="6"/>
  <c r="D16" i="6"/>
  <c r="D15" i="6"/>
  <c r="D14" i="6"/>
  <c r="D13" i="6"/>
  <c r="D11" i="6"/>
  <c r="D10" i="6"/>
  <c r="D9" i="6"/>
  <c r="D7" i="6"/>
  <c r="I120" i="7" l="1"/>
  <c r="L120" i="7"/>
  <c r="O120" i="7"/>
  <c r="R120" i="7"/>
  <c r="K69" i="6" l="1"/>
  <c r="J69" i="6"/>
  <c r="I69" i="6"/>
  <c r="H69" i="6"/>
  <c r="G69" i="6"/>
  <c r="F69" i="6"/>
  <c r="E69" i="6"/>
  <c r="D69" i="6"/>
  <c r="K50" i="6"/>
  <c r="J50" i="6"/>
  <c r="I50" i="6"/>
  <c r="H50" i="6"/>
  <c r="G50" i="6"/>
  <c r="F50" i="6"/>
  <c r="E50" i="6"/>
  <c r="D50" i="6"/>
  <c r="E6" i="11"/>
  <c r="E116" i="11"/>
  <c r="D6" i="11"/>
  <c r="K114" i="6" l="1"/>
  <c r="K85" i="6"/>
  <c r="K31" i="6"/>
  <c r="K17" i="6"/>
  <c r="K8" i="6"/>
  <c r="J17" i="6"/>
  <c r="I17" i="6"/>
  <c r="H17" i="6"/>
  <c r="G17" i="6"/>
  <c r="F17" i="6"/>
  <c r="E17" i="6"/>
  <c r="J31" i="6"/>
  <c r="I31" i="6"/>
  <c r="H31" i="6"/>
  <c r="G31" i="6"/>
  <c r="F31" i="6"/>
  <c r="E31" i="6"/>
  <c r="J85" i="6"/>
  <c r="I85" i="6"/>
  <c r="H85" i="6"/>
  <c r="G85" i="6"/>
  <c r="F85" i="6"/>
  <c r="E85" i="6"/>
  <c r="J114" i="6"/>
  <c r="I114" i="6"/>
  <c r="H114" i="6"/>
  <c r="G114" i="6"/>
  <c r="F114" i="6"/>
  <c r="E114" i="6"/>
  <c r="D114" i="6"/>
  <c r="D85" i="6"/>
  <c r="D31" i="6"/>
  <c r="D17" i="6"/>
  <c r="J8" i="6"/>
  <c r="I8" i="6"/>
  <c r="H8" i="6"/>
  <c r="G8" i="6"/>
  <c r="F8" i="6"/>
  <c r="E8" i="6"/>
  <c r="D8" i="6"/>
  <c r="F6" i="6" l="1"/>
  <c r="G6" i="6"/>
  <c r="H6" i="6"/>
  <c r="I6" i="6"/>
  <c r="E6" i="6"/>
  <c r="J6" i="6"/>
  <c r="D6" i="6"/>
</calcChain>
</file>

<file path=xl/comments1.xml><?xml version="1.0" encoding="utf-8"?>
<comments xmlns="http://schemas.openxmlformats.org/spreadsheetml/2006/main">
  <authors>
    <author>Автор</author>
  </authors>
  <commentList>
    <comment ref="G1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всего 46, 1 удален за телефон на входе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H7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всего 46, 1 удален за телефон на входе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D10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всего 46, 1 удален за телефон на входе</t>
        </r>
      </text>
    </comment>
  </commentList>
</comments>
</file>

<file path=xl/sharedStrings.xml><?xml version="1.0" encoding="utf-8"?>
<sst xmlns="http://schemas.openxmlformats.org/spreadsheetml/2006/main" count="2098" uniqueCount="171">
  <si>
    <t>Центральный</t>
  </si>
  <si>
    <t>МБОУ СШ № 70</t>
  </si>
  <si>
    <t>Советский</t>
  </si>
  <si>
    <t>МБОУ СШ № 66</t>
  </si>
  <si>
    <t>МБОУ СШ № 147</t>
  </si>
  <si>
    <t>МБОУ СШ № 69</t>
  </si>
  <si>
    <t>МБОУ СШ № 98</t>
  </si>
  <si>
    <t>МБОУ СШ № 1</t>
  </si>
  <si>
    <t>МБОУ СШ № 139</t>
  </si>
  <si>
    <t>МБОУ СШ № 5</t>
  </si>
  <si>
    <t>МБОУ СШ № 115</t>
  </si>
  <si>
    <t>МБОУ СШ № 134</t>
  </si>
  <si>
    <t>МБОУ СШ № 18</t>
  </si>
  <si>
    <t>МБОУ СШ № 108</t>
  </si>
  <si>
    <t>МБОУ СШ № 22</t>
  </si>
  <si>
    <t>МБОУ СШ № 129</t>
  </si>
  <si>
    <t>МАОУ СШ № 151</t>
  </si>
  <si>
    <t>МБОУ СШ № 91</t>
  </si>
  <si>
    <t>МБОУ СШ № 144</t>
  </si>
  <si>
    <t>МБОУ СШ № 24</t>
  </si>
  <si>
    <t>МБОУ СШ № 85</t>
  </si>
  <si>
    <t>МБОУ СШ № 7</t>
  </si>
  <si>
    <t>МБОУ СШ № 121</t>
  </si>
  <si>
    <t>МБОУ СШ № 56</t>
  </si>
  <si>
    <t>МБОУ СШ № 141</t>
  </si>
  <si>
    <t>МБОУ СШ № 62</t>
  </si>
  <si>
    <t>Свердловский</t>
  </si>
  <si>
    <t>МАОУ Гимназия № 5</t>
  </si>
  <si>
    <t>МБОУ СШ № 97</t>
  </si>
  <si>
    <t>МБОУ СШ № 17</t>
  </si>
  <si>
    <t>МБОУ СШ № 6</t>
  </si>
  <si>
    <t xml:space="preserve">МБОУ СШ № 133 </t>
  </si>
  <si>
    <t>Октябрьский</t>
  </si>
  <si>
    <t>МБОУ СШ № 39</t>
  </si>
  <si>
    <t>МБОУ СШ № 82</t>
  </si>
  <si>
    <t>МБОУ СШ № 84</t>
  </si>
  <si>
    <t>МБОУ Лицей № 10</t>
  </si>
  <si>
    <t>МБОУ Лицей № 8</t>
  </si>
  <si>
    <t>МБОУ СШ № 99</t>
  </si>
  <si>
    <t>МБОУ СШ № 3</t>
  </si>
  <si>
    <t>МБОУ СШ № 94</t>
  </si>
  <si>
    <t>Ленинский</t>
  </si>
  <si>
    <t>МБОУ СШ № 88</t>
  </si>
  <si>
    <t>МБОУ СШ № 47</t>
  </si>
  <si>
    <t>МБОУ СШ № 89</t>
  </si>
  <si>
    <t>МБОУ СШ № 50</t>
  </si>
  <si>
    <t>МБОУ СШ № 16</t>
  </si>
  <si>
    <t>МБОУ СШ № 31</t>
  </si>
  <si>
    <t>МБОУ СШ № 44</t>
  </si>
  <si>
    <t>МБОУ СШ № 13</t>
  </si>
  <si>
    <t>МАОУ СШ № 148</t>
  </si>
  <si>
    <t>МБОУ СШ № 53</t>
  </si>
  <si>
    <t>МБОУ СШ № 64</t>
  </si>
  <si>
    <t>МБОУ СШ № 135</t>
  </si>
  <si>
    <t>Кировский</t>
  </si>
  <si>
    <t>МБОУ СШ № 80</t>
  </si>
  <si>
    <t>МБОУ СШ № 81</t>
  </si>
  <si>
    <t>МАОУ СШ № 55</t>
  </si>
  <si>
    <t>МБОУ СШ № 63</t>
  </si>
  <si>
    <t>МАОУ Гимназия № 6</t>
  </si>
  <si>
    <t>МБОУ СШ № 49</t>
  </si>
  <si>
    <t>МАОУ Гимназия № 4</t>
  </si>
  <si>
    <t>МАОУ Гимназия № 10</t>
  </si>
  <si>
    <t>МАОУ Лицей № 6 "Перспектива"</t>
  </si>
  <si>
    <t>МАОУ Лицей № 11</t>
  </si>
  <si>
    <t>Железнодорожный</t>
  </si>
  <si>
    <t>МБОУ СШ № 46</t>
  </si>
  <si>
    <t>Район</t>
  </si>
  <si>
    <t>№</t>
  </si>
  <si>
    <t>МБОУ СШ № 51</t>
  </si>
  <si>
    <t>МБОУ СШ № 4</t>
  </si>
  <si>
    <t>МБОУ СШ № 2</t>
  </si>
  <si>
    <t>МБОУ СШ № 36</t>
  </si>
  <si>
    <t>МБОУ СШ № 30</t>
  </si>
  <si>
    <t>МБОУ СШ № 90</t>
  </si>
  <si>
    <t>МБОУ СШ № 65</t>
  </si>
  <si>
    <t>МБОУ СШ № 79</t>
  </si>
  <si>
    <t>МАОУ Лицей № 12</t>
  </si>
  <si>
    <t>МБОУ Лицей № 3</t>
  </si>
  <si>
    <t>МАОУ Гимназия № 15</t>
  </si>
  <si>
    <t xml:space="preserve">МАОУ Лицей № 7 </t>
  </si>
  <si>
    <t>МБОУ Лицей № 28</t>
  </si>
  <si>
    <t>МБОУ Гимназия № 8</t>
  </si>
  <si>
    <t>МБОУ СШ № 19</t>
  </si>
  <si>
    <t>МАОУ Гимназия № 9</t>
  </si>
  <si>
    <t>МАОУ СШ № 32</t>
  </si>
  <si>
    <t>МБОУ СШ № 12</t>
  </si>
  <si>
    <t>МБОУ Гимназия № 7</t>
  </si>
  <si>
    <t>МБОУ СШ № 21</t>
  </si>
  <si>
    <t>МБОУ СШ № 73</t>
  </si>
  <si>
    <t>МБОУ СШ № 95</t>
  </si>
  <si>
    <t>МАОУ "КУГ № 1 - Универс"</t>
  </si>
  <si>
    <t>МАОУ Гимназия № 13 "Академ"</t>
  </si>
  <si>
    <t>МБОУ СШ № 93</t>
  </si>
  <si>
    <t>МБОУ СШ № 92</t>
  </si>
  <si>
    <t>МАОУ Гимназия № 14</t>
  </si>
  <si>
    <t>МБОУ СШ № 42</t>
  </si>
  <si>
    <t>МБОУ СШ № 45</t>
  </si>
  <si>
    <t>МБОУ СШ № 34</t>
  </si>
  <si>
    <t>МБОУ Лицей № 2</t>
  </si>
  <si>
    <t>МАОУ Гимназия № 2</t>
  </si>
  <si>
    <t>МБОУ СШ № 27</t>
  </si>
  <si>
    <t>Расчётное среднее значение</t>
  </si>
  <si>
    <t>Человек</t>
  </si>
  <si>
    <t>менее 24</t>
  </si>
  <si>
    <t>средний балл</t>
  </si>
  <si>
    <t>человек</t>
  </si>
  <si>
    <t>80-99</t>
  </si>
  <si>
    <t>МБОУ Гимназия  № 16</t>
  </si>
  <si>
    <t>МБОУ СШ № 8 "Созидание"</t>
  </si>
  <si>
    <t>МАОУ Лицей № 1</t>
  </si>
  <si>
    <t>МАОУ СШ № 23</t>
  </si>
  <si>
    <t>МБОУ СШ № 76</t>
  </si>
  <si>
    <t>МАОУ СШ № 137</t>
  </si>
  <si>
    <t>МАОУ СШ № 152</t>
  </si>
  <si>
    <t xml:space="preserve">МАОУ "КУГ № 1 - Универс" </t>
  </si>
  <si>
    <t>МАОУ Лицей № 9 "Лидер"</t>
  </si>
  <si>
    <t>Сумма мест</t>
  </si>
  <si>
    <t>Среднее значение по городу:</t>
  </si>
  <si>
    <t>Код ОУ по КИАСУО</t>
  </si>
  <si>
    <t xml:space="preserve"> </t>
  </si>
  <si>
    <t>ср. балл по городу</t>
  </si>
  <si>
    <t>ср. балл ОУ</t>
  </si>
  <si>
    <t>Русский язык 11 кл.</t>
  </si>
  <si>
    <t>Наименование ОУ (кратко)</t>
  </si>
  <si>
    <t>Код ОУ            (по КИАСУО)</t>
  </si>
  <si>
    <t>отлично - больше 75 баллов</t>
  </si>
  <si>
    <t>хорошо - между рассчётным средним баллом города и 75</t>
  </si>
  <si>
    <t>нормально - между рассчётным средним баллом города и 50</t>
  </si>
  <si>
    <t>критично - меньше 50 баллов</t>
  </si>
  <si>
    <t>РУССКИЙ ЯЗЫК 11 кл.</t>
  </si>
  <si>
    <t>места</t>
  </si>
  <si>
    <t xml:space="preserve">МБОУ СШ № 72 </t>
  </si>
  <si>
    <t>МБОУ СШ № 86</t>
  </si>
  <si>
    <t xml:space="preserve">МАОУ Гимназия № 11 </t>
  </si>
  <si>
    <t xml:space="preserve">МБОУ Школа-интернат № 1 </t>
  </si>
  <si>
    <t>МАОУ Гимназия № 3</t>
  </si>
  <si>
    <t>МАОУ СШ № 143</t>
  </si>
  <si>
    <t>МАОУ СШ № 145</t>
  </si>
  <si>
    <t>МАОУ СШ № 149</t>
  </si>
  <si>
    <t>МАОУ СШ № 150</t>
  </si>
  <si>
    <t xml:space="preserve">МБОУ СШ № 10 </t>
  </si>
  <si>
    <t xml:space="preserve">МБОУ СШ № 14 </t>
  </si>
  <si>
    <t>24-35</t>
  </si>
  <si>
    <t>ЖЕЛЕЗНОДОРОЖНЫЙ РАЙОН</t>
  </si>
  <si>
    <t>КИРОВСКИЙ РАЙОН</t>
  </si>
  <si>
    <t>по городу Красноярску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</si>
  <si>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</si>
  <si>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</si>
  <si>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</si>
  <si>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</si>
  <si>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</si>
  <si>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>средний балл принят</t>
  </si>
  <si>
    <t>МБОУ Гимназия № 12 "М и Т"</t>
  </si>
  <si>
    <t xml:space="preserve">МБОУ СШ № 86 </t>
  </si>
  <si>
    <t>МАОУ Гимназия № 11</t>
  </si>
  <si>
    <t>МБОУ СШ № 78</t>
  </si>
  <si>
    <t>МБОУ СШ № 72</t>
  </si>
  <si>
    <t>36-69</t>
  </si>
  <si>
    <t>70-79</t>
  </si>
  <si>
    <t>Полученные баллы</t>
  </si>
  <si>
    <t>МАОУ СШ "Комплекс Покровский"</t>
  </si>
  <si>
    <t>Наименование ОУ (кратно)</t>
  </si>
  <si>
    <t>ср.балл по городу</t>
  </si>
  <si>
    <t>ср.балл ОУ</t>
  </si>
  <si>
    <t>МБОУ Гимназия №12 "М и Т"</t>
  </si>
  <si>
    <t>МАОУ СШ № 153</t>
  </si>
  <si>
    <t>Образовательная организация</t>
  </si>
  <si>
    <t>место</t>
  </si>
  <si>
    <t>Расчётное среднее значение среднего балла по ОУ</t>
  </si>
  <si>
    <t>Среднее значение среднего балла принято ГУО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</si>
</sst>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[$-419]General"/>
    <numFmt numFmtId="165" formatCode="_-* #,##0.00\ &quot;₽&quot;_-;\-* #,##0.00\ &quot;₽&quot;_-;_-* &quot;-&quot;??\ &quot;₽&quot;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11"/>
      <color rgb="FFFFFFFF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FF9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DDEBF7"/>
        <bgColor rgb="FF000000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3">
    <xf numFmtId="0" fontId="0" fillId="0" borderId="0"/>
    <xf numFmtId="0" fontId="14" fillId="0" borderId="0"/>
    <xf numFmtId="44" fontId="17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14" fillId="0" borderId="0"/>
    <xf numFmtId="164" fontId="20" fillId="0" borderId="0" applyBorder="0" applyProtection="0"/>
    <xf numFmtId="0" fontId="20" fillId="0" borderId="0"/>
    <xf numFmtId="0" fontId="5" fillId="0" borderId="0"/>
    <xf numFmtId="165" fontId="5" fillId="0" borderId="0" applyFont="0" applyFill="0" applyBorder="0" applyAlignment="0" applyProtection="0"/>
    <xf numFmtId="0" fontId="3" fillId="0" borderId="0"/>
    <xf numFmtId="0" fontId="1" fillId="0" borderId="0"/>
  </cellStyleXfs>
  <cellXfs count="864">
    <xf numFmtId="0" fontId="0" fillId="0" borderId="0" xfId="0"/>
    <xf numFmtId="0" fontId="0" fillId="0" borderId="0" xfId="0" applyBorder="1"/>
    <xf numFmtId="0" fontId="15" fillId="0" borderId="0" xfId="0" applyFont="1"/>
    <xf numFmtId="0" fontId="16" fillId="0" borderId="0" xfId="0" applyFont="1"/>
    <xf numFmtId="0" fontId="15" fillId="0" borderId="0" xfId="0" applyFont="1" applyBorder="1"/>
    <xf numFmtId="0" fontId="12" fillId="0" borderId="2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0" xfId="0" applyFont="1"/>
    <xf numFmtId="0" fontId="12" fillId="0" borderId="0" xfId="0" applyFont="1"/>
    <xf numFmtId="0" fontId="19" fillId="0" borderId="0" xfId="0" applyFont="1"/>
    <xf numFmtId="2" fontId="0" fillId="0" borderId="0" xfId="0" applyNumberFormat="1"/>
    <xf numFmtId="0" fontId="9" fillId="0" borderId="0" xfId="0" applyFont="1"/>
    <xf numFmtId="0" fontId="22" fillId="0" borderId="0" xfId="0" applyFont="1"/>
    <xf numFmtId="0" fontId="24" fillId="0" borderId="11" xfId="0" applyFont="1" applyBorder="1"/>
    <xf numFmtId="0" fontId="24" fillId="0" borderId="15" xfId="0" applyFont="1" applyBorder="1"/>
    <xf numFmtId="0" fontId="24" fillId="0" borderId="26" xfId="0" applyFont="1" applyBorder="1"/>
    <xf numFmtId="0" fontId="24" fillId="0" borderId="7" xfId="0" applyFont="1" applyBorder="1" applyAlignment="1"/>
    <xf numFmtId="0" fontId="24" fillId="0" borderId="10" xfId="0" applyFont="1" applyBorder="1" applyAlignment="1"/>
    <xf numFmtId="0" fontId="24" fillId="0" borderId="27" xfId="0" applyFont="1" applyBorder="1" applyAlignment="1"/>
    <xf numFmtId="0" fontId="12" fillId="0" borderId="0" xfId="0" applyFont="1" applyFill="1" applyBorder="1" applyAlignment="1">
      <alignment horizontal="right" vertical="center" wrapText="1"/>
    </xf>
    <xf numFmtId="0" fontId="12" fillId="0" borderId="0" xfId="0" applyFont="1" applyAlignment="1">
      <alignment horizontal="center"/>
    </xf>
    <xf numFmtId="44" fontId="24" fillId="0" borderId="0" xfId="2" applyFont="1" applyBorder="1" applyAlignment="1">
      <alignment horizontal="center" wrapText="1"/>
    </xf>
    <xf numFmtId="0" fontId="24" fillId="0" borderId="7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8" fillId="0" borderId="0" xfId="0" applyFont="1"/>
    <xf numFmtId="0" fontId="8" fillId="0" borderId="7" xfId="0" applyFont="1" applyBorder="1" applyAlignment="1">
      <alignment horizontal="center"/>
    </xf>
    <xf numFmtId="0" fontId="8" fillId="2" borderId="40" xfId="0" applyFont="1" applyFill="1" applyBorder="1" applyAlignment="1"/>
    <xf numFmtId="0" fontId="8" fillId="2" borderId="42" xfId="0" applyFont="1" applyFill="1" applyBorder="1" applyAlignment="1"/>
    <xf numFmtId="0" fontId="8" fillId="0" borderId="3" xfId="0" applyFont="1" applyBorder="1" applyAlignment="1">
      <alignment horizontal="center"/>
    </xf>
    <xf numFmtId="0" fontId="8" fillId="2" borderId="38" xfId="0" applyFont="1" applyFill="1" applyBorder="1" applyAlignment="1"/>
    <xf numFmtId="2" fontId="8" fillId="0" borderId="0" xfId="0" applyNumberFormat="1" applyFont="1"/>
    <xf numFmtId="2" fontId="8" fillId="0" borderId="0" xfId="0" applyNumberFormat="1" applyFont="1" applyAlignment="1">
      <alignment horizontal="center"/>
    </xf>
    <xf numFmtId="0" fontId="24" fillId="0" borderId="5" xfId="0" applyFont="1" applyBorder="1" applyAlignment="1"/>
    <xf numFmtId="0" fontId="8" fillId="2" borderId="39" xfId="0" applyFont="1" applyFill="1" applyBorder="1" applyAlignment="1"/>
    <xf numFmtId="0" fontId="24" fillId="0" borderId="4" xfId="0" applyFont="1" applyBorder="1" applyAlignment="1"/>
    <xf numFmtId="0" fontId="24" fillId="0" borderId="8" xfId="0" applyFont="1" applyBorder="1" applyAlignment="1">
      <alignment horizontal="center"/>
    </xf>
    <xf numFmtId="0" fontId="12" fillId="0" borderId="0" xfId="0" applyFont="1" applyAlignment="1"/>
    <xf numFmtId="0" fontId="8" fillId="0" borderId="25" xfId="0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  <xf numFmtId="0" fontId="8" fillId="0" borderId="16" xfId="0" applyFont="1" applyBorder="1" applyAlignment="1">
      <alignment wrapText="1"/>
    </xf>
    <xf numFmtId="0" fontId="8" fillId="0" borderId="16" xfId="0" applyFont="1" applyFill="1" applyBorder="1" applyAlignment="1">
      <alignment horizontal="left" wrapText="1"/>
    </xf>
    <xf numFmtId="0" fontId="8" fillId="0" borderId="17" xfId="0" applyFont="1" applyBorder="1" applyAlignment="1">
      <alignment horizontal="left" wrapText="1"/>
    </xf>
    <xf numFmtId="0" fontId="8" fillId="0" borderId="18" xfId="0" applyFont="1" applyBorder="1" applyAlignment="1">
      <alignment horizontal="left" wrapText="1"/>
    </xf>
    <xf numFmtId="0" fontId="24" fillId="0" borderId="3" xfId="0" applyFont="1" applyBorder="1" applyAlignment="1"/>
    <xf numFmtId="0" fontId="8" fillId="0" borderId="19" xfId="0" applyFont="1" applyBorder="1" applyAlignment="1">
      <alignment horizontal="left" wrapText="1"/>
    </xf>
    <xf numFmtId="0" fontId="24" fillId="0" borderId="2" xfId="0" applyFont="1" applyBorder="1" applyAlignment="1"/>
    <xf numFmtId="0" fontId="8" fillId="2" borderId="25" xfId="0" applyFont="1" applyFill="1" applyBorder="1" applyAlignment="1">
      <alignment horizontal="left" wrapText="1"/>
    </xf>
    <xf numFmtId="0" fontId="8" fillId="2" borderId="16" xfId="0" applyFont="1" applyFill="1" applyBorder="1" applyAlignment="1">
      <alignment horizontal="left" wrapText="1"/>
    </xf>
    <xf numFmtId="0" fontId="8" fillId="2" borderId="19" xfId="0" applyFont="1" applyFill="1" applyBorder="1" applyAlignment="1">
      <alignment horizontal="left" wrapText="1"/>
    </xf>
    <xf numFmtId="0" fontId="8" fillId="2" borderId="17" xfId="0" applyFont="1" applyFill="1" applyBorder="1" applyAlignment="1">
      <alignment horizontal="left" wrapText="1"/>
    </xf>
    <xf numFmtId="0" fontId="8" fillId="2" borderId="18" xfId="0" applyFont="1" applyFill="1" applyBorder="1" applyAlignment="1">
      <alignment horizontal="left" wrapText="1"/>
    </xf>
    <xf numFmtId="0" fontId="24" fillId="0" borderId="6" xfId="0" applyFont="1" applyBorder="1" applyAlignment="1"/>
    <xf numFmtId="0" fontId="24" fillId="0" borderId="9" xfId="0" applyFont="1" applyBorder="1" applyAlignment="1"/>
    <xf numFmtId="0" fontId="24" fillId="0" borderId="45" xfId="0" applyFont="1" applyBorder="1" applyAlignment="1"/>
    <xf numFmtId="0" fontId="24" fillId="0" borderId="31" xfId="0" applyFont="1" applyBorder="1" applyAlignment="1"/>
    <xf numFmtId="0" fontId="24" fillId="0" borderId="29" xfId="0" applyFont="1" applyBorder="1" applyAlignment="1"/>
    <xf numFmtId="0" fontId="12" fillId="0" borderId="47" xfId="0" applyFont="1" applyBorder="1" applyAlignment="1">
      <alignment horizontal="center" vertical="center"/>
    </xf>
    <xf numFmtId="0" fontId="12" fillId="0" borderId="0" xfId="0" applyFont="1" applyAlignment="1"/>
    <xf numFmtId="0" fontId="8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/>
    <xf numFmtId="0" fontId="0" fillId="4" borderId="0" xfId="0" applyFill="1"/>
    <xf numFmtId="0" fontId="0" fillId="8" borderId="0" xfId="0" applyFill="1"/>
    <xf numFmtId="0" fontId="0" fillId="9" borderId="0" xfId="0" applyFill="1"/>
    <xf numFmtId="0" fontId="26" fillId="0" borderId="0" xfId="0" applyFont="1"/>
    <xf numFmtId="0" fontId="0" fillId="0" borderId="11" xfId="0" applyBorder="1"/>
    <xf numFmtId="0" fontId="0" fillId="0" borderId="15" xfId="0" applyBorder="1"/>
    <xf numFmtId="0" fontId="24" fillId="0" borderId="8" xfId="0" applyFont="1" applyBorder="1" applyAlignment="1"/>
    <xf numFmtId="0" fontId="0" fillId="0" borderId="12" xfId="0" applyBorder="1"/>
    <xf numFmtId="0" fontId="24" fillId="0" borderId="12" xfId="0" applyFont="1" applyBorder="1"/>
    <xf numFmtId="0" fontId="24" fillId="0" borderId="13" xfId="0" applyFont="1" applyBorder="1"/>
    <xf numFmtId="0" fontId="12" fillId="0" borderId="22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8" xfId="0" applyBorder="1" applyAlignment="1">
      <alignment wrapText="1"/>
    </xf>
    <xf numFmtId="0" fontId="0" fillId="2" borderId="5" xfId="0" applyFill="1" applyBorder="1" applyAlignment="1">
      <alignment wrapText="1"/>
    </xf>
    <xf numFmtId="0" fontId="0" fillId="0" borderId="3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3" xfId="0" applyBorder="1"/>
    <xf numFmtId="0" fontId="0" fillId="0" borderId="4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4" xfId="0" applyBorder="1"/>
    <xf numFmtId="0" fontId="0" fillId="0" borderId="51" xfId="0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26" fillId="5" borderId="0" xfId="0" applyFont="1" applyFill="1"/>
    <xf numFmtId="0" fontId="26" fillId="10" borderId="0" xfId="0" applyFont="1" applyFill="1"/>
    <xf numFmtId="0" fontId="6" fillId="0" borderId="7" xfId="0" applyFont="1" applyBorder="1" applyAlignment="1">
      <alignment wrapText="1"/>
    </xf>
    <xf numFmtId="0" fontId="6" fillId="0" borderId="7" xfId="0" applyFont="1" applyBorder="1" applyAlignment="1">
      <alignment horizontal="left" wrapText="1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horizontal="left" wrapText="1"/>
    </xf>
    <xf numFmtId="0" fontId="24" fillId="0" borderId="5" xfId="0" applyFont="1" applyBorder="1" applyAlignment="1">
      <alignment wrapText="1"/>
    </xf>
    <xf numFmtId="0" fontId="24" fillId="0" borderId="7" xfId="0" applyFont="1" applyBorder="1" applyAlignment="1">
      <alignment wrapText="1"/>
    </xf>
    <xf numFmtId="0" fontId="24" fillId="0" borderId="10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24" fillId="0" borderId="3" xfId="0" applyFont="1" applyBorder="1" applyAlignment="1">
      <alignment wrapText="1"/>
    </xf>
    <xf numFmtId="0" fontId="24" fillId="0" borderId="8" xfId="0" applyFont="1" applyBorder="1" applyAlignment="1">
      <alignment wrapText="1"/>
    </xf>
    <xf numFmtId="0" fontId="8" fillId="2" borderId="53" xfId="0" applyFont="1" applyFill="1" applyBorder="1" applyAlignment="1"/>
    <xf numFmtId="0" fontId="24" fillId="0" borderId="32" xfId="0" applyFont="1" applyBorder="1" applyAlignment="1"/>
    <xf numFmtId="0" fontId="12" fillId="0" borderId="36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0" borderId="0" xfId="0"/>
    <xf numFmtId="0" fontId="28" fillId="2" borderId="0" xfId="9" applyFont="1" applyFill="1" applyBorder="1" applyAlignment="1">
      <alignment horizontal="center" vertical="center"/>
    </xf>
    <xf numFmtId="0" fontId="23" fillId="2" borderId="5" xfId="9" applyFont="1" applyFill="1" applyBorder="1" applyAlignment="1">
      <alignment horizontal="right" vertical="center"/>
    </xf>
    <xf numFmtId="0" fontId="4" fillId="2" borderId="5" xfId="9" applyFont="1" applyFill="1" applyBorder="1" applyAlignment="1">
      <alignment horizontal="right" vertical="center"/>
    </xf>
    <xf numFmtId="0" fontId="6" fillId="0" borderId="3" xfId="0" applyFont="1" applyBorder="1" applyAlignment="1">
      <alignment horizontal="right"/>
    </xf>
    <xf numFmtId="2" fontId="6" fillId="8" borderId="2" xfId="0" applyNumberFormat="1" applyFont="1" applyFill="1" applyBorder="1" applyAlignment="1">
      <alignment horizontal="right"/>
    </xf>
    <xf numFmtId="2" fontId="25" fillId="0" borderId="10" xfId="0" applyNumberFormat="1" applyFont="1" applyBorder="1" applyAlignment="1">
      <alignment horizontal="right"/>
    </xf>
    <xf numFmtId="0" fontId="4" fillId="2" borderId="8" xfId="9" applyFont="1" applyFill="1" applyBorder="1" applyAlignment="1">
      <alignment horizontal="right" vertical="center"/>
    </xf>
    <xf numFmtId="0" fontId="0" fillId="0" borderId="20" xfId="0" applyBorder="1"/>
    <xf numFmtId="0" fontId="0" fillId="0" borderId="49" xfId="0" applyBorder="1"/>
    <xf numFmtId="0" fontId="23" fillId="2" borderId="22" xfId="9" applyFont="1" applyFill="1" applyBorder="1" applyAlignment="1">
      <alignment horizontal="right" vertical="center"/>
    </xf>
    <xf numFmtId="2" fontId="23" fillId="2" borderId="21" xfId="9" applyNumberFormat="1" applyFont="1" applyFill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12" fillId="0" borderId="49" xfId="0" applyFont="1" applyBorder="1" applyAlignment="1">
      <alignment horizontal="left"/>
    </xf>
    <xf numFmtId="0" fontId="12" fillId="0" borderId="22" xfId="0" applyFont="1" applyBorder="1" applyAlignment="1">
      <alignment horizontal="left"/>
    </xf>
    <xf numFmtId="0" fontId="12" fillId="0" borderId="30" xfId="0" applyFont="1" applyBorder="1" applyAlignment="1">
      <alignment horizontal="left"/>
    </xf>
    <xf numFmtId="0" fontId="4" fillId="2" borderId="10" xfId="9" applyFont="1" applyFill="1" applyBorder="1" applyAlignment="1">
      <alignment horizontal="right" vertical="center"/>
    </xf>
    <xf numFmtId="0" fontId="12" fillId="0" borderId="22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 wrapText="1"/>
    </xf>
    <xf numFmtId="0" fontId="0" fillId="0" borderId="30" xfId="0" applyBorder="1" applyAlignment="1">
      <alignment horizontal="center"/>
    </xf>
    <xf numFmtId="0" fontId="0" fillId="0" borderId="22" xfId="0" applyBorder="1" applyAlignment="1">
      <alignment wrapText="1"/>
    </xf>
    <xf numFmtId="0" fontId="0" fillId="0" borderId="24" xfId="0" applyBorder="1"/>
    <xf numFmtId="0" fontId="12" fillId="0" borderId="22" xfId="0" applyFont="1" applyBorder="1" applyAlignment="1">
      <alignment horizontal="left" wrapText="1"/>
    </xf>
    <xf numFmtId="2" fontId="12" fillId="8" borderId="21" xfId="0" applyNumberFormat="1" applyFont="1" applyFill="1" applyBorder="1" applyAlignment="1">
      <alignment horizontal="left"/>
    </xf>
    <xf numFmtId="0" fontId="12" fillId="0" borderId="24" xfId="0" applyFont="1" applyBorder="1" applyAlignment="1">
      <alignment horizontal="left"/>
    </xf>
    <xf numFmtId="2" fontId="12" fillId="6" borderId="21" xfId="0" applyNumberFormat="1" applyFont="1" applyFill="1" applyBorder="1" applyAlignment="1">
      <alignment horizontal="left"/>
    </xf>
    <xf numFmtId="2" fontId="12" fillId="11" borderId="21" xfId="0" applyNumberFormat="1" applyFont="1" applyFill="1" applyBorder="1" applyAlignment="1">
      <alignment horizontal="left"/>
    </xf>
    <xf numFmtId="2" fontId="12" fillId="0" borderId="21" xfId="0" applyNumberFormat="1" applyFont="1" applyFill="1" applyBorder="1" applyAlignment="1">
      <alignment horizontal="left" vertical="center" wrapText="1"/>
    </xf>
    <xf numFmtId="2" fontId="12" fillId="0" borderId="37" xfId="0" applyNumberFormat="1" applyFont="1" applyBorder="1" applyAlignment="1">
      <alignment horizontal="left"/>
    </xf>
    <xf numFmtId="0" fontId="0" fillId="13" borderId="0" xfId="0" applyFill="1"/>
    <xf numFmtId="0" fontId="14" fillId="3" borderId="5" xfId="9" applyFont="1" applyFill="1" applyBorder="1" applyAlignment="1">
      <alignment horizontal="right" vertical="center"/>
    </xf>
    <xf numFmtId="0" fontId="4" fillId="2" borderId="56" xfId="9" applyFont="1" applyFill="1" applyBorder="1" applyAlignment="1">
      <alignment horizontal="right" vertical="center"/>
    </xf>
    <xf numFmtId="0" fontId="4" fillId="0" borderId="5" xfId="9" applyFont="1" applyFill="1" applyBorder="1" applyAlignment="1">
      <alignment horizontal="right" vertical="center"/>
    </xf>
    <xf numFmtId="0" fontId="14" fillId="12" borderId="5" xfId="9" applyFont="1" applyFill="1" applyBorder="1" applyAlignment="1">
      <alignment horizontal="right" vertical="center"/>
    </xf>
    <xf numFmtId="0" fontId="27" fillId="0" borderId="0" xfId="0" applyFont="1" applyAlignment="1"/>
    <xf numFmtId="0" fontId="0" fillId="0" borderId="5" xfId="0" applyBorder="1" applyAlignment="1">
      <alignment horizontal="left"/>
    </xf>
    <xf numFmtId="0" fontId="12" fillId="0" borderId="5" xfId="0" applyFont="1" applyBorder="1"/>
    <xf numFmtId="0" fontId="0" fillId="0" borderId="7" xfId="0" applyBorder="1" applyAlignment="1">
      <alignment horizontal="left"/>
    </xf>
    <xf numFmtId="2" fontId="23" fillId="2" borderId="6" xfId="9" applyNumberFormat="1" applyFont="1" applyFill="1" applyBorder="1" applyAlignment="1">
      <alignment horizontal="right" vertical="center"/>
    </xf>
    <xf numFmtId="2" fontId="4" fillId="2" borderId="4" xfId="9" applyNumberFormat="1" applyFont="1" applyFill="1" applyBorder="1" applyAlignment="1">
      <alignment horizontal="right" vertical="center"/>
    </xf>
    <xf numFmtId="2" fontId="23" fillId="2" borderId="4" xfId="9" applyNumberFormat="1" applyFont="1" applyFill="1" applyBorder="1" applyAlignment="1">
      <alignment horizontal="right" vertical="center"/>
    </xf>
    <xf numFmtId="2" fontId="14" fillId="3" borderId="4" xfId="9" applyNumberFormat="1" applyFont="1" applyFill="1" applyBorder="1" applyAlignment="1">
      <alignment horizontal="right" vertical="center"/>
    </xf>
    <xf numFmtId="2" fontId="4" fillId="0" borderId="4" xfId="9" applyNumberFormat="1" applyFont="1" applyFill="1" applyBorder="1" applyAlignment="1">
      <alignment horizontal="right" vertical="center"/>
    </xf>
    <xf numFmtId="2" fontId="14" fillId="12" borderId="4" xfId="9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left"/>
    </xf>
    <xf numFmtId="0" fontId="24" fillId="0" borderId="28" xfId="0" applyFont="1" applyBorder="1"/>
    <xf numFmtId="0" fontId="26" fillId="0" borderId="15" xfId="0" applyFont="1" applyBorder="1"/>
    <xf numFmtId="0" fontId="26" fillId="0" borderId="28" xfId="0" applyFont="1" applyBorder="1"/>
    <xf numFmtId="0" fontId="26" fillId="0" borderId="11" xfId="0" applyFont="1" applyBorder="1"/>
    <xf numFmtId="0" fontId="26" fillId="0" borderId="12" xfId="0" applyFont="1" applyBorder="1"/>
    <xf numFmtId="0" fontId="26" fillId="0" borderId="26" xfId="0" applyFont="1" applyBorder="1"/>
    <xf numFmtId="0" fontId="26" fillId="0" borderId="0" xfId="0" applyFont="1" applyBorder="1"/>
    <xf numFmtId="0" fontId="24" fillId="0" borderId="0" xfId="0" applyFont="1" applyBorder="1"/>
    <xf numFmtId="0" fontId="0" fillId="0" borderId="8" xfId="0" applyBorder="1" applyAlignment="1">
      <alignment horizontal="left"/>
    </xf>
    <xf numFmtId="2" fontId="4" fillId="2" borderId="52" xfId="9" applyNumberFormat="1" applyFont="1" applyFill="1" applyBorder="1" applyAlignment="1">
      <alignment horizontal="right" vertical="center"/>
    </xf>
    <xf numFmtId="0" fontId="4" fillId="2" borderId="7" xfId="9" applyFont="1" applyFill="1" applyBorder="1" applyAlignment="1">
      <alignment horizontal="right" vertical="center"/>
    </xf>
    <xf numFmtId="2" fontId="4" fillId="2" borderId="6" xfId="9" applyNumberFormat="1" applyFont="1" applyFill="1" applyBorder="1" applyAlignment="1">
      <alignment horizontal="right" vertical="center"/>
    </xf>
    <xf numFmtId="0" fontId="0" fillId="0" borderId="10" xfId="0" applyBorder="1" applyAlignment="1">
      <alignment horizontal="left"/>
    </xf>
    <xf numFmtId="2" fontId="4" fillId="2" borderId="9" xfId="9" applyNumberFormat="1" applyFont="1" applyFill="1" applyBorder="1" applyAlignment="1">
      <alignment horizontal="right" vertical="center"/>
    </xf>
    <xf numFmtId="0" fontId="4" fillId="2" borderId="3" xfId="9" applyFont="1" applyFill="1" applyBorder="1" applyAlignment="1">
      <alignment horizontal="right" vertical="center"/>
    </xf>
    <xf numFmtId="2" fontId="4" fillId="2" borderId="2" xfId="9" applyNumberFormat="1" applyFont="1" applyFill="1" applyBorder="1" applyAlignment="1">
      <alignment horizontal="right" vertical="center"/>
    </xf>
    <xf numFmtId="2" fontId="6" fillId="8" borderId="4" xfId="0" applyNumberFormat="1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4" fillId="2" borderId="1" xfId="9" applyFont="1" applyFill="1" applyBorder="1" applyAlignment="1">
      <alignment horizontal="right" vertical="center"/>
    </xf>
    <xf numFmtId="2" fontId="4" fillId="2" borderId="44" xfId="9" applyNumberFormat="1" applyFont="1" applyFill="1" applyBorder="1" applyAlignment="1">
      <alignment horizontal="right" vertical="center"/>
    </xf>
    <xf numFmtId="0" fontId="26" fillId="0" borderId="13" xfId="0" applyFont="1" applyBorder="1"/>
    <xf numFmtId="0" fontId="6" fillId="0" borderId="10" xfId="0" applyFont="1" applyBorder="1" applyAlignment="1">
      <alignment horizontal="left" wrapText="1"/>
    </xf>
    <xf numFmtId="0" fontId="6" fillId="0" borderId="25" xfId="0" applyFont="1" applyBorder="1" applyAlignment="1">
      <alignment horizontal="left" wrapText="1"/>
    </xf>
    <xf numFmtId="0" fontId="8" fillId="3" borderId="16" xfId="1" applyFont="1" applyFill="1" applyBorder="1" applyAlignment="1">
      <alignment horizontal="left" wrapText="1"/>
    </xf>
    <xf numFmtId="0" fontId="8" fillId="0" borderId="18" xfId="0" applyFont="1" applyFill="1" applyBorder="1" applyAlignment="1">
      <alignment horizontal="left" wrapText="1"/>
    </xf>
    <xf numFmtId="2" fontId="23" fillId="11" borderId="6" xfId="0" applyNumberFormat="1" applyFont="1" applyFill="1" applyBorder="1"/>
    <xf numFmtId="2" fontId="23" fillId="11" borderId="4" xfId="0" applyNumberFormat="1" applyFont="1" applyFill="1" applyBorder="1"/>
    <xf numFmtId="2" fontId="23" fillId="6" borderId="4" xfId="0" applyNumberFormat="1" applyFont="1" applyFill="1" applyBorder="1"/>
    <xf numFmtId="2" fontId="23" fillId="6" borderId="2" xfId="0" applyNumberFormat="1" applyFont="1" applyFill="1" applyBorder="1"/>
    <xf numFmtId="2" fontId="23" fillId="6" borderId="9" xfId="0" applyNumberFormat="1" applyFont="1" applyFill="1" applyBorder="1"/>
    <xf numFmtId="2" fontId="23" fillId="6" borderId="52" xfId="0" applyNumberFormat="1" applyFont="1" applyFill="1" applyBorder="1"/>
    <xf numFmtId="2" fontId="23" fillId="6" borderId="6" xfId="0" applyNumberFormat="1" applyFont="1" applyFill="1" applyBorder="1"/>
    <xf numFmtId="2" fontId="23" fillId="8" borderId="4" xfId="0" applyNumberFormat="1" applyFont="1" applyFill="1" applyBorder="1"/>
    <xf numFmtId="2" fontId="23" fillId="11" borderId="2" xfId="0" applyNumberFormat="1" applyFont="1" applyFill="1" applyBorder="1"/>
    <xf numFmtId="2" fontId="23" fillId="8" borderId="9" xfId="0" applyNumberFormat="1" applyFont="1" applyFill="1" applyBorder="1"/>
    <xf numFmtId="2" fontId="23" fillId="8" borderId="2" xfId="0" applyNumberFormat="1" applyFont="1" applyFill="1" applyBorder="1"/>
    <xf numFmtId="2" fontId="23" fillId="8" borderId="6" xfId="0" applyNumberFormat="1" applyFont="1" applyFill="1" applyBorder="1"/>
    <xf numFmtId="2" fontId="8" fillId="0" borderId="4" xfId="0" applyNumberFormat="1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/>
    </xf>
    <xf numFmtId="2" fontId="23" fillId="8" borderId="52" xfId="0" applyNumberFormat="1" applyFont="1" applyFill="1" applyBorder="1"/>
    <xf numFmtId="2" fontId="8" fillId="8" borderId="4" xfId="0" applyNumberFormat="1" applyFont="1" applyFill="1" applyBorder="1"/>
    <xf numFmtId="2" fontId="8" fillId="0" borderId="6" xfId="0" applyNumberFormat="1" applyFont="1" applyFill="1" applyBorder="1" applyAlignment="1">
      <alignment horizontal="center"/>
    </xf>
    <xf numFmtId="2" fontId="8" fillId="8" borderId="2" xfId="0" applyNumberFormat="1" applyFont="1" applyFill="1" applyBorder="1"/>
    <xf numFmtId="2" fontId="23" fillId="9" borderId="4" xfId="0" applyNumberFormat="1" applyFont="1" applyFill="1" applyBorder="1"/>
    <xf numFmtId="0" fontId="12" fillId="0" borderId="54" xfId="0" applyFont="1" applyBorder="1" applyAlignment="1">
      <alignment horizontal="center" vertical="center"/>
    </xf>
    <xf numFmtId="0" fontId="8" fillId="2" borderId="41" xfId="0" applyFont="1" applyFill="1" applyBorder="1" applyAlignment="1"/>
    <xf numFmtId="0" fontId="24" fillId="0" borderId="52" xfId="0" applyFont="1" applyBorder="1" applyAlignment="1"/>
    <xf numFmtId="0" fontId="6" fillId="0" borderId="8" xfId="0" applyFont="1" applyBorder="1" applyAlignment="1">
      <alignment horizontal="left" wrapText="1"/>
    </xf>
    <xf numFmtId="0" fontId="8" fillId="0" borderId="25" xfId="0" applyFont="1" applyFill="1" applyBorder="1" applyAlignment="1">
      <alignment horizontal="left" wrapText="1"/>
    </xf>
    <xf numFmtId="2" fontId="23" fillId="11" borderId="9" xfId="0" applyNumberFormat="1" applyFont="1" applyFill="1" applyBorder="1"/>
    <xf numFmtId="0" fontId="3" fillId="0" borderId="16" xfId="0" applyFont="1" applyBorder="1" applyAlignment="1">
      <alignment horizontal="left" wrapText="1"/>
    </xf>
    <xf numFmtId="0" fontId="3" fillId="0" borderId="16" xfId="1" applyFont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13" fillId="0" borderId="26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27" xfId="0" applyFont="1" applyBorder="1" applyAlignment="1">
      <alignment horizontal="center" wrapText="1"/>
    </xf>
    <xf numFmtId="1" fontId="23" fillId="2" borderId="11" xfId="0" applyNumberFormat="1" applyFont="1" applyFill="1" applyBorder="1"/>
    <xf numFmtId="1" fontId="23" fillId="2" borderId="15" xfId="0" applyNumberFormat="1" applyFont="1" applyFill="1" applyBorder="1"/>
    <xf numFmtId="1" fontId="23" fillId="2" borderId="26" xfId="0" applyNumberFormat="1" applyFont="1" applyFill="1" applyBorder="1"/>
    <xf numFmtId="1" fontId="23" fillId="2" borderId="13" xfId="0" applyNumberFormat="1" applyFont="1" applyFill="1" applyBorder="1"/>
    <xf numFmtId="1" fontId="23" fillId="2" borderId="12" xfId="0" applyNumberFormat="1" applyFont="1" applyFill="1" applyBorder="1"/>
    <xf numFmtId="1" fontId="23" fillId="2" borderId="14" xfId="0" applyNumberFormat="1" applyFont="1" applyFill="1" applyBorder="1"/>
    <xf numFmtId="1" fontId="8" fillId="2" borderId="12" xfId="0" applyNumberFormat="1" applyFont="1" applyFill="1" applyBorder="1" applyAlignment="1">
      <alignment horizontal="center"/>
    </xf>
    <xf numFmtId="1" fontId="8" fillId="2" borderId="13" xfId="0" applyNumberFormat="1" applyFont="1" applyFill="1" applyBorder="1" applyAlignment="1">
      <alignment horizontal="center"/>
    </xf>
    <xf numFmtId="1" fontId="23" fillId="2" borderId="15" xfId="0" applyNumberFormat="1" applyFont="1" applyFill="1" applyBorder="1" applyAlignment="1">
      <alignment horizontal="right"/>
    </xf>
    <xf numFmtId="1" fontId="23" fillId="2" borderId="12" xfId="0" applyNumberFormat="1" applyFont="1" applyFill="1" applyBorder="1" applyAlignment="1">
      <alignment horizontal="right"/>
    </xf>
    <xf numFmtId="1" fontId="23" fillId="2" borderId="13" xfId="0" applyNumberFormat="1" applyFont="1" applyFill="1" applyBorder="1" applyAlignment="1">
      <alignment horizontal="right"/>
    </xf>
    <xf numFmtId="0" fontId="8" fillId="0" borderId="12" xfId="0" applyFont="1" applyBorder="1" applyAlignment="1">
      <alignment horizontal="right" wrapText="1"/>
    </xf>
    <xf numFmtId="0" fontId="3" fillId="2" borderId="16" xfId="0" applyFont="1" applyFill="1" applyBorder="1" applyAlignment="1">
      <alignment horizontal="left" wrapText="1"/>
    </xf>
    <xf numFmtId="0" fontId="31" fillId="0" borderId="22" xfId="0" applyFont="1" applyBorder="1" applyAlignment="1">
      <alignment horizontal="center" vertical="center" wrapText="1"/>
    </xf>
    <xf numFmtId="2" fontId="31" fillId="0" borderId="21" xfId="0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right" wrapText="1"/>
    </xf>
    <xf numFmtId="0" fontId="8" fillId="0" borderId="13" xfId="0" applyFont="1" applyBorder="1" applyAlignment="1">
      <alignment horizontal="right" wrapText="1"/>
    </xf>
    <xf numFmtId="0" fontId="8" fillId="0" borderId="12" xfId="0" applyFont="1" applyFill="1" applyBorder="1" applyAlignment="1">
      <alignment horizontal="right" wrapText="1"/>
    </xf>
    <xf numFmtId="0" fontId="8" fillId="2" borderId="14" xfId="0" applyFont="1" applyFill="1" applyBorder="1" applyAlignment="1">
      <alignment horizontal="right" wrapText="1"/>
    </xf>
    <xf numFmtId="0" fontId="8" fillId="0" borderId="11" xfId="0" applyFont="1" applyBorder="1" applyAlignment="1">
      <alignment horizontal="right" wrapText="1"/>
    </xf>
    <xf numFmtId="0" fontId="8" fillId="2" borderId="12" xfId="0" applyFont="1" applyFill="1" applyBorder="1" applyAlignment="1">
      <alignment horizontal="right" wrapText="1"/>
    </xf>
    <xf numFmtId="0" fontId="8" fillId="0" borderId="14" xfId="0" applyFont="1" applyBorder="1" applyAlignment="1">
      <alignment horizontal="right" wrapText="1"/>
    </xf>
    <xf numFmtId="0" fontId="8" fillId="3" borderId="12" xfId="1" applyFont="1" applyFill="1" applyBorder="1" applyAlignment="1">
      <alignment horizontal="right" wrapText="1"/>
    </xf>
    <xf numFmtId="0" fontId="8" fillId="2" borderId="13" xfId="0" applyFont="1" applyFill="1" applyBorder="1" applyAlignment="1">
      <alignment horizontal="right" wrapText="1"/>
    </xf>
    <xf numFmtId="0" fontId="8" fillId="2" borderId="15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0" fontId="8" fillId="0" borderId="11" xfId="0" applyFont="1" applyFill="1" applyBorder="1" applyAlignment="1">
      <alignment horizontal="right" wrapText="1"/>
    </xf>
    <xf numFmtId="0" fontId="8" fillId="0" borderId="12" xfId="1" applyFont="1" applyBorder="1" applyAlignment="1">
      <alignment horizontal="right" wrapText="1"/>
    </xf>
    <xf numFmtId="2" fontId="8" fillId="0" borderId="4" xfId="0" applyNumberFormat="1" applyFont="1" applyFill="1" applyBorder="1" applyAlignment="1">
      <alignment horizontal="right" wrapText="1"/>
    </xf>
    <xf numFmtId="2" fontId="8" fillId="0" borderId="2" xfId="0" applyNumberFormat="1" applyFont="1" applyFill="1" applyBorder="1" applyAlignment="1">
      <alignment horizontal="right" wrapText="1"/>
    </xf>
    <xf numFmtId="0" fontId="4" fillId="2" borderId="11" xfId="9" applyFont="1" applyFill="1" applyBorder="1" applyAlignment="1">
      <alignment horizontal="right" vertical="center"/>
    </xf>
    <xf numFmtId="0" fontId="4" fillId="2" borderId="12" xfId="9" applyFont="1" applyFill="1" applyBorder="1" applyAlignment="1">
      <alignment horizontal="right" vertical="center"/>
    </xf>
    <xf numFmtId="0" fontId="23" fillId="2" borderId="12" xfId="9" applyFont="1" applyFill="1" applyBorder="1" applyAlignment="1">
      <alignment horizontal="right" vertical="center"/>
    </xf>
    <xf numFmtId="0" fontId="4" fillId="2" borderId="15" xfId="9" applyFont="1" applyFill="1" applyBorder="1" applyAlignment="1">
      <alignment horizontal="right" vertical="center"/>
    </xf>
    <xf numFmtId="0" fontId="4" fillId="2" borderId="14" xfId="9" applyFont="1" applyFill="1" applyBorder="1" applyAlignment="1">
      <alignment horizontal="right" vertical="center"/>
    </xf>
    <xf numFmtId="0" fontId="6" fillId="0" borderId="12" xfId="0" applyFont="1" applyBorder="1" applyAlignment="1">
      <alignment horizontal="right"/>
    </xf>
    <xf numFmtId="0" fontId="4" fillId="0" borderId="12" xfId="9" applyFont="1" applyFill="1" applyBorder="1" applyAlignment="1">
      <alignment horizontal="right" vertical="center"/>
    </xf>
    <xf numFmtId="0" fontId="14" fillId="3" borderId="12" xfId="9" applyFont="1" applyFill="1" applyBorder="1" applyAlignment="1">
      <alignment horizontal="right" vertical="center"/>
    </xf>
    <xf numFmtId="0" fontId="4" fillId="2" borderId="13" xfId="9" applyFont="1" applyFill="1" applyBorder="1" applyAlignment="1">
      <alignment horizontal="right" vertical="center"/>
    </xf>
    <xf numFmtId="1" fontId="8" fillId="2" borderId="11" xfId="0" applyNumberFormat="1" applyFont="1" applyFill="1" applyBorder="1" applyAlignment="1">
      <alignment horizontal="right"/>
    </xf>
    <xf numFmtId="0" fontId="26" fillId="14" borderId="0" xfId="0" applyFont="1" applyFill="1"/>
    <xf numFmtId="0" fontId="26" fillId="7" borderId="0" xfId="0" applyFont="1" applyFill="1"/>
    <xf numFmtId="0" fontId="3" fillId="2" borderId="19" xfId="0" applyFont="1" applyFill="1" applyBorder="1" applyAlignment="1">
      <alignment horizontal="left" wrapText="1"/>
    </xf>
    <xf numFmtId="1" fontId="0" fillId="2" borderId="12" xfId="0" applyNumberFormat="1" applyFill="1" applyBorder="1"/>
    <xf numFmtId="1" fontId="8" fillId="2" borderId="12" xfId="0" applyNumberFormat="1" applyFont="1" applyFill="1" applyBorder="1" applyAlignment="1">
      <alignment horizontal="right"/>
    </xf>
    <xf numFmtId="0" fontId="3" fillId="0" borderId="5" xfId="0" applyFont="1" applyBorder="1" applyAlignment="1">
      <alignment wrapText="1"/>
    </xf>
    <xf numFmtId="0" fontId="3" fillId="0" borderId="16" xfId="0" applyFont="1" applyFill="1" applyBorder="1" applyAlignment="1">
      <alignment horizontal="left" wrapText="1"/>
    </xf>
    <xf numFmtId="1" fontId="8" fillId="2" borderId="13" xfId="0" applyNumberFormat="1" applyFont="1" applyFill="1" applyBorder="1" applyAlignment="1">
      <alignment horizontal="right"/>
    </xf>
    <xf numFmtId="1" fontId="8" fillId="2" borderId="42" xfId="0" applyNumberFormat="1" applyFont="1" applyFill="1" applyBorder="1" applyAlignment="1"/>
    <xf numFmtId="0" fontId="12" fillId="0" borderId="0" xfId="0" applyFont="1" applyBorder="1" applyAlignment="1"/>
    <xf numFmtId="0" fontId="12" fillId="0" borderId="0" xfId="0" applyFont="1" applyBorder="1" applyAlignment="1">
      <alignment horizontal="right"/>
    </xf>
    <xf numFmtId="0" fontId="8" fillId="0" borderId="0" xfId="0" applyFont="1" applyBorder="1"/>
    <xf numFmtId="0" fontId="22" fillId="0" borderId="0" xfId="0" applyFont="1" applyBorder="1"/>
    <xf numFmtId="0" fontId="32" fillId="0" borderId="0" xfId="0" applyFont="1" applyBorder="1" applyAlignment="1">
      <alignment horizontal="right" vertical="center"/>
    </xf>
    <xf numFmtId="0" fontId="33" fillId="0" borderId="0" xfId="0" applyFont="1" applyBorder="1"/>
    <xf numFmtId="0" fontId="8" fillId="0" borderId="5" xfId="0" applyFont="1" applyBorder="1" applyAlignment="1">
      <alignment horizontal="center" wrapText="1"/>
    </xf>
    <xf numFmtId="2" fontId="32" fillId="14" borderId="0" xfId="0" applyNumberFormat="1" applyFont="1" applyFill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0" xfId="0" applyFont="1" applyBorder="1" applyAlignment="1"/>
    <xf numFmtId="2" fontId="32" fillId="14" borderId="0" xfId="0" applyNumberFormat="1" applyFont="1" applyFill="1" applyBorder="1" applyAlignment="1"/>
    <xf numFmtId="2" fontId="32" fillId="0" borderId="0" xfId="0" applyNumberFormat="1" applyFont="1" applyBorder="1" applyAlignment="1"/>
    <xf numFmtId="0" fontId="8" fillId="0" borderId="0" xfId="0" applyFont="1" applyBorder="1" applyAlignment="1"/>
    <xf numFmtId="2" fontId="8" fillId="0" borderId="0" xfId="0" applyNumberFormat="1" applyFont="1" applyBorder="1" applyAlignment="1"/>
    <xf numFmtId="0" fontId="8" fillId="0" borderId="3" xfId="0" applyFont="1" applyBorder="1" applyAlignment="1">
      <alignment horizontal="center" wrapText="1"/>
    </xf>
    <xf numFmtId="0" fontId="6" fillId="0" borderId="11" xfId="0" applyFont="1" applyBorder="1" applyAlignment="1">
      <alignment horizontal="right" wrapText="1"/>
    </xf>
    <xf numFmtId="0" fontId="0" fillId="6" borderId="4" xfId="0" applyFill="1" applyBorder="1"/>
    <xf numFmtId="2" fontId="0" fillId="8" borderId="4" xfId="0" applyNumberFormat="1" applyFill="1" applyBorder="1"/>
    <xf numFmtId="1" fontId="0" fillId="2" borderId="12" xfId="0" applyNumberFormat="1" applyFill="1" applyBorder="1" applyAlignment="1">
      <alignment horizontal="right"/>
    </xf>
    <xf numFmtId="2" fontId="23" fillId="11" borderId="45" xfId="0" applyNumberFormat="1" applyFont="1" applyFill="1" applyBorder="1"/>
    <xf numFmtId="0" fontId="8" fillId="0" borderId="8" xfId="0" applyFont="1" applyBorder="1" applyAlignment="1">
      <alignment horizontal="center" wrapText="1"/>
    </xf>
    <xf numFmtId="2" fontId="0" fillId="8" borderId="6" xfId="0" applyNumberFormat="1" applyFill="1" applyBorder="1"/>
    <xf numFmtId="0" fontId="3" fillId="0" borderId="18" xfId="0" applyFont="1" applyFill="1" applyBorder="1" applyAlignment="1">
      <alignment horizontal="left" wrapText="1"/>
    </xf>
    <xf numFmtId="2" fontId="8" fillId="0" borderId="9" xfId="0" applyNumberFormat="1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0" xfId="0"/>
    <xf numFmtId="0" fontId="0" fillId="0" borderId="5" xfId="0" applyBorder="1" applyAlignment="1">
      <alignment horizontal="center"/>
    </xf>
    <xf numFmtId="0" fontId="12" fillId="0" borderId="27" xfId="0" applyFont="1" applyBorder="1" applyAlignment="1">
      <alignment horizontal="center" wrapText="1"/>
    </xf>
    <xf numFmtId="0" fontId="12" fillId="0" borderId="54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31" fillId="0" borderId="47" xfId="0" applyFont="1" applyFill="1" applyBorder="1" applyAlignment="1">
      <alignment horizontal="center" vertical="center" wrapText="1"/>
    </xf>
    <xf numFmtId="2" fontId="4" fillId="2" borderId="60" xfId="9" applyNumberFormat="1" applyFont="1" applyFill="1" applyBorder="1" applyAlignment="1">
      <alignment horizontal="right" vertical="center"/>
    </xf>
    <xf numFmtId="2" fontId="23" fillId="2" borderId="2" xfId="9" applyNumberFormat="1" applyFont="1" applyFill="1" applyBorder="1" applyAlignment="1">
      <alignment horizontal="right" vertical="center"/>
    </xf>
    <xf numFmtId="2" fontId="6" fillId="8" borderId="6" xfId="0" applyNumberFormat="1" applyFont="1" applyFill="1" applyBorder="1" applyAlignment="1">
      <alignment horizontal="right"/>
    </xf>
    <xf numFmtId="0" fontId="21" fillId="0" borderId="30" xfId="0" applyFont="1" applyBorder="1" applyAlignment="1">
      <alignment horizontal="center" vertical="center" wrapText="1"/>
    </xf>
    <xf numFmtId="0" fontId="24" fillId="0" borderId="31" xfId="0" applyFont="1" applyBorder="1"/>
    <xf numFmtId="0" fontId="24" fillId="0" borderId="29" xfId="0" applyFont="1" applyBorder="1"/>
    <xf numFmtId="0" fontId="24" fillId="0" borderId="32" xfId="0" applyFont="1" applyBorder="1"/>
    <xf numFmtId="0" fontId="24" fillId="0" borderId="33" xfId="0" applyFont="1" applyBorder="1"/>
    <xf numFmtId="0" fontId="26" fillId="0" borderId="29" xfId="0" applyFont="1" applyBorder="1"/>
    <xf numFmtId="0" fontId="26" fillId="0" borderId="33" xfId="0" applyFont="1" applyBorder="1"/>
    <xf numFmtId="0" fontId="26" fillId="0" borderId="31" xfId="0" applyFont="1" applyBorder="1"/>
    <xf numFmtId="0" fontId="26" fillId="0" borderId="23" xfId="0" applyFont="1" applyBorder="1"/>
    <xf numFmtId="0" fontId="26" fillId="0" borderId="32" xfId="0" applyFont="1" applyBorder="1"/>
    <xf numFmtId="0" fontId="13" fillId="0" borderId="24" xfId="0" applyFont="1" applyBorder="1" applyAlignment="1">
      <alignment horizontal="center" vertical="center" wrapText="1"/>
    </xf>
    <xf numFmtId="1" fontId="8" fillId="2" borderId="40" xfId="0" applyNumberFormat="1" applyFont="1" applyFill="1" applyBorder="1" applyAlignment="1"/>
    <xf numFmtId="0" fontId="3" fillId="2" borderId="18" xfId="0" applyFont="1" applyFill="1" applyBorder="1" applyAlignment="1">
      <alignment horizontal="left" wrapText="1"/>
    </xf>
    <xf numFmtId="0" fontId="14" fillId="12" borderId="12" xfId="9" applyFont="1" applyFill="1" applyBorder="1" applyAlignment="1">
      <alignment horizontal="right" vertical="center"/>
    </xf>
    <xf numFmtId="0" fontId="23" fillId="2" borderId="13" xfId="9" applyFont="1" applyFill="1" applyBorder="1" applyAlignment="1">
      <alignment horizontal="right" vertical="center"/>
    </xf>
    <xf numFmtId="0" fontId="8" fillId="2" borderId="11" xfId="0" applyFont="1" applyFill="1" applyBorder="1" applyAlignment="1">
      <alignment horizontal="right" wrapText="1"/>
    </xf>
    <xf numFmtId="1" fontId="23" fillId="2" borderId="14" xfId="0" applyNumberFormat="1" applyFont="1" applyFill="1" applyBorder="1" applyAlignment="1">
      <alignment horizontal="right"/>
    </xf>
    <xf numFmtId="1" fontId="23" fillId="2" borderId="11" xfId="0" applyNumberFormat="1" applyFont="1" applyFill="1" applyBorder="1" applyAlignment="1">
      <alignment horizontal="right"/>
    </xf>
    <xf numFmtId="1" fontId="0" fillId="2" borderId="11" xfId="0" applyNumberFormat="1" applyFill="1" applyBorder="1"/>
    <xf numFmtId="1" fontId="8" fillId="2" borderId="11" xfId="0" applyNumberFormat="1" applyFont="1" applyFill="1" applyBorder="1" applyAlignment="1">
      <alignment horizontal="center"/>
    </xf>
    <xf numFmtId="1" fontId="8" fillId="2" borderId="15" xfId="0" applyNumberFormat="1" applyFont="1" applyFill="1" applyBorder="1" applyAlignment="1">
      <alignment horizontal="right"/>
    </xf>
    <xf numFmtId="0" fontId="3" fillId="0" borderId="5" xfId="0" applyFont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8" fillId="3" borderId="5" xfId="1" applyFont="1" applyFill="1" applyBorder="1" applyAlignment="1">
      <alignment horizontal="center" wrapText="1"/>
    </xf>
    <xf numFmtId="0" fontId="3" fillId="0" borderId="5" xfId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61" xfId="0" applyFont="1" applyBorder="1" applyAlignment="1">
      <alignment horizontal="right" wrapText="1"/>
    </xf>
    <xf numFmtId="0" fontId="8" fillId="0" borderId="62" xfId="0" applyFont="1" applyBorder="1" applyAlignment="1">
      <alignment horizontal="right" wrapText="1"/>
    </xf>
    <xf numFmtId="0" fontId="3" fillId="0" borderId="62" xfId="0" applyFont="1" applyBorder="1" applyAlignment="1">
      <alignment horizontal="right" wrapText="1"/>
    </xf>
    <xf numFmtId="0" fontId="8" fillId="0" borderId="63" xfId="0" applyFont="1" applyBorder="1" applyAlignment="1">
      <alignment horizontal="right" wrapText="1"/>
    </xf>
    <xf numFmtId="0" fontId="8" fillId="0" borderId="62" xfId="0" applyFont="1" applyFill="1" applyBorder="1" applyAlignment="1">
      <alignment horizontal="right" wrapText="1"/>
    </xf>
    <xf numFmtId="0" fontId="3" fillId="0" borderId="63" xfId="0" applyFont="1" applyFill="1" applyBorder="1" applyAlignment="1">
      <alignment horizontal="left" wrapText="1"/>
    </xf>
    <xf numFmtId="0" fontId="3" fillId="0" borderId="62" xfId="0" applyFont="1" applyBorder="1" applyAlignment="1">
      <alignment horizontal="left" wrapText="1"/>
    </xf>
    <xf numFmtId="0" fontId="8" fillId="0" borderId="62" xfId="0" applyFont="1" applyBorder="1" applyAlignment="1">
      <alignment horizontal="left" wrapText="1"/>
    </xf>
    <xf numFmtId="0" fontId="8" fillId="0" borderId="61" xfId="0" applyFont="1" applyBorder="1" applyAlignment="1">
      <alignment horizontal="left" wrapText="1"/>
    </xf>
    <xf numFmtId="0" fontId="8" fillId="2" borderId="65" xfId="0" applyFont="1" applyFill="1" applyBorder="1" applyAlignment="1">
      <alignment horizontal="left" wrapText="1"/>
    </xf>
    <xf numFmtId="0" fontId="8" fillId="0" borderId="64" xfId="0" applyFont="1" applyBorder="1" applyAlignment="1">
      <alignment horizontal="right" wrapText="1"/>
    </xf>
    <xf numFmtId="0" fontId="3" fillId="0" borderId="63" xfId="0" applyFont="1" applyBorder="1" applyAlignment="1">
      <alignment horizontal="right" wrapText="1"/>
    </xf>
    <xf numFmtId="0" fontId="8" fillId="3" borderId="62" xfId="1" applyFont="1" applyFill="1" applyBorder="1" applyAlignment="1">
      <alignment horizontal="right" wrapText="1"/>
    </xf>
    <xf numFmtId="0" fontId="3" fillId="0" borderId="62" xfId="1" applyFont="1" applyBorder="1" applyAlignment="1">
      <alignment horizontal="right" wrapText="1"/>
    </xf>
    <xf numFmtId="1" fontId="8" fillId="0" borderId="15" xfId="0" applyNumberFormat="1" applyFont="1" applyFill="1" applyBorder="1" applyAlignment="1">
      <alignment horizontal="right"/>
    </xf>
    <xf numFmtId="0" fontId="8" fillId="0" borderId="63" xfId="0" applyFont="1" applyFill="1" applyBorder="1" applyAlignment="1">
      <alignment horizontal="right" wrapText="1"/>
    </xf>
    <xf numFmtId="0" fontId="8" fillId="2" borderId="62" xfId="0" applyFont="1" applyFill="1" applyBorder="1" applyAlignment="1">
      <alignment horizontal="right" wrapText="1"/>
    </xf>
    <xf numFmtId="0" fontId="8" fillId="2" borderId="64" xfId="0" applyFont="1" applyFill="1" applyBorder="1" applyAlignment="1">
      <alignment horizontal="right" wrapText="1"/>
    </xf>
    <xf numFmtId="0" fontId="3" fillId="2" borderId="62" xfId="0" applyFont="1" applyFill="1" applyBorder="1" applyAlignment="1">
      <alignment horizontal="right" wrapText="1"/>
    </xf>
    <xf numFmtId="0" fontId="8" fillId="2" borderId="61" xfId="0" applyFont="1" applyFill="1" applyBorder="1" applyAlignment="1">
      <alignment horizontal="right" wrapText="1"/>
    </xf>
    <xf numFmtId="0" fontId="8" fillId="2" borderId="63" xfId="0" applyFont="1" applyFill="1" applyBorder="1" applyAlignment="1">
      <alignment horizontal="right" wrapText="1"/>
    </xf>
    <xf numFmtId="0" fontId="24" fillId="0" borderId="46" xfId="0" applyFont="1" applyBorder="1"/>
    <xf numFmtId="0" fontId="6" fillId="0" borderId="61" xfId="0" applyFont="1" applyBorder="1" applyAlignment="1">
      <alignment horizontal="right" wrapText="1"/>
    </xf>
    <xf numFmtId="0" fontId="3" fillId="0" borderId="62" xfId="0" applyFont="1" applyFill="1" applyBorder="1" applyAlignment="1">
      <alignment horizontal="right" wrapText="1"/>
    </xf>
    <xf numFmtId="0" fontId="8" fillId="0" borderId="61" xfId="0" applyFont="1" applyFill="1" applyBorder="1" applyAlignment="1">
      <alignment horizontal="right" wrapText="1"/>
    </xf>
    <xf numFmtId="0" fontId="6" fillId="0" borderId="7" xfId="0" applyFont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left" wrapText="1"/>
    </xf>
    <xf numFmtId="2" fontId="4" fillId="2" borderId="39" xfId="9" applyNumberFormat="1" applyFont="1" applyFill="1" applyBorder="1" applyAlignment="1">
      <alignment horizontal="right" vertical="center"/>
    </xf>
    <xf numFmtId="2" fontId="4" fillId="2" borderId="42" xfId="9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left" wrapText="1"/>
    </xf>
    <xf numFmtId="2" fontId="4" fillId="2" borderId="41" xfId="9" applyNumberFormat="1" applyFont="1" applyFill="1" applyBorder="1" applyAlignment="1">
      <alignment horizontal="right" vertical="center"/>
    </xf>
    <xf numFmtId="0" fontId="26" fillId="2" borderId="15" xfId="0" applyFont="1" applyFill="1" applyBorder="1"/>
    <xf numFmtId="0" fontId="3" fillId="2" borderId="61" xfId="0" applyFont="1" applyFill="1" applyBorder="1" applyAlignment="1">
      <alignment horizontal="right" wrapText="1"/>
    </xf>
    <xf numFmtId="0" fontId="3" fillId="2" borderId="7" xfId="0" applyFont="1" applyFill="1" applyBorder="1" applyAlignment="1">
      <alignment horizontal="center" wrapText="1"/>
    </xf>
    <xf numFmtId="0" fontId="26" fillId="0" borderId="46" xfId="0" applyFont="1" applyBorder="1"/>
    <xf numFmtId="0" fontId="3" fillId="2" borderId="65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center" wrapText="1"/>
    </xf>
    <xf numFmtId="0" fontId="8" fillId="0" borderId="6" xfId="0" applyFont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1" fontId="8" fillId="2" borderId="26" xfId="0" applyNumberFormat="1" applyFont="1" applyFill="1" applyBorder="1" applyAlignment="1">
      <alignment horizontal="right"/>
    </xf>
    <xf numFmtId="0" fontId="2" fillId="0" borderId="19" xfId="0" applyFont="1" applyBorder="1" applyAlignment="1">
      <alignment horizontal="left" wrapText="1"/>
    </xf>
    <xf numFmtId="0" fontId="8" fillId="2" borderId="52" xfId="0" applyFont="1" applyFill="1" applyBorder="1" applyAlignment="1">
      <alignment horizontal="left" wrapText="1"/>
    </xf>
    <xf numFmtId="2" fontId="8" fillId="0" borderId="2" xfId="0" applyNumberFormat="1" applyFont="1" applyBorder="1" applyAlignment="1">
      <alignment horizontal="right" wrapText="1"/>
    </xf>
    <xf numFmtId="1" fontId="8" fillId="2" borderId="28" xfId="0" applyNumberFormat="1" applyFont="1" applyFill="1" applyBorder="1" applyAlignment="1">
      <alignment horizontal="right"/>
    </xf>
    <xf numFmtId="2" fontId="32" fillId="0" borderId="0" xfId="0" applyNumberFormat="1" applyFont="1" applyBorder="1" applyAlignment="1">
      <alignment horizontal="right" vertical="center"/>
    </xf>
    <xf numFmtId="2" fontId="32" fillId="15" borderId="0" xfId="0" applyNumberFormat="1" applyFont="1" applyFill="1" applyBorder="1" applyAlignment="1"/>
    <xf numFmtId="0" fontId="12" fillId="0" borderId="37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20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25" fillId="0" borderId="0" xfId="0" applyFont="1" applyFill="1" applyBorder="1" applyAlignment="1">
      <alignment horizontal="right" vertical="center" wrapText="1"/>
    </xf>
    <xf numFmtId="0" fontId="25" fillId="0" borderId="33" xfId="0" applyFont="1" applyFill="1" applyBorder="1" applyAlignment="1">
      <alignment horizontal="right" vertical="center" wrapText="1"/>
    </xf>
    <xf numFmtId="0" fontId="12" fillId="0" borderId="0" xfId="0" applyFont="1" applyAlignment="1">
      <alignment horizontal="right"/>
    </xf>
    <xf numFmtId="0" fontId="27" fillId="0" borderId="0" xfId="0" applyFont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0" fillId="16" borderId="0" xfId="0" applyFill="1"/>
    <xf numFmtId="0" fontId="6" fillId="0" borderId="7" xfId="0" applyFont="1" applyBorder="1" applyAlignment="1">
      <alignment horizontal="right"/>
    </xf>
    <xf numFmtId="0" fontId="12" fillId="0" borderId="66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" fillId="0" borderId="11" xfId="0" applyFont="1" applyBorder="1"/>
    <xf numFmtId="0" fontId="1" fillId="2" borderId="7" xfId="12" applyFont="1" applyFill="1" applyBorder="1" applyAlignment="1">
      <alignment horizontal="right" vertical="center"/>
    </xf>
    <xf numFmtId="0" fontId="1" fillId="0" borderId="11" xfId="0" applyFont="1" applyBorder="1" applyAlignment="1">
      <alignment wrapText="1"/>
    </xf>
    <xf numFmtId="0" fontId="1" fillId="0" borderId="25" xfId="0" applyFont="1" applyBorder="1" applyAlignment="1">
      <alignment horizontal="left" wrapText="1"/>
    </xf>
    <xf numFmtId="2" fontId="1" fillId="0" borderId="7" xfId="0" applyNumberFormat="1" applyFont="1" applyFill="1" applyBorder="1" applyAlignment="1">
      <alignment horizontal="right"/>
    </xf>
    <xf numFmtId="2" fontId="24" fillId="0" borderId="7" xfId="0" applyNumberFormat="1" applyFont="1" applyBorder="1"/>
    <xf numFmtId="2" fontId="24" fillId="2" borderId="7" xfId="0" applyNumberFormat="1" applyFont="1" applyFill="1" applyBorder="1" applyAlignment="1">
      <alignment horizontal="center"/>
    </xf>
    <xf numFmtId="0" fontId="1" fillId="0" borderId="15" xfId="0" applyFont="1" applyBorder="1"/>
    <xf numFmtId="0" fontId="1" fillId="2" borderId="5" xfId="12" applyFont="1" applyFill="1" applyBorder="1" applyAlignment="1">
      <alignment horizontal="right" vertical="center"/>
    </xf>
    <xf numFmtId="0" fontId="1" fillId="0" borderId="12" xfId="0" applyFont="1" applyBorder="1" applyAlignment="1">
      <alignment wrapText="1"/>
    </xf>
    <xf numFmtId="0" fontId="1" fillId="0" borderId="16" xfId="0" applyFont="1" applyBorder="1" applyAlignment="1">
      <alignment horizontal="left" wrapText="1"/>
    </xf>
    <xf numFmtId="2" fontId="1" fillId="0" borderId="5" xfId="0" applyNumberFormat="1" applyFont="1" applyFill="1" applyBorder="1" applyAlignment="1">
      <alignment horizontal="right"/>
    </xf>
    <xf numFmtId="2" fontId="24" fillId="0" borderId="10" xfId="0" applyNumberFormat="1" applyFont="1" applyBorder="1"/>
    <xf numFmtId="2" fontId="24" fillId="17" borderId="10" xfId="0" applyNumberFormat="1" applyFont="1" applyFill="1" applyBorder="1" applyAlignment="1">
      <alignment horizontal="center"/>
    </xf>
    <xf numFmtId="2" fontId="24" fillId="2" borderId="5" xfId="0" applyNumberFormat="1" applyFont="1" applyFill="1" applyBorder="1" applyAlignment="1">
      <alignment horizontal="right"/>
    </xf>
    <xf numFmtId="0" fontId="1" fillId="2" borderId="16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left" wrapText="1"/>
    </xf>
    <xf numFmtId="0" fontId="24" fillId="0" borderId="12" xfId="0" applyFont="1" applyBorder="1" applyAlignment="1">
      <alignment wrapText="1"/>
    </xf>
    <xf numFmtId="0" fontId="1" fillId="0" borderId="26" xfId="0" applyFont="1" applyBorder="1"/>
    <xf numFmtId="0" fontId="1" fillId="2" borderId="3" xfId="12" applyFont="1" applyFill="1" applyBorder="1" applyAlignment="1">
      <alignment horizontal="right" vertical="center"/>
    </xf>
    <xf numFmtId="0" fontId="1" fillId="0" borderId="13" xfId="0" applyFont="1" applyBorder="1" applyAlignment="1">
      <alignment wrapText="1"/>
    </xf>
    <xf numFmtId="0" fontId="1" fillId="0" borderId="18" xfId="0" applyFont="1" applyBorder="1" applyAlignment="1">
      <alignment horizontal="left" wrapText="1"/>
    </xf>
    <xf numFmtId="2" fontId="1" fillId="0" borderId="3" xfId="0" applyNumberFormat="1" applyFont="1" applyFill="1" applyBorder="1" applyAlignment="1">
      <alignment horizontal="right"/>
    </xf>
    <xf numFmtId="2" fontId="24" fillId="0" borderId="27" xfId="0" applyNumberFormat="1" applyFont="1" applyBorder="1"/>
    <xf numFmtId="2" fontId="24" fillId="2" borderId="3" xfId="0" applyNumberFormat="1" applyFont="1" applyFill="1" applyBorder="1" applyAlignment="1">
      <alignment horizontal="right"/>
    </xf>
    <xf numFmtId="0" fontId="1" fillId="2" borderId="10" xfId="12" applyFont="1" applyFill="1" applyBorder="1" applyAlignment="1">
      <alignment horizontal="right" vertical="center"/>
    </xf>
    <xf numFmtId="0" fontId="1" fillId="0" borderId="11" xfId="0" applyFont="1" applyBorder="1" applyAlignment="1">
      <alignment horizontal="left" wrapText="1"/>
    </xf>
    <xf numFmtId="0" fontId="24" fillId="0" borderId="11" xfId="0" applyFont="1" applyBorder="1" applyAlignment="1">
      <alignment wrapText="1"/>
    </xf>
    <xf numFmtId="0" fontId="1" fillId="2" borderId="25" xfId="0" applyFont="1" applyFill="1" applyBorder="1" applyAlignment="1">
      <alignment horizontal="left" wrapText="1"/>
    </xf>
    <xf numFmtId="2" fontId="24" fillId="2" borderId="7" xfId="0" applyNumberFormat="1" applyFont="1" applyFill="1" applyBorder="1" applyAlignment="1">
      <alignment horizontal="right"/>
    </xf>
    <xf numFmtId="0" fontId="1" fillId="0" borderId="12" xfId="0" applyFont="1" applyBorder="1" applyAlignment="1">
      <alignment horizontal="left" wrapText="1"/>
    </xf>
    <xf numFmtId="0" fontId="23" fillId="2" borderId="5" xfId="12" applyFont="1" applyFill="1" applyBorder="1" applyAlignment="1">
      <alignment horizontal="right" vertical="center"/>
    </xf>
    <xf numFmtId="0" fontId="1" fillId="0" borderId="16" xfId="0" applyFont="1" applyBorder="1" applyAlignment="1">
      <alignment wrapText="1"/>
    </xf>
    <xf numFmtId="0" fontId="1" fillId="0" borderId="16" xfId="1" applyFont="1" applyBorder="1" applyAlignment="1">
      <alignment horizontal="left" wrapText="1"/>
    </xf>
    <xf numFmtId="0" fontId="1" fillId="2" borderId="8" xfId="12" applyFont="1" applyFill="1" applyBorder="1" applyAlignment="1">
      <alignment horizontal="right" vertical="center"/>
    </xf>
    <xf numFmtId="0" fontId="24" fillId="0" borderId="13" xfId="0" applyFont="1" applyBorder="1" applyAlignment="1">
      <alignment wrapText="1"/>
    </xf>
    <xf numFmtId="0" fontId="1" fillId="0" borderId="18" xfId="0" applyFont="1" applyFill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24" fillId="0" borderId="15" xfId="0" applyFont="1" applyBorder="1" applyAlignment="1">
      <alignment wrapText="1"/>
    </xf>
    <xf numFmtId="0" fontId="1" fillId="2" borderId="19" xfId="0" applyFont="1" applyFill="1" applyBorder="1" applyAlignment="1">
      <alignment horizontal="left" wrapText="1"/>
    </xf>
    <xf numFmtId="0" fontId="1" fillId="0" borderId="15" xfId="0" applyFont="1" applyBorder="1" applyAlignment="1">
      <alignment wrapText="1"/>
    </xf>
    <xf numFmtId="0" fontId="1" fillId="0" borderId="19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3" xfId="12" applyFont="1" applyFill="1" applyBorder="1" applyAlignment="1">
      <alignment horizontal="right" vertical="center"/>
    </xf>
    <xf numFmtId="0" fontId="24" fillId="0" borderId="14" xfId="0" applyFont="1" applyBorder="1" applyAlignment="1">
      <alignment wrapText="1"/>
    </xf>
    <xf numFmtId="0" fontId="1" fillId="0" borderId="17" xfId="0" applyFont="1" applyBorder="1" applyAlignment="1">
      <alignment horizontal="left" wrapText="1"/>
    </xf>
    <xf numFmtId="0" fontId="1" fillId="0" borderId="14" xfId="0" applyFont="1" applyBorder="1" applyAlignment="1">
      <alignment wrapText="1"/>
    </xf>
    <xf numFmtId="0" fontId="1" fillId="2" borderId="17" xfId="0" applyFont="1" applyFill="1" applyBorder="1" applyAlignment="1">
      <alignment horizontal="left" wrapText="1"/>
    </xf>
    <xf numFmtId="0" fontId="1" fillId="0" borderId="25" xfId="0" applyFont="1" applyFill="1" applyBorder="1" applyAlignment="1">
      <alignment horizontal="left" wrapText="1"/>
    </xf>
    <xf numFmtId="0" fontId="1" fillId="2" borderId="18" xfId="0" applyFont="1" applyFill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19" xfId="0" applyFont="1" applyFill="1" applyBorder="1" applyAlignment="1">
      <alignment horizontal="left" wrapText="1"/>
    </xf>
    <xf numFmtId="0" fontId="14" fillId="3" borderId="5" xfId="12" applyFont="1" applyFill="1" applyBorder="1" applyAlignment="1">
      <alignment horizontal="right" vertical="center"/>
    </xf>
    <xf numFmtId="0" fontId="1" fillId="3" borderId="16" xfId="1" applyFont="1" applyFill="1" applyBorder="1" applyAlignment="1">
      <alignment horizontal="left" wrapText="1"/>
    </xf>
    <xf numFmtId="2" fontId="1" fillId="8" borderId="4" xfId="0" applyNumberFormat="1" applyFont="1" applyFill="1" applyBorder="1"/>
    <xf numFmtId="0" fontId="1" fillId="0" borderId="5" xfId="0" applyFont="1" applyBorder="1" applyAlignment="1">
      <alignment horizontal="right"/>
    </xf>
    <xf numFmtId="0" fontId="1" fillId="0" borderId="17" xfId="0" applyFont="1" applyFill="1" applyBorder="1" applyAlignment="1">
      <alignment horizontal="left" wrapText="1"/>
    </xf>
    <xf numFmtId="2" fontId="0" fillId="8" borderId="52" xfId="0" applyNumberFormat="1" applyFill="1" applyBorder="1"/>
    <xf numFmtId="0" fontId="14" fillId="12" borderId="5" xfId="12" applyFont="1" applyFill="1" applyBorder="1" applyAlignment="1">
      <alignment horizontal="right" vertical="center"/>
    </xf>
    <xf numFmtId="0" fontId="1" fillId="0" borderId="28" xfId="0" applyFont="1" applyBorder="1"/>
    <xf numFmtId="2" fontId="1" fillId="0" borderId="8" xfId="0" applyNumberFormat="1" applyFont="1" applyFill="1" applyBorder="1" applyAlignment="1">
      <alignment horizontal="right"/>
    </xf>
    <xf numFmtId="2" fontId="24" fillId="0" borderId="1" xfId="0" applyNumberFormat="1" applyFont="1" applyBorder="1"/>
    <xf numFmtId="2" fontId="24" fillId="2" borderId="8" xfId="0" applyNumberFormat="1" applyFont="1" applyFill="1" applyBorder="1" applyAlignment="1">
      <alignment horizontal="right"/>
    </xf>
    <xf numFmtId="2" fontId="23" fillId="9" borderId="2" xfId="0" applyNumberFormat="1" applyFont="1" applyFill="1" applyBorder="1"/>
    <xf numFmtId="0" fontId="1" fillId="2" borderId="1" xfId="12" applyFont="1" applyFill="1" applyBorder="1" applyAlignment="1">
      <alignment horizontal="right" vertical="center"/>
    </xf>
    <xf numFmtId="2" fontId="1" fillId="2" borderId="7" xfId="0" applyNumberFormat="1" applyFont="1" applyFill="1" applyBorder="1" applyAlignment="1">
      <alignment horizontal="right"/>
    </xf>
    <xf numFmtId="2" fontId="1" fillId="0" borderId="6" xfId="0" applyNumberFormat="1" applyFont="1" applyFill="1" applyBorder="1" applyAlignment="1">
      <alignment horizontal="center"/>
    </xf>
    <xf numFmtId="0" fontId="1" fillId="0" borderId="12" xfId="0" applyFont="1" applyBorder="1"/>
    <xf numFmtId="2" fontId="24" fillId="0" borderId="5" xfId="0" applyNumberFormat="1" applyFont="1" applyBorder="1"/>
    <xf numFmtId="0" fontId="1" fillId="2" borderId="5" xfId="0" applyFont="1" applyFill="1" applyBorder="1" applyAlignment="1">
      <alignment horizontal="right"/>
    </xf>
    <xf numFmtId="2" fontId="1" fillId="0" borderId="4" xfId="0" applyNumberFormat="1" applyFont="1" applyFill="1" applyBorder="1" applyAlignment="1">
      <alignment horizontal="center"/>
    </xf>
    <xf numFmtId="2" fontId="24" fillId="0" borderId="8" xfId="0" applyNumberFormat="1" applyFont="1" applyBorder="1"/>
    <xf numFmtId="0" fontId="1" fillId="0" borderId="5" xfId="0" applyFont="1" applyFill="1" applyBorder="1" applyAlignment="1">
      <alignment horizontal="left" wrapText="1"/>
    </xf>
    <xf numFmtId="0" fontId="24" fillId="0" borderId="4" xfId="0" applyFont="1" applyBorder="1" applyAlignment="1">
      <alignment horizontal="center" wrapText="1"/>
    </xf>
    <xf numFmtId="0" fontId="1" fillId="0" borderId="14" xfId="0" applyFont="1" applyBorder="1"/>
    <xf numFmtId="0" fontId="1" fillId="0" borderId="8" xfId="0" applyFont="1" applyFill="1" applyBorder="1" applyAlignment="1">
      <alignment horizontal="left" wrapText="1"/>
    </xf>
    <xf numFmtId="0" fontId="1" fillId="0" borderId="33" xfId="0" applyFont="1" applyBorder="1"/>
    <xf numFmtId="0" fontId="1" fillId="0" borderId="0" xfId="0" applyFont="1" applyBorder="1"/>
    <xf numFmtId="0" fontId="24" fillId="0" borderId="52" xfId="0" applyFont="1" applyBorder="1" applyAlignment="1">
      <alignment horizontal="center" wrapText="1"/>
    </xf>
    <xf numFmtId="2" fontId="1" fillId="0" borderId="5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right"/>
    </xf>
    <xf numFmtId="2" fontId="1" fillId="0" borderId="2" xfId="0" applyNumberFormat="1" applyFont="1" applyFill="1" applyBorder="1" applyAlignment="1">
      <alignment horizontal="center"/>
    </xf>
    <xf numFmtId="0" fontId="1" fillId="0" borderId="7" xfId="0" applyFont="1" applyBorder="1" applyAlignment="1"/>
    <xf numFmtId="0" fontId="1" fillId="0" borderId="7" xfId="0" applyFont="1" applyFill="1" applyBorder="1" applyAlignment="1">
      <alignment horizontal="left" wrapText="1"/>
    </xf>
    <xf numFmtId="0" fontId="1" fillId="0" borderId="31" xfId="0" applyFont="1" applyBorder="1"/>
    <xf numFmtId="0" fontId="1" fillId="0" borderId="40" xfId="0" applyFont="1" applyBorder="1"/>
    <xf numFmtId="0" fontId="24" fillId="0" borderId="6" xfId="0" applyFont="1" applyBorder="1" applyAlignment="1">
      <alignment horizontal="center" wrapText="1"/>
    </xf>
    <xf numFmtId="0" fontId="24" fillId="0" borderId="5" xfId="0" applyFont="1" applyBorder="1" applyAlignment="1">
      <alignment horizontal="left" wrapText="1"/>
    </xf>
    <xf numFmtId="0" fontId="1" fillId="0" borderId="29" xfId="0" applyFont="1" applyBorder="1"/>
    <xf numFmtId="0" fontId="1" fillId="0" borderId="42" xfId="0" applyFont="1" applyBorder="1"/>
    <xf numFmtId="0" fontId="1" fillId="0" borderId="5" xfId="0" applyFont="1" applyBorder="1" applyAlignment="1">
      <alignment horizontal="left" wrapText="1"/>
    </xf>
    <xf numFmtId="0" fontId="24" fillId="0" borderId="9" xfId="0" applyFont="1" applyBorder="1" applyAlignment="1">
      <alignment horizontal="center" wrapText="1"/>
    </xf>
    <xf numFmtId="0" fontId="1" fillId="0" borderId="3" xfId="0" applyFont="1" applyBorder="1" applyAlignment="1"/>
    <xf numFmtId="0" fontId="1" fillId="0" borderId="3" xfId="0" applyFont="1" applyFill="1" applyBorder="1" applyAlignment="1">
      <alignment horizontal="left" wrapText="1"/>
    </xf>
    <xf numFmtId="0" fontId="1" fillId="0" borderId="32" xfId="0" applyFont="1" applyBorder="1"/>
    <xf numFmtId="0" fontId="1" fillId="0" borderId="3" xfId="0" applyFont="1" applyBorder="1" applyAlignment="1">
      <alignment horizontal="left" wrapText="1"/>
    </xf>
    <xf numFmtId="2" fontId="24" fillId="0" borderId="3" xfId="0" applyNumberFormat="1" applyFont="1" applyBorder="1"/>
    <xf numFmtId="0" fontId="25" fillId="0" borderId="0" xfId="0" applyFont="1" applyFill="1" applyBorder="1" applyAlignment="1">
      <alignment horizontal="right"/>
    </xf>
    <xf numFmtId="2" fontId="25" fillId="0" borderId="0" xfId="0" applyNumberFormat="1" applyFont="1" applyBorder="1"/>
    <xf numFmtId="0" fontId="25" fillId="0" borderId="0" xfId="0" applyFont="1" applyFill="1" applyBorder="1" applyAlignment="1">
      <alignment horizontal="left"/>
    </xf>
    <xf numFmtId="2" fontId="25" fillId="0" borderId="0" xfId="0" applyNumberFormat="1" applyFont="1" applyAlignment="1"/>
    <xf numFmtId="2" fontId="25" fillId="2" borderId="0" xfId="0" applyNumberFormat="1" applyFont="1" applyFill="1" applyAlignment="1"/>
    <xf numFmtId="2" fontId="25" fillId="0" borderId="0" xfId="0" applyNumberFormat="1" applyFont="1"/>
    <xf numFmtId="0" fontId="21" fillId="0" borderId="48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2" fillId="0" borderId="69" xfId="0" applyFont="1" applyBorder="1" applyAlignment="1">
      <alignment horizontal="center" vertical="center" wrapText="1"/>
    </xf>
    <xf numFmtId="0" fontId="35" fillId="0" borderId="67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2" fontId="31" fillId="0" borderId="22" xfId="0" applyNumberFormat="1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0" fontId="23" fillId="2" borderId="12" xfId="12" applyFont="1" applyFill="1" applyBorder="1" applyAlignment="1">
      <alignment vertical="center"/>
    </xf>
    <xf numFmtId="0" fontId="1" fillId="0" borderId="5" xfId="0" applyFont="1" applyBorder="1" applyAlignment="1">
      <alignment wrapText="1"/>
    </xf>
    <xf numFmtId="2" fontId="23" fillId="2" borderId="5" xfId="12" applyNumberFormat="1" applyFont="1" applyFill="1" applyBorder="1" applyAlignment="1">
      <alignment vertical="center"/>
    </xf>
    <xf numFmtId="0" fontId="1" fillId="0" borderId="5" xfId="0" applyFont="1" applyBorder="1" applyAlignment="1"/>
    <xf numFmtId="2" fontId="23" fillId="11" borderId="5" xfId="0" applyNumberFormat="1" applyFont="1" applyFill="1" applyBorder="1" applyAlignment="1"/>
    <xf numFmtId="1" fontId="23" fillId="2" borderId="12" xfId="0" applyNumberFormat="1" applyFont="1" applyFill="1" applyBorder="1" applyAlignment="1"/>
    <xf numFmtId="2" fontId="23" fillId="8" borderId="5" xfId="0" applyNumberFormat="1" applyFont="1" applyFill="1" applyBorder="1" applyAlignment="1"/>
    <xf numFmtId="2" fontId="23" fillId="6" borderId="5" xfId="0" applyNumberFormat="1" applyFont="1" applyFill="1" applyBorder="1" applyAlignment="1"/>
    <xf numFmtId="0" fontId="1" fillId="0" borderId="42" xfId="0" applyFont="1" applyBorder="1" applyAlignment="1"/>
    <xf numFmtId="0" fontId="21" fillId="0" borderId="67" xfId="0" applyFont="1" applyBorder="1" applyAlignment="1">
      <alignment horizontal="left" vertical="center" wrapText="1"/>
    </xf>
    <xf numFmtId="0" fontId="21" fillId="0" borderId="24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 wrapText="1"/>
    </xf>
    <xf numFmtId="2" fontId="12" fillId="0" borderId="22" xfId="0" applyNumberFormat="1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" fillId="0" borderId="15" xfId="0" applyFont="1" applyBorder="1" applyAlignment="1"/>
    <xf numFmtId="0" fontId="1" fillId="2" borderId="11" xfId="12" applyFont="1" applyFill="1" applyBorder="1" applyAlignment="1">
      <alignment vertical="center"/>
    </xf>
    <xf numFmtId="0" fontId="1" fillId="0" borderId="7" xfId="0" applyFont="1" applyBorder="1" applyAlignment="1">
      <alignment wrapText="1"/>
    </xf>
    <xf numFmtId="2" fontId="1" fillId="2" borderId="7" xfId="12" applyNumberFormat="1" applyFont="1" applyFill="1" applyBorder="1" applyAlignment="1">
      <alignment vertical="center"/>
    </xf>
    <xf numFmtId="0" fontId="24" fillId="0" borderId="40" xfId="0" applyFont="1" applyBorder="1" applyAlignment="1"/>
    <xf numFmtId="2" fontId="23" fillId="11" borderId="7" xfId="0" applyNumberFormat="1" applyFont="1" applyFill="1" applyBorder="1" applyAlignment="1"/>
    <xf numFmtId="1" fontId="23" fillId="2" borderId="11" xfId="0" applyNumberFormat="1" applyFont="1" applyFill="1" applyBorder="1" applyAlignment="1"/>
    <xf numFmtId="0" fontId="1" fillId="0" borderId="12" xfId="0" applyFont="1" applyBorder="1" applyAlignment="1"/>
    <xf numFmtId="0" fontId="1" fillId="2" borderId="12" xfId="12" applyFont="1" applyFill="1" applyBorder="1" applyAlignment="1">
      <alignment vertical="center"/>
    </xf>
    <xf numFmtId="2" fontId="1" fillId="2" borderId="5" xfId="12" applyNumberFormat="1" applyFont="1" applyFill="1" applyBorder="1" applyAlignment="1">
      <alignment vertical="center"/>
    </xf>
    <xf numFmtId="0" fontId="1" fillId="0" borderId="39" xfId="0" applyFont="1" applyBorder="1" applyAlignment="1"/>
    <xf numFmtId="0" fontId="1" fillId="0" borderId="14" xfId="0" applyFont="1" applyBorder="1" applyAlignment="1"/>
    <xf numFmtId="0" fontId="1" fillId="0" borderId="20" xfId="0" applyFont="1" applyBorder="1" applyAlignment="1"/>
    <xf numFmtId="0" fontId="12" fillId="0" borderId="67" xfId="0" applyFont="1" applyBorder="1" applyAlignment="1">
      <alignment horizontal="left" wrapText="1"/>
    </xf>
    <xf numFmtId="0" fontId="12" fillId="0" borderId="20" xfId="0" applyFont="1" applyBorder="1" applyAlignment="1">
      <alignment horizontal="left" wrapText="1"/>
    </xf>
    <xf numFmtId="2" fontId="12" fillId="0" borderId="22" xfId="0" applyNumberFormat="1" applyFont="1" applyBorder="1" applyAlignment="1">
      <alignment horizontal="left" wrapText="1"/>
    </xf>
    <xf numFmtId="0" fontId="12" fillId="0" borderId="37" xfId="0" applyFont="1" applyBorder="1" applyAlignment="1">
      <alignment horizontal="left" wrapText="1"/>
    </xf>
    <xf numFmtId="0" fontId="12" fillId="0" borderId="24" xfId="0" applyFont="1" applyBorder="1" applyAlignment="1">
      <alignment horizontal="left" wrapText="1"/>
    </xf>
    <xf numFmtId="2" fontId="12" fillId="0" borderId="30" xfId="0" applyNumberFormat="1" applyFont="1" applyFill="1" applyBorder="1" applyAlignment="1">
      <alignment horizontal="left" wrapText="1"/>
    </xf>
    <xf numFmtId="2" fontId="21" fillId="7" borderId="22" xfId="0" applyNumberFormat="1" applyFont="1" applyFill="1" applyBorder="1" applyAlignment="1">
      <alignment horizontal="left"/>
    </xf>
    <xf numFmtId="0" fontId="21" fillId="0" borderId="21" xfId="0" applyFont="1" applyBorder="1" applyAlignment="1">
      <alignment horizontal="left"/>
    </xf>
    <xf numFmtId="0" fontId="21" fillId="0" borderId="24" xfId="0" applyFont="1" applyBorder="1" applyAlignment="1">
      <alignment horizontal="left"/>
    </xf>
    <xf numFmtId="2" fontId="12" fillId="2" borderId="30" xfId="0" applyNumberFormat="1" applyFont="1" applyFill="1" applyBorder="1" applyAlignment="1">
      <alignment horizontal="left"/>
    </xf>
    <xf numFmtId="2" fontId="12" fillId="6" borderId="22" xfId="0" applyNumberFormat="1" applyFont="1" applyFill="1" applyBorder="1" applyAlignment="1">
      <alignment horizontal="left"/>
    </xf>
    <xf numFmtId="0" fontId="12" fillId="0" borderId="21" xfId="0" applyFont="1" applyBorder="1" applyAlignment="1">
      <alignment horizontal="left"/>
    </xf>
    <xf numFmtId="2" fontId="21" fillId="18" borderId="22" xfId="0" applyNumberFormat="1" applyFont="1" applyFill="1" applyBorder="1" applyAlignment="1">
      <alignment horizontal="left"/>
    </xf>
    <xf numFmtId="0" fontId="1" fillId="0" borderId="37" xfId="0" applyFont="1" applyBorder="1" applyAlignment="1"/>
    <xf numFmtId="0" fontId="24" fillId="0" borderId="42" xfId="0" applyFont="1" applyBorder="1"/>
    <xf numFmtId="0" fontId="24" fillId="0" borderId="39" xfId="0" applyFont="1" applyBorder="1"/>
    <xf numFmtId="0" fontId="1" fillId="0" borderId="12" xfId="0" applyFont="1" applyFill="1" applyBorder="1" applyAlignment="1">
      <alignment wrapText="1"/>
    </xf>
    <xf numFmtId="2" fontId="1" fillId="0" borderId="5" xfId="0" applyNumberFormat="1" applyFont="1" applyFill="1" applyBorder="1" applyAlignment="1"/>
    <xf numFmtId="1" fontId="1" fillId="2" borderId="12" xfId="0" applyNumberFormat="1" applyFont="1" applyFill="1" applyBorder="1" applyAlignment="1"/>
    <xf numFmtId="0" fontId="26" fillId="0" borderId="4" xfId="0" applyFont="1" applyBorder="1" applyAlignment="1"/>
    <xf numFmtId="2" fontId="0" fillId="8" borderId="5" xfId="0" applyNumberFormat="1" applyFill="1" applyBorder="1" applyAlignment="1"/>
    <xf numFmtId="1" fontId="0" fillId="2" borderId="12" xfId="0" applyNumberFormat="1" applyFill="1" applyBorder="1" applyAlignment="1"/>
    <xf numFmtId="2" fontId="1" fillId="8" borderId="5" xfId="0" applyNumberFormat="1" applyFont="1" applyFill="1" applyBorder="1" applyAlignment="1"/>
    <xf numFmtId="2" fontId="1" fillId="0" borderId="5" xfId="0" applyNumberFormat="1" applyFont="1" applyFill="1" applyBorder="1" applyAlignment="1">
      <alignment wrapText="1"/>
    </xf>
    <xf numFmtId="0" fontId="24" fillId="0" borderId="41" xfId="0" applyFont="1" applyBorder="1"/>
    <xf numFmtId="0" fontId="24" fillId="0" borderId="55" xfId="0" applyFont="1" applyBorder="1"/>
    <xf numFmtId="0" fontId="21" fillId="0" borderId="67" xfId="0" applyFont="1" applyBorder="1" applyAlignment="1">
      <alignment horizontal="left" wrapText="1"/>
    </xf>
    <xf numFmtId="0" fontId="21" fillId="0" borderId="20" xfId="0" applyFont="1" applyBorder="1" applyAlignment="1">
      <alignment horizontal="left" wrapText="1"/>
    </xf>
    <xf numFmtId="0" fontId="21" fillId="0" borderId="22" xfId="0" applyFont="1" applyBorder="1" applyAlignment="1">
      <alignment horizontal="left" wrapText="1"/>
    </xf>
    <xf numFmtId="2" fontId="21" fillId="0" borderId="22" xfId="0" applyNumberFormat="1" applyFont="1" applyBorder="1" applyAlignment="1">
      <alignment horizontal="left" wrapText="1"/>
    </xf>
    <xf numFmtId="0" fontId="21" fillId="0" borderId="37" xfId="0" applyFont="1" applyBorder="1" applyAlignment="1">
      <alignment horizontal="left" wrapText="1"/>
    </xf>
    <xf numFmtId="0" fontId="21" fillId="0" borderId="24" xfId="0" applyFont="1" applyBorder="1" applyAlignment="1">
      <alignment horizontal="left" wrapText="1"/>
    </xf>
    <xf numFmtId="2" fontId="21" fillId="0" borderId="30" xfId="0" applyNumberFormat="1" applyFont="1" applyBorder="1" applyAlignment="1">
      <alignment horizontal="left" wrapText="1"/>
    </xf>
    <xf numFmtId="2" fontId="21" fillId="17" borderId="22" xfId="0" applyNumberFormat="1" applyFont="1" applyFill="1" applyBorder="1" applyAlignment="1">
      <alignment horizontal="left"/>
    </xf>
    <xf numFmtId="2" fontId="21" fillId="17" borderId="30" xfId="0" applyNumberFormat="1" applyFont="1" applyFill="1" applyBorder="1" applyAlignment="1">
      <alignment horizontal="left"/>
    </xf>
    <xf numFmtId="2" fontId="21" fillId="19" borderId="22" xfId="0" applyNumberFormat="1" applyFont="1" applyFill="1" applyBorder="1" applyAlignment="1">
      <alignment horizontal="left"/>
    </xf>
    <xf numFmtId="0" fontId="24" fillId="0" borderId="69" xfId="0" applyFont="1" applyBorder="1"/>
    <xf numFmtId="0" fontId="1" fillId="0" borderId="11" xfId="0" applyFont="1" applyBorder="1" applyAlignment="1"/>
    <xf numFmtId="0" fontId="1" fillId="0" borderId="40" xfId="0" applyFont="1" applyBorder="1" applyAlignment="1"/>
    <xf numFmtId="2" fontId="1" fillId="0" borderId="5" xfId="0" applyNumberFormat="1" applyFont="1" applyBorder="1" applyAlignment="1">
      <alignment wrapText="1"/>
    </xf>
    <xf numFmtId="0" fontId="1" fillId="0" borderId="53" xfId="0" applyFont="1" applyBorder="1" applyAlignment="1"/>
    <xf numFmtId="0" fontId="1" fillId="0" borderId="24" xfId="0" applyFont="1" applyBorder="1" applyAlignment="1"/>
    <xf numFmtId="2" fontId="12" fillId="8" borderId="22" xfId="0" applyNumberFormat="1" applyFont="1" applyFill="1" applyBorder="1" applyAlignment="1">
      <alignment horizontal="left"/>
    </xf>
    <xf numFmtId="2" fontId="12" fillId="2" borderId="22" xfId="0" applyNumberFormat="1" applyFont="1" applyFill="1" applyBorder="1" applyAlignment="1">
      <alignment horizontal="left"/>
    </xf>
    <xf numFmtId="0" fontId="14" fillId="3" borderId="12" xfId="12" applyFont="1" applyFill="1" applyBorder="1" applyAlignment="1">
      <alignment vertical="center"/>
    </xf>
    <xf numFmtId="2" fontId="14" fillId="3" borderId="5" xfId="12" applyNumberFormat="1" applyFont="1" applyFill="1" applyBorder="1" applyAlignment="1">
      <alignment vertical="center"/>
    </xf>
    <xf numFmtId="0" fontId="1" fillId="0" borderId="12" xfId="1" applyFont="1" applyBorder="1" applyAlignment="1">
      <alignment wrapText="1"/>
    </xf>
    <xf numFmtId="0" fontId="1" fillId="3" borderId="12" xfId="1" applyFont="1" applyFill="1" applyBorder="1" applyAlignment="1">
      <alignment wrapText="1"/>
    </xf>
    <xf numFmtId="0" fontId="24" fillId="0" borderId="14" xfId="0" applyFont="1" applyBorder="1"/>
    <xf numFmtId="0" fontId="24" fillId="0" borderId="53" xfId="0" applyFont="1" applyBorder="1"/>
    <xf numFmtId="0" fontId="24" fillId="0" borderId="24" xfId="0" applyFont="1" applyBorder="1"/>
    <xf numFmtId="0" fontId="24" fillId="0" borderId="37" xfId="0" applyFont="1" applyBorder="1"/>
    <xf numFmtId="0" fontId="0" fillId="0" borderId="69" xfId="0" applyBorder="1"/>
    <xf numFmtId="0" fontId="1" fillId="0" borderId="12" xfId="12" applyFont="1" applyFill="1" applyBorder="1" applyAlignment="1">
      <alignment vertical="center"/>
    </xf>
    <xf numFmtId="2" fontId="1" fillId="0" borderId="5" xfId="12" applyNumberFormat="1" applyFont="1" applyFill="1" applyBorder="1" applyAlignment="1">
      <alignment vertical="center"/>
    </xf>
    <xf numFmtId="0" fontId="14" fillId="12" borderId="12" xfId="12" applyFont="1" applyFill="1" applyBorder="1" applyAlignment="1">
      <alignment vertical="center"/>
    </xf>
    <xf numFmtId="2" fontId="14" fillId="12" borderId="5" xfId="12" applyNumberFormat="1" applyFont="1" applyFill="1" applyBorder="1" applyAlignment="1">
      <alignment vertical="center"/>
    </xf>
    <xf numFmtId="2" fontId="12" fillId="0" borderId="22" xfId="0" applyNumberFormat="1" applyFont="1" applyBorder="1" applyAlignment="1">
      <alignment horizontal="left"/>
    </xf>
    <xf numFmtId="0" fontId="1" fillId="2" borderId="12" xfId="0" applyFont="1" applyFill="1" applyBorder="1" applyAlignment="1">
      <alignment wrapText="1"/>
    </xf>
    <xf numFmtId="0" fontId="1" fillId="0" borderId="28" xfId="0" applyFont="1" applyBorder="1" applyAlignment="1"/>
    <xf numFmtId="0" fontId="12" fillId="2" borderId="49" xfId="0" applyFont="1" applyFill="1" applyBorder="1" applyAlignment="1">
      <alignment horizontal="left" wrapText="1"/>
    </xf>
    <xf numFmtId="0" fontId="12" fillId="2" borderId="20" xfId="0" applyFont="1" applyFill="1" applyBorder="1" applyAlignment="1">
      <alignment horizontal="left" wrapText="1"/>
    </xf>
    <xf numFmtId="0" fontId="12" fillId="2" borderId="22" xfId="0" applyFont="1" applyFill="1" applyBorder="1" applyAlignment="1">
      <alignment horizontal="left" wrapText="1"/>
    </xf>
    <xf numFmtId="2" fontId="12" fillId="2" borderId="22" xfId="0" applyNumberFormat="1" applyFont="1" applyFill="1" applyBorder="1" applyAlignment="1">
      <alignment horizontal="left" wrapText="1"/>
    </xf>
    <xf numFmtId="0" fontId="12" fillId="2" borderId="37" xfId="0" applyFont="1" applyFill="1" applyBorder="1" applyAlignment="1">
      <alignment horizontal="left" wrapText="1"/>
    </xf>
    <xf numFmtId="0" fontId="12" fillId="2" borderId="24" xfId="0" applyFont="1" applyFill="1" applyBorder="1" applyAlignment="1">
      <alignment horizontal="left" wrapText="1"/>
    </xf>
    <xf numFmtId="2" fontId="21" fillId="7" borderId="30" xfId="0" applyNumberFormat="1" applyFont="1" applyFill="1" applyBorder="1" applyAlignment="1">
      <alignment horizontal="left"/>
    </xf>
    <xf numFmtId="0" fontId="21" fillId="0" borderId="37" xfId="0" applyFont="1" applyBorder="1" applyAlignment="1">
      <alignment horizontal="left"/>
    </xf>
    <xf numFmtId="2" fontId="12" fillId="8" borderId="30" xfId="0" applyNumberFormat="1" applyFont="1" applyFill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67" xfId="0" applyFont="1" applyBorder="1" applyAlignment="1">
      <alignment horizontal="left"/>
    </xf>
    <xf numFmtId="0" fontId="0" fillId="6" borderId="5" xfId="0" applyFill="1" applyBorder="1" applyAlignment="1"/>
    <xf numFmtId="0" fontId="1" fillId="0" borderId="13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2" fontId="1" fillId="0" borderId="3" xfId="0" applyNumberFormat="1" applyFont="1" applyFill="1" applyBorder="1" applyAlignment="1"/>
    <xf numFmtId="1" fontId="1" fillId="2" borderId="13" xfId="0" applyNumberFormat="1" applyFont="1" applyFill="1" applyBorder="1" applyAlignment="1"/>
    <xf numFmtId="0" fontId="24" fillId="0" borderId="38" xfId="0" applyFont="1" applyBorder="1"/>
    <xf numFmtId="0" fontId="1" fillId="0" borderId="0" xfId="0" applyFont="1" applyAlignment="1"/>
    <xf numFmtId="0" fontId="25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/>
    </xf>
    <xf numFmtId="2" fontId="36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left" vertical="center"/>
    </xf>
    <xf numFmtId="2" fontId="12" fillId="0" borderId="0" xfId="0" applyNumberFormat="1" applyFont="1" applyFill="1" applyBorder="1" applyAlignment="1"/>
    <xf numFmtId="2" fontId="12" fillId="2" borderId="0" xfId="0" applyNumberFormat="1" applyFont="1" applyFill="1" applyBorder="1" applyAlignment="1"/>
    <xf numFmtId="0" fontId="36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right" vertical="center"/>
    </xf>
    <xf numFmtId="2" fontId="36" fillId="0" borderId="0" xfId="0" applyNumberFormat="1" applyFont="1" applyBorder="1"/>
    <xf numFmtId="0" fontId="13" fillId="0" borderId="0" xfId="0" applyFont="1" applyFill="1" applyBorder="1" applyAlignment="1">
      <alignment horizontal="right" vertical="center"/>
    </xf>
    <xf numFmtId="2" fontId="12" fillId="0" borderId="0" xfId="0" applyNumberFormat="1" applyFont="1" applyFill="1" applyBorder="1"/>
    <xf numFmtId="0" fontId="1" fillId="0" borderId="11" xfId="0" applyFont="1" applyBorder="1" applyAlignment="1">
      <alignment horizontal="right" vertical="center"/>
    </xf>
    <xf numFmtId="2" fontId="23" fillId="6" borderId="7" xfId="0" applyNumberFormat="1" applyFont="1" applyFill="1" applyBorder="1" applyAlignment="1"/>
    <xf numFmtId="2" fontId="23" fillId="8" borderId="7" xfId="0" applyNumberFormat="1" applyFont="1" applyFill="1" applyBorder="1" applyAlignment="1"/>
    <xf numFmtId="0" fontId="1" fillId="2" borderId="15" xfId="12" applyFont="1" applyFill="1" applyBorder="1" applyAlignment="1">
      <alignment vertical="center"/>
    </xf>
    <xf numFmtId="0" fontId="1" fillId="0" borderId="10" xfId="0" applyFont="1" applyBorder="1" applyAlignment="1">
      <alignment wrapText="1"/>
    </xf>
    <xf numFmtId="2" fontId="1" fillId="2" borderId="10" xfId="12" applyNumberFormat="1" applyFont="1" applyFill="1" applyBorder="1" applyAlignment="1">
      <alignment vertical="center"/>
    </xf>
    <xf numFmtId="0" fontId="24" fillId="0" borderId="42" xfId="0" applyFont="1" applyBorder="1" applyAlignment="1"/>
    <xf numFmtId="0" fontId="1" fillId="0" borderId="10" xfId="0" applyFont="1" applyBorder="1" applyAlignment="1"/>
    <xf numFmtId="2" fontId="23" fillId="11" borderId="10" xfId="0" applyNumberFormat="1" applyFont="1" applyFill="1" applyBorder="1" applyAlignment="1"/>
    <xf numFmtId="1" fontId="23" fillId="2" borderId="15" xfId="0" applyNumberFormat="1" applyFont="1" applyFill="1" applyBorder="1" applyAlignment="1"/>
    <xf numFmtId="2" fontId="23" fillId="6" borderId="10" xfId="0" applyNumberFormat="1" applyFont="1" applyFill="1" applyBorder="1" applyAlignment="1"/>
    <xf numFmtId="2" fontId="23" fillId="8" borderId="10" xfId="0" applyNumberFormat="1" applyFont="1" applyFill="1" applyBorder="1" applyAlignment="1"/>
    <xf numFmtId="0" fontId="12" fillId="0" borderId="67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2" fontId="12" fillId="0" borderId="30" xfId="0" applyNumberFormat="1" applyFont="1" applyFill="1" applyBorder="1" applyAlignment="1">
      <alignment horizontal="left" vertical="center" wrapText="1"/>
    </xf>
    <xf numFmtId="2" fontId="21" fillId="7" borderId="22" xfId="0" applyNumberFormat="1" applyFont="1" applyFill="1" applyBorder="1" applyAlignment="1">
      <alignment horizontal="left" vertical="center"/>
    </xf>
    <xf numFmtId="0" fontId="21" fillId="0" borderId="21" xfId="0" applyFont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2" fontId="12" fillId="2" borderId="30" xfId="0" applyNumberFormat="1" applyFont="1" applyFill="1" applyBorder="1" applyAlignment="1">
      <alignment horizontal="left" vertical="center"/>
    </xf>
    <xf numFmtId="2" fontId="12" fillId="6" borderId="22" xfId="0" applyNumberFormat="1" applyFont="1" applyFill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2" fontId="21" fillId="18" borderId="22" xfId="0" applyNumberFormat="1" applyFont="1" applyFill="1" applyBorder="1" applyAlignment="1">
      <alignment horizontal="left" vertical="center"/>
    </xf>
    <xf numFmtId="0" fontId="24" fillId="0" borderId="28" xfId="0" applyFont="1" applyFill="1" applyBorder="1"/>
    <xf numFmtId="0" fontId="1" fillId="0" borderId="17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26" fillId="0" borderId="4" xfId="0" applyFont="1" applyBorder="1" applyAlignment="1">
      <alignment vertical="center"/>
    </xf>
    <xf numFmtId="0" fontId="1" fillId="0" borderId="12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2" fontId="23" fillId="8" borderId="5" xfId="0" applyNumberFormat="1" applyFont="1" applyFill="1" applyBorder="1" applyAlignment="1">
      <alignment vertical="center"/>
    </xf>
    <xf numFmtId="0" fontId="24" fillId="0" borderId="4" xfId="0" applyFont="1" applyBorder="1" applyAlignment="1">
      <alignment vertical="center"/>
    </xf>
    <xf numFmtId="1" fontId="23" fillId="2" borderId="12" xfId="0" applyNumberFormat="1" applyFont="1" applyFill="1" applyBorder="1" applyAlignment="1">
      <alignment vertical="center"/>
    </xf>
    <xf numFmtId="0" fontId="24" fillId="0" borderId="5" xfId="0" applyFont="1" applyBorder="1" applyAlignment="1">
      <alignment vertical="center"/>
    </xf>
    <xf numFmtId="2" fontId="1" fillId="8" borderId="5" xfId="0" applyNumberFormat="1" applyFont="1" applyFill="1" applyBorder="1" applyAlignment="1">
      <alignment vertical="center"/>
    </xf>
    <xf numFmtId="0" fontId="24" fillId="0" borderId="20" xfId="0" applyFont="1" applyBorder="1"/>
    <xf numFmtId="0" fontId="21" fillId="0" borderId="20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 wrapText="1"/>
    </xf>
    <xf numFmtId="2" fontId="21" fillId="0" borderId="22" xfId="0" applyNumberFormat="1" applyFont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 wrapText="1"/>
    </xf>
    <xf numFmtId="2" fontId="21" fillId="0" borderId="30" xfId="0" applyNumberFormat="1" applyFont="1" applyBorder="1" applyAlignment="1">
      <alignment horizontal="left" vertical="center" wrapText="1"/>
    </xf>
    <xf numFmtId="2" fontId="21" fillId="17" borderId="22" xfId="0" applyNumberFormat="1" applyFont="1" applyFill="1" applyBorder="1" applyAlignment="1">
      <alignment horizontal="left" vertical="center"/>
    </xf>
    <xf numFmtId="2" fontId="21" fillId="17" borderId="30" xfId="0" applyNumberFormat="1" applyFont="1" applyFill="1" applyBorder="1" applyAlignment="1">
      <alignment horizontal="left" vertical="center"/>
    </xf>
    <xf numFmtId="2" fontId="21" fillId="19" borderId="22" xfId="0" applyNumberFormat="1" applyFont="1" applyFill="1" applyBorder="1" applyAlignment="1">
      <alignment horizontal="left" vertical="center"/>
    </xf>
    <xf numFmtId="2" fontId="12" fillId="8" borderId="22" xfId="0" applyNumberFormat="1" applyFont="1" applyFill="1" applyBorder="1" applyAlignment="1">
      <alignment horizontal="left" vertical="center"/>
    </xf>
    <xf numFmtId="2" fontId="12" fillId="2" borderId="22" xfId="0" applyNumberFormat="1" applyFont="1" applyFill="1" applyBorder="1" applyAlignment="1">
      <alignment horizontal="left" vertical="center"/>
    </xf>
    <xf numFmtId="0" fontId="1" fillId="0" borderId="69" xfId="0" applyFont="1" applyBorder="1" applyAlignment="1"/>
    <xf numFmtId="0" fontId="0" fillId="0" borderId="39" xfId="0" applyBorder="1"/>
    <xf numFmtId="0" fontId="1" fillId="0" borderId="28" xfId="0" applyFont="1" applyFill="1" applyBorder="1" applyAlignment="1"/>
    <xf numFmtId="2" fontId="12" fillId="0" borderId="22" xfId="0" applyNumberFormat="1" applyFont="1" applyBorder="1" applyAlignment="1">
      <alignment horizontal="left" vertical="center"/>
    </xf>
    <xf numFmtId="0" fontId="12" fillId="2" borderId="49" xfId="0" applyFont="1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2" fontId="12" fillId="2" borderId="22" xfId="0" applyNumberFormat="1" applyFont="1" applyFill="1" applyBorder="1" applyAlignment="1">
      <alignment horizontal="left" vertical="center" wrapText="1"/>
    </xf>
    <xf numFmtId="0" fontId="12" fillId="2" borderId="37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horizontal="left" vertical="center" wrapText="1"/>
    </xf>
    <xf numFmtId="2" fontId="21" fillId="7" borderId="30" xfId="0" applyNumberFormat="1" applyFont="1" applyFill="1" applyBorder="1" applyAlignment="1">
      <alignment horizontal="left" vertical="center"/>
    </xf>
    <xf numFmtId="0" fontId="21" fillId="0" borderId="37" xfId="0" applyFont="1" applyBorder="1" applyAlignment="1">
      <alignment horizontal="left" vertical="center"/>
    </xf>
    <xf numFmtId="2" fontId="12" fillId="8" borderId="30" xfId="0" applyNumberFormat="1" applyFont="1" applyFill="1" applyBorder="1" applyAlignment="1">
      <alignment horizontal="left" vertical="center"/>
    </xf>
    <xf numFmtId="0" fontId="12" fillId="0" borderId="37" xfId="0" applyFont="1" applyBorder="1" applyAlignment="1">
      <alignment horizontal="left" vertical="center"/>
    </xf>
    <xf numFmtId="2" fontId="12" fillId="0" borderId="67" xfId="0" applyNumberFormat="1" applyFont="1" applyBorder="1" applyAlignment="1">
      <alignment horizontal="left" vertical="center"/>
    </xf>
    <xf numFmtId="0" fontId="1" fillId="0" borderId="37" xfId="0" applyFont="1" applyBorder="1" applyAlignment="1">
      <alignment vertical="center"/>
    </xf>
    <xf numFmtId="2" fontId="23" fillId="9" borderId="5" xfId="0" applyNumberFormat="1" applyFont="1" applyFill="1" applyBorder="1" applyAlignment="1"/>
    <xf numFmtId="0" fontId="1" fillId="0" borderId="13" xfId="0" applyFont="1" applyBorder="1" applyAlignment="1"/>
    <xf numFmtId="2" fontId="1" fillId="8" borderId="3" xfId="0" applyNumberFormat="1" applyFont="1" applyFill="1" applyBorder="1" applyAlignment="1"/>
    <xf numFmtId="2" fontId="0" fillId="8" borderId="3" xfId="0" applyNumberFormat="1" applyFill="1" applyBorder="1" applyAlignment="1"/>
    <xf numFmtId="1" fontId="0" fillId="2" borderId="13" xfId="0" applyNumberFormat="1" applyFill="1" applyBorder="1" applyAlignment="1"/>
    <xf numFmtId="0" fontId="1" fillId="0" borderId="23" xfId="0" applyFont="1" applyBorder="1"/>
    <xf numFmtId="0" fontId="1" fillId="0" borderId="51" xfId="0" applyFont="1" applyBorder="1"/>
    <xf numFmtId="0" fontId="0" fillId="0" borderId="11" xfId="0" applyBorder="1" applyAlignment="1">
      <alignment horizontal="left"/>
    </xf>
    <xf numFmtId="2" fontId="1" fillId="2" borderId="6" xfId="12" applyNumberFormat="1" applyFont="1" applyFill="1" applyBorder="1" applyAlignment="1">
      <alignment horizontal="right" vertical="center"/>
    </xf>
    <xf numFmtId="0" fontId="0" fillId="0" borderId="12" xfId="0" applyBorder="1" applyAlignment="1">
      <alignment horizontal="left"/>
    </xf>
    <xf numFmtId="2" fontId="1" fillId="2" borderId="4" xfId="12" applyNumberFormat="1" applyFont="1" applyFill="1" applyBorder="1" applyAlignment="1">
      <alignment horizontal="right" vertical="center"/>
    </xf>
    <xf numFmtId="0" fontId="0" fillId="0" borderId="13" xfId="0" applyBorder="1" applyAlignment="1">
      <alignment horizontal="left"/>
    </xf>
    <xf numFmtId="2" fontId="1" fillId="2" borderId="2" xfId="12" applyNumberFormat="1" applyFont="1" applyFill="1" applyBorder="1" applyAlignment="1">
      <alignment horizontal="right" vertical="center"/>
    </xf>
    <xf numFmtId="0" fontId="0" fillId="0" borderId="15" xfId="0" applyBorder="1" applyAlignment="1">
      <alignment horizontal="left"/>
    </xf>
    <xf numFmtId="2" fontId="1" fillId="2" borderId="9" xfId="12" applyNumberFormat="1" applyFont="1" applyFill="1" applyBorder="1" applyAlignment="1">
      <alignment horizontal="right" vertical="center"/>
    </xf>
    <xf numFmtId="2" fontId="23" fillId="2" borderId="4" xfId="12" applyNumberFormat="1" applyFont="1" applyFill="1" applyBorder="1" applyAlignment="1">
      <alignment horizontal="right" vertical="center"/>
    </xf>
    <xf numFmtId="0" fontId="0" fillId="0" borderId="14" xfId="0" applyBorder="1" applyAlignment="1">
      <alignment horizontal="left"/>
    </xf>
    <xf numFmtId="2" fontId="1" fillId="2" borderId="52" xfId="12" applyNumberFormat="1" applyFont="1" applyFill="1" applyBorder="1" applyAlignment="1">
      <alignment horizontal="right" vertical="center"/>
    </xf>
    <xf numFmtId="2" fontId="1" fillId="0" borderId="2" xfId="12" applyNumberFormat="1" applyFont="1" applyFill="1" applyBorder="1" applyAlignment="1">
      <alignment horizontal="right" vertical="center"/>
    </xf>
    <xf numFmtId="2" fontId="14" fillId="3" borderId="4" xfId="12" applyNumberFormat="1" applyFont="1" applyFill="1" applyBorder="1" applyAlignment="1">
      <alignment horizontal="right" vertical="center"/>
    </xf>
    <xf numFmtId="2" fontId="1" fillId="8" borderId="4" xfId="0" applyNumberFormat="1" applyFont="1" applyFill="1" applyBorder="1" applyAlignment="1">
      <alignment horizontal="right"/>
    </xf>
    <xf numFmtId="2" fontId="14" fillId="12" borderId="4" xfId="12" applyNumberFormat="1" applyFont="1" applyFill="1" applyBorder="1" applyAlignment="1">
      <alignment horizontal="right" vertical="center"/>
    </xf>
    <xf numFmtId="0" fontId="0" fillId="0" borderId="28" xfId="0" applyBorder="1" applyAlignment="1">
      <alignment horizontal="left"/>
    </xf>
    <xf numFmtId="2" fontId="1" fillId="2" borderId="44" xfId="12" applyNumberFormat="1" applyFont="1" applyFill="1" applyBorder="1" applyAlignment="1">
      <alignment horizontal="right" vertical="center"/>
    </xf>
    <xf numFmtId="0" fontId="1" fillId="0" borderId="69" xfId="0" applyFont="1" applyBorder="1"/>
    <xf numFmtId="0" fontId="24" fillId="0" borderId="12" xfId="0" applyFont="1" applyBorder="1" applyAlignment="1"/>
    <xf numFmtId="0" fontId="25" fillId="0" borderId="0" xfId="0" applyFont="1" applyBorder="1"/>
    <xf numFmtId="0" fontId="1" fillId="0" borderId="27" xfId="0" applyFont="1" applyBorder="1"/>
    <xf numFmtId="0" fontId="1" fillId="0" borderId="8" xfId="0" applyFont="1" applyBorder="1" applyAlignment="1">
      <alignment horizontal="left" wrapText="1"/>
    </xf>
    <xf numFmtId="0" fontId="24" fillId="0" borderId="44" xfId="0" applyFont="1" applyBorder="1" applyAlignment="1">
      <alignment horizontal="center" wrapText="1"/>
    </xf>
    <xf numFmtId="0" fontId="1" fillId="0" borderId="28" xfId="0" applyFont="1" applyBorder="1" applyAlignment="1">
      <alignment wrapText="1"/>
    </xf>
    <xf numFmtId="0" fontId="1" fillId="0" borderId="50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right"/>
    </xf>
    <xf numFmtId="0" fontId="1" fillId="0" borderId="3" xfId="0" applyFont="1" applyBorder="1"/>
    <xf numFmtId="0" fontId="1" fillId="2" borderId="7" xfId="0" applyFont="1" applyFill="1" applyBorder="1" applyAlignment="1">
      <alignment horizontal="right"/>
    </xf>
    <xf numFmtId="0" fontId="24" fillId="0" borderId="2" xfId="0" applyFont="1" applyBorder="1" applyAlignment="1">
      <alignment horizontal="center" wrapText="1"/>
    </xf>
    <xf numFmtId="0" fontId="1" fillId="0" borderId="2" xfId="0" applyFont="1" applyBorder="1"/>
    <xf numFmtId="0" fontId="1" fillId="0" borderId="13" xfId="0" applyFont="1" applyBorder="1"/>
    <xf numFmtId="0" fontId="8" fillId="0" borderId="5" xfId="0" applyFont="1" applyBorder="1" applyAlignment="1">
      <alignment horizontal="left" wrapText="1"/>
    </xf>
    <xf numFmtId="0" fontId="35" fillId="0" borderId="20" xfId="0" applyFont="1" applyBorder="1" applyAlignment="1">
      <alignment horizontal="center" vertical="center" wrapText="1"/>
    </xf>
    <xf numFmtId="0" fontId="35" fillId="0" borderId="37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left" wrapText="1"/>
    </xf>
    <xf numFmtId="0" fontId="1" fillId="0" borderId="62" xfId="0" applyFont="1" applyBorder="1" applyAlignment="1">
      <alignment wrapText="1"/>
    </xf>
    <xf numFmtId="0" fontId="1" fillId="2" borderId="62" xfId="0" applyFont="1" applyFill="1" applyBorder="1" applyAlignment="1">
      <alignment horizontal="left" wrapText="1"/>
    </xf>
    <xf numFmtId="0" fontId="34" fillId="0" borderId="55" xfId="0" applyFont="1" applyBorder="1" applyAlignment="1">
      <alignment horizontal="center" vertical="center" wrapText="1"/>
    </xf>
    <xf numFmtId="0" fontId="13" fillId="0" borderId="69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right" vertical="center"/>
    </xf>
    <xf numFmtId="0" fontId="1" fillId="0" borderId="10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1" fillId="0" borderId="8" xfId="0" applyFont="1" applyBorder="1" applyAlignment="1">
      <alignment horizontal="right" wrapText="1"/>
    </xf>
    <xf numFmtId="0" fontId="1" fillId="0" borderId="5" xfId="0" applyFont="1" applyFill="1" applyBorder="1" applyAlignment="1">
      <alignment horizontal="right" wrapText="1"/>
    </xf>
    <xf numFmtId="0" fontId="1" fillId="0" borderId="5" xfId="1" applyFont="1" applyBorder="1" applyAlignment="1">
      <alignment horizontal="right" wrapText="1"/>
    </xf>
    <xf numFmtId="0" fontId="1" fillId="3" borderId="5" xfId="1" applyFont="1" applyFill="1" applyBorder="1" applyAlignment="1">
      <alignment horizontal="right" wrapText="1"/>
    </xf>
    <xf numFmtId="0" fontId="1" fillId="2" borderId="5" xfId="0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right" wrapText="1"/>
    </xf>
    <xf numFmtId="0" fontId="1" fillId="0" borderId="8" xfId="0" applyFont="1" applyFill="1" applyBorder="1" applyAlignment="1">
      <alignment horizontal="right" vertical="center" wrapText="1"/>
    </xf>
    <xf numFmtId="0" fontId="24" fillId="0" borderId="71" xfId="0" applyFont="1" applyBorder="1"/>
    <xf numFmtId="0" fontId="24" fillId="0" borderId="69" xfId="0" applyFont="1" applyBorder="1" applyAlignment="1">
      <alignment vertical="center"/>
    </xf>
    <xf numFmtId="0" fontId="24" fillId="0" borderId="70" xfId="0" applyFont="1" applyBorder="1"/>
    <xf numFmtId="0" fontId="24" fillId="0" borderId="72" xfId="0" applyFont="1" applyBorder="1"/>
    <xf numFmtId="0" fontId="1" fillId="0" borderId="64" xfId="0" applyFont="1" applyBorder="1" applyAlignment="1">
      <alignment horizontal="right" wrapText="1"/>
    </xf>
    <xf numFmtId="0" fontId="1" fillId="0" borderId="61" xfId="0" applyFont="1" applyBorder="1" applyAlignment="1">
      <alignment horizontal="right" wrapText="1"/>
    </xf>
    <xf numFmtId="0" fontId="1" fillId="0" borderId="62" xfId="0" applyFont="1" applyBorder="1" applyAlignment="1">
      <alignment horizontal="right" wrapText="1"/>
    </xf>
    <xf numFmtId="0" fontId="1" fillId="0" borderId="65" xfId="0" applyFont="1" applyBorder="1" applyAlignment="1">
      <alignment horizontal="right" wrapText="1"/>
    </xf>
    <xf numFmtId="2" fontId="35" fillId="0" borderId="30" xfId="0" applyNumberFormat="1" applyFont="1" applyBorder="1" applyAlignment="1">
      <alignment horizontal="center" wrapText="1"/>
    </xf>
    <xf numFmtId="0" fontId="1" fillId="0" borderId="62" xfId="0" applyFont="1" applyFill="1" applyBorder="1" applyAlignment="1">
      <alignment horizontal="right" wrapText="1"/>
    </xf>
    <xf numFmtId="0" fontId="1" fillId="0" borderId="62" xfId="0" applyFont="1" applyFill="1" applyBorder="1" applyAlignment="1">
      <alignment wrapText="1"/>
    </xf>
    <xf numFmtId="0" fontId="1" fillId="0" borderId="65" xfId="0" applyFont="1" applyFill="1" applyBorder="1" applyAlignment="1">
      <alignment vertical="center" wrapText="1"/>
    </xf>
    <xf numFmtId="0" fontId="1" fillId="0" borderId="62" xfId="1" applyFont="1" applyBorder="1" applyAlignment="1">
      <alignment horizontal="right" wrapText="1"/>
    </xf>
    <xf numFmtId="0" fontId="1" fillId="3" borderId="62" xfId="1" applyFont="1" applyFill="1" applyBorder="1" applyAlignment="1">
      <alignment horizontal="right" wrapText="1"/>
    </xf>
    <xf numFmtId="0" fontId="1" fillId="0" borderId="39" xfId="0" applyFont="1" applyBorder="1" applyAlignment="1">
      <alignment horizontal="right" wrapText="1"/>
    </xf>
    <xf numFmtId="2" fontId="23" fillId="2" borderId="22" xfId="9" applyNumberFormat="1" applyFont="1" applyFill="1" applyBorder="1" applyAlignment="1">
      <alignment horizontal="right" vertical="center"/>
    </xf>
    <xf numFmtId="2" fontId="4" fillId="2" borderId="5" xfId="9" applyNumberFormat="1" applyFont="1" applyFill="1" applyBorder="1" applyAlignment="1">
      <alignment horizontal="right" vertical="center"/>
    </xf>
    <xf numFmtId="2" fontId="4" fillId="2" borderId="10" xfId="9" applyNumberFormat="1" applyFont="1" applyFill="1" applyBorder="1" applyAlignment="1">
      <alignment horizontal="right" vertical="center"/>
    </xf>
    <xf numFmtId="2" fontId="4" fillId="2" borderId="8" xfId="9" applyNumberFormat="1" applyFont="1" applyFill="1" applyBorder="1" applyAlignment="1">
      <alignment horizontal="right" vertical="center"/>
    </xf>
    <xf numFmtId="2" fontId="23" fillId="2" borderId="5" xfId="9" applyNumberFormat="1" applyFont="1" applyFill="1" applyBorder="1" applyAlignment="1">
      <alignment horizontal="right" vertical="center"/>
    </xf>
    <xf numFmtId="2" fontId="14" fillId="3" borderId="5" xfId="9" applyNumberFormat="1" applyFont="1" applyFill="1" applyBorder="1" applyAlignment="1">
      <alignment horizontal="right" vertical="center"/>
    </xf>
    <xf numFmtId="2" fontId="4" fillId="2" borderId="73" xfId="9" applyNumberFormat="1" applyFont="1" applyFill="1" applyBorder="1" applyAlignment="1">
      <alignment horizontal="right" vertical="center"/>
    </xf>
    <xf numFmtId="2" fontId="4" fillId="0" borderId="5" xfId="9" applyNumberFormat="1" applyFont="1" applyFill="1" applyBorder="1" applyAlignment="1">
      <alignment horizontal="right" vertical="center"/>
    </xf>
    <xf numFmtId="2" fontId="14" fillId="12" borderId="5" xfId="9" applyNumberFormat="1" applyFont="1" applyFill="1" applyBorder="1" applyAlignment="1">
      <alignment horizontal="right" vertical="center"/>
    </xf>
    <xf numFmtId="2" fontId="4" fillId="2" borderId="3" xfId="9" applyNumberFormat="1" applyFont="1" applyFill="1" applyBorder="1" applyAlignment="1">
      <alignment horizontal="right" vertical="center"/>
    </xf>
    <xf numFmtId="0" fontId="1" fillId="2" borderId="62" xfId="0" applyFont="1" applyFill="1" applyBorder="1" applyAlignment="1">
      <alignment horizontal="right" wrapText="1"/>
    </xf>
    <xf numFmtId="2" fontId="4" fillId="2" borderId="7" xfId="9" applyNumberFormat="1" applyFont="1" applyFill="1" applyBorder="1" applyAlignment="1">
      <alignment horizontal="right" vertical="center"/>
    </xf>
    <xf numFmtId="2" fontId="36" fillId="0" borderId="0" xfId="0" applyNumberFormat="1" applyFont="1" applyFill="1" applyBorder="1" applyAlignment="1">
      <alignment horizontal="right" vertical="center"/>
    </xf>
    <xf numFmtId="0" fontId="1" fillId="0" borderId="63" xfId="0" applyFont="1" applyFill="1" applyBorder="1" applyAlignment="1">
      <alignment horizontal="right" wrapText="1"/>
    </xf>
    <xf numFmtId="0" fontId="2" fillId="0" borderId="16" xfId="0" applyFont="1" applyBorder="1" applyAlignment="1">
      <alignment horizontal="left" wrapText="1"/>
    </xf>
    <xf numFmtId="0" fontId="6" fillId="0" borderId="16" xfId="0" applyFont="1" applyBorder="1" applyAlignment="1">
      <alignment horizontal="left" wrapText="1"/>
    </xf>
    <xf numFmtId="0" fontId="6" fillId="0" borderId="5" xfId="0" applyFont="1" applyBorder="1" applyAlignment="1">
      <alignment horizontal="center" wrapText="1"/>
    </xf>
    <xf numFmtId="0" fontId="6" fillId="0" borderId="12" xfId="0" applyFont="1" applyBorder="1" applyAlignment="1">
      <alignment horizontal="right" wrapText="1"/>
    </xf>
    <xf numFmtId="2" fontId="23" fillId="11" borderId="5" xfId="0" applyNumberFormat="1" applyFont="1" applyFill="1" applyBorder="1"/>
    <xf numFmtId="2" fontId="23" fillId="6" borderId="5" xfId="0" applyNumberFormat="1" applyFont="1" applyFill="1" applyBorder="1"/>
    <xf numFmtId="2" fontId="23" fillId="8" borderId="5" xfId="0" applyNumberFormat="1" applyFont="1" applyFill="1" applyBorder="1"/>
    <xf numFmtId="0" fontId="3" fillId="0" borderId="5" xfId="0" applyFont="1" applyBorder="1" applyAlignment="1">
      <alignment horizontal="left" wrapText="1"/>
    </xf>
    <xf numFmtId="2" fontId="8" fillId="0" borderId="5" xfId="0" applyNumberFormat="1" applyFont="1" applyFill="1" applyBorder="1" applyAlignment="1">
      <alignment horizontal="right" wrapText="1"/>
    </xf>
    <xf numFmtId="2" fontId="8" fillId="8" borderId="5" xfId="0" applyNumberFormat="1" applyFont="1" applyFill="1" applyBorder="1"/>
    <xf numFmtId="2" fontId="8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 wrapText="1"/>
    </xf>
    <xf numFmtId="2" fontId="0" fillId="8" borderId="5" xfId="0" applyNumberFormat="1" applyFill="1" applyBorder="1"/>
    <xf numFmtId="2" fontId="8" fillId="0" borderId="5" xfId="0" applyNumberFormat="1" applyFont="1" applyBorder="1" applyAlignment="1">
      <alignment horizontal="right" wrapText="1"/>
    </xf>
    <xf numFmtId="0" fontId="8" fillId="2" borderId="5" xfId="0" applyFont="1" applyFill="1" applyBorder="1" applyAlignment="1">
      <alignment horizontal="left" wrapText="1"/>
    </xf>
    <xf numFmtId="2" fontId="6" fillId="8" borderId="5" xfId="0" applyNumberFormat="1" applyFont="1" applyFill="1" applyBorder="1" applyAlignment="1">
      <alignment horizontal="right"/>
    </xf>
    <xf numFmtId="0" fontId="0" fillId="6" borderId="5" xfId="0" applyFill="1" applyBorder="1"/>
    <xf numFmtId="2" fontId="23" fillId="9" borderId="5" xfId="0" applyNumberFormat="1" applyFont="1" applyFill="1" applyBorder="1"/>
    <xf numFmtId="0" fontId="1" fillId="0" borderId="42" xfId="0" applyFont="1" applyBorder="1" applyAlignment="1">
      <alignment horizontal="right" wrapText="1"/>
    </xf>
    <xf numFmtId="0" fontId="21" fillId="0" borderId="37" xfId="0" applyFont="1" applyBorder="1" applyAlignment="1">
      <alignment horizontal="right" vertical="center" wrapText="1"/>
    </xf>
    <xf numFmtId="0" fontId="1" fillId="0" borderId="40" xfId="0" applyFont="1" applyBorder="1" applyAlignment="1">
      <alignment horizontal="right" wrapText="1"/>
    </xf>
    <xf numFmtId="0" fontId="1" fillId="0" borderId="53" xfId="0" applyFont="1" applyBorder="1" applyAlignment="1">
      <alignment horizontal="right" wrapText="1"/>
    </xf>
    <xf numFmtId="0" fontId="12" fillId="0" borderId="37" xfId="0" applyFont="1" applyBorder="1" applyAlignment="1">
      <alignment horizontal="right" vertical="center" wrapText="1"/>
    </xf>
    <xf numFmtId="0" fontId="1" fillId="0" borderId="39" xfId="0" applyFont="1" applyFill="1" applyBorder="1" applyAlignment="1">
      <alignment horizontal="right" wrapText="1"/>
    </xf>
    <xf numFmtId="0" fontId="1" fillId="0" borderId="53" xfId="0" applyFont="1" applyFill="1" applyBorder="1" applyAlignment="1">
      <alignment horizontal="right" vertical="center" wrapText="1"/>
    </xf>
    <xf numFmtId="0" fontId="1" fillId="0" borderId="39" xfId="1" applyFont="1" applyBorder="1" applyAlignment="1">
      <alignment horizontal="right" wrapText="1"/>
    </xf>
    <xf numFmtId="0" fontId="1" fillId="3" borderId="39" xfId="1" applyFont="1" applyFill="1" applyBorder="1" applyAlignment="1">
      <alignment horizontal="right" wrapText="1"/>
    </xf>
    <xf numFmtId="0" fontId="1" fillId="2" borderId="39" xfId="0" applyFont="1" applyFill="1" applyBorder="1" applyAlignment="1">
      <alignment horizontal="right" wrapText="1"/>
    </xf>
    <xf numFmtId="0" fontId="12" fillId="2" borderId="37" xfId="0" applyFont="1" applyFill="1" applyBorder="1" applyAlignment="1">
      <alignment horizontal="right" vertical="center" wrapText="1"/>
    </xf>
    <xf numFmtId="0" fontId="1" fillId="0" borderId="41" xfId="0" applyFont="1" applyFill="1" applyBorder="1" applyAlignment="1">
      <alignment horizontal="right" wrapText="1"/>
    </xf>
    <xf numFmtId="2" fontId="12" fillId="0" borderId="30" xfId="0" applyNumberFormat="1" applyFont="1" applyBorder="1" applyAlignment="1">
      <alignment horizontal="left" wrapText="1"/>
    </xf>
    <xf numFmtId="2" fontId="12" fillId="2" borderId="30" xfId="0" applyNumberFormat="1" applyFont="1" applyFill="1" applyBorder="1" applyAlignment="1">
      <alignment horizontal="left" wrapText="1"/>
    </xf>
    <xf numFmtId="2" fontId="23" fillId="8" borderId="3" xfId="0" applyNumberFormat="1" applyFont="1" applyFill="1" applyBorder="1"/>
    <xf numFmtId="2" fontId="23" fillId="6" borderId="3" xfId="0" applyNumberFormat="1" applyFont="1" applyFill="1" applyBorder="1"/>
    <xf numFmtId="0" fontId="24" fillId="0" borderId="4" xfId="0" applyFont="1" applyBorder="1"/>
    <xf numFmtId="0" fontId="26" fillId="0" borderId="4" xfId="0" applyFont="1" applyBorder="1"/>
    <xf numFmtId="0" fontId="24" fillId="0" borderId="2" xfId="0" applyFont="1" applyBorder="1"/>
    <xf numFmtId="0" fontId="3" fillId="0" borderId="12" xfId="0" applyFont="1" applyBorder="1" applyAlignment="1">
      <alignment horizontal="right" wrapText="1"/>
    </xf>
    <xf numFmtId="0" fontId="3" fillId="0" borderId="12" xfId="0" applyFont="1" applyFill="1" applyBorder="1" applyAlignment="1">
      <alignment horizontal="right" wrapText="1"/>
    </xf>
    <xf numFmtId="0" fontId="3" fillId="0" borderId="12" xfId="0" applyFont="1" applyFill="1" applyBorder="1" applyAlignment="1">
      <alignment horizontal="left" wrapText="1"/>
    </xf>
    <xf numFmtId="1" fontId="8" fillId="2" borderId="4" xfId="0" applyNumberFormat="1" applyFont="1" applyFill="1" applyBorder="1" applyAlignment="1">
      <alignment horizontal="right"/>
    </xf>
    <xf numFmtId="0" fontId="8" fillId="0" borderId="12" xfId="0" applyFont="1" applyBorder="1" applyAlignment="1">
      <alignment horizontal="left" wrapText="1"/>
    </xf>
    <xf numFmtId="1" fontId="23" fillId="2" borderId="4" xfId="0" applyNumberFormat="1" applyFont="1" applyFill="1" applyBorder="1"/>
    <xf numFmtId="0" fontId="3" fillId="0" borderId="12" xfId="1" applyFont="1" applyBorder="1" applyAlignment="1">
      <alignment horizontal="right" wrapText="1"/>
    </xf>
    <xf numFmtId="0" fontId="26" fillId="2" borderId="4" xfId="0" applyFont="1" applyFill="1" applyBorder="1"/>
    <xf numFmtId="0" fontId="3" fillId="2" borderId="12" xfId="0" applyFont="1" applyFill="1" applyBorder="1" applyAlignment="1">
      <alignment horizontal="right" wrapText="1"/>
    </xf>
    <xf numFmtId="0" fontId="8" fillId="2" borderId="12" xfId="0" applyFont="1" applyFill="1" applyBorder="1" applyAlignment="1">
      <alignment horizontal="left" wrapText="1"/>
    </xf>
    <xf numFmtId="1" fontId="8" fillId="0" borderId="4" xfId="0" applyNumberFormat="1" applyFont="1" applyFill="1" applyBorder="1" applyAlignment="1">
      <alignment horizontal="right"/>
    </xf>
    <xf numFmtId="0" fontId="3" fillId="0" borderId="12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1" fontId="23" fillId="2" borderId="2" xfId="0" applyNumberFormat="1" applyFont="1" applyFill="1" applyBorder="1"/>
    <xf numFmtId="2" fontId="6" fillId="8" borderId="3" xfId="0" applyNumberFormat="1" applyFont="1" applyFill="1" applyBorder="1" applyAlignment="1">
      <alignment horizontal="right"/>
    </xf>
  </cellXfs>
  <cellStyles count="13">
    <cellStyle name="Excel Built-in Normal" xfId="1"/>
    <cellStyle name="Excel Built-in Normal 1" xfId="7"/>
    <cellStyle name="Excel Built-in Normal 2" xfId="6"/>
    <cellStyle name="TableStyleLight1" xfId="8"/>
    <cellStyle name="Денежный 2" xfId="2"/>
    <cellStyle name="Денежный 3" xfId="10"/>
    <cellStyle name="Обычный" xfId="0" builtinId="0"/>
    <cellStyle name="Обычный 2" xfId="5"/>
    <cellStyle name="Обычный 3" xfId="3"/>
    <cellStyle name="Обычный 3 2" xfId="11"/>
    <cellStyle name="Обычный 4" xfId="4"/>
    <cellStyle name="Обычный 5" xfId="9"/>
    <cellStyle name="Обычный 5 2" xfId="12"/>
  </cellStyles>
  <dxfs count="130"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66FF66"/>
        </patternFill>
      </fill>
    </dxf>
    <dxf>
      <fill>
        <patternFill>
          <bgColor rgb="FF66CCFF"/>
        </patternFill>
      </fill>
    </dxf>
    <dxf>
      <fill>
        <patternFill>
          <bgColor rgb="FFFF99CC"/>
        </patternFill>
      </fill>
    </dxf>
    <dxf>
      <fill>
        <patternFill>
          <bgColor rgb="FF66FF66"/>
        </patternFill>
      </fill>
    </dxf>
    <dxf>
      <fill>
        <patternFill>
          <bgColor rgb="FF66CCFF"/>
        </patternFill>
      </fill>
    </dxf>
    <dxf>
      <fill>
        <patternFill>
          <bgColor rgb="FFFF99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</dxfs>
  <tableStyles count="1" defaultTableStyle="TableStyleMedium2" defaultPivotStyle="PivotStyleLight16">
    <tableStyle name="Стиль таблицы 1" pivot="0" count="1">
      <tableStyleElement type="wholeTable" dxfId="129"/>
    </tableStyle>
  </tableStyles>
  <colors>
    <mruColors>
      <color rgb="FFCC3399"/>
      <color rgb="FF660066"/>
      <color rgb="FF0000CC"/>
      <color rgb="FFCCFF99"/>
      <color rgb="FFFFFF66"/>
      <color rgb="FF0000FF"/>
      <color rgb="FFFFCCCC"/>
      <color rgb="FFCDDE78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Русский язык </a:t>
            </a:r>
            <a:r>
              <a:rPr lang="ru-RU" baseline="0"/>
              <a:t>ЕГЭ 2019-2018- 2017-2016-2015</a:t>
            </a:r>
            <a:endParaRPr lang="ru-RU"/>
          </a:p>
        </c:rich>
      </c:tx>
      <c:layout>
        <c:manualLayout>
          <c:xMode val="edge"/>
          <c:yMode val="edge"/>
          <c:x val="3.3850027543362873E-2"/>
          <c:y val="3.471854256259563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7846520322986816E-2"/>
          <c:y val="6.8019373063068961E-2"/>
          <c:w val="0.97769632444691734"/>
          <c:h val="0.5700816524648159"/>
        </c:manualLayout>
      </c:layout>
      <c:lineChart>
        <c:grouping val="standard"/>
        <c:varyColors val="0"/>
        <c:ser>
          <c:idx val="0"/>
          <c:order val="0"/>
          <c:tx>
            <c:v>2019 ср. балл по городу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'Русский-11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МАОУ СШ № 143</c:v>
                </c:pt>
                <c:pt idx="104">
                  <c:v>МБОУ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 и Т"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 </c:v>
                </c:pt>
                <c:pt idx="118">
                  <c:v>МБОУ СШ № 14 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"Комплекс Покровский"</c:v>
                </c:pt>
              </c:strCache>
            </c:strRef>
          </c:cat>
          <c:val>
            <c:numRef>
              <c:f>'Русский-11 диаграмма по районам'!$D$5:$D$126</c:f>
              <c:numCache>
                <c:formatCode>Основной</c:formatCode>
                <c:ptCount val="122"/>
                <c:pt idx="0">
                  <c:v>69.290000000000006</c:v>
                </c:pt>
                <c:pt idx="1">
                  <c:v>69.290000000000006</c:v>
                </c:pt>
                <c:pt idx="2">
                  <c:v>69.290000000000006</c:v>
                </c:pt>
                <c:pt idx="3">
                  <c:v>69.290000000000006</c:v>
                </c:pt>
                <c:pt idx="4">
                  <c:v>69.290000000000006</c:v>
                </c:pt>
                <c:pt idx="5">
                  <c:v>69.290000000000006</c:v>
                </c:pt>
                <c:pt idx="6">
                  <c:v>69.290000000000006</c:v>
                </c:pt>
                <c:pt idx="7">
                  <c:v>69.290000000000006</c:v>
                </c:pt>
                <c:pt idx="8">
                  <c:v>69.290000000000006</c:v>
                </c:pt>
                <c:pt idx="9">
                  <c:v>69.290000000000006</c:v>
                </c:pt>
                <c:pt idx="10">
                  <c:v>69.290000000000006</c:v>
                </c:pt>
                <c:pt idx="11">
                  <c:v>69.290000000000006</c:v>
                </c:pt>
                <c:pt idx="12">
                  <c:v>69.290000000000006</c:v>
                </c:pt>
                <c:pt idx="13">
                  <c:v>69.290000000000006</c:v>
                </c:pt>
                <c:pt idx="14">
                  <c:v>69.290000000000006</c:v>
                </c:pt>
                <c:pt idx="15">
                  <c:v>69.290000000000006</c:v>
                </c:pt>
                <c:pt idx="16">
                  <c:v>69.290000000000006</c:v>
                </c:pt>
                <c:pt idx="17">
                  <c:v>69.290000000000006</c:v>
                </c:pt>
                <c:pt idx="18">
                  <c:v>69.290000000000006</c:v>
                </c:pt>
                <c:pt idx="19">
                  <c:v>69.290000000000006</c:v>
                </c:pt>
                <c:pt idx="20">
                  <c:v>69.290000000000006</c:v>
                </c:pt>
                <c:pt idx="21">
                  <c:v>69.290000000000006</c:v>
                </c:pt>
                <c:pt idx="22">
                  <c:v>69.290000000000006</c:v>
                </c:pt>
                <c:pt idx="23">
                  <c:v>69.290000000000006</c:v>
                </c:pt>
                <c:pt idx="24">
                  <c:v>69.290000000000006</c:v>
                </c:pt>
                <c:pt idx="25">
                  <c:v>69.290000000000006</c:v>
                </c:pt>
                <c:pt idx="26">
                  <c:v>69.290000000000006</c:v>
                </c:pt>
                <c:pt idx="27">
                  <c:v>69.290000000000006</c:v>
                </c:pt>
                <c:pt idx="28">
                  <c:v>69.290000000000006</c:v>
                </c:pt>
                <c:pt idx="29">
                  <c:v>69.290000000000006</c:v>
                </c:pt>
                <c:pt idx="30">
                  <c:v>69.290000000000006</c:v>
                </c:pt>
                <c:pt idx="31">
                  <c:v>69.290000000000006</c:v>
                </c:pt>
                <c:pt idx="32">
                  <c:v>69.290000000000006</c:v>
                </c:pt>
                <c:pt idx="33">
                  <c:v>69.290000000000006</c:v>
                </c:pt>
                <c:pt idx="34">
                  <c:v>69.290000000000006</c:v>
                </c:pt>
                <c:pt idx="35">
                  <c:v>69.290000000000006</c:v>
                </c:pt>
                <c:pt idx="36">
                  <c:v>69.290000000000006</c:v>
                </c:pt>
                <c:pt idx="37">
                  <c:v>69.290000000000006</c:v>
                </c:pt>
                <c:pt idx="38">
                  <c:v>69.290000000000006</c:v>
                </c:pt>
                <c:pt idx="39">
                  <c:v>69.290000000000006</c:v>
                </c:pt>
                <c:pt idx="40">
                  <c:v>69.290000000000006</c:v>
                </c:pt>
                <c:pt idx="41">
                  <c:v>69.290000000000006</c:v>
                </c:pt>
                <c:pt idx="42">
                  <c:v>69.290000000000006</c:v>
                </c:pt>
                <c:pt idx="43">
                  <c:v>69.290000000000006</c:v>
                </c:pt>
                <c:pt idx="44">
                  <c:v>69.290000000000006</c:v>
                </c:pt>
                <c:pt idx="45">
                  <c:v>69.290000000000006</c:v>
                </c:pt>
                <c:pt idx="46">
                  <c:v>69.290000000000006</c:v>
                </c:pt>
                <c:pt idx="47">
                  <c:v>69.290000000000006</c:v>
                </c:pt>
                <c:pt idx="48">
                  <c:v>69.290000000000006</c:v>
                </c:pt>
                <c:pt idx="49">
                  <c:v>69.290000000000006</c:v>
                </c:pt>
                <c:pt idx="50">
                  <c:v>69.290000000000006</c:v>
                </c:pt>
                <c:pt idx="51">
                  <c:v>69.290000000000006</c:v>
                </c:pt>
                <c:pt idx="52">
                  <c:v>69.290000000000006</c:v>
                </c:pt>
                <c:pt idx="53">
                  <c:v>69.290000000000006</c:v>
                </c:pt>
                <c:pt idx="54">
                  <c:v>69.290000000000006</c:v>
                </c:pt>
                <c:pt idx="55">
                  <c:v>69.290000000000006</c:v>
                </c:pt>
                <c:pt idx="56">
                  <c:v>69.290000000000006</c:v>
                </c:pt>
                <c:pt idx="57">
                  <c:v>69.290000000000006</c:v>
                </c:pt>
                <c:pt idx="58">
                  <c:v>69.290000000000006</c:v>
                </c:pt>
                <c:pt idx="59">
                  <c:v>69.290000000000006</c:v>
                </c:pt>
                <c:pt idx="60">
                  <c:v>69.290000000000006</c:v>
                </c:pt>
                <c:pt idx="61">
                  <c:v>69.290000000000006</c:v>
                </c:pt>
                <c:pt idx="62">
                  <c:v>69.290000000000006</c:v>
                </c:pt>
                <c:pt idx="63">
                  <c:v>69.290000000000006</c:v>
                </c:pt>
                <c:pt idx="64">
                  <c:v>69.290000000000006</c:v>
                </c:pt>
                <c:pt idx="65">
                  <c:v>69.290000000000006</c:v>
                </c:pt>
                <c:pt idx="66">
                  <c:v>69.290000000000006</c:v>
                </c:pt>
                <c:pt idx="67">
                  <c:v>69.290000000000006</c:v>
                </c:pt>
                <c:pt idx="68">
                  <c:v>69.290000000000006</c:v>
                </c:pt>
                <c:pt idx="69">
                  <c:v>69.290000000000006</c:v>
                </c:pt>
                <c:pt idx="70">
                  <c:v>69.290000000000006</c:v>
                </c:pt>
                <c:pt idx="71">
                  <c:v>69.290000000000006</c:v>
                </c:pt>
                <c:pt idx="72">
                  <c:v>69.290000000000006</c:v>
                </c:pt>
                <c:pt idx="73">
                  <c:v>69.290000000000006</c:v>
                </c:pt>
                <c:pt idx="74">
                  <c:v>69.290000000000006</c:v>
                </c:pt>
                <c:pt idx="75">
                  <c:v>69.290000000000006</c:v>
                </c:pt>
                <c:pt idx="76">
                  <c:v>69.290000000000006</c:v>
                </c:pt>
                <c:pt idx="77">
                  <c:v>69.290000000000006</c:v>
                </c:pt>
                <c:pt idx="78">
                  <c:v>69.290000000000006</c:v>
                </c:pt>
                <c:pt idx="79">
                  <c:v>69.290000000000006</c:v>
                </c:pt>
                <c:pt idx="80">
                  <c:v>69.290000000000006</c:v>
                </c:pt>
                <c:pt idx="81">
                  <c:v>69.290000000000006</c:v>
                </c:pt>
                <c:pt idx="82">
                  <c:v>69.290000000000006</c:v>
                </c:pt>
                <c:pt idx="83">
                  <c:v>69.290000000000006</c:v>
                </c:pt>
                <c:pt idx="84">
                  <c:v>69.290000000000006</c:v>
                </c:pt>
                <c:pt idx="85">
                  <c:v>69.290000000000006</c:v>
                </c:pt>
                <c:pt idx="86">
                  <c:v>69.290000000000006</c:v>
                </c:pt>
                <c:pt idx="87">
                  <c:v>69.290000000000006</c:v>
                </c:pt>
                <c:pt idx="88">
                  <c:v>69.290000000000006</c:v>
                </c:pt>
                <c:pt idx="89">
                  <c:v>69.290000000000006</c:v>
                </c:pt>
                <c:pt idx="90">
                  <c:v>69.290000000000006</c:v>
                </c:pt>
                <c:pt idx="91">
                  <c:v>69.290000000000006</c:v>
                </c:pt>
                <c:pt idx="92">
                  <c:v>69.290000000000006</c:v>
                </c:pt>
                <c:pt idx="93">
                  <c:v>69.290000000000006</c:v>
                </c:pt>
                <c:pt idx="94">
                  <c:v>69.290000000000006</c:v>
                </c:pt>
                <c:pt idx="95">
                  <c:v>69.290000000000006</c:v>
                </c:pt>
                <c:pt idx="96">
                  <c:v>69.290000000000006</c:v>
                </c:pt>
                <c:pt idx="97">
                  <c:v>69.290000000000006</c:v>
                </c:pt>
                <c:pt idx="98">
                  <c:v>69.290000000000006</c:v>
                </c:pt>
                <c:pt idx="99">
                  <c:v>69.290000000000006</c:v>
                </c:pt>
                <c:pt idx="100">
                  <c:v>69.290000000000006</c:v>
                </c:pt>
                <c:pt idx="101">
                  <c:v>69.290000000000006</c:v>
                </c:pt>
                <c:pt idx="102">
                  <c:v>69.290000000000006</c:v>
                </c:pt>
                <c:pt idx="103">
                  <c:v>69.290000000000006</c:v>
                </c:pt>
                <c:pt idx="104">
                  <c:v>69.290000000000006</c:v>
                </c:pt>
                <c:pt idx="105">
                  <c:v>69.290000000000006</c:v>
                </c:pt>
                <c:pt idx="106">
                  <c:v>69.290000000000006</c:v>
                </c:pt>
                <c:pt idx="107">
                  <c:v>69.290000000000006</c:v>
                </c:pt>
                <c:pt idx="108">
                  <c:v>69.290000000000006</c:v>
                </c:pt>
                <c:pt idx="109">
                  <c:v>69.290000000000006</c:v>
                </c:pt>
                <c:pt idx="110">
                  <c:v>69.290000000000006</c:v>
                </c:pt>
                <c:pt idx="111">
                  <c:v>69.290000000000006</c:v>
                </c:pt>
                <c:pt idx="112">
                  <c:v>69.290000000000006</c:v>
                </c:pt>
                <c:pt idx="113">
                  <c:v>69.290000000000006</c:v>
                </c:pt>
                <c:pt idx="114">
                  <c:v>69.290000000000006</c:v>
                </c:pt>
                <c:pt idx="115">
                  <c:v>69.290000000000006</c:v>
                </c:pt>
                <c:pt idx="116">
                  <c:v>69.290000000000006</c:v>
                </c:pt>
                <c:pt idx="117">
                  <c:v>69.290000000000006</c:v>
                </c:pt>
                <c:pt idx="118">
                  <c:v>69.290000000000006</c:v>
                </c:pt>
                <c:pt idx="119">
                  <c:v>69.290000000000006</c:v>
                </c:pt>
                <c:pt idx="120">
                  <c:v>69.290000000000006</c:v>
                </c:pt>
                <c:pt idx="121">
                  <c:v>69.290000000000006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1"/>
          <c:tx>
            <c:v>2019 ср. балл ОУ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'Русский-11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МАОУ СШ № 143</c:v>
                </c:pt>
                <c:pt idx="104">
                  <c:v>МБОУ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 и Т"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 </c:v>
                </c:pt>
                <c:pt idx="118">
                  <c:v>МБОУ СШ № 14 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"Комплекс Покровский"</c:v>
                </c:pt>
              </c:strCache>
            </c:strRef>
          </c:cat>
          <c:val>
            <c:numRef>
              <c:f>'Русский-11 диаграмма по районам'!$E$5:$E$126</c:f>
              <c:numCache>
                <c:formatCode>0,00</c:formatCode>
                <c:ptCount val="122"/>
                <c:pt idx="0">
                  <c:v>76.81</c:v>
                </c:pt>
                <c:pt idx="1">
                  <c:v>68.940570661673647</c:v>
                </c:pt>
                <c:pt idx="2">
                  <c:v>71.987499999999997</c:v>
                </c:pt>
                <c:pt idx="3">
                  <c:v>68.903614457831324</c:v>
                </c:pt>
                <c:pt idx="4">
                  <c:v>74.269565217391303</c:v>
                </c:pt>
                <c:pt idx="5">
                  <c:v>71.69</c:v>
                </c:pt>
                <c:pt idx="6">
                  <c:v>66</c:v>
                </c:pt>
                <c:pt idx="7">
                  <c:v>66.975609756097555</c:v>
                </c:pt>
                <c:pt idx="8">
                  <c:v>63.448275862068968</c:v>
                </c:pt>
                <c:pt idx="9">
                  <c:v>68.25</c:v>
                </c:pt>
                <c:pt idx="10">
                  <c:v>67.194615384615389</c:v>
                </c:pt>
                <c:pt idx="11">
                  <c:v>72</c:v>
                </c:pt>
                <c:pt idx="12">
                  <c:v>67</c:v>
                </c:pt>
                <c:pt idx="13">
                  <c:v>74</c:v>
                </c:pt>
                <c:pt idx="14">
                  <c:v>76</c:v>
                </c:pt>
                <c:pt idx="15">
                  <c:v>74</c:v>
                </c:pt>
                <c:pt idx="16">
                  <c:v>63.4</c:v>
                </c:pt>
                <c:pt idx="17">
                  <c:v>67</c:v>
                </c:pt>
                <c:pt idx="18">
                  <c:v>71</c:v>
                </c:pt>
                <c:pt idx="19">
                  <c:v>59</c:v>
                </c:pt>
                <c:pt idx="20">
                  <c:v>66.13</c:v>
                </c:pt>
                <c:pt idx="22">
                  <c:v>62</c:v>
                </c:pt>
                <c:pt idx="23">
                  <c:v>65</c:v>
                </c:pt>
                <c:pt idx="24">
                  <c:v>57</c:v>
                </c:pt>
                <c:pt idx="25">
                  <c:v>66.27833333333335</c:v>
                </c:pt>
                <c:pt idx="26">
                  <c:v>71.66</c:v>
                </c:pt>
                <c:pt idx="27">
                  <c:v>70.3</c:v>
                </c:pt>
                <c:pt idx="28">
                  <c:v>71.88</c:v>
                </c:pt>
                <c:pt idx="29">
                  <c:v>72.5</c:v>
                </c:pt>
                <c:pt idx="30">
                  <c:v>70.430000000000007</c:v>
                </c:pt>
                <c:pt idx="31">
                  <c:v>57.6</c:v>
                </c:pt>
                <c:pt idx="32">
                  <c:v>61.71</c:v>
                </c:pt>
                <c:pt idx="33">
                  <c:v>60.56</c:v>
                </c:pt>
                <c:pt idx="34">
                  <c:v>67.349999999999994</c:v>
                </c:pt>
                <c:pt idx="35">
                  <c:v>60.43</c:v>
                </c:pt>
                <c:pt idx="37">
                  <c:v>65.709999999999994</c:v>
                </c:pt>
                <c:pt idx="38">
                  <c:v>79.58</c:v>
                </c:pt>
                <c:pt idx="39">
                  <c:v>63.27</c:v>
                </c:pt>
                <c:pt idx="40">
                  <c:v>64.94</c:v>
                </c:pt>
                <c:pt idx="41">
                  <c:v>63.19</c:v>
                </c:pt>
                <c:pt idx="42">
                  <c:v>69.900000000000006</c:v>
                </c:pt>
                <c:pt idx="43">
                  <c:v>62.69</c:v>
                </c:pt>
                <c:pt idx="44">
                  <c:v>59.31</c:v>
                </c:pt>
                <c:pt idx="45">
                  <c:v>68.11944444444444</c:v>
                </c:pt>
                <c:pt idx="46">
                  <c:v>70</c:v>
                </c:pt>
                <c:pt idx="47">
                  <c:v>80</c:v>
                </c:pt>
                <c:pt idx="48">
                  <c:v>79.13</c:v>
                </c:pt>
                <c:pt idx="49">
                  <c:v>70</c:v>
                </c:pt>
                <c:pt idx="50">
                  <c:v>68</c:v>
                </c:pt>
                <c:pt idx="51">
                  <c:v>73.38</c:v>
                </c:pt>
                <c:pt idx="52">
                  <c:v>72.2</c:v>
                </c:pt>
                <c:pt idx="53">
                  <c:v>69</c:v>
                </c:pt>
                <c:pt idx="54">
                  <c:v>60.1</c:v>
                </c:pt>
                <c:pt idx="55">
                  <c:v>61</c:v>
                </c:pt>
                <c:pt idx="56">
                  <c:v>58</c:v>
                </c:pt>
                <c:pt idx="58">
                  <c:v>71.87</c:v>
                </c:pt>
                <c:pt idx="59">
                  <c:v>72</c:v>
                </c:pt>
                <c:pt idx="60">
                  <c:v>69.5</c:v>
                </c:pt>
                <c:pt idx="61">
                  <c:v>61.58</c:v>
                </c:pt>
                <c:pt idx="62">
                  <c:v>59.53</c:v>
                </c:pt>
                <c:pt idx="63">
                  <c:v>71.86</c:v>
                </c:pt>
                <c:pt idx="64">
                  <c:v>59</c:v>
                </c:pt>
                <c:pt idx="65">
                  <c:v>66.572000000000003</c:v>
                </c:pt>
                <c:pt idx="66">
                  <c:v>72</c:v>
                </c:pt>
                <c:pt idx="67">
                  <c:v>67</c:v>
                </c:pt>
                <c:pt idx="68">
                  <c:v>70</c:v>
                </c:pt>
                <c:pt idx="69">
                  <c:v>68</c:v>
                </c:pt>
                <c:pt idx="70">
                  <c:v>75.930000000000007</c:v>
                </c:pt>
                <c:pt idx="71">
                  <c:v>60</c:v>
                </c:pt>
                <c:pt idx="72">
                  <c:v>68</c:v>
                </c:pt>
                <c:pt idx="73">
                  <c:v>64</c:v>
                </c:pt>
                <c:pt idx="74">
                  <c:v>56</c:v>
                </c:pt>
                <c:pt idx="75">
                  <c:v>70.37</c:v>
                </c:pt>
                <c:pt idx="76">
                  <c:v>62</c:v>
                </c:pt>
                <c:pt idx="77">
                  <c:v>71</c:v>
                </c:pt>
                <c:pt idx="78">
                  <c:v>65</c:v>
                </c:pt>
                <c:pt idx="79">
                  <c:v>59</c:v>
                </c:pt>
                <c:pt idx="80">
                  <c:v>70.28</c:v>
                </c:pt>
                <c:pt idx="81">
                  <c:v>66.626428571428576</c:v>
                </c:pt>
                <c:pt idx="82">
                  <c:v>66</c:v>
                </c:pt>
                <c:pt idx="83">
                  <c:v>62</c:v>
                </c:pt>
                <c:pt idx="84">
                  <c:v>68</c:v>
                </c:pt>
                <c:pt idx="85">
                  <c:v>72.540000000000006</c:v>
                </c:pt>
                <c:pt idx="86">
                  <c:v>65</c:v>
                </c:pt>
                <c:pt idx="87">
                  <c:v>70</c:v>
                </c:pt>
                <c:pt idx="88">
                  <c:v>65</c:v>
                </c:pt>
                <c:pt idx="90">
                  <c:v>63.1</c:v>
                </c:pt>
                <c:pt idx="91">
                  <c:v>56</c:v>
                </c:pt>
                <c:pt idx="92">
                  <c:v>65.89</c:v>
                </c:pt>
                <c:pt idx="93">
                  <c:v>67.41</c:v>
                </c:pt>
                <c:pt idx="94">
                  <c:v>68.069999999999993</c:v>
                </c:pt>
                <c:pt idx="95">
                  <c:v>69.5</c:v>
                </c:pt>
                <c:pt idx="96">
                  <c:v>65</c:v>
                </c:pt>
                <c:pt idx="97">
                  <c:v>74</c:v>
                </c:pt>
                <c:pt idx="98">
                  <c:v>58.74</c:v>
                </c:pt>
                <c:pt idx="99">
                  <c:v>53</c:v>
                </c:pt>
                <c:pt idx="100">
                  <c:v>60</c:v>
                </c:pt>
                <c:pt idx="101">
                  <c:v>63.29</c:v>
                </c:pt>
                <c:pt idx="102">
                  <c:v>70</c:v>
                </c:pt>
                <c:pt idx="103">
                  <c:v>69</c:v>
                </c:pt>
                <c:pt idx="104">
                  <c:v>78</c:v>
                </c:pt>
                <c:pt idx="105">
                  <c:v>71</c:v>
                </c:pt>
                <c:pt idx="106">
                  <c:v>64</c:v>
                </c:pt>
                <c:pt idx="107">
                  <c:v>72</c:v>
                </c:pt>
                <c:pt idx="108">
                  <c:v>68</c:v>
                </c:pt>
                <c:pt idx="109">
                  <c:v>69</c:v>
                </c:pt>
                <c:pt idx="110">
                  <c:v>72</c:v>
                </c:pt>
                <c:pt idx="111">
                  <c:v>70.589485427304055</c:v>
                </c:pt>
                <c:pt idx="112">
                  <c:v>80.790123456790127</c:v>
                </c:pt>
                <c:pt idx="114">
                  <c:v>69.8</c:v>
                </c:pt>
                <c:pt idx="115">
                  <c:v>76.040540540540547</c:v>
                </c:pt>
                <c:pt idx="116">
                  <c:v>67.904761904761898</c:v>
                </c:pt>
                <c:pt idx="117">
                  <c:v>78.86666666666666</c:v>
                </c:pt>
                <c:pt idx="119">
                  <c:v>64.955555555555549</c:v>
                </c:pt>
                <c:pt idx="120">
                  <c:v>57.588235294117645</c:v>
                </c:pt>
                <c:pt idx="121">
                  <c:v>68.77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2"/>
          <c:order val="2"/>
          <c:tx>
            <c:v>2018 ср. балл по городу</c:v>
          </c:tx>
          <c:spPr>
            <a:ln w="3175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'Русский-11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МАОУ СШ № 143</c:v>
                </c:pt>
                <c:pt idx="104">
                  <c:v>МБОУ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 и Т"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 </c:v>
                </c:pt>
                <c:pt idx="118">
                  <c:v>МБОУ СШ № 14 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"Комплекс Покровский"</c:v>
                </c:pt>
              </c:strCache>
            </c:strRef>
          </c:cat>
          <c:val>
            <c:numRef>
              <c:f>'Русский-11 диаграмма по районам'!$H$5:$H$126</c:f>
              <c:numCache>
                <c:formatCode>Основной</c:formatCode>
                <c:ptCount val="122"/>
                <c:pt idx="0">
                  <c:v>71.59</c:v>
                </c:pt>
                <c:pt idx="1">
                  <c:v>71.59</c:v>
                </c:pt>
                <c:pt idx="2">
                  <c:v>71.59</c:v>
                </c:pt>
                <c:pt idx="3">
                  <c:v>71.59</c:v>
                </c:pt>
                <c:pt idx="4">
                  <c:v>71.59</c:v>
                </c:pt>
                <c:pt idx="5">
                  <c:v>71.59</c:v>
                </c:pt>
                <c:pt idx="6">
                  <c:v>71.59</c:v>
                </c:pt>
                <c:pt idx="7">
                  <c:v>71.59</c:v>
                </c:pt>
                <c:pt idx="8">
                  <c:v>71.59</c:v>
                </c:pt>
                <c:pt idx="9">
                  <c:v>71.59</c:v>
                </c:pt>
                <c:pt idx="10">
                  <c:v>71.59</c:v>
                </c:pt>
                <c:pt idx="11">
                  <c:v>71.59</c:v>
                </c:pt>
                <c:pt idx="12">
                  <c:v>71.59</c:v>
                </c:pt>
                <c:pt idx="13">
                  <c:v>71.59</c:v>
                </c:pt>
                <c:pt idx="14">
                  <c:v>71.59</c:v>
                </c:pt>
                <c:pt idx="15">
                  <c:v>71.59</c:v>
                </c:pt>
                <c:pt idx="16">
                  <c:v>71.59</c:v>
                </c:pt>
                <c:pt idx="17">
                  <c:v>71.59</c:v>
                </c:pt>
                <c:pt idx="18">
                  <c:v>71.59</c:v>
                </c:pt>
                <c:pt idx="19">
                  <c:v>71.59</c:v>
                </c:pt>
                <c:pt idx="20">
                  <c:v>71.59</c:v>
                </c:pt>
                <c:pt idx="21">
                  <c:v>71.59</c:v>
                </c:pt>
                <c:pt idx="22">
                  <c:v>71.59</c:v>
                </c:pt>
                <c:pt idx="23">
                  <c:v>71.59</c:v>
                </c:pt>
                <c:pt idx="24">
                  <c:v>71.59</c:v>
                </c:pt>
                <c:pt idx="25">
                  <c:v>71.59</c:v>
                </c:pt>
                <c:pt idx="26">
                  <c:v>71.59</c:v>
                </c:pt>
                <c:pt idx="27">
                  <c:v>71.59</c:v>
                </c:pt>
                <c:pt idx="28">
                  <c:v>71.59</c:v>
                </c:pt>
                <c:pt idx="29">
                  <c:v>71.59</c:v>
                </c:pt>
                <c:pt idx="30">
                  <c:v>71.59</c:v>
                </c:pt>
                <c:pt idx="31">
                  <c:v>71.59</c:v>
                </c:pt>
                <c:pt idx="32">
                  <c:v>71.59</c:v>
                </c:pt>
                <c:pt idx="33">
                  <c:v>71.59</c:v>
                </c:pt>
                <c:pt idx="34">
                  <c:v>71.59</c:v>
                </c:pt>
                <c:pt idx="35">
                  <c:v>71.59</c:v>
                </c:pt>
                <c:pt idx="36">
                  <c:v>71.59</c:v>
                </c:pt>
                <c:pt idx="37">
                  <c:v>71.59</c:v>
                </c:pt>
                <c:pt idx="38">
                  <c:v>71.59</c:v>
                </c:pt>
                <c:pt idx="39">
                  <c:v>71.59</c:v>
                </c:pt>
                <c:pt idx="40">
                  <c:v>71.59</c:v>
                </c:pt>
                <c:pt idx="41">
                  <c:v>71.59</c:v>
                </c:pt>
                <c:pt idx="42">
                  <c:v>71.59</c:v>
                </c:pt>
                <c:pt idx="43">
                  <c:v>71.59</c:v>
                </c:pt>
                <c:pt idx="44">
                  <c:v>71.59</c:v>
                </c:pt>
                <c:pt idx="45">
                  <c:v>71.59</c:v>
                </c:pt>
                <c:pt idx="46">
                  <c:v>71.59</c:v>
                </c:pt>
                <c:pt idx="47">
                  <c:v>71.59</c:v>
                </c:pt>
                <c:pt idx="48">
                  <c:v>71.59</c:v>
                </c:pt>
                <c:pt idx="49">
                  <c:v>71.59</c:v>
                </c:pt>
                <c:pt idx="50">
                  <c:v>71.59</c:v>
                </c:pt>
                <c:pt idx="51">
                  <c:v>71.59</c:v>
                </c:pt>
                <c:pt idx="52">
                  <c:v>71.59</c:v>
                </c:pt>
                <c:pt idx="53">
                  <c:v>71.59</c:v>
                </c:pt>
                <c:pt idx="54">
                  <c:v>71.59</c:v>
                </c:pt>
                <c:pt idx="55">
                  <c:v>71.59</c:v>
                </c:pt>
                <c:pt idx="56">
                  <c:v>71.59</c:v>
                </c:pt>
                <c:pt idx="57">
                  <c:v>71.59</c:v>
                </c:pt>
                <c:pt idx="58">
                  <c:v>71.59</c:v>
                </c:pt>
                <c:pt idx="59">
                  <c:v>71.59</c:v>
                </c:pt>
                <c:pt idx="60">
                  <c:v>71.59</c:v>
                </c:pt>
                <c:pt idx="61">
                  <c:v>71.59</c:v>
                </c:pt>
                <c:pt idx="62">
                  <c:v>71.59</c:v>
                </c:pt>
                <c:pt idx="63">
                  <c:v>71.59</c:v>
                </c:pt>
                <c:pt idx="64">
                  <c:v>71.59</c:v>
                </c:pt>
                <c:pt idx="65">
                  <c:v>71.59</c:v>
                </c:pt>
                <c:pt idx="66">
                  <c:v>71.59</c:v>
                </c:pt>
                <c:pt idx="67">
                  <c:v>71.59</c:v>
                </c:pt>
                <c:pt idx="68">
                  <c:v>71.59</c:v>
                </c:pt>
                <c:pt idx="69">
                  <c:v>71.59</c:v>
                </c:pt>
                <c:pt idx="70">
                  <c:v>71.59</c:v>
                </c:pt>
                <c:pt idx="71">
                  <c:v>71.59</c:v>
                </c:pt>
                <c:pt idx="72">
                  <c:v>71.59</c:v>
                </c:pt>
                <c:pt idx="73">
                  <c:v>71.59</c:v>
                </c:pt>
                <c:pt idx="74">
                  <c:v>71.59</c:v>
                </c:pt>
                <c:pt idx="75">
                  <c:v>71.59</c:v>
                </c:pt>
                <c:pt idx="76">
                  <c:v>71.59</c:v>
                </c:pt>
                <c:pt idx="77">
                  <c:v>71.59</c:v>
                </c:pt>
                <c:pt idx="78">
                  <c:v>71.59</c:v>
                </c:pt>
                <c:pt idx="79">
                  <c:v>71.59</c:v>
                </c:pt>
                <c:pt idx="80">
                  <c:v>71.59</c:v>
                </c:pt>
                <c:pt idx="81">
                  <c:v>71.59</c:v>
                </c:pt>
                <c:pt idx="82">
                  <c:v>71.59</c:v>
                </c:pt>
                <c:pt idx="83">
                  <c:v>71.59</c:v>
                </c:pt>
                <c:pt idx="84">
                  <c:v>71.59</c:v>
                </c:pt>
                <c:pt idx="85">
                  <c:v>71.59</c:v>
                </c:pt>
                <c:pt idx="86">
                  <c:v>71.59</c:v>
                </c:pt>
                <c:pt idx="87">
                  <c:v>71.59</c:v>
                </c:pt>
                <c:pt idx="88">
                  <c:v>71.59</c:v>
                </c:pt>
                <c:pt idx="89">
                  <c:v>71.59</c:v>
                </c:pt>
                <c:pt idx="90">
                  <c:v>71.59</c:v>
                </c:pt>
                <c:pt idx="91">
                  <c:v>71.59</c:v>
                </c:pt>
                <c:pt idx="92">
                  <c:v>71.59</c:v>
                </c:pt>
                <c:pt idx="93">
                  <c:v>71.59</c:v>
                </c:pt>
                <c:pt idx="94">
                  <c:v>71.59</c:v>
                </c:pt>
                <c:pt idx="95">
                  <c:v>71.59</c:v>
                </c:pt>
                <c:pt idx="96">
                  <c:v>71.59</c:v>
                </c:pt>
                <c:pt idx="97">
                  <c:v>71.59</c:v>
                </c:pt>
                <c:pt idx="98">
                  <c:v>71.59</c:v>
                </c:pt>
                <c:pt idx="99">
                  <c:v>71.59</c:v>
                </c:pt>
                <c:pt idx="100">
                  <c:v>71.59</c:v>
                </c:pt>
                <c:pt idx="101">
                  <c:v>71.59</c:v>
                </c:pt>
                <c:pt idx="102">
                  <c:v>71.59</c:v>
                </c:pt>
                <c:pt idx="103">
                  <c:v>71.59</c:v>
                </c:pt>
                <c:pt idx="104">
                  <c:v>71.59</c:v>
                </c:pt>
                <c:pt idx="105">
                  <c:v>71.59</c:v>
                </c:pt>
                <c:pt idx="106">
                  <c:v>71.59</c:v>
                </c:pt>
                <c:pt idx="107">
                  <c:v>71.59</c:v>
                </c:pt>
                <c:pt idx="108">
                  <c:v>71.59</c:v>
                </c:pt>
                <c:pt idx="109">
                  <c:v>71.59</c:v>
                </c:pt>
                <c:pt idx="110">
                  <c:v>71.59</c:v>
                </c:pt>
                <c:pt idx="111">
                  <c:v>71.59</c:v>
                </c:pt>
                <c:pt idx="112">
                  <c:v>71.59</c:v>
                </c:pt>
                <c:pt idx="113">
                  <c:v>71.59</c:v>
                </c:pt>
                <c:pt idx="114">
                  <c:v>71.59</c:v>
                </c:pt>
                <c:pt idx="115">
                  <c:v>71.59</c:v>
                </c:pt>
                <c:pt idx="116">
                  <c:v>71.59</c:v>
                </c:pt>
                <c:pt idx="117">
                  <c:v>71.59</c:v>
                </c:pt>
                <c:pt idx="118">
                  <c:v>71.59</c:v>
                </c:pt>
                <c:pt idx="119">
                  <c:v>71.59</c:v>
                </c:pt>
                <c:pt idx="120">
                  <c:v>71.59</c:v>
                </c:pt>
                <c:pt idx="121">
                  <c:v>71.59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CB-49F0-B680-A791C427F8FA}"/>
            </c:ext>
          </c:extLst>
        </c:ser>
        <c:ser>
          <c:idx val="3"/>
          <c:order val="3"/>
          <c:tx>
            <c:v>2018 ср. балл ОУ</c:v>
          </c:tx>
          <c:spPr>
            <a:ln w="31750" cap="rnd">
              <a:solidFill>
                <a:schemeClr val="accent4">
                  <a:alpha val="87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'Русский-11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МАОУ СШ № 143</c:v>
                </c:pt>
                <c:pt idx="104">
                  <c:v>МБОУ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 и Т"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 </c:v>
                </c:pt>
                <c:pt idx="118">
                  <c:v>МБОУ СШ № 14 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"Комплекс Покровский"</c:v>
                </c:pt>
              </c:strCache>
            </c:strRef>
          </c:cat>
          <c:val>
            <c:numRef>
              <c:f>'Русский-11 диаграмма по районам'!$I$5:$I$126</c:f>
              <c:numCache>
                <c:formatCode>0,00</c:formatCode>
                <c:ptCount val="122"/>
                <c:pt idx="0">
                  <c:v>76.900000000000006</c:v>
                </c:pt>
                <c:pt idx="1">
                  <c:v>73.25</c:v>
                </c:pt>
                <c:pt idx="2">
                  <c:v>77</c:v>
                </c:pt>
                <c:pt idx="3">
                  <c:v>70</c:v>
                </c:pt>
                <c:pt idx="4">
                  <c:v>78</c:v>
                </c:pt>
                <c:pt idx="5">
                  <c:v>74</c:v>
                </c:pt>
                <c:pt idx="6">
                  <c:v>69</c:v>
                </c:pt>
                <c:pt idx="7">
                  <c:v>75</c:v>
                </c:pt>
                <c:pt idx="8">
                  <c:v>72</c:v>
                </c:pt>
                <c:pt idx="9">
                  <c:v>71</c:v>
                </c:pt>
                <c:pt idx="10">
                  <c:v>70.638181818181806</c:v>
                </c:pt>
                <c:pt idx="11">
                  <c:v>72.849999999999994</c:v>
                </c:pt>
                <c:pt idx="12">
                  <c:v>75.58</c:v>
                </c:pt>
                <c:pt idx="13">
                  <c:v>79.8</c:v>
                </c:pt>
                <c:pt idx="14">
                  <c:v>75.319999999999993</c:v>
                </c:pt>
                <c:pt idx="15">
                  <c:v>74.7</c:v>
                </c:pt>
                <c:pt idx="16">
                  <c:v>70.569999999999993</c:v>
                </c:pt>
                <c:pt idx="17">
                  <c:v>63.6</c:v>
                </c:pt>
                <c:pt idx="18">
                  <c:v>69.05</c:v>
                </c:pt>
                <c:pt idx="20">
                  <c:v>68.2</c:v>
                </c:pt>
                <c:pt idx="23">
                  <c:v>63.68</c:v>
                </c:pt>
                <c:pt idx="24">
                  <c:v>63.67</c:v>
                </c:pt>
                <c:pt idx="25">
                  <c:v>67.968333333333334</c:v>
                </c:pt>
                <c:pt idx="26">
                  <c:v>76.28</c:v>
                </c:pt>
                <c:pt idx="27">
                  <c:v>68.75</c:v>
                </c:pt>
                <c:pt idx="28">
                  <c:v>70.260000000000005</c:v>
                </c:pt>
                <c:pt idx="29">
                  <c:v>76.5</c:v>
                </c:pt>
                <c:pt idx="30">
                  <c:v>73.239999999999995</c:v>
                </c:pt>
                <c:pt idx="31">
                  <c:v>64.64</c:v>
                </c:pt>
                <c:pt idx="32">
                  <c:v>72.45</c:v>
                </c:pt>
                <c:pt idx="33">
                  <c:v>65.12</c:v>
                </c:pt>
                <c:pt idx="34">
                  <c:v>60.5</c:v>
                </c:pt>
                <c:pt idx="35">
                  <c:v>60.5</c:v>
                </c:pt>
                <c:pt idx="36">
                  <c:v>56.56</c:v>
                </c:pt>
                <c:pt idx="37">
                  <c:v>67.900000000000006</c:v>
                </c:pt>
                <c:pt idx="38">
                  <c:v>79.78</c:v>
                </c:pt>
                <c:pt idx="40">
                  <c:v>65.36</c:v>
                </c:pt>
                <c:pt idx="41">
                  <c:v>63.95</c:v>
                </c:pt>
                <c:pt idx="42">
                  <c:v>68.83</c:v>
                </c:pt>
                <c:pt idx="43">
                  <c:v>73.39</c:v>
                </c:pt>
                <c:pt idx="44">
                  <c:v>59.42</c:v>
                </c:pt>
                <c:pt idx="45">
                  <c:v>69.17736842105262</c:v>
                </c:pt>
                <c:pt idx="46">
                  <c:v>73</c:v>
                </c:pt>
                <c:pt idx="47">
                  <c:v>80</c:v>
                </c:pt>
                <c:pt idx="48">
                  <c:v>76.3</c:v>
                </c:pt>
                <c:pt idx="49">
                  <c:v>72</c:v>
                </c:pt>
                <c:pt idx="50">
                  <c:v>68.959999999999994</c:v>
                </c:pt>
                <c:pt idx="51">
                  <c:v>74.959999999999994</c:v>
                </c:pt>
                <c:pt idx="52">
                  <c:v>82</c:v>
                </c:pt>
                <c:pt idx="53">
                  <c:v>73</c:v>
                </c:pt>
                <c:pt idx="54">
                  <c:v>67.569999999999993</c:v>
                </c:pt>
                <c:pt idx="55">
                  <c:v>58</c:v>
                </c:pt>
                <c:pt idx="56">
                  <c:v>61</c:v>
                </c:pt>
                <c:pt idx="57">
                  <c:v>61</c:v>
                </c:pt>
                <c:pt idx="58">
                  <c:v>68.98</c:v>
                </c:pt>
                <c:pt idx="59">
                  <c:v>60</c:v>
                </c:pt>
                <c:pt idx="60">
                  <c:v>67</c:v>
                </c:pt>
                <c:pt idx="61">
                  <c:v>56</c:v>
                </c:pt>
                <c:pt idx="62">
                  <c:v>72</c:v>
                </c:pt>
                <c:pt idx="63">
                  <c:v>75.599999999999994</c:v>
                </c:pt>
                <c:pt idx="64">
                  <c:v>67</c:v>
                </c:pt>
                <c:pt idx="65">
                  <c:v>68.714285714285708</c:v>
                </c:pt>
                <c:pt idx="66">
                  <c:v>73</c:v>
                </c:pt>
                <c:pt idx="67">
                  <c:v>70</c:v>
                </c:pt>
                <c:pt idx="68">
                  <c:v>73.3</c:v>
                </c:pt>
                <c:pt idx="69">
                  <c:v>73</c:v>
                </c:pt>
                <c:pt idx="70">
                  <c:v>79</c:v>
                </c:pt>
                <c:pt idx="71">
                  <c:v>58</c:v>
                </c:pt>
                <c:pt idx="72">
                  <c:v>71</c:v>
                </c:pt>
                <c:pt idx="73">
                  <c:v>61</c:v>
                </c:pt>
                <c:pt idx="74">
                  <c:v>59</c:v>
                </c:pt>
                <c:pt idx="75">
                  <c:v>74</c:v>
                </c:pt>
                <c:pt idx="77">
                  <c:v>72</c:v>
                </c:pt>
                <c:pt idx="78">
                  <c:v>66.599999999999994</c:v>
                </c:pt>
                <c:pt idx="79">
                  <c:v>60.8</c:v>
                </c:pt>
                <c:pt idx="80">
                  <c:v>71.3</c:v>
                </c:pt>
                <c:pt idx="81">
                  <c:v>69.143359836376575</c:v>
                </c:pt>
                <c:pt idx="82">
                  <c:v>71.241379310344826</c:v>
                </c:pt>
                <c:pt idx="83">
                  <c:v>61.75</c:v>
                </c:pt>
                <c:pt idx="84">
                  <c:v>65.125</c:v>
                </c:pt>
                <c:pt idx="85">
                  <c:v>71.390243902439025</c:v>
                </c:pt>
                <c:pt idx="86">
                  <c:v>66.521739130434781</c:v>
                </c:pt>
                <c:pt idx="87">
                  <c:v>67.928571428571431</c:v>
                </c:pt>
                <c:pt idx="88">
                  <c:v>71.739130434782609</c:v>
                </c:pt>
                <c:pt idx="89">
                  <c:v>69.125</c:v>
                </c:pt>
                <c:pt idx="90">
                  <c:v>70.3</c:v>
                </c:pt>
                <c:pt idx="91">
                  <c:v>67.107142857142861</c:v>
                </c:pt>
                <c:pt idx="92">
                  <c:v>71.25</c:v>
                </c:pt>
                <c:pt idx="93">
                  <c:v>69.36</c:v>
                </c:pt>
                <c:pt idx="94">
                  <c:v>71.047619047619051</c:v>
                </c:pt>
                <c:pt idx="95">
                  <c:v>70.275862068965523</c:v>
                </c:pt>
                <c:pt idx="96">
                  <c:v>68.52</c:v>
                </c:pt>
                <c:pt idx="97">
                  <c:v>66.058823529411768</c:v>
                </c:pt>
                <c:pt idx="98">
                  <c:v>60.884615384615387</c:v>
                </c:pt>
                <c:pt idx="99">
                  <c:v>64.125</c:v>
                </c:pt>
                <c:pt idx="100">
                  <c:v>62.666666666666664</c:v>
                </c:pt>
                <c:pt idx="101">
                  <c:v>59.5</c:v>
                </c:pt>
                <c:pt idx="102">
                  <c:v>71.7</c:v>
                </c:pt>
                <c:pt idx="103">
                  <c:v>72.982300884955748</c:v>
                </c:pt>
                <c:pt idx="104">
                  <c:v>77.354545454545459</c:v>
                </c:pt>
                <c:pt idx="105">
                  <c:v>70.204081632653057</c:v>
                </c:pt>
                <c:pt idx="106">
                  <c:v>68.666666666666671</c:v>
                </c:pt>
                <c:pt idx="107">
                  <c:v>79.787878787878782</c:v>
                </c:pt>
                <c:pt idx="108">
                  <c:v>72.330882352941174</c:v>
                </c:pt>
                <c:pt idx="109">
                  <c:v>72</c:v>
                </c:pt>
                <c:pt idx="110">
                  <c:v>74.214285714285708</c:v>
                </c:pt>
                <c:pt idx="111">
                  <c:v>75.444444444444443</c:v>
                </c:pt>
                <c:pt idx="112">
                  <c:v>83</c:v>
                </c:pt>
                <c:pt idx="113">
                  <c:v>81</c:v>
                </c:pt>
                <c:pt idx="114">
                  <c:v>78</c:v>
                </c:pt>
                <c:pt idx="115">
                  <c:v>78</c:v>
                </c:pt>
                <c:pt idx="116">
                  <c:v>75</c:v>
                </c:pt>
                <c:pt idx="117">
                  <c:v>79</c:v>
                </c:pt>
                <c:pt idx="118">
                  <c:v>73</c:v>
                </c:pt>
                <c:pt idx="119">
                  <c:v>64</c:v>
                </c:pt>
                <c:pt idx="121">
                  <c:v>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8CB-49F0-B680-A791C427F8FA}"/>
            </c:ext>
          </c:extLst>
        </c:ser>
        <c:ser>
          <c:idx val="4"/>
          <c:order val="4"/>
          <c:tx>
            <c:v>2017 ср. балл по городу</c:v>
          </c:tx>
          <c:spPr>
            <a:ln w="28575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cat>
            <c:strRef>
              <c:f>'Русский-11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МАОУ СШ № 143</c:v>
                </c:pt>
                <c:pt idx="104">
                  <c:v>МБОУ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 и Т"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 </c:v>
                </c:pt>
                <c:pt idx="118">
                  <c:v>МБОУ СШ № 14 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"Комплекс Покровский"</c:v>
                </c:pt>
              </c:strCache>
            </c:strRef>
          </c:cat>
          <c:val>
            <c:numRef>
              <c:f>'Русский-11 диаграмма по районам'!$L$5:$L$126</c:f>
              <c:numCache>
                <c:formatCode>Основной</c:formatCode>
                <c:ptCount val="122"/>
                <c:pt idx="0">
                  <c:v>71.56</c:v>
                </c:pt>
                <c:pt idx="1">
                  <c:v>71.56</c:v>
                </c:pt>
                <c:pt idx="2">
                  <c:v>71.56</c:v>
                </c:pt>
                <c:pt idx="3">
                  <c:v>71.56</c:v>
                </c:pt>
                <c:pt idx="4">
                  <c:v>71.56</c:v>
                </c:pt>
                <c:pt idx="5">
                  <c:v>71.56</c:v>
                </c:pt>
                <c:pt idx="6">
                  <c:v>71.56</c:v>
                </c:pt>
                <c:pt idx="7">
                  <c:v>71.56</c:v>
                </c:pt>
                <c:pt idx="8">
                  <c:v>71.56</c:v>
                </c:pt>
                <c:pt idx="9">
                  <c:v>71.56</c:v>
                </c:pt>
                <c:pt idx="10" formatCode="0,00">
                  <c:v>71.56</c:v>
                </c:pt>
                <c:pt idx="11">
                  <c:v>71.56</c:v>
                </c:pt>
                <c:pt idx="12">
                  <c:v>71.56</c:v>
                </c:pt>
                <c:pt idx="13">
                  <c:v>71.56</c:v>
                </c:pt>
                <c:pt idx="14">
                  <c:v>71.56</c:v>
                </c:pt>
                <c:pt idx="15">
                  <c:v>71.56</c:v>
                </c:pt>
                <c:pt idx="16">
                  <c:v>71.56</c:v>
                </c:pt>
                <c:pt idx="17">
                  <c:v>71.56</c:v>
                </c:pt>
                <c:pt idx="18">
                  <c:v>71.56</c:v>
                </c:pt>
                <c:pt idx="19">
                  <c:v>71.56</c:v>
                </c:pt>
                <c:pt idx="20">
                  <c:v>71.56</c:v>
                </c:pt>
                <c:pt idx="21">
                  <c:v>71.56</c:v>
                </c:pt>
                <c:pt idx="22">
                  <c:v>71.56</c:v>
                </c:pt>
                <c:pt idx="23">
                  <c:v>71.56</c:v>
                </c:pt>
                <c:pt idx="24">
                  <c:v>71.56</c:v>
                </c:pt>
                <c:pt idx="25" formatCode="0,00">
                  <c:v>71.56</c:v>
                </c:pt>
                <c:pt idx="26">
                  <c:v>71.56</c:v>
                </c:pt>
                <c:pt idx="27">
                  <c:v>71.56</c:v>
                </c:pt>
                <c:pt idx="28">
                  <c:v>71.56</c:v>
                </c:pt>
                <c:pt idx="29">
                  <c:v>71.56</c:v>
                </c:pt>
                <c:pt idx="30">
                  <c:v>71.56</c:v>
                </c:pt>
                <c:pt idx="31">
                  <c:v>71.56</c:v>
                </c:pt>
                <c:pt idx="32">
                  <c:v>71.56</c:v>
                </c:pt>
                <c:pt idx="33">
                  <c:v>71.56</c:v>
                </c:pt>
                <c:pt idx="34">
                  <c:v>71.56</c:v>
                </c:pt>
                <c:pt idx="35">
                  <c:v>71.56</c:v>
                </c:pt>
                <c:pt idx="36">
                  <c:v>71.56</c:v>
                </c:pt>
                <c:pt idx="37">
                  <c:v>71.56</c:v>
                </c:pt>
                <c:pt idx="38">
                  <c:v>71.56</c:v>
                </c:pt>
                <c:pt idx="39">
                  <c:v>71.56</c:v>
                </c:pt>
                <c:pt idx="40">
                  <c:v>71.56</c:v>
                </c:pt>
                <c:pt idx="41">
                  <c:v>71.56</c:v>
                </c:pt>
                <c:pt idx="42">
                  <c:v>71.56</c:v>
                </c:pt>
                <c:pt idx="43">
                  <c:v>71.56</c:v>
                </c:pt>
                <c:pt idx="44">
                  <c:v>71.56</c:v>
                </c:pt>
                <c:pt idx="45" formatCode="0,00">
                  <c:v>71.56</c:v>
                </c:pt>
                <c:pt idx="46">
                  <c:v>71.56</c:v>
                </c:pt>
                <c:pt idx="47">
                  <c:v>71.56</c:v>
                </c:pt>
                <c:pt idx="48">
                  <c:v>71.56</c:v>
                </c:pt>
                <c:pt idx="49">
                  <c:v>71.56</c:v>
                </c:pt>
                <c:pt idx="50">
                  <c:v>71.56</c:v>
                </c:pt>
                <c:pt idx="51">
                  <c:v>71.56</c:v>
                </c:pt>
                <c:pt idx="52">
                  <c:v>71.56</c:v>
                </c:pt>
                <c:pt idx="53">
                  <c:v>71.56</c:v>
                </c:pt>
                <c:pt idx="54">
                  <c:v>71.56</c:v>
                </c:pt>
                <c:pt idx="55">
                  <c:v>71.56</c:v>
                </c:pt>
                <c:pt idx="56">
                  <c:v>71.56</c:v>
                </c:pt>
                <c:pt idx="57">
                  <c:v>71.56</c:v>
                </c:pt>
                <c:pt idx="58">
                  <c:v>71.56</c:v>
                </c:pt>
                <c:pt idx="59">
                  <c:v>71.56</c:v>
                </c:pt>
                <c:pt idx="60">
                  <c:v>71.56</c:v>
                </c:pt>
                <c:pt idx="61">
                  <c:v>71.56</c:v>
                </c:pt>
                <c:pt idx="62">
                  <c:v>71.56</c:v>
                </c:pt>
                <c:pt idx="63">
                  <c:v>71.56</c:v>
                </c:pt>
                <c:pt idx="64">
                  <c:v>71.56</c:v>
                </c:pt>
                <c:pt idx="65" formatCode="0,00">
                  <c:v>71.56</c:v>
                </c:pt>
                <c:pt idx="66">
                  <c:v>71.56</c:v>
                </c:pt>
                <c:pt idx="67">
                  <c:v>71.56</c:v>
                </c:pt>
                <c:pt idx="68">
                  <c:v>71.56</c:v>
                </c:pt>
                <c:pt idx="69">
                  <c:v>71.56</c:v>
                </c:pt>
                <c:pt idx="70">
                  <c:v>71.56</c:v>
                </c:pt>
                <c:pt idx="71">
                  <c:v>71.56</c:v>
                </c:pt>
                <c:pt idx="72">
                  <c:v>71.56</c:v>
                </c:pt>
                <c:pt idx="73">
                  <c:v>71.56</c:v>
                </c:pt>
                <c:pt idx="74">
                  <c:v>71.56</c:v>
                </c:pt>
                <c:pt idx="75">
                  <c:v>71.56</c:v>
                </c:pt>
                <c:pt idx="76">
                  <c:v>71.56</c:v>
                </c:pt>
                <c:pt idx="77">
                  <c:v>71.56</c:v>
                </c:pt>
                <c:pt idx="78">
                  <c:v>71.56</c:v>
                </c:pt>
                <c:pt idx="79">
                  <c:v>71.56</c:v>
                </c:pt>
                <c:pt idx="80">
                  <c:v>71.56</c:v>
                </c:pt>
                <c:pt idx="81" formatCode="0,00">
                  <c:v>71.56</c:v>
                </c:pt>
                <c:pt idx="82">
                  <c:v>71.56</c:v>
                </c:pt>
                <c:pt idx="83">
                  <c:v>71.56</c:v>
                </c:pt>
                <c:pt idx="84">
                  <c:v>71.56</c:v>
                </c:pt>
                <c:pt idx="85">
                  <c:v>71.56</c:v>
                </c:pt>
                <c:pt idx="86">
                  <c:v>71.56</c:v>
                </c:pt>
                <c:pt idx="87">
                  <c:v>71.56</c:v>
                </c:pt>
                <c:pt idx="88">
                  <c:v>71.56</c:v>
                </c:pt>
                <c:pt idx="89">
                  <c:v>71.56</c:v>
                </c:pt>
                <c:pt idx="90">
                  <c:v>71.56</c:v>
                </c:pt>
                <c:pt idx="91">
                  <c:v>71.56</c:v>
                </c:pt>
                <c:pt idx="92">
                  <c:v>71.56</c:v>
                </c:pt>
                <c:pt idx="93">
                  <c:v>71.56</c:v>
                </c:pt>
                <c:pt idx="94">
                  <c:v>71.56</c:v>
                </c:pt>
                <c:pt idx="95">
                  <c:v>71.56</c:v>
                </c:pt>
                <c:pt idx="96">
                  <c:v>71.56</c:v>
                </c:pt>
                <c:pt idx="97">
                  <c:v>71.56</c:v>
                </c:pt>
                <c:pt idx="98">
                  <c:v>71.56</c:v>
                </c:pt>
                <c:pt idx="99">
                  <c:v>71.56</c:v>
                </c:pt>
                <c:pt idx="100">
                  <c:v>71.56</c:v>
                </c:pt>
                <c:pt idx="101">
                  <c:v>71.56</c:v>
                </c:pt>
                <c:pt idx="102">
                  <c:v>71.56</c:v>
                </c:pt>
                <c:pt idx="103">
                  <c:v>71.56</c:v>
                </c:pt>
                <c:pt idx="104">
                  <c:v>71.56</c:v>
                </c:pt>
                <c:pt idx="105">
                  <c:v>71.56</c:v>
                </c:pt>
                <c:pt idx="106">
                  <c:v>71.56</c:v>
                </c:pt>
                <c:pt idx="107">
                  <c:v>71.56</c:v>
                </c:pt>
                <c:pt idx="108">
                  <c:v>71.56</c:v>
                </c:pt>
                <c:pt idx="109">
                  <c:v>71.56</c:v>
                </c:pt>
                <c:pt idx="110">
                  <c:v>71.56</c:v>
                </c:pt>
                <c:pt idx="111" formatCode="0,00">
                  <c:v>71.56</c:v>
                </c:pt>
                <c:pt idx="112">
                  <c:v>71.56</c:v>
                </c:pt>
                <c:pt idx="113">
                  <c:v>71.56</c:v>
                </c:pt>
                <c:pt idx="114">
                  <c:v>71.56</c:v>
                </c:pt>
                <c:pt idx="115">
                  <c:v>71.56</c:v>
                </c:pt>
                <c:pt idx="116">
                  <c:v>71.56</c:v>
                </c:pt>
                <c:pt idx="117">
                  <c:v>71.56</c:v>
                </c:pt>
                <c:pt idx="118">
                  <c:v>71.56</c:v>
                </c:pt>
                <c:pt idx="119">
                  <c:v>71.56</c:v>
                </c:pt>
                <c:pt idx="120">
                  <c:v>71.56</c:v>
                </c:pt>
                <c:pt idx="121">
                  <c:v>71.56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8CB-49F0-B680-A791C427F8FA}"/>
            </c:ext>
          </c:extLst>
        </c:ser>
        <c:ser>
          <c:idx val="5"/>
          <c:order val="5"/>
          <c:tx>
            <c:v>2017 ср. балл ОУ</c:v>
          </c:tx>
          <c:spPr>
            <a:ln w="28575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'Русский-11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МАОУ СШ № 143</c:v>
                </c:pt>
                <c:pt idx="104">
                  <c:v>МБОУ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 и Т"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 </c:v>
                </c:pt>
                <c:pt idx="118">
                  <c:v>МБОУ СШ № 14 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"Комплекс Покровский"</c:v>
                </c:pt>
              </c:strCache>
            </c:strRef>
          </c:cat>
          <c:val>
            <c:numRef>
              <c:f>'Русский-11 диаграмма по районам'!$M$5:$M$126</c:f>
              <c:numCache>
                <c:formatCode>0,00</c:formatCode>
                <c:ptCount val="122"/>
                <c:pt idx="0">
                  <c:v>76.66</c:v>
                </c:pt>
                <c:pt idx="1">
                  <c:v>72.306250000000006</c:v>
                </c:pt>
                <c:pt idx="2">
                  <c:v>77.56</c:v>
                </c:pt>
                <c:pt idx="3">
                  <c:v>75.680000000000007</c:v>
                </c:pt>
                <c:pt idx="4">
                  <c:v>76.290000000000006</c:v>
                </c:pt>
                <c:pt idx="5">
                  <c:v>74</c:v>
                </c:pt>
                <c:pt idx="6">
                  <c:v>66.19</c:v>
                </c:pt>
                <c:pt idx="7">
                  <c:v>72.7</c:v>
                </c:pt>
                <c:pt idx="8">
                  <c:v>65.739999999999995</c:v>
                </c:pt>
                <c:pt idx="9">
                  <c:v>70.290000000000006</c:v>
                </c:pt>
                <c:pt idx="10">
                  <c:v>70.26166666666667</c:v>
                </c:pt>
                <c:pt idx="11">
                  <c:v>73.64</c:v>
                </c:pt>
                <c:pt idx="12">
                  <c:v>75</c:v>
                </c:pt>
                <c:pt idx="13">
                  <c:v>80.760000000000005</c:v>
                </c:pt>
                <c:pt idx="14">
                  <c:v>76.19</c:v>
                </c:pt>
                <c:pt idx="15">
                  <c:v>74.28</c:v>
                </c:pt>
                <c:pt idx="16">
                  <c:v>75.61</c:v>
                </c:pt>
                <c:pt idx="17">
                  <c:v>66.75</c:v>
                </c:pt>
                <c:pt idx="19">
                  <c:v>66.47</c:v>
                </c:pt>
                <c:pt idx="20">
                  <c:v>71.28</c:v>
                </c:pt>
                <c:pt idx="21">
                  <c:v>58</c:v>
                </c:pt>
                <c:pt idx="23">
                  <c:v>68.709999999999994</c:v>
                </c:pt>
                <c:pt idx="24">
                  <c:v>56.45</c:v>
                </c:pt>
                <c:pt idx="25">
                  <c:v>67.518235294117659</c:v>
                </c:pt>
                <c:pt idx="26">
                  <c:v>72.650000000000006</c:v>
                </c:pt>
                <c:pt idx="27">
                  <c:v>74.510000000000005</c:v>
                </c:pt>
                <c:pt idx="28">
                  <c:v>73.75</c:v>
                </c:pt>
                <c:pt idx="29">
                  <c:v>74.319999999999993</c:v>
                </c:pt>
                <c:pt idx="30">
                  <c:v>67.569999999999993</c:v>
                </c:pt>
                <c:pt idx="31">
                  <c:v>67.55</c:v>
                </c:pt>
                <c:pt idx="32">
                  <c:v>61.95</c:v>
                </c:pt>
                <c:pt idx="33">
                  <c:v>64.63</c:v>
                </c:pt>
                <c:pt idx="34">
                  <c:v>68.33</c:v>
                </c:pt>
                <c:pt idx="35">
                  <c:v>55.72</c:v>
                </c:pt>
                <c:pt idx="37">
                  <c:v>61.5</c:v>
                </c:pt>
                <c:pt idx="38">
                  <c:v>79</c:v>
                </c:pt>
                <c:pt idx="40">
                  <c:v>60.56</c:v>
                </c:pt>
                <c:pt idx="41">
                  <c:v>62.77</c:v>
                </c:pt>
                <c:pt idx="42">
                  <c:v>69.94</c:v>
                </c:pt>
                <c:pt idx="43">
                  <c:v>68.98</c:v>
                </c:pt>
                <c:pt idx="44">
                  <c:v>64.08</c:v>
                </c:pt>
                <c:pt idx="45">
                  <c:v>69.900000000000006</c:v>
                </c:pt>
                <c:pt idx="46">
                  <c:v>73.25</c:v>
                </c:pt>
                <c:pt idx="47">
                  <c:v>78.78</c:v>
                </c:pt>
                <c:pt idx="48">
                  <c:v>76.94</c:v>
                </c:pt>
                <c:pt idx="49">
                  <c:v>72.41</c:v>
                </c:pt>
                <c:pt idx="50">
                  <c:v>71.040000000000006</c:v>
                </c:pt>
                <c:pt idx="51">
                  <c:v>71.34</c:v>
                </c:pt>
                <c:pt idx="52">
                  <c:v>79.41</c:v>
                </c:pt>
                <c:pt idx="53">
                  <c:v>72.12</c:v>
                </c:pt>
                <c:pt idx="54">
                  <c:v>61.4</c:v>
                </c:pt>
                <c:pt idx="55">
                  <c:v>56</c:v>
                </c:pt>
                <c:pt idx="56">
                  <c:v>65</c:v>
                </c:pt>
                <c:pt idx="58">
                  <c:v>72.930000000000007</c:v>
                </c:pt>
                <c:pt idx="59">
                  <c:v>66.900000000000006</c:v>
                </c:pt>
                <c:pt idx="60">
                  <c:v>74.86</c:v>
                </c:pt>
                <c:pt idx="61">
                  <c:v>65.19</c:v>
                </c:pt>
                <c:pt idx="62">
                  <c:v>61.69</c:v>
                </c:pt>
                <c:pt idx="63">
                  <c:v>69.75</c:v>
                </c:pt>
                <c:pt idx="64">
                  <c:v>69.19</c:v>
                </c:pt>
                <c:pt idx="65">
                  <c:v>69.72999999999999</c:v>
                </c:pt>
                <c:pt idx="66">
                  <c:v>72.81</c:v>
                </c:pt>
                <c:pt idx="67">
                  <c:v>71.069999999999993</c:v>
                </c:pt>
                <c:pt idx="68">
                  <c:v>72.709999999999994</c:v>
                </c:pt>
                <c:pt idx="69">
                  <c:v>76.180000000000007</c:v>
                </c:pt>
                <c:pt idx="70">
                  <c:v>72.55</c:v>
                </c:pt>
                <c:pt idx="71">
                  <c:v>62.3</c:v>
                </c:pt>
                <c:pt idx="72">
                  <c:v>75.75</c:v>
                </c:pt>
                <c:pt idx="73">
                  <c:v>59.73</c:v>
                </c:pt>
                <c:pt idx="74">
                  <c:v>61.53</c:v>
                </c:pt>
                <c:pt idx="75">
                  <c:v>72.61</c:v>
                </c:pt>
                <c:pt idx="77">
                  <c:v>76.349999999999994</c:v>
                </c:pt>
                <c:pt idx="78">
                  <c:v>66.66</c:v>
                </c:pt>
                <c:pt idx="79">
                  <c:v>64.069999999999993</c:v>
                </c:pt>
                <c:pt idx="80">
                  <c:v>71.900000000000006</c:v>
                </c:pt>
                <c:pt idx="81">
                  <c:v>70.255517241379323</c:v>
                </c:pt>
                <c:pt idx="82">
                  <c:v>68.650000000000006</c:v>
                </c:pt>
                <c:pt idx="83">
                  <c:v>66</c:v>
                </c:pt>
                <c:pt idx="84">
                  <c:v>65.66</c:v>
                </c:pt>
                <c:pt idx="85">
                  <c:v>72.349999999999994</c:v>
                </c:pt>
                <c:pt idx="86">
                  <c:v>72.62</c:v>
                </c:pt>
                <c:pt idx="87">
                  <c:v>71.5</c:v>
                </c:pt>
                <c:pt idx="88">
                  <c:v>70.239999999999995</c:v>
                </c:pt>
                <c:pt idx="89">
                  <c:v>79.599999999999994</c:v>
                </c:pt>
                <c:pt idx="90">
                  <c:v>73.41</c:v>
                </c:pt>
                <c:pt idx="91">
                  <c:v>69.67</c:v>
                </c:pt>
                <c:pt idx="92">
                  <c:v>65.48</c:v>
                </c:pt>
                <c:pt idx="93">
                  <c:v>73.66</c:v>
                </c:pt>
                <c:pt idx="94">
                  <c:v>66.08</c:v>
                </c:pt>
                <c:pt idx="95">
                  <c:v>71.56</c:v>
                </c:pt>
                <c:pt idx="96">
                  <c:v>69.19</c:v>
                </c:pt>
                <c:pt idx="97">
                  <c:v>69.739999999999995</c:v>
                </c:pt>
                <c:pt idx="98">
                  <c:v>65.959999999999994</c:v>
                </c:pt>
                <c:pt idx="99">
                  <c:v>69.78</c:v>
                </c:pt>
                <c:pt idx="100">
                  <c:v>63.15</c:v>
                </c:pt>
                <c:pt idx="101">
                  <c:v>63.71</c:v>
                </c:pt>
                <c:pt idx="102">
                  <c:v>73.73</c:v>
                </c:pt>
                <c:pt idx="103">
                  <c:v>68.17</c:v>
                </c:pt>
                <c:pt idx="104">
                  <c:v>75.510000000000005</c:v>
                </c:pt>
                <c:pt idx="105">
                  <c:v>72.680000000000007</c:v>
                </c:pt>
                <c:pt idx="106">
                  <c:v>67.77</c:v>
                </c:pt>
                <c:pt idx="107">
                  <c:v>72.92</c:v>
                </c:pt>
                <c:pt idx="108">
                  <c:v>71.959999999999994</c:v>
                </c:pt>
                <c:pt idx="109">
                  <c:v>70.66</c:v>
                </c:pt>
                <c:pt idx="110">
                  <c:v>76</c:v>
                </c:pt>
                <c:pt idx="111">
                  <c:v>75.182222222222208</c:v>
                </c:pt>
                <c:pt idx="112">
                  <c:v>80.459999999999994</c:v>
                </c:pt>
                <c:pt idx="113">
                  <c:v>75.13</c:v>
                </c:pt>
                <c:pt idx="114">
                  <c:v>76.55</c:v>
                </c:pt>
                <c:pt idx="115">
                  <c:v>77.77</c:v>
                </c:pt>
                <c:pt idx="116" formatCode="Основной">
                  <c:v>71.16</c:v>
                </c:pt>
                <c:pt idx="117">
                  <c:v>81.11</c:v>
                </c:pt>
                <c:pt idx="118">
                  <c:v>74.69</c:v>
                </c:pt>
                <c:pt idx="119">
                  <c:v>70.28</c:v>
                </c:pt>
                <c:pt idx="121">
                  <c:v>69.489999999999995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8CB-49F0-B680-A791C427F8FA}"/>
            </c:ext>
          </c:extLst>
        </c:ser>
        <c:ser>
          <c:idx val="6"/>
          <c:order val="6"/>
          <c:tx>
            <c:v>2016 ср. балл по городу</c:v>
          </c:tx>
          <c:spPr>
            <a:ln w="28575">
              <a:solidFill>
                <a:srgbClr val="0000CC"/>
              </a:solidFill>
            </a:ln>
          </c:spPr>
          <c:marker>
            <c:symbol val="none"/>
          </c:marker>
          <c:cat>
            <c:strRef>
              <c:f>'Русский-11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МАОУ СШ № 143</c:v>
                </c:pt>
                <c:pt idx="104">
                  <c:v>МБОУ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 и Т"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 </c:v>
                </c:pt>
                <c:pt idx="118">
                  <c:v>МБОУ СШ № 14 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"Комплекс Покровский"</c:v>
                </c:pt>
              </c:strCache>
            </c:strRef>
          </c:cat>
          <c:val>
            <c:numRef>
              <c:f>'Русский-11 диаграмма по районам'!$P$5:$P$126</c:f>
              <c:numCache>
                <c:formatCode>Основной</c:formatCode>
                <c:ptCount val="122"/>
                <c:pt idx="0">
                  <c:v>69.260000000000005</c:v>
                </c:pt>
                <c:pt idx="1">
                  <c:v>69.260000000000005</c:v>
                </c:pt>
                <c:pt idx="2">
                  <c:v>69.260000000000005</c:v>
                </c:pt>
                <c:pt idx="3">
                  <c:v>69.260000000000005</c:v>
                </c:pt>
                <c:pt idx="4">
                  <c:v>69.260000000000005</c:v>
                </c:pt>
                <c:pt idx="5">
                  <c:v>69.260000000000005</c:v>
                </c:pt>
                <c:pt idx="6">
                  <c:v>69.260000000000005</c:v>
                </c:pt>
                <c:pt idx="7">
                  <c:v>69.260000000000005</c:v>
                </c:pt>
                <c:pt idx="8">
                  <c:v>69.260000000000005</c:v>
                </c:pt>
                <c:pt idx="9">
                  <c:v>69.260000000000005</c:v>
                </c:pt>
                <c:pt idx="10" formatCode="0,00">
                  <c:v>69.260000000000005</c:v>
                </c:pt>
                <c:pt idx="11">
                  <c:v>69.260000000000005</c:v>
                </c:pt>
                <c:pt idx="12">
                  <c:v>69.260000000000005</c:v>
                </c:pt>
                <c:pt idx="13">
                  <c:v>69.260000000000005</c:v>
                </c:pt>
                <c:pt idx="14">
                  <c:v>69.260000000000005</c:v>
                </c:pt>
                <c:pt idx="15">
                  <c:v>69.260000000000005</c:v>
                </c:pt>
                <c:pt idx="16">
                  <c:v>69.260000000000005</c:v>
                </c:pt>
                <c:pt idx="17">
                  <c:v>69.260000000000005</c:v>
                </c:pt>
                <c:pt idx="18">
                  <c:v>69.260000000000005</c:v>
                </c:pt>
                <c:pt idx="19">
                  <c:v>69.260000000000005</c:v>
                </c:pt>
                <c:pt idx="20">
                  <c:v>69.260000000000005</c:v>
                </c:pt>
                <c:pt idx="21">
                  <c:v>69.260000000000005</c:v>
                </c:pt>
                <c:pt idx="22">
                  <c:v>69.260000000000005</c:v>
                </c:pt>
                <c:pt idx="23">
                  <c:v>69.260000000000005</c:v>
                </c:pt>
                <c:pt idx="24">
                  <c:v>69.260000000000005</c:v>
                </c:pt>
                <c:pt idx="25" formatCode="0,00">
                  <c:v>69.260000000000005</c:v>
                </c:pt>
                <c:pt idx="26">
                  <c:v>69.260000000000005</c:v>
                </c:pt>
                <c:pt idx="27">
                  <c:v>69.260000000000005</c:v>
                </c:pt>
                <c:pt idx="28">
                  <c:v>69.260000000000005</c:v>
                </c:pt>
                <c:pt idx="29">
                  <c:v>69.260000000000005</c:v>
                </c:pt>
                <c:pt idx="30">
                  <c:v>69.260000000000005</c:v>
                </c:pt>
                <c:pt idx="31">
                  <c:v>69.260000000000005</c:v>
                </c:pt>
                <c:pt idx="32">
                  <c:v>69.260000000000005</c:v>
                </c:pt>
                <c:pt idx="33">
                  <c:v>69.260000000000005</c:v>
                </c:pt>
                <c:pt idx="34">
                  <c:v>69.260000000000005</c:v>
                </c:pt>
                <c:pt idx="35">
                  <c:v>69.260000000000005</c:v>
                </c:pt>
                <c:pt idx="36">
                  <c:v>69.260000000000005</c:v>
                </c:pt>
                <c:pt idx="37">
                  <c:v>69.260000000000005</c:v>
                </c:pt>
                <c:pt idx="38">
                  <c:v>69.260000000000005</c:v>
                </c:pt>
                <c:pt idx="39">
                  <c:v>69.260000000000005</c:v>
                </c:pt>
                <c:pt idx="40">
                  <c:v>69.260000000000005</c:v>
                </c:pt>
                <c:pt idx="41">
                  <c:v>69.260000000000005</c:v>
                </c:pt>
                <c:pt idx="42">
                  <c:v>69.260000000000005</c:v>
                </c:pt>
                <c:pt idx="43">
                  <c:v>69.260000000000005</c:v>
                </c:pt>
                <c:pt idx="44">
                  <c:v>69.260000000000005</c:v>
                </c:pt>
                <c:pt idx="45" formatCode="0,00">
                  <c:v>69.260000000000005</c:v>
                </c:pt>
                <c:pt idx="46">
                  <c:v>69.260000000000005</c:v>
                </c:pt>
                <c:pt idx="47">
                  <c:v>69.260000000000005</c:v>
                </c:pt>
                <c:pt idx="48">
                  <c:v>69.260000000000005</c:v>
                </c:pt>
                <c:pt idx="49">
                  <c:v>69.260000000000005</c:v>
                </c:pt>
                <c:pt idx="50">
                  <c:v>69.260000000000005</c:v>
                </c:pt>
                <c:pt idx="51">
                  <c:v>69.260000000000005</c:v>
                </c:pt>
                <c:pt idx="52">
                  <c:v>69.260000000000005</c:v>
                </c:pt>
                <c:pt idx="53">
                  <c:v>69.260000000000005</c:v>
                </c:pt>
                <c:pt idx="54">
                  <c:v>69.260000000000005</c:v>
                </c:pt>
                <c:pt idx="55">
                  <c:v>69.260000000000005</c:v>
                </c:pt>
                <c:pt idx="56">
                  <c:v>69.260000000000005</c:v>
                </c:pt>
                <c:pt idx="57">
                  <c:v>69.260000000000005</c:v>
                </c:pt>
                <c:pt idx="58">
                  <c:v>69.260000000000005</c:v>
                </c:pt>
                <c:pt idx="59">
                  <c:v>69.260000000000005</c:v>
                </c:pt>
                <c:pt idx="60">
                  <c:v>69.260000000000005</c:v>
                </c:pt>
                <c:pt idx="61">
                  <c:v>69.260000000000005</c:v>
                </c:pt>
                <c:pt idx="62">
                  <c:v>69.260000000000005</c:v>
                </c:pt>
                <c:pt idx="63">
                  <c:v>69.260000000000005</c:v>
                </c:pt>
                <c:pt idx="64">
                  <c:v>69.260000000000005</c:v>
                </c:pt>
                <c:pt idx="65" formatCode="0,00">
                  <c:v>69.260000000000005</c:v>
                </c:pt>
                <c:pt idx="66">
                  <c:v>69.260000000000005</c:v>
                </c:pt>
                <c:pt idx="67">
                  <c:v>69.260000000000005</c:v>
                </c:pt>
                <c:pt idx="68">
                  <c:v>69.260000000000005</c:v>
                </c:pt>
                <c:pt idx="69">
                  <c:v>69.260000000000005</c:v>
                </c:pt>
                <c:pt idx="70">
                  <c:v>69.260000000000005</c:v>
                </c:pt>
                <c:pt idx="71">
                  <c:v>69.260000000000005</c:v>
                </c:pt>
                <c:pt idx="72">
                  <c:v>69.260000000000005</c:v>
                </c:pt>
                <c:pt idx="73">
                  <c:v>69.260000000000005</c:v>
                </c:pt>
                <c:pt idx="74">
                  <c:v>69.260000000000005</c:v>
                </c:pt>
                <c:pt idx="75">
                  <c:v>69.260000000000005</c:v>
                </c:pt>
                <c:pt idx="76">
                  <c:v>69.260000000000005</c:v>
                </c:pt>
                <c:pt idx="77">
                  <c:v>69.260000000000005</c:v>
                </c:pt>
                <c:pt idx="78">
                  <c:v>69.260000000000005</c:v>
                </c:pt>
                <c:pt idx="79">
                  <c:v>69.260000000000005</c:v>
                </c:pt>
                <c:pt idx="80">
                  <c:v>69.260000000000005</c:v>
                </c:pt>
                <c:pt idx="81" formatCode="0,00">
                  <c:v>69.260000000000005</c:v>
                </c:pt>
                <c:pt idx="82">
                  <c:v>69.260000000000005</c:v>
                </c:pt>
                <c:pt idx="83">
                  <c:v>69.260000000000005</c:v>
                </c:pt>
                <c:pt idx="84">
                  <c:v>69.260000000000005</c:v>
                </c:pt>
                <c:pt idx="85">
                  <c:v>69.260000000000005</c:v>
                </c:pt>
                <c:pt idx="86">
                  <c:v>69.260000000000005</c:v>
                </c:pt>
                <c:pt idx="87">
                  <c:v>69.260000000000005</c:v>
                </c:pt>
                <c:pt idx="88">
                  <c:v>69.260000000000005</c:v>
                </c:pt>
                <c:pt idx="89">
                  <c:v>69.260000000000005</c:v>
                </c:pt>
                <c:pt idx="90">
                  <c:v>69.260000000000005</c:v>
                </c:pt>
                <c:pt idx="91">
                  <c:v>69.260000000000005</c:v>
                </c:pt>
                <c:pt idx="92">
                  <c:v>69.260000000000005</c:v>
                </c:pt>
                <c:pt idx="93">
                  <c:v>69.260000000000005</c:v>
                </c:pt>
                <c:pt idx="94">
                  <c:v>69.260000000000005</c:v>
                </c:pt>
                <c:pt idx="95">
                  <c:v>69.260000000000005</c:v>
                </c:pt>
                <c:pt idx="96">
                  <c:v>69.260000000000005</c:v>
                </c:pt>
                <c:pt idx="97">
                  <c:v>69.260000000000005</c:v>
                </c:pt>
                <c:pt idx="98">
                  <c:v>69.260000000000005</c:v>
                </c:pt>
                <c:pt idx="99">
                  <c:v>69.260000000000005</c:v>
                </c:pt>
                <c:pt idx="100">
                  <c:v>69.260000000000005</c:v>
                </c:pt>
                <c:pt idx="101">
                  <c:v>69.260000000000005</c:v>
                </c:pt>
                <c:pt idx="102">
                  <c:v>69.260000000000005</c:v>
                </c:pt>
                <c:pt idx="103">
                  <c:v>69.260000000000005</c:v>
                </c:pt>
                <c:pt idx="104">
                  <c:v>69.260000000000005</c:v>
                </c:pt>
                <c:pt idx="105">
                  <c:v>69.260000000000005</c:v>
                </c:pt>
                <c:pt idx="106">
                  <c:v>69.260000000000005</c:v>
                </c:pt>
                <c:pt idx="107">
                  <c:v>69.260000000000005</c:v>
                </c:pt>
                <c:pt idx="108">
                  <c:v>69.260000000000005</c:v>
                </c:pt>
                <c:pt idx="109">
                  <c:v>69.260000000000005</c:v>
                </c:pt>
                <c:pt idx="110">
                  <c:v>69.260000000000005</c:v>
                </c:pt>
                <c:pt idx="111" formatCode="0,00">
                  <c:v>69.260000000000005</c:v>
                </c:pt>
                <c:pt idx="112">
                  <c:v>69.260000000000005</c:v>
                </c:pt>
                <c:pt idx="113">
                  <c:v>69.260000000000005</c:v>
                </c:pt>
                <c:pt idx="114">
                  <c:v>69.260000000000005</c:v>
                </c:pt>
                <c:pt idx="115">
                  <c:v>69.260000000000005</c:v>
                </c:pt>
                <c:pt idx="116">
                  <c:v>69.260000000000005</c:v>
                </c:pt>
                <c:pt idx="117">
                  <c:v>69.260000000000005</c:v>
                </c:pt>
                <c:pt idx="118">
                  <c:v>69.260000000000005</c:v>
                </c:pt>
                <c:pt idx="119">
                  <c:v>69.260000000000005</c:v>
                </c:pt>
                <c:pt idx="120">
                  <c:v>69.260000000000005</c:v>
                </c:pt>
                <c:pt idx="121">
                  <c:v>69.260000000000005</c:v>
                </c:pt>
              </c:numCache>
            </c:numRef>
          </c:val>
          <c:smooth val="0"/>
        </c:ser>
        <c:ser>
          <c:idx val="7"/>
          <c:order val="7"/>
          <c:tx>
            <c:v>2016 ср. балл ОУ</c:v>
          </c:tx>
          <c:spPr>
            <a:ln w="28575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'Русский-11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МАОУ СШ № 143</c:v>
                </c:pt>
                <c:pt idx="104">
                  <c:v>МБОУ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 и Т"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 </c:v>
                </c:pt>
                <c:pt idx="118">
                  <c:v>МБОУ СШ № 14 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"Комплекс Покровский"</c:v>
                </c:pt>
              </c:strCache>
            </c:strRef>
          </c:cat>
          <c:val>
            <c:numRef>
              <c:f>'Русский-11 диаграмма по районам'!$Q$5:$Q$126</c:f>
              <c:numCache>
                <c:formatCode>0,00</c:formatCode>
                <c:ptCount val="122"/>
                <c:pt idx="0">
                  <c:v>66.433333333333337</c:v>
                </c:pt>
                <c:pt idx="1">
                  <c:v>69.876217024153405</c:v>
                </c:pt>
                <c:pt idx="2">
                  <c:v>71.63636363636364</c:v>
                </c:pt>
                <c:pt idx="3">
                  <c:v>70.136986301369859</c:v>
                </c:pt>
                <c:pt idx="4">
                  <c:v>78.911111111111111</c:v>
                </c:pt>
                <c:pt idx="5">
                  <c:v>74.304347826086953</c:v>
                </c:pt>
                <c:pt idx="6">
                  <c:v>58.035714285714285</c:v>
                </c:pt>
                <c:pt idx="7">
                  <c:v>71.13333333333334</c:v>
                </c:pt>
                <c:pt idx="8">
                  <c:v>72.39473684210526</c:v>
                </c:pt>
                <c:pt idx="9">
                  <c:v>62.457142857142856</c:v>
                </c:pt>
                <c:pt idx="10">
                  <c:v>68.106793072497638</c:v>
                </c:pt>
                <c:pt idx="11">
                  <c:v>72.166666666666671</c:v>
                </c:pt>
                <c:pt idx="12">
                  <c:v>71.697674418604649</c:v>
                </c:pt>
                <c:pt idx="13">
                  <c:v>73.173913043478265</c:v>
                </c:pt>
                <c:pt idx="14">
                  <c:v>78.633802816901408</c:v>
                </c:pt>
                <c:pt idx="15">
                  <c:v>69.162499999999994</c:v>
                </c:pt>
                <c:pt idx="16">
                  <c:v>66.82352941176471</c:v>
                </c:pt>
                <c:pt idx="17">
                  <c:v>68.588235294117652</c:v>
                </c:pt>
                <c:pt idx="18">
                  <c:v>71.9375</c:v>
                </c:pt>
                <c:pt idx="19">
                  <c:v>64.94736842105263</c:v>
                </c:pt>
                <c:pt idx="20">
                  <c:v>69.208333333333329</c:v>
                </c:pt>
                <c:pt idx="22">
                  <c:v>57.705882352941174</c:v>
                </c:pt>
                <c:pt idx="24">
                  <c:v>53.236111111111114</c:v>
                </c:pt>
                <c:pt idx="25">
                  <c:v>66.451509216107084</c:v>
                </c:pt>
                <c:pt idx="26">
                  <c:v>74.538461538461533</c:v>
                </c:pt>
                <c:pt idx="27">
                  <c:v>74.108695652173907</c:v>
                </c:pt>
                <c:pt idx="28">
                  <c:v>71.391304347826093</c:v>
                </c:pt>
                <c:pt idx="29">
                  <c:v>72.173913043478265</c:v>
                </c:pt>
                <c:pt idx="30">
                  <c:v>72.519230769230774</c:v>
                </c:pt>
                <c:pt idx="31">
                  <c:v>59.5</c:v>
                </c:pt>
                <c:pt idx="32">
                  <c:v>55.666666666666664</c:v>
                </c:pt>
                <c:pt idx="33">
                  <c:v>70.25</c:v>
                </c:pt>
                <c:pt idx="34">
                  <c:v>73.529411764705884</c:v>
                </c:pt>
                <c:pt idx="35">
                  <c:v>56.692307692307693</c:v>
                </c:pt>
                <c:pt idx="36">
                  <c:v>63.4375</c:v>
                </c:pt>
                <c:pt idx="37">
                  <c:v>63.454545454545453</c:v>
                </c:pt>
                <c:pt idx="38">
                  <c:v>81.740740740740748</c:v>
                </c:pt>
                <c:pt idx="39">
                  <c:v>56.833333333333336</c:v>
                </c:pt>
                <c:pt idx="40">
                  <c:v>60.266666666666666</c:v>
                </c:pt>
                <c:pt idx="41">
                  <c:v>61.666666666666664</c:v>
                </c:pt>
                <c:pt idx="42">
                  <c:v>59.269230769230766</c:v>
                </c:pt>
                <c:pt idx="43">
                  <c:v>67.06</c:v>
                </c:pt>
                <c:pt idx="44">
                  <c:v>68.48</c:v>
                </c:pt>
                <c:pt idx="45">
                  <c:v>68.044019516889335</c:v>
                </c:pt>
                <c:pt idx="46">
                  <c:v>74.517241379310349</c:v>
                </c:pt>
                <c:pt idx="47">
                  <c:v>75.388888888888886</c:v>
                </c:pt>
                <c:pt idx="48">
                  <c:v>73.912621359223294</c:v>
                </c:pt>
                <c:pt idx="49">
                  <c:v>70.98989898989899</c:v>
                </c:pt>
                <c:pt idx="50">
                  <c:v>75.52</c:v>
                </c:pt>
                <c:pt idx="51">
                  <c:v>71.592592592592595</c:v>
                </c:pt>
                <c:pt idx="52">
                  <c:v>72.94736842105263</c:v>
                </c:pt>
                <c:pt idx="53">
                  <c:v>68.318181818181813</c:v>
                </c:pt>
                <c:pt idx="54">
                  <c:v>64.222222222222229</c:v>
                </c:pt>
                <c:pt idx="55">
                  <c:v>62.555555555555557</c:v>
                </c:pt>
                <c:pt idx="57">
                  <c:v>51.352941176470587</c:v>
                </c:pt>
                <c:pt idx="58">
                  <c:v>73.104166666666671</c:v>
                </c:pt>
                <c:pt idx="59">
                  <c:v>59.785714285714285</c:v>
                </c:pt>
                <c:pt idx="60">
                  <c:v>71.678571428571431</c:v>
                </c:pt>
                <c:pt idx="61">
                  <c:v>64.272727272727266</c:v>
                </c:pt>
                <c:pt idx="62">
                  <c:v>69.36363636363636</c:v>
                </c:pt>
                <c:pt idx="63">
                  <c:v>69.217391304347828</c:v>
                </c:pt>
                <c:pt idx="64">
                  <c:v>56.05263157894737</c:v>
                </c:pt>
                <c:pt idx="65">
                  <c:v>66.865144495882504</c:v>
                </c:pt>
                <c:pt idx="66">
                  <c:v>68.888888888888886</c:v>
                </c:pt>
                <c:pt idx="67">
                  <c:v>73.818181818181813</c:v>
                </c:pt>
                <c:pt idx="68">
                  <c:v>71.108695652173907</c:v>
                </c:pt>
                <c:pt idx="69">
                  <c:v>64.833333333333329</c:v>
                </c:pt>
                <c:pt idx="70">
                  <c:v>70.521739130434781</c:v>
                </c:pt>
                <c:pt idx="71">
                  <c:v>57.05263157894737</c:v>
                </c:pt>
                <c:pt idx="72">
                  <c:v>65.571428571428569</c:v>
                </c:pt>
                <c:pt idx="73">
                  <c:v>58.4</c:v>
                </c:pt>
                <c:pt idx="74">
                  <c:v>62.142857142857146</c:v>
                </c:pt>
                <c:pt idx="75">
                  <c:v>70.369565217391298</c:v>
                </c:pt>
                <c:pt idx="77">
                  <c:v>73.14</c:v>
                </c:pt>
                <c:pt idx="78">
                  <c:v>65.926829268292678</c:v>
                </c:pt>
                <c:pt idx="79">
                  <c:v>62.297872340425535</c:v>
                </c:pt>
                <c:pt idx="80">
                  <c:v>72.040000000000006</c:v>
                </c:pt>
                <c:pt idx="81">
                  <c:v>67.935067633314148</c:v>
                </c:pt>
                <c:pt idx="82">
                  <c:v>70.375</c:v>
                </c:pt>
                <c:pt idx="84">
                  <c:v>70.172413793103445</c:v>
                </c:pt>
                <c:pt idx="85">
                  <c:v>71.898734177215189</c:v>
                </c:pt>
                <c:pt idx="86">
                  <c:v>66.64150943396227</c:v>
                </c:pt>
                <c:pt idx="87">
                  <c:v>59.68</c:v>
                </c:pt>
                <c:pt idx="88">
                  <c:v>69.061224489795919</c:v>
                </c:pt>
                <c:pt idx="89">
                  <c:v>77.040000000000006</c:v>
                </c:pt>
                <c:pt idx="90">
                  <c:v>63.833333333333336</c:v>
                </c:pt>
                <c:pt idx="91">
                  <c:v>60.846153846153847</c:v>
                </c:pt>
                <c:pt idx="92">
                  <c:v>63.8</c:v>
                </c:pt>
                <c:pt idx="93">
                  <c:v>71.976744186046517</c:v>
                </c:pt>
                <c:pt idx="94">
                  <c:v>71.34482758620689</c:v>
                </c:pt>
                <c:pt idx="95">
                  <c:v>64.384615384615387</c:v>
                </c:pt>
                <c:pt idx="96">
                  <c:v>62.678571428571431</c:v>
                </c:pt>
                <c:pt idx="97">
                  <c:v>65.448979591836732</c:v>
                </c:pt>
                <c:pt idx="98">
                  <c:v>68.52</c:v>
                </c:pt>
                <c:pt idx="99">
                  <c:v>68.8</c:v>
                </c:pt>
                <c:pt idx="100">
                  <c:v>60.772727272727273</c:v>
                </c:pt>
                <c:pt idx="101">
                  <c:v>62.07692307692308</c:v>
                </c:pt>
                <c:pt idx="102">
                  <c:v>77.666666666666671</c:v>
                </c:pt>
                <c:pt idx="103">
                  <c:v>68.683168316831683</c:v>
                </c:pt>
                <c:pt idx="104">
                  <c:v>70.425287356321846</c:v>
                </c:pt>
                <c:pt idx="105">
                  <c:v>69.61904761904762</c:v>
                </c:pt>
                <c:pt idx="106">
                  <c:v>64.666666666666671</c:v>
                </c:pt>
                <c:pt idx="107">
                  <c:v>71.44</c:v>
                </c:pt>
                <c:pt idx="108">
                  <c:v>68.118811881188122</c:v>
                </c:pt>
                <c:pt idx="109">
                  <c:v>67.493506493506487</c:v>
                </c:pt>
                <c:pt idx="110">
                  <c:v>74.716981132075475</c:v>
                </c:pt>
                <c:pt idx="111">
                  <c:v>72.158523747462283</c:v>
                </c:pt>
                <c:pt idx="112">
                  <c:v>81.434210526315795</c:v>
                </c:pt>
                <c:pt idx="113">
                  <c:v>76.571428571428569</c:v>
                </c:pt>
                <c:pt idx="114">
                  <c:v>74.671641791044777</c:v>
                </c:pt>
                <c:pt idx="115">
                  <c:v>74.708333333333329</c:v>
                </c:pt>
                <c:pt idx="117">
                  <c:v>78.465909090909093</c:v>
                </c:pt>
                <c:pt idx="118">
                  <c:v>63</c:v>
                </c:pt>
                <c:pt idx="119">
                  <c:v>71.638888888888886</c:v>
                </c:pt>
                <c:pt idx="120">
                  <c:v>56.777777777777779</c:v>
                </c:pt>
              </c:numCache>
            </c:numRef>
          </c:val>
          <c:smooth val="0"/>
        </c:ser>
        <c:ser>
          <c:idx val="8"/>
          <c:order val="8"/>
          <c:tx>
            <c:v>2015 ср. балл по городу</c:v>
          </c:tx>
          <c:spPr>
            <a:ln w="28575">
              <a:solidFill>
                <a:srgbClr val="660066"/>
              </a:solidFill>
            </a:ln>
          </c:spPr>
          <c:marker>
            <c:symbol val="none"/>
          </c:marker>
          <c:cat>
            <c:strRef>
              <c:f>'Русский-11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МАОУ СШ № 143</c:v>
                </c:pt>
                <c:pt idx="104">
                  <c:v>МБОУ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 и Т"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 </c:v>
                </c:pt>
                <c:pt idx="118">
                  <c:v>МБОУ СШ № 14 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"Комплекс Покровский"</c:v>
                </c:pt>
              </c:strCache>
            </c:strRef>
          </c:cat>
          <c:val>
            <c:numRef>
              <c:f>'Русский-11 диаграмма по районам'!$Q$5:$Q$126</c:f>
              <c:numCache>
                <c:formatCode>0,00</c:formatCode>
                <c:ptCount val="122"/>
                <c:pt idx="0">
                  <c:v>66.433333333333337</c:v>
                </c:pt>
                <c:pt idx="1">
                  <c:v>69.876217024153405</c:v>
                </c:pt>
                <c:pt idx="2">
                  <c:v>71.63636363636364</c:v>
                </c:pt>
                <c:pt idx="3">
                  <c:v>70.136986301369859</c:v>
                </c:pt>
                <c:pt idx="4">
                  <c:v>78.911111111111111</c:v>
                </c:pt>
                <c:pt idx="5">
                  <c:v>74.304347826086953</c:v>
                </c:pt>
                <c:pt idx="6">
                  <c:v>58.035714285714285</c:v>
                </c:pt>
                <c:pt idx="7">
                  <c:v>71.13333333333334</c:v>
                </c:pt>
                <c:pt idx="8">
                  <c:v>72.39473684210526</c:v>
                </c:pt>
                <c:pt idx="9">
                  <c:v>62.457142857142856</c:v>
                </c:pt>
                <c:pt idx="10">
                  <c:v>68.106793072497638</c:v>
                </c:pt>
                <c:pt idx="11">
                  <c:v>72.166666666666671</c:v>
                </c:pt>
                <c:pt idx="12">
                  <c:v>71.697674418604649</c:v>
                </c:pt>
                <c:pt idx="13">
                  <c:v>73.173913043478265</c:v>
                </c:pt>
                <c:pt idx="14">
                  <c:v>78.633802816901408</c:v>
                </c:pt>
                <c:pt idx="15">
                  <c:v>69.162499999999994</c:v>
                </c:pt>
                <c:pt idx="16">
                  <c:v>66.82352941176471</c:v>
                </c:pt>
                <c:pt idx="17">
                  <c:v>68.588235294117652</c:v>
                </c:pt>
                <c:pt idx="18">
                  <c:v>71.9375</c:v>
                </c:pt>
                <c:pt idx="19">
                  <c:v>64.94736842105263</c:v>
                </c:pt>
                <c:pt idx="20">
                  <c:v>69.208333333333329</c:v>
                </c:pt>
                <c:pt idx="22">
                  <c:v>57.705882352941174</c:v>
                </c:pt>
                <c:pt idx="24">
                  <c:v>53.236111111111114</c:v>
                </c:pt>
                <c:pt idx="25">
                  <c:v>66.451509216107084</c:v>
                </c:pt>
                <c:pt idx="26">
                  <c:v>74.538461538461533</c:v>
                </c:pt>
                <c:pt idx="27">
                  <c:v>74.108695652173907</c:v>
                </c:pt>
                <c:pt idx="28">
                  <c:v>71.391304347826093</c:v>
                </c:pt>
                <c:pt idx="29">
                  <c:v>72.173913043478265</c:v>
                </c:pt>
                <c:pt idx="30">
                  <c:v>72.519230769230774</c:v>
                </c:pt>
                <c:pt idx="31">
                  <c:v>59.5</c:v>
                </c:pt>
                <c:pt idx="32">
                  <c:v>55.666666666666664</c:v>
                </c:pt>
                <c:pt idx="33">
                  <c:v>70.25</c:v>
                </c:pt>
                <c:pt idx="34">
                  <c:v>73.529411764705884</c:v>
                </c:pt>
                <c:pt idx="35">
                  <c:v>56.692307692307693</c:v>
                </c:pt>
                <c:pt idx="36">
                  <c:v>63.4375</c:v>
                </c:pt>
                <c:pt idx="37">
                  <c:v>63.454545454545453</c:v>
                </c:pt>
                <c:pt idx="38">
                  <c:v>81.740740740740748</c:v>
                </c:pt>
                <c:pt idx="39">
                  <c:v>56.833333333333336</c:v>
                </c:pt>
                <c:pt idx="40">
                  <c:v>60.266666666666666</c:v>
                </c:pt>
                <c:pt idx="41">
                  <c:v>61.666666666666664</c:v>
                </c:pt>
                <c:pt idx="42">
                  <c:v>59.269230769230766</c:v>
                </c:pt>
                <c:pt idx="43">
                  <c:v>67.06</c:v>
                </c:pt>
                <c:pt idx="44">
                  <c:v>68.48</c:v>
                </c:pt>
                <c:pt idx="45">
                  <c:v>68.044019516889335</c:v>
                </c:pt>
                <c:pt idx="46">
                  <c:v>74.517241379310349</c:v>
                </c:pt>
                <c:pt idx="47">
                  <c:v>75.388888888888886</c:v>
                </c:pt>
                <c:pt idx="48">
                  <c:v>73.912621359223294</c:v>
                </c:pt>
                <c:pt idx="49">
                  <c:v>70.98989898989899</c:v>
                </c:pt>
                <c:pt idx="50">
                  <c:v>75.52</c:v>
                </c:pt>
                <c:pt idx="51">
                  <c:v>71.592592592592595</c:v>
                </c:pt>
                <c:pt idx="52">
                  <c:v>72.94736842105263</c:v>
                </c:pt>
                <c:pt idx="53">
                  <c:v>68.318181818181813</c:v>
                </c:pt>
                <c:pt idx="54">
                  <c:v>64.222222222222229</c:v>
                </c:pt>
                <c:pt idx="55">
                  <c:v>62.555555555555557</c:v>
                </c:pt>
                <c:pt idx="57">
                  <c:v>51.352941176470587</c:v>
                </c:pt>
                <c:pt idx="58">
                  <c:v>73.104166666666671</c:v>
                </c:pt>
                <c:pt idx="59">
                  <c:v>59.785714285714285</c:v>
                </c:pt>
                <c:pt idx="60">
                  <c:v>71.678571428571431</c:v>
                </c:pt>
                <c:pt idx="61">
                  <c:v>64.272727272727266</c:v>
                </c:pt>
                <c:pt idx="62">
                  <c:v>69.36363636363636</c:v>
                </c:pt>
                <c:pt idx="63">
                  <c:v>69.217391304347828</c:v>
                </c:pt>
                <c:pt idx="64">
                  <c:v>56.05263157894737</c:v>
                </c:pt>
                <c:pt idx="65">
                  <c:v>66.865144495882504</c:v>
                </c:pt>
                <c:pt idx="66">
                  <c:v>68.888888888888886</c:v>
                </c:pt>
                <c:pt idx="67">
                  <c:v>73.818181818181813</c:v>
                </c:pt>
                <c:pt idx="68">
                  <c:v>71.108695652173907</c:v>
                </c:pt>
                <c:pt idx="69">
                  <c:v>64.833333333333329</c:v>
                </c:pt>
                <c:pt idx="70">
                  <c:v>70.521739130434781</c:v>
                </c:pt>
                <c:pt idx="71">
                  <c:v>57.05263157894737</c:v>
                </c:pt>
                <c:pt idx="72">
                  <c:v>65.571428571428569</c:v>
                </c:pt>
                <c:pt idx="73">
                  <c:v>58.4</c:v>
                </c:pt>
                <c:pt idx="74">
                  <c:v>62.142857142857146</c:v>
                </c:pt>
                <c:pt idx="75">
                  <c:v>70.369565217391298</c:v>
                </c:pt>
                <c:pt idx="77">
                  <c:v>73.14</c:v>
                </c:pt>
                <c:pt idx="78">
                  <c:v>65.926829268292678</c:v>
                </c:pt>
                <c:pt idx="79">
                  <c:v>62.297872340425535</c:v>
                </c:pt>
                <c:pt idx="80">
                  <c:v>72.040000000000006</c:v>
                </c:pt>
                <c:pt idx="81">
                  <c:v>67.935067633314148</c:v>
                </c:pt>
                <c:pt idx="82">
                  <c:v>70.375</c:v>
                </c:pt>
                <c:pt idx="84">
                  <c:v>70.172413793103445</c:v>
                </c:pt>
                <c:pt idx="85">
                  <c:v>71.898734177215189</c:v>
                </c:pt>
                <c:pt idx="86">
                  <c:v>66.64150943396227</c:v>
                </c:pt>
                <c:pt idx="87">
                  <c:v>59.68</c:v>
                </c:pt>
                <c:pt idx="88">
                  <c:v>69.061224489795919</c:v>
                </c:pt>
                <c:pt idx="89">
                  <c:v>77.040000000000006</c:v>
                </c:pt>
                <c:pt idx="90">
                  <c:v>63.833333333333336</c:v>
                </c:pt>
                <c:pt idx="91">
                  <c:v>60.846153846153847</c:v>
                </c:pt>
                <c:pt idx="92">
                  <c:v>63.8</c:v>
                </c:pt>
                <c:pt idx="93">
                  <c:v>71.976744186046517</c:v>
                </c:pt>
                <c:pt idx="94">
                  <c:v>71.34482758620689</c:v>
                </c:pt>
                <c:pt idx="95">
                  <c:v>64.384615384615387</c:v>
                </c:pt>
                <c:pt idx="96">
                  <c:v>62.678571428571431</c:v>
                </c:pt>
                <c:pt idx="97">
                  <c:v>65.448979591836732</c:v>
                </c:pt>
                <c:pt idx="98">
                  <c:v>68.52</c:v>
                </c:pt>
                <c:pt idx="99">
                  <c:v>68.8</c:v>
                </c:pt>
                <c:pt idx="100">
                  <c:v>60.772727272727273</c:v>
                </c:pt>
                <c:pt idx="101">
                  <c:v>62.07692307692308</c:v>
                </c:pt>
                <c:pt idx="102">
                  <c:v>77.666666666666671</c:v>
                </c:pt>
                <c:pt idx="103">
                  <c:v>68.683168316831683</c:v>
                </c:pt>
                <c:pt idx="104">
                  <c:v>70.425287356321846</c:v>
                </c:pt>
                <c:pt idx="105">
                  <c:v>69.61904761904762</c:v>
                </c:pt>
                <c:pt idx="106">
                  <c:v>64.666666666666671</c:v>
                </c:pt>
                <c:pt idx="107">
                  <c:v>71.44</c:v>
                </c:pt>
                <c:pt idx="108">
                  <c:v>68.118811881188122</c:v>
                </c:pt>
                <c:pt idx="109">
                  <c:v>67.493506493506487</c:v>
                </c:pt>
                <c:pt idx="110">
                  <c:v>74.716981132075475</c:v>
                </c:pt>
                <c:pt idx="111">
                  <c:v>72.158523747462283</c:v>
                </c:pt>
                <c:pt idx="112">
                  <c:v>81.434210526315795</c:v>
                </c:pt>
                <c:pt idx="113">
                  <c:v>76.571428571428569</c:v>
                </c:pt>
                <c:pt idx="114">
                  <c:v>74.671641791044777</c:v>
                </c:pt>
                <c:pt idx="115">
                  <c:v>74.708333333333329</c:v>
                </c:pt>
                <c:pt idx="117">
                  <c:v>78.465909090909093</c:v>
                </c:pt>
                <c:pt idx="118">
                  <c:v>63</c:v>
                </c:pt>
                <c:pt idx="119">
                  <c:v>71.638888888888886</c:v>
                </c:pt>
                <c:pt idx="120">
                  <c:v>56.777777777777779</c:v>
                </c:pt>
              </c:numCache>
            </c:numRef>
          </c:val>
          <c:smooth val="0"/>
        </c:ser>
        <c:ser>
          <c:idx val="9"/>
          <c:order val="9"/>
          <c:tx>
            <c:v>2015 ср. балл ОУ</c:v>
          </c:tx>
          <c:spPr>
            <a:ln w="25400">
              <a:solidFill>
                <a:srgbClr val="CC3399"/>
              </a:solidFill>
            </a:ln>
          </c:spPr>
          <c:marker>
            <c:symbol val="none"/>
          </c:marker>
          <c:cat>
            <c:strRef>
              <c:f>'Русский-11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МАОУ СШ № 143</c:v>
                </c:pt>
                <c:pt idx="104">
                  <c:v>МБОУ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 и Т"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 </c:v>
                </c:pt>
                <c:pt idx="118">
                  <c:v>МБОУ СШ № 14 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СШ "Комплекс Покровский"</c:v>
                </c:pt>
              </c:strCache>
            </c:strRef>
          </c:cat>
          <c:val>
            <c:numRef>
              <c:f>'Русский-11 диаграмма по районам'!$U$5:$U$126</c:f>
              <c:numCache>
                <c:formatCode>0,00</c:formatCode>
                <c:ptCount val="122"/>
                <c:pt idx="0">
                  <c:v>67.655172399999998</c:v>
                </c:pt>
                <c:pt idx="1">
                  <c:v>68.489568587499988</c:v>
                </c:pt>
                <c:pt idx="2">
                  <c:v>64.180000000000007</c:v>
                </c:pt>
                <c:pt idx="3">
                  <c:v>65.333333300000007</c:v>
                </c:pt>
                <c:pt idx="4">
                  <c:v>76.469387800000007</c:v>
                </c:pt>
                <c:pt idx="5">
                  <c:v>67.75</c:v>
                </c:pt>
                <c:pt idx="6">
                  <c:v>67.652173899999994</c:v>
                </c:pt>
                <c:pt idx="7">
                  <c:v>65.837209299999998</c:v>
                </c:pt>
                <c:pt idx="8">
                  <c:v>69.75</c:v>
                </c:pt>
                <c:pt idx="9">
                  <c:v>70.944444399999995</c:v>
                </c:pt>
                <c:pt idx="10">
                  <c:v>66.262495033333337</c:v>
                </c:pt>
                <c:pt idx="11">
                  <c:v>68.515625</c:v>
                </c:pt>
                <c:pt idx="12">
                  <c:v>74.219512199999997</c:v>
                </c:pt>
                <c:pt idx="13">
                  <c:v>78.680851099999998</c:v>
                </c:pt>
                <c:pt idx="14">
                  <c:v>78.236842100000004</c:v>
                </c:pt>
                <c:pt idx="15">
                  <c:v>73.742857099999995</c:v>
                </c:pt>
                <c:pt idx="16">
                  <c:v>57.483871000000001</c:v>
                </c:pt>
                <c:pt idx="17">
                  <c:v>66.173912999999999</c:v>
                </c:pt>
                <c:pt idx="18">
                  <c:v>67.352941200000004</c:v>
                </c:pt>
                <c:pt idx="19">
                  <c:v>55.285714300000002</c:v>
                </c:pt>
                <c:pt idx="20">
                  <c:v>67.058823500000003</c:v>
                </c:pt>
                <c:pt idx="22">
                  <c:v>51.444444400000002</c:v>
                </c:pt>
                <c:pt idx="24">
                  <c:v>56.954545500000002</c:v>
                </c:pt>
                <c:pt idx="25">
                  <c:v>63.712741811764708</c:v>
                </c:pt>
                <c:pt idx="26">
                  <c:v>70.954545499999995</c:v>
                </c:pt>
                <c:pt idx="27">
                  <c:v>70.08</c:v>
                </c:pt>
                <c:pt idx="28">
                  <c:v>69.025640999999993</c:v>
                </c:pt>
                <c:pt idx="29">
                  <c:v>73.285714299999995</c:v>
                </c:pt>
                <c:pt idx="30">
                  <c:v>70.274509800000004</c:v>
                </c:pt>
                <c:pt idx="31">
                  <c:v>50.7058824</c:v>
                </c:pt>
                <c:pt idx="32">
                  <c:v>55.870967700000001</c:v>
                </c:pt>
                <c:pt idx="33">
                  <c:v>68</c:v>
                </c:pt>
                <c:pt idx="34">
                  <c:v>65.041666699999993</c:v>
                </c:pt>
                <c:pt idx="35">
                  <c:v>59.380952399999998</c:v>
                </c:pt>
                <c:pt idx="36">
                  <c:v>52.444444400000002</c:v>
                </c:pt>
                <c:pt idx="37">
                  <c:v>57.555555599999998</c:v>
                </c:pt>
                <c:pt idx="38">
                  <c:v>80.371428600000002</c:v>
                </c:pt>
                <c:pt idx="41">
                  <c:v>57.625</c:v>
                </c:pt>
                <c:pt idx="42">
                  <c:v>56.222222199999997</c:v>
                </c:pt>
                <c:pt idx="43">
                  <c:v>66.510638299999997</c:v>
                </c:pt>
                <c:pt idx="44">
                  <c:v>59.767441900000001</c:v>
                </c:pt>
                <c:pt idx="45">
                  <c:v>69.023429073333332</c:v>
                </c:pt>
                <c:pt idx="46">
                  <c:v>72.973509899999996</c:v>
                </c:pt>
                <c:pt idx="47">
                  <c:v>76.354166699999993</c:v>
                </c:pt>
                <c:pt idx="48">
                  <c:v>74.913043500000001</c:v>
                </c:pt>
                <c:pt idx="49">
                  <c:v>68.774509800000004</c:v>
                </c:pt>
                <c:pt idx="50">
                  <c:v>68.333333300000007</c:v>
                </c:pt>
                <c:pt idx="51">
                  <c:v>66.052631599999998</c:v>
                </c:pt>
                <c:pt idx="52">
                  <c:v>80.047618999999997</c:v>
                </c:pt>
                <c:pt idx="53">
                  <c:v>62.590909099999998</c:v>
                </c:pt>
                <c:pt idx="54">
                  <c:v>57</c:v>
                </c:pt>
                <c:pt idx="58">
                  <c:v>72.770833300000007</c:v>
                </c:pt>
                <c:pt idx="60">
                  <c:v>69.733333299999998</c:v>
                </c:pt>
                <c:pt idx="61">
                  <c:v>61.923076899999998</c:v>
                </c:pt>
                <c:pt idx="62">
                  <c:v>70.75</c:v>
                </c:pt>
                <c:pt idx="63">
                  <c:v>67.270833300000007</c:v>
                </c:pt>
                <c:pt idx="64">
                  <c:v>65.863636400000004</c:v>
                </c:pt>
                <c:pt idx="65">
                  <c:v>66.331019830769236</c:v>
                </c:pt>
                <c:pt idx="66">
                  <c:v>72.478260899999995</c:v>
                </c:pt>
                <c:pt idx="67">
                  <c:v>69.444444399999995</c:v>
                </c:pt>
                <c:pt idx="68">
                  <c:v>68.432432399999996</c:v>
                </c:pt>
                <c:pt idx="69">
                  <c:v>65.095238100000003</c:v>
                </c:pt>
                <c:pt idx="70">
                  <c:v>69.888888899999998</c:v>
                </c:pt>
                <c:pt idx="72">
                  <c:v>73.629629600000001</c:v>
                </c:pt>
                <c:pt idx="73">
                  <c:v>61.1578947</c:v>
                </c:pt>
                <c:pt idx="74">
                  <c:v>50.782608699999997</c:v>
                </c:pt>
                <c:pt idx="75">
                  <c:v>72.720930199999998</c:v>
                </c:pt>
                <c:pt idx="77">
                  <c:v>67.560975600000006</c:v>
                </c:pt>
                <c:pt idx="78">
                  <c:v>63.108108100000003</c:v>
                </c:pt>
                <c:pt idx="79">
                  <c:v>63.403846199999997</c:v>
                </c:pt>
                <c:pt idx="80">
                  <c:v>64.599999999999994</c:v>
                </c:pt>
                <c:pt idx="81">
                  <c:v>68.770385373076905</c:v>
                </c:pt>
                <c:pt idx="82">
                  <c:v>70.111111100000002</c:v>
                </c:pt>
                <c:pt idx="84">
                  <c:v>72.151515200000006</c:v>
                </c:pt>
                <c:pt idx="85">
                  <c:v>69.904109599999998</c:v>
                </c:pt>
                <c:pt idx="86">
                  <c:v>62.450980399999999</c:v>
                </c:pt>
                <c:pt idx="87">
                  <c:v>74.708333300000007</c:v>
                </c:pt>
                <c:pt idx="88">
                  <c:v>66.375</c:v>
                </c:pt>
                <c:pt idx="90">
                  <c:v>69.6875</c:v>
                </c:pt>
                <c:pt idx="91">
                  <c:v>64.041666699999993</c:v>
                </c:pt>
                <c:pt idx="92">
                  <c:v>66.7272727</c:v>
                </c:pt>
                <c:pt idx="93">
                  <c:v>70.954545499999995</c:v>
                </c:pt>
                <c:pt idx="94">
                  <c:v>67.978260899999995</c:v>
                </c:pt>
                <c:pt idx="95">
                  <c:v>71.680000000000007</c:v>
                </c:pt>
                <c:pt idx="96">
                  <c:v>68.526315800000006</c:v>
                </c:pt>
                <c:pt idx="97">
                  <c:v>70.047618999999997</c:v>
                </c:pt>
                <c:pt idx="98">
                  <c:v>68.714285700000005</c:v>
                </c:pt>
                <c:pt idx="99">
                  <c:v>64.166666699999993</c:v>
                </c:pt>
                <c:pt idx="101">
                  <c:v>69.370370399999999</c:v>
                </c:pt>
                <c:pt idx="102">
                  <c:v>70.880952399999998</c:v>
                </c:pt>
                <c:pt idx="103">
                  <c:v>68.367346900000001</c:v>
                </c:pt>
                <c:pt idx="104">
                  <c:v>71.621621599999997</c:v>
                </c:pt>
                <c:pt idx="105">
                  <c:v>70</c:v>
                </c:pt>
                <c:pt idx="106">
                  <c:v>63.96</c:v>
                </c:pt>
                <c:pt idx="107">
                  <c:v>67.777777799999996</c:v>
                </c:pt>
                <c:pt idx="108">
                  <c:v>71.946902699999995</c:v>
                </c:pt>
                <c:pt idx="109">
                  <c:v>70.226804099999995</c:v>
                </c:pt>
                <c:pt idx="110">
                  <c:v>65.653061199999996</c:v>
                </c:pt>
                <c:pt idx="111">
                  <c:v>68.241003290789479</c:v>
                </c:pt>
                <c:pt idx="112">
                  <c:v>81.434210526315795</c:v>
                </c:pt>
                <c:pt idx="113">
                  <c:v>73.615384599999999</c:v>
                </c:pt>
                <c:pt idx="114">
                  <c:v>75.402439000000001</c:v>
                </c:pt>
                <c:pt idx="115">
                  <c:v>73.853333300000003</c:v>
                </c:pt>
                <c:pt idx="117">
                  <c:v>77.113636400000004</c:v>
                </c:pt>
                <c:pt idx="118">
                  <c:v>57.5</c:v>
                </c:pt>
                <c:pt idx="119">
                  <c:v>63.114285700000003</c:v>
                </c:pt>
                <c:pt idx="120">
                  <c:v>43.894736799999997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59264"/>
        <c:axId val="128060800"/>
      </c:lineChart>
      <c:catAx>
        <c:axId val="128059264"/>
        <c:scaling>
          <c:orientation val="minMax"/>
        </c:scaling>
        <c:delete val="0"/>
        <c:axPos val="b"/>
        <c:numFmt formatCode="Основно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8060800"/>
        <c:crosses val="autoZero"/>
        <c:auto val="1"/>
        <c:lblAlgn val="ctr"/>
        <c:lblOffset val="100"/>
        <c:noMultiLvlLbl val="0"/>
      </c:catAx>
      <c:valAx>
        <c:axId val="128060800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Основной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8059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256762946534774"/>
          <c:y val="9.3067586679697559E-3"/>
          <c:w val="0.74979249532661907"/>
          <c:h val="4.67320043384004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Русский язык </a:t>
            </a:r>
            <a:r>
              <a:rPr lang="ru-RU" baseline="0"/>
              <a:t>ЕГЭ 2019-2018- 2017-2016-2015</a:t>
            </a:r>
            <a:endParaRPr lang="ru-RU"/>
          </a:p>
        </c:rich>
      </c:tx>
      <c:layout>
        <c:manualLayout>
          <c:xMode val="edge"/>
          <c:yMode val="edge"/>
          <c:x val="5.6172718301709688E-2"/>
          <c:y val="1.454907377611434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7846520322986816E-2"/>
          <c:y val="6.8019373063068961E-2"/>
          <c:w val="0.97769632444691734"/>
          <c:h val="0.5700816524648159"/>
        </c:manualLayout>
      </c:layout>
      <c:lineChart>
        <c:grouping val="standard"/>
        <c:varyColors val="0"/>
        <c:ser>
          <c:idx val="0"/>
          <c:order val="0"/>
          <c:tx>
            <c:v>2019 ср. балл по городу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'Русский-11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Гимназия № 8</c:v>
                </c:pt>
                <c:pt idx="4">
                  <c:v>МБОУ Лицей № 28</c:v>
                </c:pt>
                <c:pt idx="5">
                  <c:v>МАОУ Гимназия № 9</c:v>
                </c:pt>
                <c:pt idx="6">
                  <c:v>МБОУ СШ № 86 </c:v>
                </c:pt>
                <c:pt idx="7">
                  <c:v>МБОУ СШ № 19</c:v>
                </c:pt>
                <c:pt idx="8">
                  <c:v>МБОУ СШ № 12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10</c:v>
                </c:pt>
                <c:pt idx="13">
                  <c:v>МАОУ Лицей № 11</c:v>
                </c:pt>
                <c:pt idx="14">
                  <c:v>МАОУ Гимназия № 4</c:v>
                </c:pt>
                <c:pt idx="15">
                  <c:v>МБОУ СШ № 49</c:v>
                </c:pt>
                <c:pt idx="16">
                  <c:v>МАОУ Гимназия № 6</c:v>
                </c:pt>
                <c:pt idx="17">
                  <c:v>МБОУ СШ № 46</c:v>
                </c:pt>
                <c:pt idx="18">
                  <c:v>МБОУ СШ № 63</c:v>
                </c:pt>
                <c:pt idx="19">
                  <c:v>МБОУ СШ № 90</c:v>
                </c:pt>
                <c:pt idx="20">
                  <c:v>МБОУ СШ № 8 "Созидание"</c:v>
                </c:pt>
                <c:pt idx="21">
                  <c:v>МБОУ СШ № 81</c:v>
                </c:pt>
                <c:pt idx="22">
                  <c:v>МАОУ СШ № 55</c:v>
                </c:pt>
                <c:pt idx="23">
                  <c:v>МБОУ СШ № 135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Лицей № 3</c:v>
                </c:pt>
                <c:pt idx="28">
                  <c:v>МАОУ Гимназия № 15</c:v>
                </c:pt>
                <c:pt idx="29">
                  <c:v>МБОУ Гимназия № 7</c:v>
                </c:pt>
                <c:pt idx="30">
                  <c:v>МАОУ Лицей № 12</c:v>
                </c:pt>
                <c:pt idx="31">
                  <c:v>МАОУ Гимназия № 11</c:v>
                </c:pt>
                <c:pt idx="32">
                  <c:v>МБОУ СШ № 89</c:v>
                </c:pt>
                <c:pt idx="33">
                  <c:v>МБОУ СШ № 44</c:v>
                </c:pt>
                <c:pt idx="34">
                  <c:v>МБОУ СШ № 53</c:v>
                </c:pt>
                <c:pt idx="35">
                  <c:v>МБОУ СШ № 79</c:v>
                </c:pt>
                <c:pt idx="36">
                  <c:v>МБОУ СШ № 65</c:v>
                </c:pt>
                <c:pt idx="37">
                  <c:v>МБОУ СШ № 88</c:v>
                </c:pt>
                <c:pt idx="38">
                  <c:v>МБОУ СШ № 94</c:v>
                </c:pt>
                <c:pt idx="39">
                  <c:v>МБОУ СШ № 16</c:v>
                </c:pt>
                <c:pt idx="40">
                  <c:v>МБОУ СШ № 31</c:v>
                </c:pt>
                <c:pt idx="41">
                  <c:v>МБОУ СШ № 47</c:v>
                </c:pt>
                <c:pt idx="42">
                  <c:v>МАОУ СШ № 148</c:v>
                </c:pt>
                <c:pt idx="43">
                  <c:v>МБОУ СШ № 13</c:v>
                </c:pt>
                <c:pt idx="44">
                  <c:v>МБОУ СШ № 50</c:v>
                </c:pt>
                <c:pt idx="45">
                  <c:v>ОКТЯБРЬСКИЙ РАЙОН</c:v>
                </c:pt>
                <c:pt idx="46">
                  <c:v>МАОУ Гимназия № 3</c:v>
                </c:pt>
                <c:pt idx="47">
                  <c:v>МАОУ Гимназия № 13 "Академ"</c:v>
                </c:pt>
                <c:pt idx="48">
                  <c:v>МБОУ Лицей № 10</c:v>
                </c:pt>
                <c:pt idx="49">
                  <c:v>МБОУ Школа-интернат № 1 </c:v>
                </c:pt>
                <c:pt idx="50">
                  <c:v>МБОУ СШ № 73</c:v>
                </c:pt>
                <c:pt idx="51">
                  <c:v>МБОУ СШ № 72</c:v>
                </c:pt>
                <c:pt idx="52">
                  <c:v>МБОУ СШ № 99</c:v>
                </c:pt>
                <c:pt idx="53">
                  <c:v>МАОУ "КУГ № 1 - Универс" </c:v>
                </c:pt>
                <c:pt idx="54">
                  <c:v>МАОУ Лицей № 1</c:v>
                </c:pt>
                <c:pt idx="55">
                  <c:v>МБОУ СШ № 82</c:v>
                </c:pt>
                <c:pt idx="56">
                  <c:v>МБОУ СШ № 3</c:v>
                </c:pt>
                <c:pt idx="57">
                  <c:v>МБОУ Лицей № 8</c:v>
                </c:pt>
                <c:pt idx="58">
                  <c:v>МБОУ СШ № 84</c:v>
                </c:pt>
                <c:pt idx="59">
                  <c:v>МБОУ СШ № 30</c:v>
                </c:pt>
                <c:pt idx="60">
                  <c:v>МБОУ СШ № 21</c:v>
                </c:pt>
                <c:pt idx="61">
                  <c:v>МБОУ СШ № 95</c:v>
                </c:pt>
                <c:pt idx="62">
                  <c:v>МБОУ СШ № 133 </c:v>
                </c:pt>
                <c:pt idx="63">
                  <c:v>МБОУ СШ № 36</c:v>
                </c:pt>
                <c:pt idx="64">
                  <c:v>МБОУ СШ № 39</c:v>
                </c:pt>
                <c:pt idx="65">
                  <c:v>СВЕРДЛОВСКИЙ РАЙОН</c:v>
                </c:pt>
                <c:pt idx="66">
                  <c:v>МАОУ СШ № 23</c:v>
                </c:pt>
                <c:pt idx="67">
                  <c:v>МАОУ Гимназия № 14</c:v>
                </c:pt>
                <c:pt idx="68">
                  <c:v>МБОУ СШ № 92</c:v>
                </c:pt>
                <c:pt idx="69">
                  <c:v>МБОУ СШ № 76</c:v>
                </c:pt>
                <c:pt idx="70">
                  <c:v>МАОУ СШ № 137</c:v>
                </c:pt>
                <c:pt idx="71">
                  <c:v>МБОУ СШ № 6</c:v>
                </c:pt>
                <c:pt idx="72">
                  <c:v>МБОУ СШ № 17</c:v>
                </c:pt>
                <c:pt idx="73">
                  <c:v>МБОУ СШ № 42</c:v>
                </c:pt>
                <c:pt idx="74">
                  <c:v>МАОУ Лицей № 9 "Лидер"</c:v>
                </c:pt>
                <c:pt idx="75">
                  <c:v>МБОУ СШ № 93</c:v>
                </c:pt>
                <c:pt idx="76">
                  <c:v>МБОУ СШ № 45</c:v>
                </c:pt>
                <c:pt idx="77">
                  <c:v>МБОУ СШ № 78</c:v>
                </c:pt>
                <c:pt idx="78">
                  <c:v>МБОУ СШ № 34</c:v>
                </c:pt>
                <c:pt idx="79">
                  <c:v>МБОУ СШ № 97</c:v>
                </c:pt>
                <c:pt idx="80">
                  <c:v>МБОУ СШ № 62</c:v>
                </c:pt>
                <c:pt idx="81">
                  <c:v>СОВЕТСКИЙ РАЙОН</c:v>
                </c:pt>
                <c:pt idx="82">
                  <c:v>МБОУ СШ № 144</c:v>
                </c:pt>
                <c:pt idx="83">
                  <c:v>МБОУ СШ № 115</c:v>
                </c:pt>
                <c:pt idx="84">
                  <c:v>МБОУ СШ № 7</c:v>
                </c:pt>
                <c:pt idx="85">
                  <c:v>МАОУ СШ № 149</c:v>
                </c:pt>
                <c:pt idx="86">
                  <c:v>МАОУ СШ № 152</c:v>
                </c:pt>
                <c:pt idx="87">
                  <c:v>МАОУ СШ № 145</c:v>
                </c:pt>
                <c:pt idx="88">
                  <c:v>МБОУ СШ № 141</c:v>
                </c:pt>
                <c:pt idx="89">
                  <c:v>МБОУ СШ № 22</c:v>
                </c:pt>
                <c:pt idx="90">
                  <c:v>МБОУ СШ № 98</c:v>
                </c:pt>
                <c:pt idx="91">
                  <c:v>МАОУ СШ № 143</c:v>
                </c:pt>
                <c:pt idx="92">
                  <c:v>МАОУ СШ № 151</c:v>
                </c:pt>
                <c:pt idx="93">
                  <c:v>МБОУ СШ № 91</c:v>
                </c:pt>
                <c:pt idx="94">
                  <c:v>МАОУ СШ № 150</c:v>
                </c:pt>
                <c:pt idx="95">
                  <c:v>МБОУ СШ № 5</c:v>
                </c:pt>
                <c:pt idx="96">
                  <c:v>МБОУ СШ № 85</c:v>
                </c:pt>
                <c:pt idx="97">
                  <c:v>МБОУ СШ № 1</c:v>
                </c:pt>
                <c:pt idx="98">
                  <c:v>МБОУ СШ № 70</c:v>
                </c:pt>
                <c:pt idx="99">
                  <c:v>МБОУ СШ № 108</c:v>
                </c:pt>
                <c:pt idx="100">
                  <c:v>МБОУ СШ № 18</c:v>
                </c:pt>
                <c:pt idx="101">
                  <c:v>МБОУ СШ № 24</c:v>
                </c:pt>
                <c:pt idx="102">
                  <c:v>МБОУ СШ № 147</c:v>
                </c:pt>
                <c:pt idx="103">
                  <c:v>МБОУ СШ № 139</c:v>
                </c:pt>
                <c:pt idx="104">
                  <c:v>МБОУ СШ № 66</c:v>
                </c:pt>
                <c:pt idx="105">
                  <c:v>МБОУ СШ № 2</c:v>
                </c:pt>
                <c:pt idx="106">
                  <c:v>МБОУ СШ № 134</c:v>
                </c:pt>
                <c:pt idx="107">
                  <c:v>МБОУ СШ № 121</c:v>
                </c:pt>
                <c:pt idx="108">
                  <c:v>МБОУ СШ № 69</c:v>
                </c:pt>
                <c:pt idx="109">
                  <c:v>МБОУ СШ № 129</c:v>
                </c:pt>
                <c:pt idx="110">
                  <c:v>МБОУ СШ № 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СШ № 10 </c:v>
                </c:pt>
                <c:pt idx="114">
                  <c:v>МБОУ Лицей № 2</c:v>
                </c:pt>
                <c:pt idx="115">
                  <c:v>МБОУ Гимназия  № 16</c:v>
                </c:pt>
                <c:pt idx="116">
                  <c:v>МАОУ СШ "Комплекс Покровский"</c:v>
                </c:pt>
                <c:pt idx="117">
                  <c:v>МБОУ СШ № 4</c:v>
                </c:pt>
                <c:pt idx="118">
                  <c:v>МБОУ СШ № 27</c:v>
                </c:pt>
                <c:pt idx="119">
                  <c:v>МБОУ СШ № 51</c:v>
                </c:pt>
                <c:pt idx="120">
                  <c:v>МБОУ Гимназия № 12 "М и Т"</c:v>
                </c:pt>
                <c:pt idx="121">
                  <c:v>МБОУ СШ № 14 </c:v>
                </c:pt>
              </c:strCache>
            </c:strRef>
          </c:cat>
          <c:val>
            <c:numRef>
              <c:f>'Русский-11 диаграмма'!$D$5:$D$126</c:f>
              <c:numCache>
                <c:formatCode>Основной</c:formatCode>
                <c:ptCount val="122"/>
                <c:pt idx="0">
                  <c:v>69.290000000000006</c:v>
                </c:pt>
                <c:pt idx="1">
                  <c:v>69.290000000000006</c:v>
                </c:pt>
                <c:pt idx="2">
                  <c:v>69.290000000000006</c:v>
                </c:pt>
                <c:pt idx="3">
                  <c:v>69.290000000000006</c:v>
                </c:pt>
                <c:pt idx="4">
                  <c:v>69.290000000000006</c:v>
                </c:pt>
                <c:pt idx="5">
                  <c:v>69.290000000000006</c:v>
                </c:pt>
                <c:pt idx="6">
                  <c:v>69.290000000000006</c:v>
                </c:pt>
                <c:pt idx="7">
                  <c:v>69.290000000000006</c:v>
                </c:pt>
                <c:pt idx="8">
                  <c:v>69.290000000000006</c:v>
                </c:pt>
                <c:pt idx="9">
                  <c:v>69.290000000000006</c:v>
                </c:pt>
                <c:pt idx="10">
                  <c:v>69.290000000000006</c:v>
                </c:pt>
                <c:pt idx="11">
                  <c:v>69.290000000000006</c:v>
                </c:pt>
                <c:pt idx="12">
                  <c:v>69.290000000000006</c:v>
                </c:pt>
                <c:pt idx="13">
                  <c:v>69.290000000000006</c:v>
                </c:pt>
                <c:pt idx="14">
                  <c:v>69.290000000000006</c:v>
                </c:pt>
                <c:pt idx="15">
                  <c:v>69.290000000000006</c:v>
                </c:pt>
                <c:pt idx="16">
                  <c:v>69.290000000000006</c:v>
                </c:pt>
                <c:pt idx="17">
                  <c:v>69.290000000000006</c:v>
                </c:pt>
                <c:pt idx="18">
                  <c:v>69.290000000000006</c:v>
                </c:pt>
                <c:pt idx="19">
                  <c:v>69.290000000000006</c:v>
                </c:pt>
                <c:pt idx="20">
                  <c:v>69.290000000000006</c:v>
                </c:pt>
                <c:pt idx="21">
                  <c:v>69.290000000000006</c:v>
                </c:pt>
                <c:pt idx="22">
                  <c:v>69.290000000000006</c:v>
                </c:pt>
                <c:pt idx="23">
                  <c:v>69.290000000000006</c:v>
                </c:pt>
                <c:pt idx="24">
                  <c:v>69.290000000000006</c:v>
                </c:pt>
                <c:pt idx="25">
                  <c:v>69.290000000000006</c:v>
                </c:pt>
                <c:pt idx="26">
                  <c:v>69.290000000000006</c:v>
                </c:pt>
                <c:pt idx="27">
                  <c:v>69.290000000000006</c:v>
                </c:pt>
                <c:pt idx="28">
                  <c:v>69.290000000000006</c:v>
                </c:pt>
                <c:pt idx="29">
                  <c:v>69.290000000000006</c:v>
                </c:pt>
                <c:pt idx="30">
                  <c:v>69.290000000000006</c:v>
                </c:pt>
                <c:pt idx="31">
                  <c:v>69.290000000000006</c:v>
                </c:pt>
                <c:pt idx="32">
                  <c:v>69.290000000000006</c:v>
                </c:pt>
                <c:pt idx="33">
                  <c:v>69.290000000000006</c:v>
                </c:pt>
                <c:pt idx="34">
                  <c:v>69.290000000000006</c:v>
                </c:pt>
                <c:pt idx="35">
                  <c:v>69.290000000000006</c:v>
                </c:pt>
                <c:pt idx="36">
                  <c:v>69.290000000000006</c:v>
                </c:pt>
                <c:pt idx="37">
                  <c:v>69.290000000000006</c:v>
                </c:pt>
                <c:pt idx="38">
                  <c:v>69.290000000000006</c:v>
                </c:pt>
                <c:pt idx="39">
                  <c:v>69.290000000000006</c:v>
                </c:pt>
                <c:pt idx="40">
                  <c:v>69.290000000000006</c:v>
                </c:pt>
                <c:pt idx="41">
                  <c:v>69.290000000000006</c:v>
                </c:pt>
                <c:pt idx="42">
                  <c:v>69.290000000000006</c:v>
                </c:pt>
                <c:pt idx="43">
                  <c:v>69.290000000000006</c:v>
                </c:pt>
                <c:pt idx="44">
                  <c:v>69.290000000000006</c:v>
                </c:pt>
                <c:pt idx="45">
                  <c:v>69.290000000000006</c:v>
                </c:pt>
                <c:pt idx="46">
                  <c:v>69.290000000000006</c:v>
                </c:pt>
                <c:pt idx="47">
                  <c:v>69.290000000000006</c:v>
                </c:pt>
                <c:pt idx="48">
                  <c:v>69.290000000000006</c:v>
                </c:pt>
                <c:pt idx="49">
                  <c:v>69.290000000000006</c:v>
                </c:pt>
                <c:pt idx="50">
                  <c:v>69.290000000000006</c:v>
                </c:pt>
                <c:pt idx="51">
                  <c:v>69.290000000000006</c:v>
                </c:pt>
                <c:pt idx="52">
                  <c:v>69.290000000000006</c:v>
                </c:pt>
                <c:pt idx="53">
                  <c:v>69.290000000000006</c:v>
                </c:pt>
                <c:pt idx="54">
                  <c:v>69.290000000000006</c:v>
                </c:pt>
                <c:pt idx="55">
                  <c:v>69.290000000000006</c:v>
                </c:pt>
                <c:pt idx="56">
                  <c:v>69.290000000000006</c:v>
                </c:pt>
                <c:pt idx="57">
                  <c:v>69.290000000000006</c:v>
                </c:pt>
                <c:pt idx="58">
                  <c:v>69.290000000000006</c:v>
                </c:pt>
                <c:pt idx="59">
                  <c:v>69.290000000000006</c:v>
                </c:pt>
                <c:pt idx="60">
                  <c:v>69.290000000000006</c:v>
                </c:pt>
                <c:pt idx="61">
                  <c:v>69.290000000000006</c:v>
                </c:pt>
                <c:pt idx="62">
                  <c:v>69.290000000000006</c:v>
                </c:pt>
                <c:pt idx="63">
                  <c:v>69.290000000000006</c:v>
                </c:pt>
                <c:pt idx="64">
                  <c:v>69.290000000000006</c:v>
                </c:pt>
                <c:pt idx="65">
                  <c:v>69.290000000000006</c:v>
                </c:pt>
                <c:pt idx="66">
                  <c:v>69.290000000000006</c:v>
                </c:pt>
                <c:pt idx="67">
                  <c:v>69.290000000000006</c:v>
                </c:pt>
                <c:pt idx="68">
                  <c:v>69.290000000000006</c:v>
                </c:pt>
                <c:pt idx="69">
                  <c:v>69.290000000000006</c:v>
                </c:pt>
                <c:pt idx="70">
                  <c:v>69.290000000000006</c:v>
                </c:pt>
                <c:pt idx="71">
                  <c:v>69.290000000000006</c:v>
                </c:pt>
                <c:pt idx="72">
                  <c:v>69.290000000000006</c:v>
                </c:pt>
                <c:pt idx="73">
                  <c:v>69.290000000000006</c:v>
                </c:pt>
                <c:pt idx="74">
                  <c:v>69.290000000000006</c:v>
                </c:pt>
                <c:pt idx="75">
                  <c:v>69.290000000000006</c:v>
                </c:pt>
                <c:pt idx="76">
                  <c:v>69.290000000000006</c:v>
                </c:pt>
                <c:pt idx="77">
                  <c:v>69.290000000000006</c:v>
                </c:pt>
                <c:pt idx="78">
                  <c:v>69.290000000000006</c:v>
                </c:pt>
                <c:pt idx="79">
                  <c:v>69.290000000000006</c:v>
                </c:pt>
                <c:pt idx="80">
                  <c:v>69.290000000000006</c:v>
                </c:pt>
                <c:pt idx="81">
                  <c:v>69.290000000000006</c:v>
                </c:pt>
                <c:pt idx="82">
                  <c:v>69.290000000000006</c:v>
                </c:pt>
                <c:pt idx="83">
                  <c:v>69.290000000000006</c:v>
                </c:pt>
                <c:pt idx="84">
                  <c:v>69.290000000000006</c:v>
                </c:pt>
                <c:pt idx="85">
                  <c:v>69.290000000000006</c:v>
                </c:pt>
                <c:pt idx="86">
                  <c:v>69.290000000000006</c:v>
                </c:pt>
                <c:pt idx="87">
                  <c:v>69.290000000000006</c:v>
                </c:pt>
                <c:pt idx="88">
                  <c:v>69.290000000000006</c:v>
                </c:pt>
                <c:pt idx="89">
                  <c:v>69.290000000000006</c:v>
                </c:pt>
                <c:pt idx="90">
                  <c:v>69.290000000000006</c:v>
                </c:pt>
                <c:pt idx="91">
                  <c:v>69.290000000000006</c:v>
                </c:pt>
                <c:pt idx="92">
                  <c:v>69.290000000000006</c:v>
                </c:pt>
                <c:pt idx="93">
                  <c:v>69.290000000000006</c:v>
                </c:pt>
                <c:pt idx="94">
                  <c:v>69.290000000000006</c:v>
                </c:pt>
                <c:pt idx="95">
                  <c:v>69.290000000000006</c:v>
                </c:pt>
                <c:pt idx="96">
                  <c:v>69.290000000000006</c:v>
                </c:pt>
                <c:pt idx="97">
                  <c:v>69.290000000000006</c:v>
                </c:pt>
                <c:pt idx="98">
                  <c:v>69.290000000000006</c:v>
                </c:pt>
                <c:pt idx="99">
                  <c:v>69.290000000000006</c:v>
                </c:pt>
                <c:pt idx="100">
                  <c:v>69.290000000000006</c:v>
                </c:pt>
                <c:pt idx="101">
                  <c:v>69.290000000000006</c:v>
                </c:pt>
                <c:pt idx="102">
                  <c:v>69.290000000000006</c:v>
                </c:pt>
                <c:pt idx="103">
                  <c:v>69.290000000000006</c:v>
                </c:pt>
                <c:pt idx="104">
                  <c:v>69.290000000000006</c:v>
                </c:pt>
                <c:pt idx="105">
                  <c:v>69.290000000000006</c:v>
                </c:pt>
                <c:pt idx="106">
                  <c:v>69.290000000000006</c:v>
                </c:pt>
                <c:pt idx="107">
                  <c:v>69.290000000000006</c:v>
                </c:pt>
                <c:pt idx="108">
                  <c:v>69.290000000000006</c:v>
                </c:pt>
                <c:pt idx="109">
                  <c:v>69.290000000000006</c:v>
                </c:pt>
                <c:pt idx="110">
                  <c:v>69.290000000000006</c:v>
                </c:pt>
                <c:pt idx="111">
                  <c:v>69.290000000000006</c:v>
                </c:pt>
                <c:pt idx="112">
                  <c:v>69.290000000000006</c:v>
                </c:pt>
                <c:pt idx="113">
                  <c:v>69.290000000000006</c:v>
                </c:pt>
                <c:pt idx="114">
                  <c:v>69.290000000000006</c:v>
                </c:pt>
                <c:pt idx="115">
                  <c:v>69.290000000000006</c:v>
                </c:pt>
                <c:pt idx="116">
                  <c:v>69.290000000000006</c:v>
                </c:pt>
                <c:pt idx="117">
                  <c:v>69.290000000000006</c:v>
                </c:pt>
                <c:pt idx="118">
                  <c:v>69.290000000000006</c:v>
                </c:pt>
                <c:pt idx="119">
                  <c:v>69.290000000000006</c:v>
                </c:pt>
                <c:pt idx="120">
                  <c:v>69.290000000000006</c:v>
                </c:pt>
                <c:pt idx="121">
                  <c:v>69.290000000000006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1"/>
          <c:tx>
            <c:v>2019 ср. балл ОУ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'Русский-11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Гимназия № 8</c:v>
                </c:pt>
                <c:pt idx="4">
                  <c:v>МБОУ Лицей № 28</c:v>
                </c:pt>
                <c:pt idx="5">
                  <c:v>МАОУ Гимназия № 9</c:v>
                </c:pt>
                <c:pt idx="6">
                  <c:v>МБОУ СШ № 86 </c:v>
                </c:pt>
                <c:pt idx="7">
                  <c:v>МБОУ СШ № 19</c:v>
                </c:pt>
                <c:pt idx="8">
                  <c:v>МБОУ СШ № 12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10</c:v>
                </c:pt>
                <c:pt idx="13">
                  <c:v>МАОУ Лицей № 11</c:v>
                </c:pt>
                <c:pt idx="14">
                  <c:v>МАОУ Гимназия № 4</c:v>
                </c:pt>
                <c:pt idx="15">
                  <c:v>МБОУ СШ № 49</c:v>
                </c:pt>
                <c:pt idx="16">
                  <c:v>МАОУ Гимназия № 6</c:v>
                </c:pt>
                <c:pt idx="17">
                  <c:v>МБОУ СШ № 46</c:v>
                </c:pt>
                <c:pt idx="18">
                  <c:v>МБОУ СШ № 63</c:v>
                </c:pt>
                <c:pt idx="19">
                  <c:v>МБОУ СШ № 90</c:v>
                </c:pt>
                <c:pt idx="20">
                  <c:v>МБОУ СШ № 8 "Созидание"</c:v>
                </c:pt>
                <c:pt idx="21">
                  <c:v>МБОУ СШ № 81</c:v>
                </c:pt>
                <c:pt idx="22">
                  <c:v>МАОУ СШ № 55</c:v>
                </c:pt>
                <c:pt idx="23">
                  <c:v>МБОУ СШ № 135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Лицей № 3</c:v>
                </c:pt>
                <c:pt idx="28">
                  <c:v>МАОУ Гимназия № 15</c:v>
                </c:pt>
                <c:pt idx="29">
                  <c:v>МБОУ Гимназия № 7</c:v>
                </c:pt>
                <c:pt idx="30">
                  <c:v>МАОУ Лицей № 12</c:v>
                </c:pt>
                <c:pt idx="31">
                  <c:v>МАОУ Гимназия № 11</c:v>
                </c:pt>
                <c:pt idx="32">
                  <c:v>МБОУ СШ № 89</c:v>
                </c:pt>
                <c:pt idx="33">
                  <c:v>МБОУ СШ № 44</c:v>
                </c:pt>
                <c:pt idx="34">
                  <c:v>МБОУ СШ № 53</c:v>
                </c:pt>
                <c:pt idx="35">
                  <c:v>МБОУ СШ № 79</c:v>
                </c:pt>
                <c:pt idx="36">
                  <c:v>МБОУ СШ № 65</c:v>
                </c:pt>
                <c:pt idx="37">
                  <c:v>МБОУ СШ № 88</c:v>
                </c:pt>
                <c:pt idx="38">
                  <c:v>МБОУ СШ № 94</c:v>
                </c:pt>
                <c:pt idx="39">
                  <c:v>МБОУ СШ № 16</c:v>
                </c:pt>
                <c:pt idx="40">
                  <c:v>МБОУ СШ № 31</c:v>
                </c:pt>
                <c:pt idx="41">
                  <c:v>МБОУ СШ № 47</c:v>
                </c:pt>
                <c:pt idx="42">
                  <c:v>МАОУ СШ № 148</c:v>
                </c:pt>
                <c:pt idx="43">
                  <c:v>МБОУ СШ № 13</c:v>
                </c:pt>
                <c:pt idx="44">
                  <c:v>МБОУ СШ № 50</c:v>
                </c:pt>
                <c:pt idx="45">
                  <c:v>ОКТЯБРЬСКИЙ РАЙОН</c:v>
                </c:pt>
                <c:pt idx="46">
                  <c:v>МАОУ Гимназия № 3</c:v>
                </c:pt>
                <c:pt idx="47">
                  <c:v>МАОУ Гимназия № 13 "Академ"</c:v>
                </c:pt>
                <c:pt idx="48">
                  <c:v>МБОУ Лицей № 10</c:v>
                </c:pt>
                <c:pt idx="49">
                  <c:v>МБОУ Школа-интернат № 1 </c:v>
                </c:pt>
                <c:pt idx="50">
                  <c:v>МБОУ СШ № 73</c:v>
                </c:pt>
                <c:pt idx="51">
                  <c:v>МБОУ СШ № 72</c:v>
                </c:pt>
                <c:pt idx="52">
                  <c:v>МБОУ СШ № 99</c:v>
                </c:pt>
                <c:pt idx="53">
                  <c:v>МАОУ "КУГ № 1 - Универс" </c:v>
                </c:pt>
                <c:pt idx="54">
                  <c:v>МАОУ Лицей № 1</c:v>
                </c:pt>
                <c:pt idx="55">
                  <c:v>МБОУ СШ № 82</c:v>
                </c:pt>
                <c:pt idx="56">
                  <c:v>МБОУ СШ № 3</c:v>
                </c:pt>
                <c:pt idx="57">
                  <c:v>МБОУ Лицей № 8</c:v>
                </c:pt>
                <c:pt idx="58">
                  <c:v>МБОУ СШ № 84</c:v>
                </c:pt>
                <c:pt idx="59">
                  <c:v>МБОУ СШ № 30</c:v>
                </c:pt>
                <c:pt idx="60">
                  <c:v>МБОУ СШ № 21</c:v>
                </c:pt>
                <c:pt idx="61">
                  <c:v>МБОУ СШ № 95</c:v>
                </c:pt>
                <c:pt idx="62">
                  <c:v>МБОУ СШ № 133 </c:v>
                </c:pt>
                <c:pt idx="63">
                  <c:v>МБОУ СШ № 36</c:v>
                </c:pt>
                <c:pt idx="64">
                  <c:v>МБОУ СШ № 39</c:v>
                </c:pt>
                <c:pt idx="65">
                  <c:v>СВЕРДЛОВСКИЙ РАЙОН</c:v>
                </c:pt>
                <c:pt idx="66">
                  <c:v>МАОУ СШ № 23</c:v>
                </c:pt>
                <c:pt idx="67">
                  <c:v>МАОУ Гимназия № 14</c:v>
                </c:pt>
                <c:pt idx="68">
                  <c:v>МБОУ СШ № 92</c:v>
                </c:pt>
                <c:pt idx="69">
                  <c:v>МБОУ СШ № 76</c:v>
                </c:pt>
                <c:pt idx="70">
                  <c:v>МАОУ СШ № 137</c:v>
                </c:pt>
                <c:pt idx="71">
                  <c:v>МБОУ СШ № 6</c:v>
                </c:pt>
                <c:pt idx="72">
                  <c:v>МБОУ СШ № 17</c:v>
                </c:pt>
                <c:pt idx="73">
                  <c:v>МБОУ СШ № 42</c:v>
                </c:pt>
                <c:pt idx="74">
                  <c:v>МАОУ Лицей № 9 "Лидер"</c:v>
                </c:pt>
                <c:pt idx="75">
                  <c:v>МБОУ СШ № 93</c:v>
                </c:pt>
                <c:pt idx="76">
                  <c:v>МБОУ СШ № 45</c:v>
                </c:pt>
                <c:pt idx="77">
                  <c:v>МБОУ СШ № 78</c:v>
                </c:pt>
                <c:pt idx="78">
                  <c:v>МБОУ СШ № 34</c:v>
                </c:pt>
                <c:pt idx="79">
                  <c:v>МБОУ СШ № 97</c:v>
                </c:pt>
                <c:pt idx="80">
                  <c:v>МБОУ СШ № 62</c:v>
                </c:pt>
                <c:pt idx="81">
                  <c:v>СОВЕТСКИЙ РАЙОН</c:v>
                </c:pt>
                <c:pt idx="82">
                  <c:v>МБОУ СШ № 144</c:v>
                </c:pt>
                <c:pt idx="83">
                  <c:v>МБОУ СШ № 115</c:v>
                </c:pt>
                <c:pt idx="84">
                  <c:v>МБОУ СШ № 7</c:v>
                </c:pt>
                <c:pt idx="85">
                  <c:v>МАОУ СШ № 149</c:v>
                </c:pt>
                <c:pt idx="86">
                  <c:v>МАОУ СШ № 152</c:v>
                </c:pt>
                <c:pt idx="87">
                  <c:v>МАОУ СШ № 145</c:v>
                </c:pt>
                <c:pt idx="88">
                  <c:v>МБОУ СШ № 141</c:v>
                </c:pt>
                <c:pt idx="89">
                  <c:v>МБОУ СШ № 22</c:v>
                </c:pt>
                <c:pt idx="90">
                  <c:v>МБОУ СШ № 98</c:v>
                </c:pt>
                <c:pt idx="91">
                  <c:v>МАОУ СШ № 143</c:v>
                </c:pt>
                <c:pt idx="92">
                  <c:v>МАОУ СШ № 151</c:v>
                </c:pt>
                <c:pt idx="93">
                  <c:v>МБОУ СШ № 91</c:v>
                </c:pt>
                <c:pt idx="94">
                  <c:v>МАОУ СШ № 150</c:v>
                </c:pt>
                <c:pt idx="95">
                  <c:v>МБОУ СШ № 5</c:v>
                </c:pt>
                <c:pt idx="96">
                  <c:v>МБОУ СШ № 85</c:v>
                </c:pt>
                <c:pt idx="97">
                  <c:v>МБОУ СШ № 1</c:v>
                </c:pt>
                <c:pt idx="98">
                  <c:v>МБОУ СШ № 70</c:v>
                </c:pt>
                <c:pt idx="99">
                  <c:v>МБОУ СШ № 108</c:v>
                </c:pt>
                <c:pt idx="100">
                  <c:v>МБОУ СШ № 18</c:v>
                </c:pt>
                <c:pt idx="101">
                  <c:v>МБОУ СШ № 24</c:v>
                </c:pt>
                <c:pt idx="102">
                  <c:v>МБОУ СШ № 147</c:v>
                </c:pt>
                <c:pt idx="103">
                  <c:v>МБОУ СШ № 139</c:v>
                </c:pt>
                <c:pt idx="104">
                  <c:v>МБОУ СШ № 66</c:v>
                </c:pt>
                <c:pt idx="105">
                  <c:v>МБОУ СШ № 2</c:v>
                </c:pt>
                <c:pt idx="106">
                  <c:v>МБОУ СШ № 134</c:v>
                </c:pt>
                <c:pt idx="107">
                  <c:v>МБОУ СШ № 121</c:v>
                </c:pt>
                <c:pt idx="108">
                  <c:v>МБОУ СШ № 69</c:v>
                </c:pt>
                <c:pt idx="109">
                  <c:v>МБОУ СШ № 129</c:v>
                </c:pt>
                <c:pt idx="110">
                  <c:v>МБОУ СШ № 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СШ № 10 </c:v>
                </c:pt>
                <c:pt idx="114">
                  <c:v>МБОУ Лицей № 2</c:v>
                </c:pt>
                <c:pt idx="115">
                  <c:v>МБОУ Гимназия  № 16</c:v>
                </c:pt>
                <c:pt idx="116">
                  <c:v>МАОУ СШ "Комплекс Покровский"</c:v>
                </c:pt>
                <c:pt idx="117">
                  <c:v>МБОУ СШ № 4</c:v>
                </c:pt>
                <c:pt idx="118">
                  <c:v>МБОУ СШ № 27</c:v>
                </c:pt>
                <c:pt idx="119">
                  <c:v>МБОУ СШ № 51</c:v>
                </c:pt>
                <c:pt idx="120">
                  <c:v>МБОУ Гимназия № 12 "М и Т"</c:v>
                </c:pt>
                <c:pt idx="121">
                  <c:v>МБОУ СШ № 14 </c:v>
                </c:pt>
              </c:strCache>
            </c:strRef>
          </c:cat>
          <c:val>
            <c:numRef>
              <c:f>'Русский-11 диаграмма'!$E$5:$E$126</c:f>
              <c:numCache>
                <c:formatCode>0,00</c:formatCode>
                <c:ptCount val="122"/>
                <c:pt idx="0">
                  <c:v>76.81</c:v>
                </c:pt>
                <c:pt idx="1">
                  <c:v>68.940570661673647</c:v>
                </c:pt>
                <c:pt idx="2">
                  <c:v>74.269565217391303</c:v>
                </c:pt>
                <c:pt idx="3">
                  <c:v>71.987499999999997</c:v>
                </c:pt>
                <c:pt idx="4">
                  <c:v>71.69</c:v>
                </c:pt>
                <c:pt idx="5">
                  <c:v>68.903614457831324</c:v>
                </c:pt>
                <c:pt idx="6">
                  <c:v>68.25</c:v>
                </c:pt>
                <c:pt idx="7">
                  <c:v>66.975609756097555</c:v>
                </c:pt>
                <c:pt idx="8">
                  <c:v>66</c:v>
                </c:pt>
                <c:pt idx="9">
                  <c:v>63.448275862068968</c:v>
                </c:pt>
                <c:pt idx="10">
                  <c:v>67.194615384615389</c:v>
                </c:pt>
                <c:pt idx="11">
                  <c:v>76</c:v>
                </c:pt>
                <c:pt idx="12">
                  <c:v>74</c:v>
                </c:pt>
                <c:pt idx="13">
                  <c:v>74</c:v>
                </c:pt>
                <c:pt idx="14">
                  <c:v>72</c:v>
                </c:pt>
                <c:pt idx="15">
                  <c:v>71</c:v>
                </c:pt>
                <c:pt idx="16">
                  <c:v>67</c:v>
                </c:pt>
                <c:pt idx="17">
                  <c:v>67</c:v>
                </c:pt>
                <c:pt idx="18">
                  <c:v>66.13</c:v>
                </c:pt>
                <c:pt idx="19">
                  <c:v>65</c:v>
                </c:pt>
                <c:pt idx="20">
                  <c:v>63.4</c:v>
                </c:pt>
                <c:pt idx="21">
                  <c:v>62</c:v>
                </c:pt>
                <c:pt idx="22">
                  <c:v>59</c:v>
                </c:pt>
                <c:pt idx="23">
                  <c:v>57</c:v>
                </c:pt>
                <c:pt idx="25">
                  <c:v>66.278333333333336</c:v>
                </c:pt>
                <c:pt idx="26">
                  <c:v>79.58</c:v>
                </c:pt>
                <c:pt idx="27">
                  <c:v>72.5</c:v>
                </c:pt>
                <c:pt idx="28">
                  <c:v>71.88</c:v>
                </c:pt>
                <c:pt idx="29">
                  <c:v>71.66</c:v>
                </c:pt>
                <c:pt idx="30">
                  <c:v>70.430000000000007</c:v>
                </c:pt>
                <c:pt idx="31">
                  <c:v>70.3</c:v>
                </c:pt>
                <c:pt idx="32">
                  <c:v>69.900000000000006</c:v>
                </c:pt>
                <c:pt idx="33">
                  <c:v>67.349999999999994</c:v>
                </c:pt>
                <c:pt idx="34">
                  <c:v>65.709999999999994</c:v>
                </c:pt>
                <c:pt idx="35">
                  <c:v>64.94</c:v>
                </c:pt>
                <c:pt idx="36">
                  <c:v>63.27</c:v>
                </c:pt>
                <c:pt idx="37">
                  <c:v>63.19</c:v>
                </c:pt>
                <c:pt idx="38">
                  <c:v>62.69</c:v>
                </c:pt>
                <c:pt idx="39">
                  <c:v>61.71</c:v>
                </c:pt>
                <c:pt idx="40">
                  <c:v>60.56</c:v>
                </c:pt>
                <c:pt idx="41">
                  <c:v>60.43</c:v>
                </c:pt>
                <c:pt idx="42">
                  <c:v>59.31</c:v>
                </c:pt>
                <c:pt idx="43">
                  <c:v>57.6</c:v>
                </c:pt>
                <c:pt idx="45">
                  <c:v>68.11944444444444</c:v>
                </c:pt>
                <c:pt idx="46">
                  <c:v>80</c:v>
                </c:pt>
                <c:pt idx="47">
                  <c:v>79.13</c:v>
                </c:pt>
                <c:pt idx="48">
                  <c:v>73.38</c:v>
                </c:pt>
                <c:pt idx="49">
                  <c:v>72.2</c:v>
                </c:pt>
                <c:pt idx="50">
                  <c:v>72</c:v>
                </c:pt>
                <c:pt idx="51">
                  <c:v>71.87</c:v>
                </c:pt>
                <c:pt idx="52">
                  <c:v>71.86</c:v>
                </c:pt>
                <c:pt idx="53">
                  <c:v>70</c:v>
                </c:pt>
                <c:pt idx="54">
                  <c:v>70</c:v>
                </c:pt>
                <c:pt idx="55">
                  <c:v>69.5</c:v>
                </c:pt>
                <c:pt idx="56">
                  <c:v>69</c:v>
                </c:pt>
                <c:pt idx="57">
                  <c:v>68</c:v>
                </c:pt>
                <c:pt idx="58">
                  <c:v>61.58</c:v>
                </c:pt>
                <c:pt idx="59">
                  <c:v>61</c:v>
                </c:pt>
                <c:pt idx="60">
                  <c:v>60.1</c:v>
                </c:pt>
                <c:pt idx="61">
                  <c:v>59.53</c:v>
                </c:pt>
                <c:pt idx="62">
                  <c:v>59</c:v>
                </c:pt>
                <c:pt idx="63">
                  <c:v>58</c:v>
                </c:pt>
                <c:pt idx="65">
                  <c:v>66.572000000000003</c:v>
                </c:pt>
                <c:pt idx="66">
                  <c:v>75.930000000000007</c:v>
                </c:pt>
                <c:pt idx="67">
                  <c:v>72</c:v>
                </c:pt>
                <c:pt idx="68">
                  <c:v>71</c:v>
                </c:pt>
                <c:pt idx="69">
                  <c:v>70.37</c:v>
                </c:pt>
                <c:pt idx="70">
                  <c:v>70.28</c:v>
                </c:pt>
                <c:pt idx="71">
                  <c:v>70</c:v>
                </c:pt>
                <c:pt idx="72">
                  <c:v>68</c:v>
                </c:pt>
                <c:pt idx="73">
                  <c:v>68</c:v>
                </c:pt>
                <c:pt idx="74">
                  <c:v>67</c:v>
                </c:pt>
                <c:pt idx="75">
                  <c:v>65</c:v>
                </c:pt>
                <c:pt idx="76">
                  <c:v>64</c:v>
                </c:pt>
                <c:pt idx="77">
                  <c:v>62</c:v>
                </c:pt>
                <c:pt idx="78">
                  <c:v>60</c:v>
                </c:pt>
                <c:pt idx="79">
                  <c:v>59</c:v>
                </c:pt>
                <c:pt idx="80">
                  <c:v>56</c:v>
                </c:pt>
                <c:pt idx="81">
                  <c:v>66.626428571428576</c:v>
                </c:pt>
                <c:pt idx="82">
                  <c:v>78</c:v>
                </c:pt>
                <c:pt idx="83">
                  <c:v>74</c:v>
                </c:pt>
                <c:pt idx="84">
                  <c:v>72.540000000000006</c:v>
                </c:pt>
                <c:pt idx="85">
                  <c:v>72</c:v>
                </c:pt>
                <c:pt idx="86">
                  <c:v>72</c:v>
                </c:pt>
                <c:pt idx="87">
                  <c:v>71</c:v>
                </c:pt>
                <c:pt idx="88">
                  <c:v>70</c:v>
                </c:pt>
                <c:pt idx="89">
                  <c:v>70</c:v>
                </c:pt>
                <c:pt idx="90">
                  <c:v>69.5</c:v>
                </c:pt>
                <c:pt idx="91">
                  <c:v>69</c:v>
                </c:pt>
                <c:pt idx="92">
                  <c:v>69</c:v>
                </c:pt>
                <c:pt idx="93">
                  <c:v>68.069999999999993</c:v>
                </c:pt>
                <c:pt idx="94">
                  <c:v>68</c:v>
                </c:pt>
                <c:pt idx="95">
                  <c:v>68</c:v>
                </c:pt>
                <c:pt idx="96">
                  <c:v>67.41</c:v>
                </c:pt>
                <c:pt idx="97">
                  <c:v>66</c:v>
                </c:pt>
                <c:pt idx="98">
                  <c:v>65.89</c:v>
                </c:pt>
                <c:pt idx="99">
                  <c:v>65</c:v>
                </c:pt>
                <c:pt idx="100">
                  <c:v>65</c:v>
                </c:pt>
                <c:pt idx="101">
                  <c:v>65</c:v>
                </c:pt>
                <c:pt idx="102">
                  <c:v>64</c:v>
                </c:pt>
                <c:pt idx="103">
                  <c:v>63.29</c:v>
                </c:pt>
                <c:pt idx="104">
                  <c:v>63.1</c:v>
                </c:pt>
                <c:pt idx="105">
                  <c:v>62</c:v>
                </c:pt>
                <c:pt idx="106">
                  <c:v>60</c:v>
                </c:pt>
                <c:pt idx="107">
                  <c:v>58.74</c:v>
                </c:pt>
                <c:pt idx="108">
                  <c:v>56</c:v>
                </c:pt>
                <c:pt idx="109">
                  <c:v>53</c:v>
                </c:pt>
                <c:pt idx="111">
                  <c:v>70.589485427304055</c:v>
                </c:pt>
                <c:pt idx="112">
                  <c:v>80.790123456790127</c:v>
                </c:pt>
                <c:pt idx="113">
                  <c:v>78.86666666666666</c:v>
                </c:pt>
                <c:pt idx="114">
                  <c:v>76.040540540540547</c:v>
                </c:pt>
                <c:pt idx="115">
                  <c:v>69.8</c:v>
                </c:pt>
                <c:pt idx="116">
                  <c:v>68.77</c:v>
                </c:pt>
                <c:pt idx="117">
                  <c:v>67.904761904761898</c:v>
                </c:pt>
                <c:pt idx="118">
                  <c:v>64.955555555555549</c:v>
                </c:pt>
                <c:pt idx="119">
                  <c:v>57.588235294117645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2"/>
          <c:order val="2"/>
          <c:tx>
            <c:v>2018 ср. балл по городу</c:v>
          </c:tx>
          <c:spPr>
            <a:ln w="3175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'Русский-11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Гимназия № 8</c:v>
                </c:pt>
                <c:pt idx="4">
                  <c:v>МБОУ Лицей № 28</c:v>
                </c:pt>
                <c:pt idx="5">
                  <c:v>МАОУ Гимназия № 9</c:v>
                </c:pt>
                <c:pt idx="6">
                  <c:v>МБОУ СШ № 86 </c:v>
                </c:pt>
                <c:pt idx="7">
                  <c:v>МБОУ СШ № 19</c:v>
                </c:pt>
                <c:pt idx="8">
                  <c:v>МБОУ СШ № 12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10</c:v>
                </c:pt>
                <c:pt idx="13">
                  <c:v>МАОУ Лицей № 11</c:v>
                </c:pt>
                <c:pt idx="14">
                  <c:v>МАОУ Гимназия № 4</c:v>
                </c:pt>
                <c:pt idx="15">
                  <c:v>МБОУ СШ № 49</c:v>
                </c:pt>
                <c:pt idx="16">
                  <c:v>МАОУ Гимназия № 6</c:v>
                </c:pt>
                <c:pt idx="17">
                  <c:v>МБОУ СШ № 46</c:v>
                </c:pt>
                <c:pt idx="18">
                  <c:v>МБОУ СШ № 63</c:v>
                </c:pt>
                <c:pt idx="19">
                  <c:v>МБОУ СШ № 90</c:v>
                </c:pt>
                <c:pt idx="20">
                  <c:v>МБОУ СШ № 8 "Созидание"</c:v>
                </c:pt>
                <c:pt idx="21">
                  <c:v>МБОУ СШ № 81</c:v>
                </c:pt>
                <c:pt idx="22">
                  <c:v>МАОУ СШ № 55</c:v>
                </c:pt>
                <c:pt idx="23">
                  <c:v>МБОУ СШ № 135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Лицей № 3</c:v>
                </c:pt>
                <c:pt idx="28">
                  <c:v>МАОУ Гимназия № 15</c:v>
                </c:pt>
                <c:pt idx="29">
                  <c:v>МБОУ Гимназия № 7</c:v>
                </c:pt>
                <c:pt idx="30">
                  <c:v>МАОУ Лицей № 12</c:v>
                </c:pt>
                <c:pt idx="31">
                  <c:v>МАОУ Гимназия № 11</c:v>
                </c:pt>
                <c:pt idx="32">
                  <c:v>МБОУ СШ № 89</c:v>
                </c:pt>
                <c:pt idx="33">
                  <c:v>МБОУ СШ № 44</c:v>
                </c:pt>
                <c:pt idx="34">
                  <c:v>МБОУ СШ № 53</c:v>
                </c:pt>
                <c:pt idx="35">
                  <c:v>МБОУ СШ № 79</c:v>
                </c:pt>
                <c:pt idx="36">
                  <c:v>МБОУ СШ № 65</c:v>
                </c:pt>
                <c:pt idx="37">
                  <c:v>МБОУ СШ № 88</c:v>
                </c:pt>
                <c:pt idx="38">
                  <c:v>МБОУ СШ № 94</c:v>
                </c:pt>
                <c:pt idx="39">
                  <c:v>МБОУ СШ № 16</c:v>
                </c:pt>
                <c:pt idx="40">
                  <c:v>МБОУ СШ № 31</c:v>
                </c:pt>
                <c:pt idx="41">
                  <c:v>МБОУ СШ № 47</c:v>
                </c:pt>
                <c:pt idx="42">
                  <c:v>МАОУ СШ № 148</c:v>
                </c:pt>
                <c:pt idx="43">
                  <c:v>МБОУ СШ № 13</c:v>
                </c:pt>
                <c:pt idx="44">
                  <c:v>МБОУ СШ № 50</c:v>
                </c:pt>
                <c:pt idx="45">
                  <c:v>ОКТЯБРЬСКИЙ РАЙОН</c:v>
                </c:pt>
                <c:pt idx="46">
                  <c:v>МАОУ Гимназия № 3</c:v>
                </c:pt>
                <c:pt idx="47">
                  <c:v>МАОУ Гимназия № 13 "Академ"</c:v>
                </c:pt>
                <c:pt idx="48">
                  <c:v>МБОУ Лицей № 10</c:v>
                </c:pt>
                <c:pt idx="49">
                  <c:v>МБОУ Школа-интернат № 1 </c:v>
                </c:pt>
                <c:pt idx="50">
                  <c:v>МБОУ СШ № 73</c:v>
                </c:pt>
                <c:pt idx="51">
                  <c:v>МБОУ СШ № 72</c:v>
                </c:pt>
                <c:pt idx="52">
                  <c:v>МБОУ СШ № 99</c:v>
                </c:pt>
                <c:pt idx="53">
                  <c:v>МАОУ "КУГ № 1 - Универс" </c:v>
                </c:pt>
                <c:pt idx="54">
                  <c:v>МАОУ Лицей № 1</c:v>
                </c:pt>
                <c:pt idx="55">
                  <c:v>МБОУ СШ № 82</c:v>
                </c:pt>
                <c:pt idx="56">
                  <c:v>МБОУ СШ № 3</c:v>
                </c:pt>
                <c:pt idx="57">
                  <c:v>МБОУ Лицей № 8</c:v>
                </c:pt>
                <c:pt idx="58">
                  <c:v>МБОУ СШ № 84</c:v>
                </c:pt>
                <c:pt idx="59">
                  <c:v>МБОУ СШ № 30</c:v>
                </c:pt>
                <c:pt idx="60">
                  <c:v>МБОУ СШ № 21</c:v>
                </c:pt>
                <c:pt idx="61">
                  <c:v>МБОУ СШ № 95</c:v>
                </c:pt>
                <c:pt idx="62">
                  <c:v>МБОУ СШ № 133 </c:v>
                </c:pt>
                <c:pt idx="63">
                  <c:v>МБОУ СШ № 36</c:v>
                </c:pt>
                <c:pt idx="64">
                  <c:v>МБОУ СШ № 39</c:v>
                </c:pt>
                <c:pt idx="65">
                  <c:v>СВЕРДЛОВСКИЙ РАЙОН</c:v>
                </c:pt>
                <c:pt idx="66">
                  <c:v>МАОУ СШ № 23</c:v>
                </c:pt>
                <c:pt idx="67">
                  <c:v>МАОУ Гимназия № 14</c:v>
                </c:pt>
                <c:pt idx="68">
                  <c:v>МБОУ СШ № 92</c:v>
                </c:pt>
                <c:pt idx="69">
                  <c:v>МБОУ СШ № 76</c:v>
                </c:pt>
                <c:pt idx="70">
                  <c:v>МАОУ СШ № 137</c:v>
                </c:pt>
                <c:pt idx="71">
                  <c:v>МБОУ СШ № 6</c:v>
                </c:pt>
                <c:pt idx="72">
                  <c:v>МБОУ СШ № 17</c:v>
                </c:pt>
                <c:pt idx="73">
                  <c:v>МБОУ СШ № 42</c:v>
                </c:pt>
                <c:pt idx="74">
                  <c:v>МАОУ Лицей № 9 "Лидер"</c:v>
                </c:pt>
                <c:pt idx="75">
                  <c:v>МБОУ СШ № 93</c:v>
                </c:pt>
                <c:pt idx="76">
                  <c:v>МБОУ СШ № 45</c:v>
                </c:pt>
                <c:pt idx="77">
                  <c:v>МБОУ СШ № 78</c:v>
                </c:pt>
                <c:pt idx="78">
                  <c:v>МБОУ СШ № 34</c:v>
                </c:pt>
                <c:pt idx="79">
                  <c:v>МБОУ СШ № 97</c:v>
                </c:pt>
                <c:pt idx="80">
                  <c:v>МБОУ СШ № 62</c:v>
                </c:pt>
                <c:pt idx="81">
                  <c:v>СОВЕТСКИЙ РАЙОН</c:v>
                </c:pt>
                <c:pt idx="82">
                  <c:v>МБОУ СШ № 144</c:v>
                </c:pt>
                <c:pt idx="83">
                  <c:v>МБОУ СШ № 115</c:v>
                </c:pt>
                <c:pt idx="84">
                  <c:v>МБОУ СШ № 7</c:v>
                </c:pt>
                <c:pt idx="85">
                  <c:v>МАОУ СШ № 149</c:v>
                </c:pt>
                <c:pt idx="86">
                  <c:v>МАОУ СШ № 152</c:v>
                </c:pt>
                <c:pt idx="87">
                  <c:v>МАОУ СШ № 145</c:v>
                </c:pt>
                <c:pt idx="88">
                  <c:v>МБОУ СШ № 141</c:v>
                </c:pt>
                <c:pt idx="89">
                  <c:v>МБОУ СШ № 22</c:v>
                </c:pt>
                <c:pt idx="90">
                  <c:v>МБОУ СШ № 98</c:v>
                </c:pt>
                <c:pt idx="91">
                  <c:v>МАОУ СШ № 143</c:v>
                </c:pt>
                <c:pt idx="92">
                  <c:v>МАОУ СШ № 151</c:v>
                </c:pt>
                <c:pt idx="93">
                  <c:v>МБОУ СШ № 91</c:v>
                </c:pt>
                <c:pt idx="94">
                  <c:v>МАОУ СШ № 150</c:v>
                </c:pt>
                <c:pt idx="95">
                  <c:v>МБОУ СШ № 5</c:v>
                </c:pt>
                <c:pt idx="96">
                  <c:v>МБОУ СШ № 85</c:v>
                </c:pt>
                <c:pt idx="97">
                  <c:v>МБОУ СШ № 1</c:v>
                </c:pt>
                <c:pt idx="98">
                  <c:v>МБОУ СШ № 70</c:v>
                </c:pt>
                <c:pt idx="99">
                  <c:v>МБОУ СШ № 108</c:v>
                </c:pt>
                <c:pt idx="100">
                  <c:v>МБОУ СШ № 18</c:v>
                </c:pt>
                <c:pt idx="101">
                  <c:v>МБОУ СШ № 24</c:v>
                </c:pt>
                <c:pt idx="102">
                  <c:v>МБОУ СШ № 147</c:v>
                </c:pt>
                <c:pt idx="103">
                  <c:v>МБОУ СШ № 139</c:v>
                </c:pt>
                <c:pt idx="104">
                  <c:v>МБОУ СШ № 66</c:v>
                </c:pt>
                <c:pt idx="105">
                  <c:v>МБОУ СШ № 2</c:v>
                </c:pt>
                <c:pt idx="106">
                  <c:v>МБОУ СШ № 134</c:v>
                </c:pt>
                <c:pt idx="107">
                  <c:v>МБОУ СШ № 121</c:v>
                </c:pt>
                <c:pt idx="108">
                  <c:v>МБОУ СШ № 69</c:v>
                </c:pt>
                <c:pt idx="109">
                  <c:v>МБОУ СШ № 129</c:v>
                </c:pt>
                <c:pt idx="110">
                  <c:v>МБОУ СШ № 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СШ № 10 </c:v>
                </c:pt>
                <c:pt idx="114">
                  <c:v>МБОУ Лицей № 2</c:v>
                </c:pt>
                <c:pt idx="115">
                  <c:v>МБОУ Гимназия  № 16</c:v>
                </c:pt>
                <c:pt idx="116">
                  <c:v>МАОУ СШ "Комплекс Покровский"</c:v>
                </c:pt>
                <c:pt idx="117">
                  <c:v>МБОУ СШ № 4</c:v>
                </c:pt>
                <c:pt idx="118">
                  <c:v>МБОУ СШ № 27</c:v>
                </c:pt>
                <c:pt idx="119">
                  <c:v>МБОУ СШ № 51</c:v>
                </c:pt>
                <c:pt idx="120">
                  <c:v>МБОУ Гимназия № 12 "М и Т"</c:v>
                </c:pt>
                <c:pt idx="121">
                  <c:v>МБОУ СШ № 14 </c:v>
                </c:pt>
              </c:strCache>
            </c:strRef>
          </c:cat>
          <c:val>
            <c:numRef>
              <c:f>'Русский-11 диаграмма'!$H$5:$H$126</c:f>
              <c:numCache>
                <c:formatCode>Основной</c:formatCode>
                <c:ptCount val="122"/>
                <c:pt idx="0">
                  <c:v>71.59</c:v>
                </c:pt>
                <c:pt idx="1">
                  <c:v>71.59</c:v>
                </c:pt>
                <c:pt idx="2">
                  <c:v>71.59</c:v>
                </c:pt>
                <c:pt idx="3">
                  <c:v>71.59</c:v>
                </c:pt>
                <c:pt idx="4">
                  <c:v>71.59</c:v>
                </c:pt>
                <c:pt idx="5">
                  <c:v>71.59</c:v>
                </c:pt>
                <c:pt idx="6">
                  <c:v>71.59</c:v>
                </c:pt>
                <c:pt idx="7">
                  <c:v>71.59</c:v>
                </c:pt>
                <c:pt idx="8">
                  <c:v>71.59</c:v>
                </c:pt>
                <c:pt idx="9">
                  <c:v>71.59</c:v>
                </c:pt>
                <c:pt idx="10">
                  <c:v>71.59</c:v>
                </c:pt>
                <c:pt idx="11">
                  <c:v>71.59</c:v>
                </c:pt>
                <c:pt idx="12">
                  <c:v>71.59</c:v>
                </c:pt>
                <c:pt idx="13">
                  <c:v>71.59</c:v>
                </c:pt>
                <c:pt idx="14">
                  <c:v>71.59</c:v>
                </c:pt>
                <c:pt idx="15">
                  <c:v>71.59</c:v>
                </c:pt>
                <c:pt idx="16">
                  <c:v>71.59</c:v>
                </c:pt>
                <c:pt idx="17">
                  <c:v>71.59</c:v>
                </c:pt>
                <c:pt idx="18">
                  <c:v>71.59</c:v>
                </c:pt>
                <c:pt idx="19">
                  <c:v>71.59</c:v>
                </c:pt>
                <c:pt idx="20">
                  <c:v>71.59</c:v>
                </c:pt>
                <c:pt idx="21">
                  <c:v>71.59</c:v>
                </c:pt>
                <c:pt idx="22">
                  <c:v>71.59</c:v>
                </c:pt>
                <c:pt idx="23">
                  <c:v>71.59</c:v>
                </c:pt>
                <c:pt idx="24">
                  <c:v>71.59</c:v>
                </c:pt>
                <c:pt idx="25">
                  <c:v>71.59</c:v>
                </c:pt>
                <c:pt idx="26">
                  <c:v>71.59</c:v>
                </c:pt>
                <c:pt idx="27">
                  <c:v>71.59</c:v>
                </c:pt>
                <c:pt idx="28">
                  <c:v>71.59</c:v>
                </c:pt>
                <c:pt idx="29">
                  <c:v>71.59</c:v>
                </c:pt>
                <c:pt idx="30">
                  <c:v>71.59</c:v>
                </c:pt>
                <c:pt idx="31">
                  <c:v>71.59</c:v>
                </c:pt>
                <c:pt idx="32">
                  <c:v>71.59</c:v>
                </c:pt>
                <c:pt idx="33">
                  <c:v>71.59</c:v>
                </c:pt>
                <c:pt idx="34">
                  <c:v>71.59</c:v>
                </c:pt>
                <c:pt idx="35">
                  <c:v>71.59</c:v>
                </c:pt>
                <c:pt idx="36">
                  <c:v>71.59</c:v>
                </c:pt>
                <c:pt idx="37">
                  <c:v>71.59</c:v>
                </c:pt>
                <c:pt idx="38">
                  <c:v>71.59</c:v>
                </c:pt>
                <c:pt idx="39">
                  <c:v>71.59</c:v>
                </c:pt>
                <c:pt idx="40">
                  <c:v>71.59</c:v>
                </c:pt>
                <c:pt idx="41">
                  <c:v>71.59</c:v>
                </c:pt>
                <c:pt idx="42">
                  <c:v>71.59</c:v>
                </c:pt>
                <c:pt idx="43">
                  <c:v>71.59</c:v>
                </c:pt>
                <c:pt idx="44">
                  <c:v>71.59</c:v>
                </c:pt>
                <c:pt idx="45">
                  <c:v>71.59</c:v>
                </c:pt>
                <c:pt idx="46">
                  <c:v>71.59</c:v>
                </c:pt>
                <c:pt idx="47">
                  <c:v>71.59</c:v>
                </c:pt>
                <c:pt idx="48">
                  <c:v>71.59</c:v>
                </c:pt>
                <c:pt idx="49">
                  <c:v>71.59</c:v>
                </c:pt>
                <c:pt idx="50">
                  <c:v>71.59</c:v>
                </c:pt>
                <c:pt idx="51">
                  <c:v>71.59</c:v>
                </c:pt>
                <c:pt idx="52">
                  <c:v>71.59</c:v>
                </c:pt>
                <c:pt idx="53">
                  <c:v>71.59</c:v>
                </c:pt>
                <c:pt idx="54">
                  <c:v>71.59</c:v>
                </c:pt>
                <c:pt idx="55">
                  <c:v>71.59</c:v>
                </c:pt>
                <c:pt idx="56">
                  <c:v>71.59</c:v>
                </c:pt>
                <c:pt idx="57">
                  <c:v>71.59</c:v>
                </c:pt>
                <c:pt idx="58">
                  <c:v>71.59</c:v>
                </c:pt>
                <c:pt idx="59">
                  <c:v>71.59</c:v>
                </c:pt>
                <c:pt idx="60">
                  <c:v>71.59</c:v>
                </c:pt>
                <c:pt idx="61">
                  <c:v>71.59</c:v>
                </c:pt>
                <c:pt idx="62">
                  <c:v>71.59</c:v>
                </c:pt>
                <c:pt idx="63">
                  <c:v>71.59</c:v>
                </c:pt>
                <c:pt idx="64">
                  <c:v>71.59</c:v>
                </c:pt>
                <c:pt idx="65">
                  <c:v>71.59</c:v>
                </c:pt>
                <c:pt idx="66">
                  <c:v>71.59</c:v>
                </c:pt>
                <c:pt idx="67">
                  <c:v>71.59</c:v>
                </c:pt>
                <c:pt idx="68">
                  <c:v>71.59</c:v>
                </c:pt>
                <c:pt idx="69">
                  <c:v>71.59</c:v>
                </c:pt>
                <c:pt idx="70">
                  <c:v>71.59</c:v>
                </c:pt>
                <c:pt idx="71">
                  <c:v>71.59</c:v>
                </c:pt>
                <c:pt idx="72">
                  <c:v>71.59</c:v>
                </c:pt>
                <c:pt idx="73">
                  <c:v>71.59</c:v>
                </c:pt>
                <c:pt idx="74">
                  <c:v>71.59</c:v>
                </c:pt>
                <c:pt idx="75">
                  <c:v>71.59</c:v>
                </c:pt>
                <c:pt idx="76">
                  <c:v>71.59</c:v>
                </c:pt>
                <c:pt idx="77">
                  <c:v>71.59</c:v>
                </c:pt>
                <c:pt idx="78">
                  <c:v>71.59</c:v>
                </c:pt>
                <c:pt idx="79">
                  <c:v>71.59</c:v>
                </c:pt>
                <c:pt idx="80">
                  <c:v>71.59</c:v>
                </c:pt>
                <c:pt idx="81">
                  <c:v>71.59</c:v>
                </c:pt>
                <c:pt idx="82">
                  <c:v>71.59</c:v>
                </c:pt>
                <c:pt idx="83">
                  <c:v>71.59</c:v>
                </c:pt>
                <c:pt idx="84">
                  <c:v>71.59</c:v>
                </c:pt>
                <c:pt idx="85">
                  <c:v>71.59</c:v>
                </c:pt>
                <c:pt idx="86">
                  <c:v>71.59</c:v>
                </c:pt>
                <c:pt idx="87">
                  <c:v>71.59</c:v>
                </c:pt>
                <c:pt idx="88">
                  <c:v>71.59</c:v>
                </c:pt>
                <c:pt idx="89">
                  <c:v>71.59</c:v>
                </c:pt>
                <c:pt idx="90">
                  <c:v>71.59</c:v>
                </c:pt>
                <c:pt idx="91">
                  <c:v>71.59</c:v>
                </c:pt>
                <c:pt idx="92">
                  <c:v>71.59</c:v>
                </c:pt>
                <c:pt idx="93">
                  <c:v>71.59</c:v>
                </c:pt>
                <c:pt idx="94">
                  <c:v>71.59</c:v>
                </c:pt>
                <c:pt idx="95">
                  <c:v>71.59</c:v>
                </c:pt>
                <c:pt idx="96">
                  <c:v>71.59</c:v>
                </c:pt>
                <c:pt idx="97">
                  <c:v>71.59</c:v>
                </c:pt>
                <c:pt idx="98">
                  <c:v>71.59</c:v>
                </c:pt>
                <c:pt idx="99">
                  <c:v>71.59</c:v>
                </c:pt>
                <c:pt idx="100">
                  <c:v>71.59</c:v>
                </c:pt>
                <c:pt idx="101">
                  <c:v>71.59</c:v>
                </c:pt>
                <c:pt idx="102">
                  <c:v>71.59</c:v>
                </c:pt>
                <c:pt idx="103">
                  <c:v>71.59</c:v>
                </c:pt>
                <c:pt idx="104">
                  <c:v>71.59</c:v>
                </c:pt>
                <c:pt idx="105">
                  <c:v>71.59</c:v>
                </c:pt>
                <c:pt idx="106">
                  <c:v>71.59</c:v>
                </c:pt>
                <c:pt idx="107">
                  <c:v>71.59</c:v>
                </c:pt>
                <c:pt idx="108">
                  <c:v>71.59</c:v>
                </c:pt>
                <c:pt idx="109">
                  <c:v>71.59</c:v>
                </c:pt>
                <c:pt idx="110">
                  <c:v>71.59</c:v>
                </c:pt>
                <c:pt idx="111">
                  <c:v>71.59</c:v>
                </c:pt>
                <c:pt idx="112">
                  <c:v>71.59</c:v>
                </c:pt>
                <c:pt idx="113">
                  <c:v>71.59</c:v>
                </c:pt>
                <c:pt idx="114">
                  <c:v>71.59</c:v>
                </c:pt>
                <c:pt idx="115">
                  <c:v>71.59</c:v>
                </c:pt>
                <c:pt idx="116">
                  <c:v>71.59</c:v>
                </c:pt>
                <c:pt idx="117">
                  <c:v>71.59</c:v>
                </c:pt>
                <c:pt idx="118">
                  <c:v>71.59</c:v>
                </c:pt>
                <c:pt idx="119">
                  <c:v>71.59</c:v>
                </c:pt>
                <c:pt idx="120">
                  <c:v>71.59</c:v>
                </c:pt>
                <c:pt idx="121">
                  <c:v>71.59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CB-49F0-B680-A791C427F8FA}"/>
            </c:ext>
          </c:extLst>
        </c:ser>
        <c:ser>
          <c:idx val="3"/>
          <c:order val="3"/>
          <c:tx>
            <c:v>2018 ср. балл ОУ</c:v>
          </c:tx>
          <c:spPr>
            <a:ln w="31750" cap="rnd">
              <a:solidFill>
                <a:schemeClr val="accent4">
                  <a:alpha val="87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'Русский-11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Гимназия № 8</c:v>
                </c:pt>
                <c:pt idx="4">
                  <c:v>МБОУ Лицей № 28</c:v>
                </c:pt>
                <c:pt idx="5">
                  <c:v>МАОУ Гимназия № 9</c:v>
                </c:pt>
                <c:pt idx="6">
                  <c:v>МБОУ СШ № 86 </c:v>
                </c:pt>
                <c:pt idx="7">
                  <c:v>МБОУ СШ № 19</c:v>
                </c:pt>
                <c:pt idx="8">
                  <c:v>МБОУ СШ № 12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10</c:v>
                </c:pt>
                <c:pt idx="13">
                  <c:v>МАОУ Лицей № 11</c:v>
                </c:pt>
                <c:pt idx="14">
                  <c:v>МАОУ Гимназия № 4</c:v>
                </c:pt>
                <c:pt idx="15">
                  <c:v>МБОУ СШ № 49</c:v>
                </c:pt>
                <c:pt idx="16">
                  <c:v>МАОУ Гимназия № 6</c:v>
                </c:pt>
                <c:pt idx="17">
                  <c:v>МБОУ СШ № 46</c:v>
                </c:pt>
                <c:pt idx="18">
                  <c:v>МБОУ СШ № 63</c:v>
                </c:pt>
                <c:pt idx="19">
                  <c:v>МБОУ СШ № 90</c:v>
                </c:pt>
                <c:pt idx="20">
                  <c:v>МБОУ СШ № 8 "Созидание"</c:v>
                </c:pt>
                <c:pt idx="21">
                  <c:v>МБОУ СШ № 81</c:v>
                </c:pt>
                <c:pt idx="22">
                  <c:v>МАОУ СШ № 55</c:v>
                </c:pt>
                <c:pt idx="23">
                  <c:v>МБОУ СШ № 135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Лицей № 3</c:v>
                </c:pt>
                <c:pt idx="28">
                  <c:v>МАОУ Гимназия № 15</c:v>
                </c:pt>
                <c:pt idx="29">
                  <c:v>МБОУ Гимназия № 7</c:v>
                </c:pt>
                <c:pt idx="30">
                  <c:v>МАОУ Лицей № 12</c:v>
                </c:pt>
                <c:pt idx="31">
                  <c:v>МАОУ Гимназия № 11</c:v>
                </c:pt>
                <c:pt idx="32">
                  <c:v>МБОУ СШ № 89</c:v>
                </c:pt>
                <c:pt idx="33">
                  <c:v>МБОУ СШ № 44</c:v>
                </c:pt>
                <c:pt idx="34">
                  <c:v>МБОУ СШ № 53</c:v>
                </c:pt>
                <c:pt idx="35">
                  <c:v>МБОУ СШ № 79</c:v>
                </c:pt>
                <c:pt idx="36">
                  <c:v>МБОУ СШ № 65</c:v>
                </c:pt>
                <c:pt idx="37">
                  <c:v>МБОУ СШ № 88</c:v>
                </c:pt>
                <c:pt idx="38">
                  <c:v>МБОУ СШ № 94</c:v>
                </c:pt>
                <c:pt idx="39">
                  <c:v>МБОУ СШ № 16</c:v>
                </c:pt>
                <c:pt idx="40">
                  <c:v>МБОУ СШ № 31</c:v>
                </c:pt>
                <c:pt idx="41">
                  <c:v>МБОУ СШ № 47</c:v>
                </c:pt>
                <c:pt idx="42">
                  <c:v>МАОУ СШ № 148</c:v>
                </c:pt>
                <c:pt idx="43">
                  <c:v>МБОУ СШ № 13</c:v>
                </c:pt>
                <c:pt idx="44">
                  <c:v>МБОУ СШ № 50</c:v>
                </c:pt>
                <c:pt idx="45">
                  <c:v>ОКТЯБРЬСКИЙ РАЙОН</c:v>
                </c:pt>
                <c:pt idx="46">
                  <c:v>МАОУ Гимназия № 3</c:v>
                </c:pt>
                <c:pt idx="47">
                  <c:v>МАОУ Гимназия № 13 "Академ"</c:v>
                </c:pt>
                <c:pt idx="48">
                  <c:v>МБОУ Лицей № 10</c:v>
                </c:pt>
                <c:pt idx="49">
                  <c:v>МБОУ Школа-интернат № 1 </c:v>
                </c:pt>
                <c:pt idx="50">
                  <c:v>МБОУ СШ № 73</c:v>
                </c:pt>
                <c:pt idx="51">
                  <c:v>МБОУ СШ № 72</c:v>
                </c:pt>
                <c:pt idx="52">
                  <c:v>МБОУ СШ № 99</c:v>
                </c:pt>
                <c:pt idx="53">
                  <c:v>МАОУ "КУГ № 1 - Универс" </c:v>
                </c:pt>
                <c:pt idx="54">
                  <c:v>МАОУ Лицей № 1</c:v>
                </c:pt>
                <c:pt idx="55">
                  <c:v>МБОУ СШ № 82</c:v>
                </c:pt>
                <c:pt idx="56">
                  <c:v>МБОУ СШ № 3</c:v>
                </c:pt>
                <c:pt idx="57">
                  <c:v>МБОУ Лицей № 8</c:v>
                </c:pt>
                <c:pt idx="58">
                  <c:v>МБОУ СШ № 84</c:v>
                </c:pt>
                <c:pt idx="59">
                  <c:v>МБОУ СШ № 30</c:v>
                </c:pt>
                <c:pt idx="60">
                  <c:v>МБОУ СШ № 21</c:v>
                </c:pt>
                <c:pt idx="61">
                  <c:v>МБОУ СШ № 95</c:v>
                </c:pt>
                <c:pt idx="62">
                  <c:v>МБОУ СШ № 133 </c:v>
                </c:pt>
                <c:pt idx="63">
                  <c:v>МБОУ СШ № 36</c:v>
                </c:pt>
                <c:pt idx="64">
                  <c:v>МБОУ СШ № 39</c:v>
                </c:pt>
                <c:pt idx="65">
                  <c:v>СВЕРДЛОВСКИЙ РАЙОН</c:v>
                </c:pt>
                <c:pt idx="66">
                  <c:v>МАОУ СШ № 23</c:v>
                </c:pt>
                <c:pt idx="67">
                  <c:v>МАОУ Гимназия № 14</c:v>
                </c:pt>
                <c:pt idx="68">
                  <c:v>МБОУ СШ № 92</c:v>
                </c:pt>
                <c:pt idx="69">
                  <c:v>МБОУ СШ № 76</c:v>
                </c:pt>
                <c:pt idx="70">
                  <c:v>МАОУ СШ № 137</c:v>
                </c:pt>
                <c:pt idx="71">
                  <c:v>МБОУ СШ № 6</c:v>
                </c:pt>
                <c:pt idx="72">
                  <c:v>МБОУ СШ № 17</c:v>
                </c:pt>
                <c:pt idx="73">
                  <c:v>МБОУ СШ № 42</c:v>
                </c:pt>
                <c:pt idx="74">
                  <c:v>МАОУ Лицей № 9 "Лидер"</c:v>
                </c:pt>
                <c:pt idx="75">
                  <c:v>МБОУ СШ № 93</c:v>
                </c:pt>
                <c:pt idx="76">
                  <c:v>МБОУ СШ № 45</c:v>
                </c:pt>
                <c:pt idx="77">
                  <c:v>МБОУ СШ № 78</c:v>
                </c:pt>
                <c:pt idx="78">
                  <c:v>МБОУ СШ № 34</c:v>
                </c:pt>
                <c:pt idx="79">
                  <c:v>МБОУ СШ № 97</c:v>
                </c:pt>
                <c:pt idx="80">
                  <c:v>МБОУ СШ № 62</c:v>
                </c:pt>
                <c:pt idx="81">
                  <c:v>СОВЕТСКИЙ РАЙОН</c:v>
                </c:pt>
                <c:pt idx="82">
                  <c:v>МБОУ СШ № 144</c:v>
                </c:pt>
                <c:pt idx="83">
                  <c:v>МБОУ СШ № 115</c:v>
                </c:pt>
                <c:pt idx="84">
                  <c:v>МБОУ СШ № 7</c:v>
                </c:pt>
                <c:pt idx="85">
                  <c:v>МАОУ СШ № 149</c:v>
                </c:pt>
                <c:pt idx="86">
                  <c:v>МАОУ СШ № 152</c:v>
                </c:pt>
                <c:pt idx="87">
                  <c:v>МАОУ СШ № 145</c:v>
                </c:pt>
                <c:pt idx="88">
                  <c:v>МБОУ СШ № 141</c:v>
                </c:pt>
                <c:pt idx="89">
                  <c:v>МБОУ СШ № 22</c:v>
                </c:pt>
                <c:pt idx="90">
                  <c:v>МБОУ СШ № 98</c:v>
                </c:pt>
                <c:pt idx="91">
                  <c:v>МАОУ СШ № 143</c:v>
                </c:pt>
                <c:pt idx="92">
                  <c:v>МАОУ СШ № 151</c:v>
                </c:pt>
                <c:pt idx="93">
                  <c:v>МБОУ СШ № 91</c:v>
                </c:pt>
                <c:pt idx="94">
                  <c:v>МАОУ СШ № 150</c:v>
                </c:pt>
                <c:pt idx="95">
                  <c:v>МБОУ СШ № 5</c:v>
                </c:pt>
                <c:pt idx="96">
                  <c:v>МБОУ СШ № 85</c:v>
                </c:pt>
                <c:pt idx="97">
                  <c:v>МБОУ СШ № 1</c:v>
                </c:pt>
                <c:pt idx="98">
                  <c:v>МБОУ СШ № 70</c:v>
                </c:pt>
                <c:pt idx="99">
                  <c:v>МБОУ СШ № 108</c:v>
                </c:pt>
                <c:pt idx="100">
                  <c:v>МБОУ СШ № 18</c:v>
                </c:pt>
                <c:pt idx="101">
                  <c:v>МБОУ СШ № 24</c:v>
                </c:pt>
                <c:pt idx="102">
                  <c:v>МБОУ СШ № 147</c:v>
                </c:pt>
                <c:pt idx="103">
                  <c:v>МБОУ СШ № 139</c:v>
                </c:pt>
                <c:pt idx="104">
                  <c:v>МБОУ СШ № 66</c:v>
                </c:pt>
                <c:pt idx="105">
                  <c:v>МБОУ СШ № 2</c:v>
                </c:pt>
                <c:pt idx="106">
                  <c:v>МБОУ СШ № 134</c:v>
                </c:pt>
                <c:pt idx="107">
                  <c:v>МБОУ СШ № 121</c:v>
                </c:pt>
                <c:pt idx="108">
                  <c:v>МБОУ СШ № 69</c:v>
                </c:pt>
                <c:pt idx="109">
                  <c:v>МБОУ СШ № 129</c:v>
                </c:pt>
                <c:pt idx="110">
                  <c:v>МБОУ СШ № 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СШ № 10 </c:v>
                </c:pt>
                <c:pt idx="114">
                  <c:v>МБОУ Лицей № 2</c:v>
                </c:pt>
                <c:pt idx="115">
                  <c:v>МБОУ Гимназия  № 16</c:v>
                </c:pt>
                <c:pt idx="116">
                  <c:v>МАОУ СШ "Комплекс Покровский"</c:v>
                </c:pt>
                <c:pt idx="117">
                  <c:v>МБОУ СШ № 4</c:v>
                </c:pt>
                <c:pt idx="118">
                  <c:v>МБОУ СШ № 27</c:v>
                </c:pt>
                <c:pt idx="119">
                  <c:v>МБОУ СШ № 51</c:v>
                </c:pt>
                <c:pt idx="120">
                  <c:v>МБОУ Гимназия № 12 "М и Т"</c:v>
                </c:pt>
                <c:pt idx="121">
                  <c:v>МБОУ СШ № 14 </c:v>
                </c:pt>
              </c:strCache>
            </c:strRef>
          </c:cat>
          <c:val>
            <c:numRef>
              <c:f>'Русский-11 диаграмма'!$I$5:$I$126</c:f>
              <c:numCache>
                <c:formatCode>Основной</c:formatCode>
                <c:ptCount val="122"/>
                <c:pt idx="0" formatCode="0,00">
                  <c:v>76.900000000000006</c:v>
                </c:pt>
                <c:pt idx="1">
                  <c:v>73.25</c:v>
                </c:pt>
                <c:pt idx="2" formatCode="0,00">
                  <c:v>78</c:v>
                </c:pt>
                <c:pt idx="3" formatCode="0,00">
                  <c:v>77</c:v>
                </c:pt>
                <c:pt idx="4" formatCode="0,00">
                  <c:v>74</c:v>
                </c:pt>
                <c:pt idx="5" formatCode="0,00">
                  <c:v>70</c:v>
                </c:pt>
                <c:pt idx="6" formatCode="0,00">
                  <c:v>71</c:v>
                </c:pt>
                <c:pt idx="7" formatCode="0,00">
                  <c:v>75</c:v>
                </c:pt>
                <c:pt idx="8" formatCode="0,00">
                  <c:v>69</c:v>
                </c:pt>
                <c:pt idx="9" formatCode="0,00">
                  <c:v>72</c:v>
                </c:pt>
                <c:pt idx="10" formatCode="0,00">
                  <c:v>70.638181818181806</c:v>
                </c:pt>
                <c:pt idx="11" formatCode="0,00">
                  <c:v>75.319999999999993</c:v>
                </c:pt>
                <c:pt idx="12" formatCode="0,00">
                  <c:v>79.8</c:v>
                </c:pt>
                <c:pt idx="13" formatCode="0,00">
                  <c:v>74.7</c:v>
                </c:pt>
                <c:pt idx="14" formatCode="0,00">
                  <c:v>72.849999999999994</c:v>
                </c:pt>
                <c:pt idx="15" formatCode="0,00">
                  <c:v>69.05</c:v>
                </c:pt>
                <c:pt idx="16" formatCode="0,00">
                  <c:v>75.58</c:v>
                </c:pt>
                <c:pt idx="17" formatCode="0,00">
                  <c:v>63.6</c:v>
                </c:pt>
                <c:pt idx="18" formatCode="0,00">
                  <c:v>68.2</c:v>
                </c:pt>
                <c:pt idx="19" formatCode="0,00">
                  <c:v>63.68</c:v>
                </c:pt>
                <c:pt idx="20" formatCode="0,00">
                  <c:v>70.569999999999993</c:v>
                </c:pt>
                <c:pt idx="23" formatCode="0,00">
                  <c:v>63.67</c:v>
                </c:pt>
                <c:pt idx="25" formatCode="0,00">
                  <c:v>67.968333333333348</c:v>
                </c:pt>
                <c:pt idx="26" formatCode="0,00">
                  <c:v>79.78</c:v>
                </c:pt>
                <c:pt idx="27" formatCode="0,00">
                  <c:v>76.5</c:v>
                </c:pt>
                <c:pt idx="28" formatCode="0,00">
                  <c:v>70.260000000000005</c:v>
                </c:pt>
                <c:pt idx="29" formatCode="0,00">
                  <c:v>76.28</c:v>
                </c:pt>
                <c:pt idx="30" formatCode="0,00">
                  <c:v>73.239999999999995</c:v>
                </c:pt>
                <c:pt idx="31" formatCode="0,00">
                  <c:v>68.75</c:v>
                </c:pt>
                <c:pt idx="32" formatCode="0,00">
                  <c:v>68.83</c:v>
                </c:pt>
                <c:pt idx="33" formatCode="0,00">
                  <c:v>60.5</c:v>
                </c:pt>
                <c:pt idx="34" formatCode="0,00">
                  <c:v>67.900000000000006</c:v>
                </c:pt>
                <c:pt idx="35" formatCode="0,00">
                  <c:v>65.36</c:v>
                </c:pt>
                <c:pt idx="37" formatCode="0,00">
                  <c:v>63.95</c:v>
                </c:pt>
                <c:pt idx="38" formatCode="0,00">
                  <c:v>73.39</c:v>
                </c:pt>
                <c:pt idx="39" formatCode="0,00">
                  <c:v>72.45</c:v>
                </c:pt>
                <c:pt idx="40" formatCode="0,00">
                  <c:v>65.12</c:v>
                </c:pt>
                <c:pt idx="41" formatCode="0,00">
                  <c:v>60.5</c:v>
                </c:pt>
                <c:pt idx="42" formatCode="0,00">
                  <c:v>59.42</c:v>
                </c:pt>
                <c:pt idx="43" formatCode="0,00">
                  <c:v>64.64</c:v>
                </c:pt>
                <c:pt idx="44" formatCode="0,00">
                  <c:v>56.56</c:v>
                </c:pt>
                <c:pt idx="45" formatCode="0,00">
                  <c:v>69.177368421052634</c:v>
                </c:pt>
                <c:pt idx="46" formatCode="0,00">
                  <c:v>80</c:v>
                </c:pt>
                <c:pt idx="47" formatCode="0,00">
                  <c:v>76.3</c:v>
                </c:pt>
                <c:pt idx="48" formatCode="0,00">
                  <c:v>74.959999999999994</c:v>
                </c:pt>
                <c:pt idx="49" formatCode="0,00">
                  <c:v>82</c:v>
                </c:pt>
                <c:pt idx="50" formatCode="0,00">
                  <c:v>60</c:v>
                </c:pt>
                <c:pt idx="51" formatCode="0,00">
                  <c:v>68.98</c:v>
                </c:pt>
                <c:pt idx="52" formatCode="0,00">
                  <c:v>75.599999999999994</c:v>
                </c:pt>
                <c:pt idx="53" formatCode="0,00">
                  <c:v>73</c:v>
                </c:pt>
                <c:pt idx="54" formatCode="0,00">
                  <c:v>72</c:v>
                </c:pt>
                <c:pt idx="55" formatCode="0,00">
                  <c:v>67</c:v>
                </c:pt>
                <c:pt idx="56" formatCode="0,00">
                  <c:v>73</c:v>
                </c:pt>
                <c:pt idx="57" formatCode="0,00">
                  <c:v>68.959999999999994</c:v>
                </c:pt>
                <c:pt idx="58" formatCode="0,00">
                  <c:v>56</c:v>
                </c:pt>
                <c:pt idx="59" formatCode="0,00">
                  <c:v>58</c:v>
                </c:pt>
                <c:pt idx="60" formatCode="0,00">
                  <c:v>67.569999999999993</c:v>
                </c:pt>
                <c:pt idx="61" formatCode="0,00">
                  <c:v>72</c:v>
                </c:pt>
                <c:pt idx="62" formatCode="0,00">
                  <c:v>67</c:v>
                </c:pt>
                <c:pt idx="63" formatCode="0,00">
                  <c:v>61</c:v>
                </c:pt>
                <c:pt idx="64" formatCode="0,00">
                  <c:v>61</c:v>
                </c:pt>
                <c:pt idx="65" formatCode="0,00">
                  <c:v>68.714285714285708</c:v>
                </c:pt>
                <c:pt idx="66" formatCode="0,00">
                  <c:v>79</c:v>
                </c:pt>
                <c:pt idx="67" formatCode="0,00">
                  <c:v>73</c:v>
                </c:pt>
                <c:pt idx="68" formatCode="0,00">
                  <c:v>72</c:v>
                </c:pt>
                <c:pt idx="69" formatCode="0,00">
                  <c:v>74</c:v>
                </c:pt>
                <c:pt idx="70" formatCode="0,00">
                  <c:v>71.3</c:v>
                </c:pt>
                <c:pt idx="71" formatCode="0,00">
                  <c:v>73.3</c:v>
                </c:pt>
                <c:pt idx="72" formatCode="0,00">
                  <c:v>73</c:v>
                </c:pt>
                <c:pt idx="73" formatCode="0,00">
                  <c:v>71</c:v>
                </c:pt>
                <c:pt idx="74" formatCode="0,00">
                  <c:v>70</c:v>
                </c:pt>
                <c:pt idx="75" formatCode="0,00">
                  <c:v>66.599999999999994</c:v>
                </c:pt>
                <c:pt idx="76" formatCode="0,00">
                  <c:v>61</c:v>
                </c:pt>
                <c:pt idx="78" formatCode="0,00">
                  <c:v>58</c:v>
                </c:pt>
                <c:pt idx="79" formatCode="0,00">
                  <c:v>60.8</c:v>
                </c:pt>
                <c:pt idx="80" formatCode="0,00">
                  <c:v>59</c:v>
                </c:pt>
                <c:pt idx="81" formatCode="0,00">
                  <c:v>69.143359836376575</c:v>
                </c:pt>
                <c:pt idx="82" formatCode="0,00">
                  <c:v>77.354545454545459</c:v>
                </c:pt>
                <c:pt idx="83" formatCode="0,00">
                  <c:v>66.058823529411768</c:v>
                </c:pt>
                <c:pt idx="84" formatCode="0,00">
                  <c:v>71.390243902439025</c:v>
                </c:pt>
                <c:pt idx="85" formatCode="0,00">
                  <c:v>79.787878787878782</c:v>
                </c:pt>
                <c:pt idx="86" formatCode="0,00">
                  <c:v>74.214285714285708</c:v>
                </c:pt>
                <c:pt idx="87" formatCode="0,00">
                  <c:v>70.204081632653057</c:v>
                </c:pt>
                <c:pt idx="88" formatCode="0,00">
                  <c:v>71.7</c:v>
                </c:pt>
                <c:pt idx="89" formatCode="0,00">
                  <c:v>67.928571428571431</c:v>
                </c:pt>
                <c:pt idx="90" formatCode="0,00">
                  <c:v>70.275862068965523</c:v>
                </c:pt>
                <c:pt idx="91" formatCode="0,00">
                  <c:v>72.982300884955748</c:v>
                </c:pt>
                <c:pt idx="92" formatCode="0,00">
                  <c:v>72</c:v>
                </c:pt>
                <c:pt idx="93" formatCode="0,00">
                  <c:v>71.047619047619051</c:v>
                </c:pt>
                <c:pt idx="94" formatCode="0,00">
                  <c:v>72.330882352941174</c:v>
                </c:pt>
                <c:pt idx="95" formatCode="0,00">
                  <c:v>65.125</c:v>
                </c:pt>
                <c:pt idx="96" formatCode="0,00">
                  <c:v>69.36</c:v>
                </c:pt>
                <c:pt idx="97" formatCode="0,00">
                  <c:v>71.241379310344826</c:v>
                </c:pt>
                <c:pt idx="98" formatCode="0,00">
                  <c:v>71.25</c:v>
                </c:pt>
                <c:pt idx="99" formatCode="0,00">
                  <c:v>68.52</c:v>
                </c:pt>
                <c:pt idx="100" formatCode="0,00">
                  <c:v>66.521739130434781</c:v>
                </c:pt>
                <c:pt idx="101" formatCode="0,00">
                  <c:v>71.739130434782609</c:v>
                </c:pt>
                <c:pt idx="102" formatCode="0,00">
                  <c:v>68.666666666666671</c:v>
                </c:pt>
                <c:pt idx="103" formatCode="0,00">
                  <c:v>59.5</c:v>
                </c:pt>
                <c:pt idx="104" formatCode="0,00">
                  <c:v>70.3</c:v>
                </c:pt>
                <c:pt idx="105" formatCode="0,00">
                  <c:v>61.75</c:v>
                </c:pt>
                <c:pt idx="106" formatCode="0,00">
                  <c:v>62.666666666666664</c:v>
                </c:pt>
                <c:pt idx="107" formatCode="0,00">
                  <c:v>60.884615384615387</c:v>
                </c:pt>
                <c:pt idx="108" formatCode="0,00">
                  <c:v>67.107142857142861</c:v>
                </c:pt>
                <c:pt idx="109" formatCode="0,00">
                  <c:v>64.125</c:v>
                </c:pt>
                <c:pt idx="110" formatCode="0,00">
                  <c:v>69.125</c:v>
                </c:pt>
                <c:pt idx="111" formatCode="0,00">
                  <c:v>75.444444444444443</c:v>
                </c:pt>
                <c:pt idx="112" formatCode="0,00">
                  <c:v>83</c:v>
                </c:pt>
                <c:pt idx="113" formatCode="0,00">
                  <c:v>79</c:v>
                </c:pt>
                <c:pt idx="114" formatCode="0,00">
                  <c:v>78</c:v>
                </c:pt>
                <c:pt idx="115" formatCode="0,00">
                  <c:v>78</c:v>
                </c:pt>
                <c:pt idx="116" formatCode="0,00">
                  <c:v>68</c:v>
                </c:pt>
                <c:pt idx="117" formatCode="0,00">
                  <c:v>75</c:v>
                </c:pt>
                <c:pt idx="118" formatCode="0,00">
                  <c:v>64</c:v>
                </c:pt>
                <c:pt idx="120" formatCode="0,00">
                  <c:v>81</c:v>
                </c:pt>
                <c:pt idx="121" formatCode="0,00">
                  <c:v>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8CB-49F0-B680-A791C427F8FA}"/>
            </c:ext>
          </c:extLst>
        </c:ser>
        <c:ser>
          <c:idx val="4"/>
          <c:order val="4"/>
          <c:tx>
            <c:v>2017 ср. балл по городу</c:v>
          </c:tx>
          <c:spPr>
            <a:ln w="28575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cat>
            <c:strRef>
              <c:f>'Русский-11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Гимназия № 8</c:v>
                </c:pt>
                <c:pt idx="4">
                  <c:v>МБОУ Лицей № 28</c:v>
                </c:pt>
                <c:pt idx="5">
                  <c:v>МАОУ Гимназия № 9</c:v>
                </c:pt>
                <c:pt idx="6">
                  <c:v>МБОУ СШ № 86 </c:v>
                </c:pt>
                <c:pt idx="7">
                  <c:v>МБОУ СШ № 19</c:v>
                </c:pt>
                <c:pt idx="8">
                  <c:v>МБОУ СШ № 12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10</c:v>
                </c:pt>
                <c:pt idx="13">
                  <c:v>МАОУ Лицей № 11</c:v>
                </c:pt>
                <c:pt idx="14">
                  <c:v>МАОУ Гимназия № 4</c:v>
                </c:pt>
                <c:pt idx="15">
                  <c:v>МБОУ СШ № 49</c:v>
                </c:pt>
                <c:pt idx="16">
                  <c:v>МАОУ Гимназия № 6</c:v>
                </c:pt>
                <c:pt idx="17">
                  <c:v>МБОУ СШ № 46</c:v>
                </c:pt>
                <c:pt idx="18">
                  <c:v>МБОУ СШ № 63</c:v>
                </c:pt>
                <c:pt idx="19">
                  <c:v>МБОУ СШ № 90</c:v>
                </c:pt>
                <c:pt idx="20">
                  <c:v>МБОУ СШ № 8 "Созидание"</c:v>
                </c:pt>
                <c:pt idx="21">
                  <c:v>МБОУ СШ № 81</c:v>
                </c:pt>
                <c:pt idx="22">
                  <c:v>МАОУ СШ № 55</c:v>
                </c:pt>
                <c:pt idx="23">
                  <c:v>МБОУ СШ № 135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Лицей № 3</c:v>
                </c:pt>
                <c:pt idx="28">
                  <c:v>МАОУ Гимназия № 15</c:v>
                </c:pt>
                <c:pt idx="29">
                  <c:v>МБОУ Гимназия № 7</c:v>
                </c:pt>
                <c:pt idx="30">
                  <c:v>МАОУ Лицей № 12</c:v>
                </c:pt>
                <c:pt idx="31">
                  <c:v>МАОУ Гимназия № 11</c:v>
                </c:pt>
                <c:pt idx="32">
                  <c:v>МБОУ СШ № 89</c:v>
                </c:pt>
                <c:pt idx="33">
                  <c:v>МБОУ СШ № 44</c:v>
                </c:pt>
                <c:pt idx="34">
                  <c:v>МБОУ СШ № 53</c:v>
                </c:pt>
                <c:pt idx="35">
                  <c:v>МБОУ СШ № 79</c:v>
                </c:pt>
                <c:pt idx="36">
                  <c:v>МБОУ СШ № 65</c:v>
                </c:pt>
                <c:pt idx="37">
                  <c:v>МБОУ СШ № 88</c:v>
                </c:pt>
                <c:pt idx="38">
                  <c:v>МБОУ СШ № 94</c:v>
                </c:pt>
                <c:pt idx="39">
                  <c:v>МБОУ СШ № 16</c:v>
                </c:pt>
                <c:pt idx="40">
                  <c:v>МБОУ СШ № 31</c:v>
                </c:pt>
                <c:pt idx="41">
                  <c:v>МБОУ СШ № 47</c:v>
                </c:pt>
                <c:pt idx="42">
                  <c:v>МАОУ СШ № 148</c:v>
                </c:pt>
                <c:pt idx="43">
                  <c:v>МБОУ СШ № 13</c:v>
                </c:pt>
                <c:pt idx="44">
                  <c:v>МБОУ СШ № 50</c:v>
                </c:pt>
                <c:pt idx="45">
                  <c:v>ОКТЯБРЬСКИЙ РАЙОН</c:v>
                </c:pt>
                <c:pt idx="46">
                  <c:v>МАОУ Гимназия № 3</c:v>
                </c:pt>
                <c:pt idx="47">
                  <c:v>МАОУ Гимназия № 13 "Академ"</c:v>
                </c:pt>
                <c:pt idx="48">
                  <c:v>МБОУ Лицей № 10</c:v>
                </c:pt>
                <c:pt idx="49">
                  <c:v>МБОУ Школа-интернат № 1 </c:v>
                </c:pt>
                <c:pt idx="50">
                  <c:v>МБОУ СШ № 73</c:v>
                </c:pt>
                <c:pt idx="51">
                  <c:v>МБОУ СШ № 72</c:v>
                </c:pt>
                <c:pt idx="52">
                  <c:v>МБОУ СШ № 99</c:v>
                </c:pt>
                <c:pt idx="53">
                  <c:v>МАОУ "КУГ № 1 - Универс" </c:v>
                </c:pt>
                <c:pt idx="54">
                  <c:v>МАОУ Лицей № 1</c:v>
                </c:pt>
                <c:pt idx="55">
                  <c:v>МБОУ СШ № 82</c:v>
                </c:pt>
                <c:pt idx="56">
                  <c:v>МБОУ СШ № 3</c:v>
                </c:pt>
                <c:pt idx="57">
                  <c:v>МБОУ Лицей № 8</c:v>
                </c:pt>
                <c:pt idx="58">
                  <c:v>МБОУ СШ № 84</c:v>
                </c:pt>
                <c:pt idx="59">
                  <c:v>МБОУ СШ № 30</c:v>
                </c:pt>
                <c:pt idx="60">
                  <c:v>МБОУ СШ № 21</c:v>
                </c:pt>
                <c:pt idx="61">
                  <c:v>МБОУ СШ № 95</c:v>
                </c:pt>
                <c:pt idx="62">
                  <c:v>МБОУ СШ № 133 </c:v>
                </c:pt>
                <c:pt idx="63">
                  <c:v>МБОУ СШ № 36</c:v>
                </c:pt>
                <c:pt idx="64">
                  <c:v>МБОУ СШ № 39</c:v>
                </c:pt>
                <c:pt idx="65">
                  <c:v>СВЕРДЛОВСКИЙ РАЙОН</c:v>
                </c:pt>
                <c:pt idx="66">
                  <c:v>МАОУ СШ № 23</c:v>
                </c:pt>
                <c:pt idx="67">
                  <c:v>МАОУ Гимназия № 14</c:v>
                </c:pt>
                <c:pt idx="68">
                  <c:v>МБОУ СШ № 92</c:v>
                </c:pt>
                <c:pt idx="69">
                  <c:v>МБОУ СШ № 76</c:v>
                </c:pt>
                <c:pt idx="70">
                  <c:v>МАОУ СШ № 137</c:v>
                </c:pt>
                <c:pt idx="71">
                  <c:v>МБОУ СШ № 6</c:v>
                </c:pt>
                <c:pt idx="72">
                  <c:v>МБОУ СШ № 17</c:v>
                </c:pt>
                <c:pt idx="73">
                  <c:v>МБОУ СШ № 42</c:v>
                </c:pt>
                <c:pt idx="74">
                  <c:v>МАОУ Лицей № 9 "Лидер"</c:v>
                </c:pt>
                <c:pt idx="75">
                  <c:v>МБОУ СШ № 93</c:v>
                </c:pt>
                <c:pt idx="76">
                  <c:v>МБОУ СШ № 45</c:v>
                </c:pt>
                <c:pt idx="77">
                  <c:v>МБОУ СШ № 78</c:v>
                </c:pt>
                <c:pt idx="78">
                  <c:v>МБОУ СШ № 34</c:v>
                </c:pt>
                <c:pt idx="79">
                  <c:v>МБОУ СШ № 97</c:v>
                </c:pt>
                <c:pt idx="80">
                  <c:v>МБОУ СШ № 62</c:v>
                </c:pt>
                <c:pt idx="81">
                  <c:v>СОВЕТСКИЙ РАЙОН</c:v>
                </c:pt>
                <c:pt idx="82">
                  <c:v>МБОУ СШ № 144</c:v>
                </c:pt>
                <c:pt idx="83">
                  <c:v>МБОУ СШ № 115</c:v>
                </c:pt>
                <c:pt idx="84">
                  <c:v>МБОУ СШ № 7</c:v>
                </c:pt>
                <c:pt idx="85">
                  <c:v>МАОУ СШ № 149</c:v>
                </c:pt>
                <c:pt idx="86">
                  <c:v>МАОУ СШ № 152</c:v>
                </c:pt>
                <c:pt idx="87">
                  <c:v>МАОУ СШ № 145</c:v>
                </c:pt>
                <c:pt idx="88">
                  <c:v>МБОУ СШ № 141</c:v>
                </c:pt>
                <c:pt idx="89">
                  <c:v>МБОУ СШ № 22</c:v>
                </c:pt>
                <c:pt idx="90">
                  <c:v>МБОУ СШ № 98</c:v>
                </c:pt>
                <c:pt idx="91">
                  <c:v>МАОУ СШ № 143</c:v>
                </c:pt>
                <c:pt idx="92">
                  <c:v>МАОУ СШ № 151</c:v>
                </c:pt>
                <c:pt idx="93">
                  <c:v>МБОУ СШ № 91</c:v>
                </c:pt>
                <c:pt idx="94">
                  <c:v>МАОУ СШ № 150</c:v>
                </c:pt>
                <c:pt idx="95">
                  <c:v>МБОУ СШ № 5</c:v>
                </c:pt>
                <c:pt idx="96">
                  <c:v>МБОУ СШ № 85</c:v>
                </c:pt>
                <c:pt idx="97">
                  <c:v>МБОУ СШ № 1</c:v>
                </c:pt>
                <c:pt idx="98">
                  <c:v>МБОУ СШ № 70</c:v>
                </c:pt>
                <c:pt idx="99">
                  <c:v>МБОУ СШ № 108</c:v>
                </c:pt>
                <c:pt idx="100">
                  <c:v>МБОУ СШ № 18</c:v>
                </c:pt>
                <c:pt idx="101">
                  <c:v>МБОУ СШ № 24</c:v>
                </c:pt>
                <c:pt idx="102">
                  <c:v>МБОУ СШ № 147</c:v>
                </c:pt>
                <c:pt idx="103">
                  <c:v>МБОУ СШ № 139</c:v>
                </c:pt>
                <c:pt idx="104">
                  <c:v>МБОУ СШ № 66</c:v>
                </c:pt>
                <c:pt idx="105">
                  <c:v>МБОУ СШ № 2</c:v>
                </c:pt>
                <c:pt idx="106">
                  <c:v>МБОУ СШ № 134</c:v>
                </c:pt>
                <c:pt idx="107">
                  <c:v>МБОУ СШ № 121</c:v>
                </c:pt>
                <c:pt idx="108">
                  <c:v>МБОУ СШ № 69</c:v>
                </c:pt>
                <c:pt idx="109">
                  <c:v>МБОУ СШ № 129</c:v>
                </c:pt>
                <c:pt idx="110">
                  <c:v>МБОУ СШ № 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СШ № 10 </c:v>
                </c:pt>
                <c:pt idx="114">
                  <c:v>МБОУ Лицей № 2</c:v>
                </c:pt>
                <c:pt idx="115">
                  <c:v>МБОУ Гимназия  № 16</c:v>
                </c:pt>
                <c:pt idx="116">
                  <c:v>МАОУ СШ "Комплекс Покровский"</c:v>
                </c:pt>
                <c:pt idx="117">
                  <c:v>МБОУ СШ № 4</c:v>
                </c:pt>
                <c:pt idx="118">
                  <c:v>МБОУ СШ № 27</c:v>
                </c:pt>
                <c:pt idx="119">
                  <c:v>МБОУ СШ № 51</c:v>
                </c:pt>
                <c:pt idx="120">
                  <c:v>МБОУ Гимназия № 12 "М и Т"</c:v>
                </c:pt>
                <c:pt idx="121">
                  <c:v>МБОУ СШ № 14 </c:v>
                </c:pt>
              </c:strCache>
            </c:strRef>
          </c:cat>
          <c:val>
            <c:numRef>
              <c:f>'Русский-11 диаграмма'!$L$5:$L$126</c:f>
              <c:numCache>
                <c:formatCode>Основной</c:formatCode>
                <c:ptCount val="122"/>
                <c:pt idx="0">
                  <c:v>71.56</c:v>
                </c:pt>
                <c:pt idx="1">
                  <c:v>71.56</c:v>
                </c:pt>
                <c:pt idx="2">
                  <c:v>71.56</c:v>
                </c:pt>
                <c:pt idx="3">
                  <c:v>71.56</c:v>
                </c:pt>
                <c:pt idx="4">
                  <c:v>71.56</c:v>
                </c:pt>
                <c:pt idx="5">
                  <c:v>71.56</c:v>
                </c:pt>
                <c:pt idx="6">
                  <c:v>71.56</c:v>
                </c:pt>
                <c:pt idx="7">
                  <c:v>71.56</c:v>
                </c:pt>
                <c:pt idx="8">
                  <c:v>71.56</c:v>
                </c:pt>
                <c:pt idx="9">
                  <c:v>71.56</c:v>
                </c:pt>
                <c:pt idx="10" formatCode="0,00">
                  <c:v>71.56</c:v>
                </c:pt>
                <c:pt idx="11">
                  <c:v>71.56</c:v>
                </c:pt>
                <c:pt idx="12">
                  <c:v>71.56</c:v>
                </c:pt>
                <c:pt idx="13">
                  <c:v>71.56</c:v>
                </c:pt>
                <c:pt idx="14">
                  <c:v>71.56</c:v>
                </c:pt>
                <c:pt idx="15">
                  <c:v>71.56</c:v>
                </c:pt>
                <c:pt idx="16">
                  <c:v>71.56</c:v>
                </c:pt>
                <c:pt idx="17">
                  <c:v>71.56</c:v>
                </c:pt>
                <c:pt idx="18">
                  <c:v>71.56</c:v>
                </c:pt>
                <c:pt idx="19">
                  <c:v>71.56</c:v>
                </c:pt>
                <c:pt idx="20">
                  <c:v>71.56</c:v>
                </c:pt>
                <c:pt idx="21">
                  <c:v>71.56</c:v>
                </c:pt>
                <c:pt idx="22">
                  <c:v>71.56</c:v>
                </c:pt>
                <c:pt idx="23">
                  <c:v>71.56</c:v>
                </c:pt>
                <c:pt idx="24">
                  <c:v>71.56</c:v>
                </c:pt>
                <c:pt idx="25" formatCode="0,00">
                  <c:v>71.56</c:v>
                </c:pt>
                <c:pt idx="26">
                  <c:v>71.56</c:v>
                </c:pt>
                <c:pt idx="27">
                  <c:v>71.56</c:v>
                </c:pt>
                <c:pt idx="28">
                  <c:v>71.56</c:v>
                </c:pt>
                <c:pt idx="29">
                  <c:v>71.56</c:v>
                </c:pt>
                <c:pt idx="30">
                  <c:v>71.56</c:v>
                </c:pt>
                <c:pt idx="31">
                  <c:v>71.56</c:v>
                </c:pt>
                <c:pt idx="32">
                  <c:v>71.56</c:v>
                </c:pt>
                <c:pt idx="33">
                  <c:v>71.56</c:v>
                </c:pt>
                <c:pt idx="34">
                  <c:v>71.56</c:v>
                </c:pt>
                <c:pt idx="35">
                  <c:v>71.56</c:v>
                </c:pt>
                <c:pt idx="36">
                  <c:v>71.56</c:v>
                </c:pt>
                <c:pt idx="37">
                  <c:v>71.56</c:v>
                </c:pt>
                <c:pt idx="38">
                  <c:v>71.56</c:v>
                </c:pt>
                <c:pt idx="39">
                  <c:v>71.56</c:v>
                </c:pt>
                <c:pt idx="40">
                  <c:v>71.56</c:v>
                </c:pt>
                <c:pt idx="41">
                  <c:v>71.56</c:v>
                </c:pt>
                <c:pt idx="42">
                  <c:v>71.56</c:v>
                </c:pt>
                <c:pt idx="43">
                  <c:v>71.56</c:v>
                </c:pt>
                <c:pt idx="44">
                  <c:v>71.56</c:v>
                </c:pt>
                <c:pt idx="45" formatCode="0,00">
                  <c:v>71.56</c:v>
                </c:pt>
                <c:pt idx="46">
                  <c:v>71.56</c:v>
                </c:pt>
                <c:pt idx="47">
                  <c:v>71.56</c:v>
                </c:pt>
                <c:pt idx="48">
                  <c:v>71.56</c:v>
                </c:pt>
                <c:pt idx="49">
                  <c:v>71.56</c:v>
                </c:pt>
                <c:pt idx="50">
                  <c:v>71.56</c:v>
                </c:pt>
                <c:pt idx="51">
                  <c:v>71.56</c:v>
                </c:pt>
                <c:pt idx="52">
                  <c:v>71.56</c:v>
                </c:pt>
                <c:pt idx="53">
                  <c:v>71.56</c:v>
                </c:pt>
                <c:pt idx="54">
                  <c:v>71.56</c:v>
                </c:pt>
                <c:pt idx="55">
                  <c:v>71.56</c:v>
                </c:pt>
                <c:pt idx="56">
                  <c:v>71.56</c:v>
                </c:pt>
                <c:pt idx="57">
                  <c:v>71.56</c:v>
                </c:pt>
                <c:pt idx="58">
                  <c:v>71.56</c:v>
                </c:pt>
                <c:pt idx="59">
                  <c:v>71.56</c:v>
                </c:pt>
                <c:pt idx="60">
                  <c:v>71.56</c:v>
                </c:pt>
                <c:pt idx="61">
                  <c:v>71.56</c:v>
                </c:pt>
                <c:pt idx="62">
                  <c:v>71.56</c:v>
                </c:pt>
                <c:pt idx="63">
                  <c:v>71.56</c:v>
                </c:pt>
                <c:pt idx="64">
                  <c:v>71.56</c:v>
                </c:pt>
                <c:pt idx="65" formatCode="0,00">
                  <c:v>71.56</c:v>
                </c:pt>
                <c:pt idx="66">
                  <c:v>71.56</c:v>
                </c:pt>
                <c:pt idx="67">
                  <c:v>71.56</c:v>
                </c:pt>
                <c:pt idx="68">
                  <c:v>71.56</c:v>
                </c:pt>
                <c:pt idx="69">
                  <c:v>71.56</c:v>
                </c:pt>
                <c:pt idx="70">
                  <c:v>71.56</c:v>
                </c:pt>
                <c:pt idx="71">
                  <c:v>71.56</c:v>
                </c:pt>
                <c:pt idx="72">
                  <c:v>71.56</c:v>
                </c:pt>
                <c:pt idx="73">
                  <c:v>71.56</c:v>
                </c:pt>
                <c:pt idx="74">
                  <c:v>71.56</c:v>
                </c:pt>
                <c:pt idx="75">
                  <c:v>71.56</c:v>
                </c:pt>
                <c:pt idx="76">
                  <c:v>71.56</c:v>
                </c:pt>
                <c:pt idx="77">
                  <c:v>71.56</c:v>
                </c:pt>
                <c:pt idx="78">
                  <c:v>71.56</c:v>
                </c:pt>
                <c:pt idx="79">
                  <c:v>71.56</c:v>
                </c:pt>
                <c:pt idx="80">
                  <c:v>71.56</c:v>
                </c:pt>
                <c:pt idx="81" formatCode="0,00">
                  <c:v>71.56</c:v>
                </c:pt>
                <c:pt idx="82">
                  <c:v>71.56</c:v>
                </c:pt>
                <c:pt idx="83">
                  <c:v>71.56</c:v>
                </c:pt>
                <c:pt idx="84">
                  <c:v>71.56</c:v>
                </c:pt>
                <c:pt idx="85">
                  <c:v>71.56</c:v>
                </c:pt>
                <c:pt idx="86">
                  <c:v>71.56</c:v>
                </c:pt>
                <c:pt idx="87">
                  <c:v>71.56</c:v>
                </c:pt>
                <c:pt idx="88">
                  <c:v>71.56</c:v>
                </c:pt>
                <c:pt idx="89">
                  <c:v>71.56</c:v>
                </c:pt>
                <c:pt idx="90">
                  <c:v>71.56</c:v>
                </c:pt>
                <c:pt idx="91">
                  <c:v>71.56</c:v>
                </c:pt>
                <c:pt idx="92">
                  <c:v>71.56</c:v>
                </c:pt>
                <c:pt idx="93">
                  <c:v>71.56</c:v>
                </c:pt>
                <c:pt idx="94">
                  <c:v>71.56</c:v>
                </c:pt>
                <c:pt idx="95">
                  <c:v>71.56</c:v>
                </c:pt>
                <c:pt idx="96">
                  <c:v>71.56</c:v>
                </c:pt>
                <c:pt idx="97">
                  <c:v>71.56</c:v>
                </c:pt>
                <c:pt idx="98">
                  <c:v>71.56</c:v>
                </c:pt>
                <c:pt idx="99">
                  <c:v>71.56</c:v>
                </c:pt>
                <c:pt idx="100">
                  <c:v>71.56</c:v>
                </c:pt>
                <c:pt idx="101">
                  <c:v>71.56</c:v>
                </c:pt>
                <c:pt idx="102">
                  <c:v>71.56</c:v>
                </c:pt>
                <c:pt idx="103">
                  <c:v>71.56</c:v>
                </c:pt>
                <c:pt idx="104">
                  <c:v>71.56</c:v>
                </c:pt>
                <c:pt idx="105">
                  <c:v>71.56</c:v>
                </c:pt>
                <c:pt idx="106">
                  <c:v>71.56</c:v>
                </c:pt>
                <c:pt idx="107">
                  <c:v>71.56</c:v>
                </c:pt>
                <c:pt idx="108">
                  <c:v>71.56</c:v>
                </c:pt>
                <c:pt idx="109">
                  <c:v>71.56</c:v>
                </c:pt>
                <c:pt idx="110">
                  <c:v>71.56</c:v>
                </c:pt>
                <c:pt idx="111" formatCode="0,00">
                  <c:v>71.56</c:v>
                </c:pt>
                <c:pt idx="112">
                  <c:v>71.56</c:v>
                </c:pt>
                <c:pt idx="113">
                  <c:v>71.56</c:v>
                </c:pt>
                <c:pt idx="114">
                  <c:v>71.56</c:v>
                </c:pt>
                <c:pt idx="115">
                  <c:v>71.56</c:v>
                </c:pt>
                <c:pt idx="116">
                  <c:v>71.56</c:v>
                </c:pt>
                <c:pt idx="117">
                  <c:v>71.56</c:v>
                </c:pt>
                <c:pt idx="118">
                  <c:v>71.56</c:v>
                </c:pt>
                <c:pt idx="119">
                  <c:v>71.56</c:v>
                </c:pt>
                <c:pt idx="120">
                  <c:v>71.56</c:v>
                </c:pt>
                <c:pt idx="121">
                  <c:v>71.56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8CB-49F0-B680-A791C427F8FA}"/>
            </c:ext>
          </c:extLst>
        </c:ser>
        <c:ser>
          <c:idx val="5"/>
          <c:order val="5"/>
          <c:tx>
            <c:v>2017 ср. балл ОУ</c:v>
          </c:tx>
          <c:spPr>
            <a:ln w="28575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'Русский-11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Гимназия № 8</c:v>
                </c:pt>
                <c:pt idx="4">
                  <c:v>МБОУ Лицей № 28</c:v>
                </c:pt>
                <c:pt idx="5">
                  <c:v>МАОУ Гимназия № 9</c:v>
                </c:pt>
                <c:pt idx="6">
                  <c:v>МБОУ СШ № 86 </c:v>
                </c:pt>
                <c:pt idx="7">
                  <c:v>МБОУ СШ № 19</c:v>
                </c:pt>
                <c:pt idx="8">
                  <c:v>МБОУ СШ № 12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10</c:v>
                </c:pt>
                <c:pt idx="13">
                  <c:v>МАОУ Лицей № 11</c:v>
                </c:pt>
                <c:pt idx="14">
                  <c:v>МАОУ Гимназия № 4</c:v>
                </c:pt>
                <c:pt idx="15">
                  <c:v>МБОУ СШ № 49</c:v>
                </c:pt>
                <c:pt idx="16">
                  <c:v>МАОУ Гимназия № 6</c:v>
                </c:pt>
                <c:pt idx="17">
                  <c:v>МБОУ СШ № 46</c:v>
                </c:pt>
                <c:pt idx="18">
                  <c:v>МБОУ СШ № 63</c:v>
                </c:pt>
                <c:pt idx="19">
                  <c:v>МБОУ СШ № 90</c:v>
                </c:pt>
                <c:pt idx="20">
                  <c:v>МБОУ СШ № 8 "Созидание"</c:v>
                </c:pt>
                <c:pt idx="21">
                  <c:v>МБОУ СШ № 81</c:v>
                </c:pt>
                <c:pt idx="22">
                  <c:v>МАОУ СШ № 55</c:v>
                </c:pt>
                <c:pt idx="23">
                  <c:v>МБОУ СШ № 135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Лицей № 3</c:v>
                </c:pt>
                <c:pt idx="28">
                  <c:v>МАОУ Гимназия № 15</c:v>
                </c:pt>
                <c:pt idx="29">
                  <c:v>МБОУ Гимназия № 7</c:v>
                </c:pt>
                <c:pt idx="30">
                  <c:v>МАОУ Лицей № 12</c:v>
                </c:pt>
                <c:pt idx="31">
                  <c:v>МАОУ Гимназия № 11</c:v>
                </c:pt>
                <c:pt idx="32">
                  <c:v>МБОУ СШ № 89</c:v>
                </c:pt>
                <c:pt idx="33">
                  <c:v>МБОУ СШ № 44</c:v>
                </c:pt>
                <c:pt idx="34">
                  <c:v>МБОУ СШ № 53</c:v>
                </c:pt>
                <c:pt idx="35">
                  <c:v>МБОУ СШ № 79</c:v>
                </c:pt>
                <c:pt idx="36">
                  <c:v>МБОУ СШ № 65</c:v>
                </c:pt>
                <c:pt idx="37">
                  <c:v>МБОУ СШ № 88</c:v>
                </c:pt>
                <c:pt idx="38">
                  <c:v>МБОУ СШ № 94</c:v>
                </c:pt>
                <c:pt idx="39">
                  <c:v>МБОУ СШ № 16</c:v>
                </c:pt>
                <c:pt idx="40">
                  <c:v>МБОУ СШ № 31</c:v>
                </c:pt>
                <c:pt idx="41">
                  <c:v>МБОУ СШ № 47</c:v>
                </c:pt>
                <c:pt idx="42">
                  <c:v>МАОУ СШ № 148</c:v>
                </c:pt>
                <c:pt idx="43">
                  <c:v>МБОУ СШ № 13</c:v>
                </c:pt>
                <c:pt idx="44">
                  <c:v>МБОУ СШ № 50</c:v>
                </c:pt>
                <c:pt idx="45">
                  <c:v>ОКТЯБРЬСКИЙ РАЙОН</c:v>
                </c:pt>
                <c:pt idx="46">
                  <c:v>МАОУ Гимназия № 3</c:v>
                </c:pt>
                <c:pt idx="47">
                  <c:v>МАОУ Гимназия № 13 "Академ"</c:v>
                </c:pt>
                <c:pt idx="48">
                  <c:v>МБОУ Лицей № 10</c:v>
                </c:pt>
                <c:pt idx="49">
                  <c:v>МБОУ Школа-интернат № 1 </c:v>
                </c:pt>
                <c:pt idx="50">
                  <c:v>МБОУ СШ № 73</c:v>
                </c:pt>
                <c:pt idx="51">
                  <c:v>МБОУ СШ № 72</c:v>
                </c:pt>
                <c:pt idx="52">
                  <c:v>МБОУ СШ № 99</c:v>
                </c:pt>
                <c:pt idx="53">
                  <c:v>МАОУ "КУГ № 1 - Универс" </c:v>
                </c:pt>
                <c:pt idx="54">
                  <c:v>МАОУ Лицей № 1</c:v>
                </c:pt>
                <c:pt idx="55">
                  <c:v>МБОУ СШ № 82</c:v>
                </c:pt>
                <c:pt idx="56">
                  <c:v>МБОУ СШ № 3</c:v>
                </c:pt>
                <c:pt idx="57">
                  <c:v>МБОУ Лицей № 8</c:v>
                </c:pt>
                <c:pt idx="58">
                  <c:v>МБОУ СШ № 84</c:v>
                </c:pt>
                <c:pt idx="59">
                  <c:v>МБОУ СШ № 30</c:v>
                </c:pt>
                <c:pt idx="60">
                  <c:v>МБОУ СШ № 21</c:v>
                </c:pt>
                <c:pt idx="61">
                  <c:v>МБОУ СШ № 95</c:v>
                </c:pt>
                <c:pt idx="62">
                  <c:v>МБОУ СШ № 133 </c:v>
                </c:pt>
                <c:pt idx="63">
                  <c:v>МБОУ СШ № 36</c:v>
                </c:pt>
                <c:pt idx="64">
                  <c:v>МБОУ СШ № 39</c:v>
                </c:pt>
                <c:pt idx="65">
                  <c:v>СВЕРДЛОВСКИЙ РАЙОН</c:v>
                </c:pt>
                <c:pt idx="66">
                  <c:v>МАОУ СШ № 23</c:v>
                </c:pt>
                <c:pt idx="67">
                  <c:v>МАОУ Гимназия № 14</c:v>
                </c:pt>
                <c:pt idx="68">
                  <c:v>МБОУ СШ № 92</c:v>
                </c:pt>
                <c:pt idx="69">
                  <c:v>МБОУ СШ № 76</c:v>
                </c:pt>
                <c:pt idx="70">
                  <c:v>МАОУ СШ № 137</c:v>
                </c:pt>
                <c:pt idx="71">
                  <c:v>МБОУ СШ № 6</c:v>
                </c:pt>
                <c:pt idx="72">
                  <c:v>МБОУ СШ № 17</c:v>
                </c:pt>
                <c:pt idx="73">
                  <c:v>МБОУ СШ № 42</c:v>
                </c:pt>
                <c:pt idx="74">
                  <c:v>МАОУ Лицей № 9 "Лидер"</c:v>
                </c:pt>
                <c:pt idx="75">
                  <c:v>МБОУ СШ № 93</c:v>
                </c:pt>
                <c:pt idx="76">
                  <c:v>МБОУ СШ № 45</c:v>
                </c:pt>
                <c:pt idx="77">
                  <c:v>МБОУ СШ № 78</c:v>
                </c:pt>
                <c:pt idx="78">
                  <c:v>МБОУ СШ № 34</c:v>
                </c:pt>
                <c:pt idx="79">
                  <c:v>МБОУ СШ № 97</c:v>
                </c:pt>
                <c:pt idx="80">
                  <c:v>МБОУ СШ № 62</c:v>
                </c:pt>
                <c:pt idx="81">
                  <c:v>СОВЕТСКИЙ РАЙОН</c:v>
                </c:pt>
                <c:pt idx="82">
                  <c:v>МБОУ СШ № 144</c:v>
                </c:pt>
                <c:pt idx="83">
                  <c:v>МБОУ СШ № 115</c:v>
                </c:pt>
                <c:pt idx="84">
                  <c:v>МБОУ СШ № 7</c:v>
                </c:pt>
                <c:pt idx="85">
                  <c:v>МАОУ СШ № 149</c:v>
                </c:pt>
                <c:pt idx="86">
                  <c:v>МАОУ СШ № 152</c:v>
                </c:pt>
                <c:pt idx="87">
                  <c:v>МАОУ СШ № 145</c:v>
                </c:pt>
                <c:pt idx="88">
                  <c:v>МБОУ СШ № 141</c:v>
                </c:pt>
                <c:pt idx="89">
                  <c:v>МБОУ СШ № 22</c:v>
                </c:pt>
                <c:pt idx="90">
                  <c:v>МБОУ СШ № 98</c:v>
                </c:pt>
                <c:pt idx="91">
                  <c:v>МАОУ СШ № 143</c:v>
                </c:pt>
                <c:pt idx="92">
                  <c:v>МАОУ СШ № 151</c:v>
                </c:pt>
                <c:pt idx="93">
                  <c:v>МБОУ СШ № 91</c:v>
                </c:pt>
                <c:pt idx="94">
                  <c:v>МАОУ СШ № 150</c:v>
                </c:pt>
                <c:pt idx="95">
                  <c:v>МБОУ СШ № 5</c:v>
                </c:pt>
                <c:pt idx="96">
                  <c:v>МБОУ СШ № 85</c:v>
                </c:pt>
                <c:pt idx="97">
                  <c:v>МБОУ СШ № 1</c:v>
                </c:pt>
                <c:pt idx="98">
                  <c:v>МБОУ СШ № 70</c:v>
                </c:pt>
                <c:pt idx="99">
                  <c:v>МБОУ СШ № 108</c:v>
                </c:pt>
                <c:pt idx="100">
                  <c:v>МБОУ СШ № 18</c:v>
                </c:pt>
                <c:pt idx="101">
                  <c:v>МБОУ СШ № 24</c:v>
                </c:pt>
                <c:pt idx="102">
                  <c:v>МБОУ СШ № 147</c:v>
                </c:pt>
                <c:pt idx="103">
                  <c:v>МБОУ СШ № 139</c:v>
                </c:pt>
                <c:pt idx="104">
                  <c:v>МБОУ СШ № 66</c:v>
                </c:pt>
                <c:pt idx="105">
                  <c:v>МБОУ СШ № 2</c:v>
                </c:pt>
                <c:pt idx="106">
                  <c:v>МБОУ СШ № 134</c:v>
                </c:pt>
                <c:pt idx="107">
                  <c:v>МБОУ СШ № 121</c:v>
                </c:pt>
                <c:pt idx="108">
                  <c:v>МБОУ СШ № 69</c:v>
                </c:pt>
                <c:pt idx="109">
                  <c:v>МБОУ СШ № 129</c:v>
                </c:pt>
                <c:pt idx="110">
                  <c:v>МБОУ СШ № 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СШ № 10 </c:v>
                </c:pt>
                <c:pt idx="114">
                  <c:v>МБОУ Лицей № 2</c:v>
                </c:pt>
                <c:pt idx="115">
                  <c:v>МБОУ Гимназия  № 16</c:v>
                </c:pt>
                <c:pt idx="116">
                  <c:v>МАОУ СШ "Комплекс Покровский"</c:v>
                </c:pt>
                <c:pt idx="117">
                  <c:v>МБОУ СШ № 4</c:v>
                </c:pt>
                <c:pt idx="118">
                  <c:v>МБОУ СШ № 27</c:v>
                </c:pt>
                <c:pt idx="119">
                  <c:v>МБОУ СШ № 51</c:v>
                </c:pt>
                <c:pt idx="120">
                  <c:v>МБОУ Гимназия № 12 "М и Т"</c:v>
                </c:pt>
                <c:pt idx="121">
                  <c:v>МБОУ СШ № 14 </c:v>
                </c:pt>
              </c:strCache>
            </c:strRef>
          </c:cat>
          <c:val>
            <c:numRef>
              <c:f>'Русский-11 диаграмма'!$M$5:$M$126</c:f>
              <c:numCache>
                <c:formatCode>0,00</c:formatCode>
                <c:ptCount val="122"/>
                <c:pt idx="0">
                  <c:v>76.66</c:v>
                </c:pt>
                <c:pt idx="1">
                  <c:v>72.306250000000006</c:v>
                </c:pt>
                <c:pt idx="2">
                  <c:v>76.290000000000006</c:v>
                </c:pt>
                <c:pt idx="3">
                  <c:v>77.56</c:v>
                </c:pt>
                <c:pt idx="4">
                  <c:v>74</c:v>
                </c:pt>
                <c:pt idx="5">
                  <c:v>75.680000000000007</c:v>
                </c:pt>
                <c:pt idx="6">
                  <c:v>70.290000000000006</c:v>
                </c:pt>
                <c:pt idx="7">
                  <c:v>72.7</c:v>
                </c:pt>
                <c:pt idx="8">
                  <c:v>66.19</c:v>
                </c:pt>
                <c:pt idx="9">
                  <c:v>65.739999999999995</c:v>
                </c:pt>
                <c:pt idx="10">
                  <c:v>70.26166666666667</c:v>
                </c:pt>
                <c:pt idx="11">
                  <c:v>76.19</c:v>
                </c:pt>
                <c:pt idx="12">
                  <c:v>80.760000000000005</c:v>
                </c:pt>
                <c:pt idx="13">
                  <c:v>74.28</c:v>
                </c:pt>
                <c:pt idx="14">
                  <c:v>73.64</c:v>
                </c:pt>
                <c:pt idx="16">
                  <c:v>75</c:v>
                </c:pt>
                <c:pt idx="17">
                  <c:v>66.75</c:v>
                </c:pt>
                <c:pt idx="18">
                  <c:v>71.28</c:v>
                </c:pt>
                <c:pt idx="19">
                  <c:v>68.709999999999994</c:v>
                </c:pt>
                <c:pt idx="20">
                  <c:v>75.61</c:v>
                </c:pt>
                <c:pt idx="22">
                  <c:v>66.47</c:v>
                </c:pt>
                <c:pt idx="23">
                  <c:v>56.45</c:v>
                </c:pt>
                <c:pt idx="24">
                  <c:v>58</c:v>
                </c:pt>
                <c:pt idx="25">
                  <c:v>67.518235294117659</c:v>
                </c:pt>
                <c:pt idx="26">
                  <c:v>79</c:v>
                </c:pt>
                <c:pt idx="27">
                  <c:v>74.319999999999993</c:v>
                </c:pt>
                <c:pt idx="28">
                  <c:v>73.75</c:v>
                </c:pt>
                <c:pt idx="29">
                  <c:v>72.650000000000006</c:v>
                </c:pt>
                <c:pt idx="30">
                  <c:v>67.569999999999993</c:v>
                </c:pt>
                <c:pt idx="31">
                  <c:v>74.510000000000005</c:v>
                </c:pt>
                <c:pt idx="32">
                  <c:v>69.94</c:v>
                </c:pt>
                <c:pt idx="33">
                  <c:v>68.33</c:v>
                </c:pt>
                <c:pt idx="34">
                  <c:v>61.5</c:v>
                </c:pt>
                <c:pt idx="35">
                  <c:v>60.56</c:v>
                </c:pt>
                <c:pt idx="37">
                  <c:v>62.77</c:v>
                </c:pt>
                <c:pt idx="38">
                  <c:v>68.98</c:v>
                </c:pt>
                <c:pt idx="39">
                  <c:v>61.95</c:v>
                </c:pt>
                <c:pt idx="40">
                  <c:v>64.63</c:v>
                </c:pt>
                <c:pt idx="41">
                  <c:v>55.72</c:v>
                </c:pt>
                <c:pt idx="42">
                  <c:v>64.08</c:v>
                </c:pt>
                <c:pt idx="43">
                  <c:v>67.55</c:v>
                </c:pt>
                <c:pt idx="45">
                  <c:v>69.900000000000006</c:v>
                </c:pt>
                <c:pt idx="46">
                  <c:v>78.78</c:v>
                </c:pt>
                <c:pt idx="47">
                  <c:v>76.94</c:v>
                </c:pt>
                <c:pt idx="48">
                  <c:v>71.34</c:v>
                </c:pt>
                <c:pt idx="49">
                  <c:v>79.41</c:v>
                </c:pt>
                <c:pt idx="50">
                  <c:v>66.900000000000006</c:v>
                </c:pt>
                <c:pt idx="51">
                  <c:v>72.930000000000007</c:v>
                </c:pt>
                <c:pt idx="52">
                  <c:v>69.75</c:v>
                </c:pt>
                <c:pt idx="53">
                  <c:v>73.25</c:v>
                </c:pt>
                <c:pt idx="54">
                  <c:v>72.41</c:v>
                </c:pt>
                <c:pt idx="55">
                  <c:v>74.86</c:v>
                </c:pt>
                <c:pt idx="56">
                  <c:v>72.12</c:v>
                </c:pt>
                <c:pt idx="57">
                  <c:v>71.040000000000006</c:v>
                </c:pt>
                <c:pt idx="58">
                  <c:v>65.19</c:v>
                </c:pt>
                <c:pt idx="59">
                  <c:v>56</c:v>
                </c:pt>
                <c:pt idx="60">
                  <c:v>61.4</c:v>
                </c:pt>
                <c:pt idx="61">
                  <c:v>61.69</c:v>
                </c:pt>
                <c:pt idx="62">
                  <c:v>69.19</c:v>
                </c:pt>
                <c:pt idx="63">
                  <c:v>65</c:v>
                </c:pt>
                <c:pt idx="65">
                  <c:v>69.73</c:v>
                </c:pt>
                <c:pt idx="66">
                  <c:v>72.55</c:v>
                </c:pt>
                <c:pt idx="67">
                  <c:v>72.81</c:v>
                </c:pt>
                <c:pt idx="68">
                  <c:v>76.349999999999994</c:v>
                </c:pt>
                <c:pt idx="69">
                  <c:v>72.61</c:v>
                </c:pt>
                <c:pt idx="70">
                  <c:v>71.900000000000006</c:v>
                </c:pt>
                <c:pt idx="71">
                  <c:v>72.709999999999994</c:v>
                </c:pt>
                <c:pt idx="72">
                  <c:v>76.180000000000007</c:v>
                </c:pt>
                <c:pt idx="73">
                  <c:v>75.75</c:v>
                </c:pt>
                <c:pt idx="74">
                  <c:v>71.069999999999993</c:v>
                </c:pt>
                <c:pt idx="75">
                  <c:v>66.66</c:v>
                </c:pt>
                <c:pt idx="76">
                  <c:v>59.73</c:v>
                </c:pt>
                <c:pt idx="78">
                  <c:v>62.3</c:v>
                </c:pt>
                <c:pt idx="79">
                  <c:v>64.069999999999993</c:v>
                </c:pt>
                <c:pt idx="80">
                  <c:v>61.53</c:v>
                </c:pt>
                <c:pt idx="81">
                  <c:v>70.255517241379323</c:v>
                </c:pt>
                <c:pt idx="82">
                  <c:v>75.510000000000005</c:v>
                </c:pt>
                <c:pt idx="83">
                  <c:v>69.739999999999995</c:v>
                </c:pt>
                <c:pt idx="84">
                  <c:v>72.349999999999994</c:v>
                </c:pt>
                <c:pt idx="85">
                  <c:v>72.92</c:v>
                </c:pt>
                <c:pt idx="86">
                  <c:v>76</c:v>
                </c:pt>
                <c:pt idx="87">
                  <c:v>72.680000000000007</c:v>
                </c:pt>
                <c:pt idx="88">
                  <c:v>73.73</c:v>
                </c:pt>
                <c:pt idx="89">
                  <c:v>71.5</c:v>
                </c:pt>
                <c:pt idx="90">
                  <c:v>71.56</c:v>
                </c:pt>
                <c:pt idx="91">
                  <c:v>68.17</c:v>
                </c:pt>
                <c:pt idx="92">
                  <c:v>70.66</c:v>
                </c:pt>
                <c:pt idx="93">
                  <c:v>66.08</c:v>
                </c:pt>
                <c:pt idx="94">
                  <c:v>71.959999999999994</c:v>
                </c:pt>
                <c:pt idx="95">
                  <c:v>65.66</c:v>
                </c:pt>
                <c:pt idx="96">
                  <c:v>73.66</c:v>
                </c:pt>
                <c:pt idx="97">
                  <c:v>68.650000000000006</c:v>
                </c:pt>
                <c:pt idx="98">
                  <c:v>65.48</c:v>
                </c:pt>
                <c:pt idx="99">
                  <c:v>69.19</c:v>
                </c:pt>
                <c:pt idx="100">
                  <c:v>72.62</c:v>
                </c:pt>
                <c:pt idx="101">
                  <c:v>70.239999999999995</c:v>
                </c:pt>
                <c:pt idx="102">
                  <c:v>67.77</c:v>
                </c:pt>
                <c:pt idx="103">
                  <c:v>63.71</c:v>
                </c:pt>
                <c:pt idx="104">
                  <c:v>73.41</c:v>
                </c:pt>
                <c:pt idx="105">
                  <c:v>66</c:v>
                </c:pt>
                <c:pt idx="106">
                  <c:v>63.15</c:v>
                </c:pt>
                <c:pt idx="107">
                  <c:v>65.959999999999994</c:v>
                </c:pt>
                <c:pt idx="108">
                  <c:v>69.67</c:v>
                </c:pt>
                <c:pt idx="109">
                  <c:v>69.78</c:v>
                </c:pt>
                <c:pt idx="110">
                  <c:v>79.599999999999994</c:v>
                </c:pt>
                <c:pt idx="111">
                  <c:v>75.182222222222208</c:v>
                </c:pt>
                <c:pt idx="112">
                  <c:v>80.459999999999994</c:v>
                </c:pt>
                <c:pt idx="113">
                  <c:v>81.11</c:v>
                </c:pt>
                <c:pt idx="114">
                  <c:v>77.77</c:v>
                </c:pt>
                <c:pt idx="115">
                  <c:v>76.55</c:v>
                </c:pt>
                <c:pt idx="116">
                  <c:v>69.489999999999995</c:v>
                </c:pt>
                <c:pt idx="117" formatCode="Основной">
                  <c:v>71.16</c:v>
                </c:pt>
                <c:pt idx="118">
                  <c:v>70.28</c:v>
                </c:pt>
                <c:pt idx="120">
                  <c:v>75.13</c:v>
                </c:pt>
                <c:pt idx="121">
                  <c:v>74.69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8CB-49F0-B680-A791C427F8FA}"/>
            </c:ext>
          </c:extLst>
        </c:ser>
        <c:ser>
          <c:idx val="6"/>
          <c:order val="6"/>
          <c:tx>
            <c:v>2016 ср. балл по городу</c:v>
          </c:tx>
          <c:spPr>
            <a:ln w="28575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'Русский-11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Гимназия № 8</c:v>
                </c:pt>
                <c:pt idx="4">
                  <c:v>МБОУ Лицей № 28</c:v>
                </c:pt>
                <c:pt idx="5">
                  <c:v>МАОУ Гимназия № 9</c:v>
                </c:pt>
                <c:pt idx="6">
                  <c:v>МБОУ СШ № 86 </c:v>
                </c:pt>
                <c:pt idx="7">
                  <c:v>МБОУ СШ № 19</c:v>
                </c:pt>
                <c:pt idx="8">
                  <c:v>МБОУ СШ № 12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10</c:v>
                </c:pt>
                <c:pt idx="13">
                  <c:v>МАОУ Лицей № 11</c:v>
                </c:pt>
                <c:pt idx="14">
                  <c:v>МАОУ Гимназия № 4</c:v>
                </c:pt>
                <c:pt idx="15">
                  <c:v>МБОУ СШ № 49</c:v>
                </c:pt>
                <c:pt idx="16">
                  <c:v>МАОУ Гимназия № 6</c:v>
                </c:pt>
                <c:pt idx="17">
                  <c:v>МБОУ СШ № 46</c:v>
                </c:pt>
                <c:pt idx="18">
                  <c:v>МБОУ СШ № 63</c:v>
                </c:pt>
                <c:pt idx="19">
                  <c:v>МБОУ СШ № 90</c:v>
                </c:pt>
                <c:pt idx="20">
                  <c:v>МБОУ СШ № 8 "Созидание"</c:v>
                </c:pt>
                <c:pt idx="21">
                  <c:v>МБОУ СШ № 81</c:v>
                </c:pt>
                <c:pt idx="22">
                  <c:v>МАОУ СШ № 55</c:v>
                </c:pt>
                <c:pt idx="23">
                  <c:v>МБОУ СШ № 135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Лицей № 3</c:v>
                </c:pt>
                <c:pt idx="28">
                  <c:v>МАОУ Гимназия № 15</c:v>
                </c:pt>
                <c:pt idx="29">
                  <c:v>МБОУ Гимназия № 7</c:v>
                </c:pt>
                <c:pt idx="30">
                  <c:v>МАОУ Лицей № 12</c:v>
                </c:pt>
                <c:pt idx="31">
                  <c:v>МАОУ Гимназия № 11</c:v>
                </c:pt>
                <c:pt idx="32">
                  <c:v>МБОУ СШ № 89</c:v>
                </c:pt>
                <c:pt idx="33">
                  <c:v>МБОУ СШ № 44</c:v>
                </c:pt>
                <c:pt idx="34">
                  <c:v>МБОУ СШ № 53</c:v>
                </c:pt>
                <c:pt idx="35">
                  <c:v>МБОУ СШ № 79</c:v>
                </c:pt>
                <c:pt idx="36">
                  <c:v>МБОУ СШ № 65</c:v>
                </c:pt>
                <c:pt idx="37">
                  <c:v>МБОУ СШ № 88</c:v>
                </c:pt>
                <c:pt idx="38">
                  <c:v>МБОУ СШ № 94</c:v>
                </c:pt>
                <c:pt idx="39">
                  <c:v>МБОУ СШ № 16</c:v>
                </c:pt>
                <c:pt idx="40">
                  <c:v>МБОУ СШ № 31</c:v>
                </c:pt>
                <c:pt idx="41">
                  <c:v>МБОУ СШ № 47</c:v>
                </c:pt>
                <c:pt idx="42">
                  <c:v>МАОУ СШ № 148</c:v>
                </c:pt>
                <c:pt idx="43">
                  <c:v>МБОУ СШ № 13</c:v>
                </c:pt>
                <c:pt idx="44">
                  <c:v>МБОУ СШ № 50</c:v>
                </c:pt>
                <c:pt idx="45">
                  <c:v>ОКТЯБРЬСКИЙ РАЙОН</c:v>
                </c:pt>
                <c:pt idx="46">
                  <c:v>МАОУ Гимназия № 3</c:v>
                </c:pt>
                <c:pt idx="47">
                  <c:v>МАОУ Гимназия № 13 "Академ"</c:v>
                </c:pt>
                <c:pt idx="48">
                  <c:v>МБОУ Лицей № 10</c:v>
                </c:pt>
                <c:pt idx="49">
                  <c:v>МБОУ Школа-интернат № 1 </c:v>
                </c:pt>
                <c:pt idx="50">
                  <c:v>МБОУ СШ № 73</c:v>
                </c:pt>
                <c:pt idx="51">
                  <c:v>МБОУ СШ № 72</c:v>
                </c:pt>
                <c:pt idx="52">
                  <c:v>МБОУ СШ № 99</c:v>
                </c:pt>
                <c:pt idx="53">
                  <c:v>МАОУ "КУГ № 1 - Универс" </c:v>
                </c:pt>
                <c:pt idx="54">
                  <c:v>МАОУ Лицей № 1</c:v>
                </c:pt>
                <c:pt idx="55">
                  <c:v>МБОУ СШ № 82</c:v>
                </c:pt>
                <c:pt idx="56">
                  <c:v>МБОУ СШ № 3</c:v>
                </c:pt>
                <c:pt idx="57">
                  <c:v>МБОУ Лицей № 8</c:v>
                </c:pt>
                <c:pt idx="58">
                  <c:v>МБОУ СШ № 84</c:v>
                </c:pt>
                <c:pt idx="59">
                  <c:v>МБОУ СШ № 30</c:v>
                </c:pt>
                <c:pt idx="60">
                  <c:v>МБОУ СШ № 21</c:v>
                </c:pt>
                <c:pt idx="61">
                  <c:v>МБОУ СШ № 95</c:v>
                </c:pt>
                <c:pt idx="62">
                  <c:v>МБОУ СШ № 133 </c:v>
                </c:pt>
                <c:pt idx="63">
                  <c:v>МБОУ СШ № 36</c:v>
                </c:pt>
                <c:pt idx="64">
                  <c:v>МБОУ СШ № 39</c:v>
                </c:pt>
                <c:pt idx="65">
                  <c:v>СВЕРДЛОВСКИЙ РАЙОН</c:v>
                </c:pt>
                <c:pt idx="66">
                  <c:v>МАОУ СШ № 23</c:v>
                </c:pt>
                <c:pt idx="67">
                  <c:v>МАОУ Гимназия № 14</c:v>
                </c:pt>
                <c:pt idx="68">
                  <c:v>МБОУ СШ № 92</c:v>
                </c:pt>
                <c:pt idx="69">
                  <c:v>МБОУ СШ № 76</c:v>
                </c:pt>
                <c:pt idx="70">
                  <c:v>МАОУ СШ № 137</c:v>
                </c:pt>
                <c:pt idx="71">
                  <c:v>МБОУ СШ № 6</c:v>
                </c:pt>
                <c:pt idx="72">
                  <c:v>МБОУ СШ № 17</c:v>
                </c:pt>
                <c:pt idx="73">
                  <c:v>МБОУ СШ № 42</c:v>
                </c:pt>
                <c:pt idx="74">
                  <c:v>МАОУ Лицей № 9 "Лидер"</c:v>
                </c:pt>
                <c:pt idx="75">
                  <c:v>МБОУ СШ № 93</c:v>
                </c:pt>
                <c:pt idx="76">
                  <c:v>МБОУ СШ № 45</c:v>
                </c:pt>
                <c:pt idx="77">
                  <c:v>МБОУ СШ № 78</c:v>
                </c:pt>
                <c:pt idx="78">
                  <c:v>МБОУ СШ № 34</c:v>
                </c:pt>
                <c:pt idx="79">
                  <c:v>МБОУ СШ № 97</c:v>
                </c:pt>
                <c:pt idx="80">
                  <c:v>МБОУ СШ № 62</c:v>
                </c:pt>
                <c:pt idx="81">
                  <c:v>СОВЕТСКИЙ РАЙОН</c:v>
                </c:pt>
                <c:pt idx="82">
                  <c:v>МБОУ СШ № 144</c:v>
                </c:pt>
                <c:pt idx="83">
                  <c:v>МБОУ СШ № 115</c:v>
                </c:pt>
                <c:pt idx="84">
                  <c:v>МБОУ СШ № 7</c:v>
                </c:pt>
                <c:pt idx="85">
                  <c:v>МАОУ СШ № 149</c:v>
                </c:pt>
                <c:pt idx="86">
                  <c:v>МАОУ СШ № 152</c:v>
                </c:pt>
                <c:pt idx="87">
                  <c:v>МАОУ СШ № 145</c:v>
                </c:pt>
                <c:pt idx="88">
                  <c:v>МБОУ СШ № 141</c:v>
                </c:pt>
                <c:pt idx="89">
                  <c:v>МБОУ СШ № 22</c:v>
                </c:pt>
                <c:pt idx="90">
                  <c:v>МБОУ СШ № 98</c:v>
                </c:pt>
                <c:pt idx="91">
                  <c:v>МАОУ СШ № 143</c:v>
                </c:pt>
                <c:pt idx="92">
                  <c:v>МАОУ СШ № 151</c:v>
                </c:pt>
                <c:pt idx="93">
                  <c:v>МБОУ СШ № 91</c:v>
                </c:pt>
                <c:pt idx="94">
                  <c:v>МАОУ СШ № 150</c:v>
                </c:pt>
                <c:pt idx="95">
                  <c:v>МБОУ СШ № 5</c:v>
                </c:pt>
                <c:pt idx="96">
                  <c:v>МБОУ СШ № 85</c:v>
                </c:pt>
                <c:pt idx="97">
                  <c:v>МБОУ СШ № 1</c:v>
                </c:pt>
                <c:pt idx="98">
                  <c:v>МБОУ СШ № 70</c:v>
                </c:pt>
                <c:pt idx="99">
                  <c:v>МБОУ СШ № 108</c:v>
                </c:pt>
                <c:pt idx="100">
                  <c:v>МБОУ СШ № 18</c:v>
                </c:pt>
                <c:pt idx="101">
                  <c:v>МБОУ СШ № 24</c:v>
                </c:pt>
                <c:pt idx="102">
                  <c:v>МБОУ СШ № 147</c:v>
                </c:pt>
                <c:pt idx="103">
                  <c:v>МБОУ СШ № 139</c:v>
                </c:pt>
                <c:pt idx="104">
                  <c:v>МБОУ СШ № 66</c:v>
                </c:pt>
                <c:pt idx="105">
                  <c:v>МБОУ СШ № 2</c:v>
                </c:pt>
                <c:pt idx="106">
                  <c:v>МБОУ СШ № 134</c:v>
                </c:pt>
                <c:pt idx="107">
                  <c:v>МБОУ СШ № 121</c:v>
                </c:pt>
                <c:pt idx="108">
                  <c:v>МБОУ СШ № 69</c:v>
                </c:pt>
                <c:pt idx="109">
                  <c:v>МБОУ СШ № 129</c:v>
                </c:pt>
                <c:pt idx="110">
                  <c:v>МБОУ СШ № 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СШ № 10 </c:v>
                </c:pt>
                <c:pt idx="114">
                  <c:v>МБОУ Лицей № 2</c:v>
                </c:pt>
                <c:pt idx="115">
                  <c:v>МБОУ Гимназия  № 16</c:v>
                </c:pt>
                <c:pt idx="116">
                  <c:v>МАОУ СШ "Комплекс Покровский"</c:v>
                </c:pt>
                <c:pt idx="117">
                  <c:v>МБОУ СШ № 4</c:v>
                </c:pt>
                <c:pt idx="118">
                  <c:v>МБОУ СШ № 27</c:v>
                </c:pt>
                <c:pt idx="119">
                  <c:v>МБОУ СШ № 51</c:v>
                </c:pt>
                <c:pt idx="120">
                  <c:v>МБОУ Гимназия № 12 "М и Т"</c:v>
                </c:pt>
                <c:pt idx="121">
                  <c:v>МБОУ СШ № 14 </c:v>
                </c:pt>
              </c:strCache>
            </c:strRef>
          </c:cat>
          <c:val>
            <c:numRef>
              <c:f>'Русский-11 диаграмма'!$P$5:$P$126</c:f>
              <c:numCache>
                <c:formatCode>Основной</c:formatCode>
                <c:ptCount val="122"/>
                <c:pt idx="0">
                  <c:v>69.260000000000005</c:v>
                </c:pt>
                <c:pt idx="1">
                  <c:v>69.260000000000005</c:v>
                </c:pt>
                <c:pt idx="2">
                  <c:v>69.260000000000005</c:v>
                </c:pt>
                <c:pt idx="3">
                  <c:v>69.260000000000005</c:v>
                </c:pt>
                <c:pt idx="4">
                  <c:v>69.260000000000005</c:v>
                </c:pt>
                <c:pt idx="5">
                  <c:v>69.260000000000005</c:v>
                </c:pt>
                <c:pt idx="6">
                  <c:v>69.260000000000005</c:v>
                </c:pt>
                <c:pt idx="7">
                  <c:v>69.260000000000005</c:v>
                </c:pt>
                <c:pt idx="8">
                  <c:v>69.260000000000005</c:v>
                </c:pt>
                <c:pt idx="9">
                  <c:v>69.260000000000005</c:v>
                </c:pt>
                <c:pt idx="10" formatCode="0,00">
                  <c:v>69.260000000000005</c:v>
                </c:pt>
                <c:pt idx="11">
                  <c:v>69.260000000000005</c:v>
                </c:pt>
                <c:pt idx="12">
                  <c:v>69.260000000000005</c:v>
                </c:pt>
                <c:pt idx="13">
                  <c:v>69.260000000000005</c:v>
                </c:pt>
                <c:pt idx="14">
                  <c:v>69.260000000000005</c:v>
                </c:pt>
                <c:pt idx="15">
                  <c:v>69.260000000000005</c:v>
                </c:pt>
                <c:pt idx="16">
                  <c:v>69.260000000000005</c:v>
                </c:pt>
                <c:pt idx="17">
                  <c:v>69.260000000000005</c:v>
                </c:pt>
                <c:pt idx="18">
                  <c:v>69.260000000000005</c:v>
                </c:pt>
                <c:pt idx="19">
                  <c:v>69.260000000000005</c:v>
                </c:pt>
                <c:pt idx="20">
                  <c:v>69.260000000000005</c:v>
                </c:pt>
                <c:pt idx="21">
                  <c:v>69.260000000000005</c:v>
                </c:pt>
                <c:pt idx="22">
                  <c:v>69.260000000000005</c:v>
                </c:pt>
                <c:pt idx="23">
                  <c:v>69.260000000000005</c:v>
                </c:pt>
                <c:pt idx="24">
                  <c:v>69.260000000000005</c:v>
                </c:pt>
                <c:pt idx="25" formatCode="0,00">
                  <c:v>69.260000000000005</c:v>
                </c:pt>
                <c:pt idx="26">
                  <c:v>69.260000000000005</c:v>
                </c:pt>
                <c:pt idx="27">
                  <c:v>69.260000000000005</c:v>
                </c:pt>
                <c:pt idx="28">
                  <c:v>69.260000000000005</c:v>
                </c:pt>
                <c:pt idx="29">
                  <c:v>69.260000000000005</c:v>
                </c:pt>
                <c:pt idx="30">
                  <c:v>69.260000000000005</c:v>
                </c:pt>
                <c:pt idx="31">
                  <c:v>69.260000000000005</c:v>
                </c:pt>
                <c:pt idx="32">
                  <c:v>69.260000000000005</c:v>
                </c:pt>
                <c:pt idx="33">
                  <c:v>69.260000000000005</c:v>
                </c:pt>
                <c:pt idx="34">
                  <c:v>69.260000000000005</c:v>
                </c:pt>
                <c:pt idx="35">
                  <c:v>69.260000000000005</c:v>
                </c:pt>
                <c:pt idx="36">
                  <c:v>69.260000000000005</c:v>
                </c:pt>
                <c:pt idx="37">
                  <c:v>69.260000000000005</c:v>
                </c:pt>
                <c:pt idx="38">
                  <c:v>69.260000000000005</c:v>
                </c:pt>
                <c:pt idx="39">
                  <c:v>69.260000000000005</c:v>
                </c:pt>
                <c:pt idx="40">
                  <c:v>69.260000000000005</c:v>
                </c:pt>
                <c:pt idx="41">
                  <c:v>69.260000000000005</c:v>
                </c:pt>
                <c:pt idx="42">
                  <c:v>69.260000000000005</c:v>
                </c:pt>
                <c:pt idx="43">
                  <c:v>69.260000000000005</c:v>
                </c:pt>
                <c:pt idx="44">
                  <c:v>69.260000000000005</c:v>
                </c:pt>
                <c:pt idx="45" formatCode="0,00">
                  <c:v>69.260000000000005</c:v>
                </c:pt>
                <c:pt idx="46">
                  <c:v>69.260000000000005</c:v>
                </c:pt>
                <c:pt idx="47">
                  <c:v>69.260000000000005</c:v>
                </c:pt>
                <c:pt idx="48">
                  <c:v>69.260000000000005</c:v>
                </c:pt>
                <c:pt idx="49">
                  <c:v>69.260000000000005</c:v>
                </c:pt>
                <c:pt idx="50">
                  <c:v>69.260000000000005</c:v>
                </c:pt>
                <c:pt idx="51">
                  <c:v>69.260000000000005</c:v>
                </c:pt>
                <c:pt idx="52">
                  <c:v>69.260000000000005</c:v>
                </c:pt>
                <c:pt idx="53">
                  <c:v>69.260000000000005</c:v>
                </c:pt>
                <c:pt idx="54">
                  <c:v>69.260000000000005</c:v>
                </c:pt>
                <c:pt idx="55">
                  <c:v>69.260000000000005</c:v>
                </c:pt>
                <c:pt idx="56">
                  <c:v>69.260000000000005</c:v>
                </c:pt>
                <c:pt idx="57">
                  <c:v>69.260000000000005</c:v>
                </c:pt>
                <c:pt idx="58">
                  <c:v>69.260000000000005</c:v>
                </c:pt>
                <c:pt idx="59">
                  <c:v>69.260000000000005</c:v>
                </c:pt>
                <c:pt idx="60">
                  <c:v>69.260000000000005</c:v>
                </c:pt>
                <c:pt idx="61">
                  <c:v>69.260000000000005</c:v>
                </c:pt>
                <c:pt idx="62">
                  <c:v>69.260000000000005</c:v>
                </c:pt>
                <c:pt idx="63">
                  <c:v>69.260000000000005</c:v>
                </c:pt>
                <c:pt idx="64">
                  <c:v>69.260000000000005</c:v>
                </c:pt>
                <c:pt idx="65" formatCode="0,00">
                  <c:v>69.260000000000005</c:v>
                </c:pt>
                <c:pt idx="66">
                  <c:v>69.260000000000005</c:v>
                </c:pt>
                <c:pt idx="67">
                  <c:v>69.260000000000005</c:v>
                </c:pt>
                <c:pt idx="68">
                  <c:v>69.260000000000005</c:v>
                </c:pt>
                <c:pt idx="69">
                  <c:v>69.260000000000005</c:v>
                </c:pt>
                <c:pt idx="70">
                  <c:v>69.260000000000005</c:v>
                </c:pt>
                <c:pt idx="71">
                  <c:v>69.260000000000005</c:v>
                </c:pt>
                <c:pt idx="72">
                  <c:v>69.260000000000005</c:v>
                </c:pt>
                <c:pt idx="73">
                  <c:v>69.260000000000005</c:v>
                </c:pt>
                <c:pt idx="74">
                  <c:v>69.260000000000005</c:v>
                </c:pt>
                <c:pt idx="75">
                  <c:v>69.260000000000005</c:v>
                </c:pt>
                <c:pt idx="76">
                  <c:v>69.260000000000005</c:v>
                </c:pt>
                <c:pt idx="77">
                  <c:v>69.260000000000005</c:v>
                </c:pt>
                <c:pt idx="78">
                  <c:v>69.260000000000005</c:v>
                </c:pt>
                <c:pt idx="79">
                  <c:v>69.260000000000005</c:v>
                </c:pt>
                <c:pt idx="80">
                  <c:v>69.260000000000005</c:v>
                </c:pt>
                <c:pt idx="81" formatCode="0,00">
                  <c:v>69.260000000000005</c:v>
                </c:pt>
                <c:pt idx="82">
                  <c:v>69.260000000000005</c:v>
                </c:pt>
                <c:pt idx="83">
                  <c:v>69.260000000000005</c:v>
                </c:pt>
                <c:pt idx="84">
                  <c:v>69.260000000000005</c:v>
                </c:pt>
                <c:pt idx="85">
                  <c:v>69.260000000000005</c:v>
                </c:pt>
                <c:pt idx="86">
                  <c:v>69.260000000000005</c:v>
                </c:pt>
                <c:pt idx="87">
                  <c:v>69.260000000000005</c:v>
                </c:pt>
                <c:pt idx="88">
                  <c:v>69.260000000000005</c:v>
                </c:pt>
                <c:pt idx="89">
                  <c:v>69.260000000000005</c:v>
                </c:pt>
                <c:pt idx="90">
                  <c:v>69.260000000000005</c:v>
                </c:pt>
                <c:pt idx="91">
                  <c:v>69.260000000000005</c:v>
                </c:pt>
                <c:pt idx="92">
                  <c:v>69.260000000000005</c:v>
                </c:pt>
                <c:pt idx="93">
                  <c:v>69.260000000000005</c:v>
                </c:pt>
                <c:pt idx="94">
                  <c:v>69.260000000000005</c:v>
                </c:pt>
                <c:pt idx="95">
                  <c:v>69.260000000000005</c:v>
                </c:pt>
                <c:pt idx="96">
                  <c:v>69.260000000000005</c:v>
                </c:pt>
                <c:pt idx="97">
                  <c:v>69.260000000000005</c:v>
                </c:pt>
                <c:pt idx="98">
                  <c:v>69.260000000000005</c:v>
                </c:pt>
                <c:pt idx="99">
                  <c:v>69.260000000000005</c:v>
                </c:pt>
                <c:pt idx="100">
                  <c:v>69.260000000000005</c:v>
                </c:pt>
                <c:pt idx="101">
                  <c:v>69.260000000000005</c:v>
                </c:pt>
                <c:pt idx="102">
                  <c:v>69.260000000000005</c:v>
                </c:pt>
                <c:pt idx="103">
                  <c:v>69.260000000000005</c:v>
                </c:pt>
                <c:pt idx="104">
                  <c:v>69.260000000000005</c:v>
                </c:pt>
                <c:pt idx="105">
                  <c:v>69.260000000000005</c:v>
                </c:pt>
                <c:pt idx="106">
                  <c:v>69.260000000000005</c:v>
                </c:pt>
                <c:pt idx="107">
                  <c:v>69.260000000000005</c:v>
                </c:pt>
                <c:pt idx="108">
                  <c:v>69.260000000000005</c:v>
                </c:pt>
                <c:pt idx="109">
                  <c:v>69.260000000000005</c:v>
                </c:pt>
                <c:pt idx="110">
                  <c:v>69.260000000000005</c:v>
                </c:pt>
                <c:pt idx="111" formatCode="0,00">
                  <c:v>69.260000000000005</c:v>
                </c:pt>
                <c:pt idx="112">
                  <c:v>69.260000000000005</c:v>
                </c:pt>
                <c:pt idx="113">
                  <c:v>69.260000000000005</c:v>
                </c:pt>
                <c:pt idx="114">
                  <c:v>69.260000000000005</c:v>
                </c:pt>
                <c:pt idx="115">
                  <c:v>69.260000000000005</c:v>
                </c:pt>
                <c:pt idx="116">
                  <c:v>69.260000000000005</c:v>
                </c:pt>
                <c:pt idx="117">
                  <c:v>69.260000000000005</c:v>
                </c:pt>
                <c:pt idx="118">
                  <c:v>69.260000000000005</c:v>
                </c:pt>
                <c:pt idx="119">
                  <c:v>69.260000000000005</c:v>
                </c:pt>
                <c:pt idx="120">
                  <c:v>69.260000000000005</c:v>
                </c:pt>
                <c:pt idx="121">
                  <c:v>69.260000000000005</c:v>
                </c:pt>
              </c:numCache>
            </c:numRef>
          </c:val>
          <c:smooth val="0"/>
        </c:ser>
        <c:ser>
          <c:idx val="7"/>
          <c:order val="7"/>
          <c:tx>
            <c:v>2016 ср. балл ОУ</c:v>
          </c:tx>
          <c:spPr>
            <a:ln w="28575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'Русский-11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Гимназия № 8</c:v>
                </c:pt>
                <c:pt idx="4">
                  <c:v>МБОУ Лицей № 28</c:v>
                </c:pt>
                <c:pt idx="5">
                  <c:v>МАОУ Гимназия № 9</c:v>
                </c:pt>
                <c:pt idx="6">
                  <c:v>МБОУ СШ № 86 </c:v>
                </c:pt>
                <c:pt idx="7">
                  <c:v>МБОУ СШ № 19</c:v>
                </c:pt>
                <c:pt idx="8">
                  <c:v>МБОУ СШ № 12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10</c:v>
                </c:pt>
                <c:pt idx="13">
                  <c:v>МАОУ Лицей № 11</c:v>
                </c:pt>
                <c:pt idx="14">
                  <c:v>МАОУ Гимназия № 4</c:v>
                </c:pt>
                <c:pt idx="15">
                  <c:v>МБОУ СШ № 49</c:v>
                </c:pt>
                <c:pt idx="16">
                  <c:v>МАОУ Гимназия № 6</c:v>
                </c:pt>
                <c:pt idx="17">
                  <c:v>МБОУ СШ № 46</c:v>
                </c:pt>
                <c:pt idx="18">
                  <c:v>МБОУ СШ № 63</c:v>
                </c:pt>
                <c:pt idx="19">
                  <c:v>МБОУ СШ № 90</c:v>
                </c:pt>
                <c:pt idx="20">
                  <c:v>МБОУ СШ № 8 "Созидание"</c:v>
                </c:pt>
                <c:pt idx="21">
                  <c:v>МБОУ СШ № 81</c:v>
                </c:pt>
                <c:pt idx="22">
                  <c:v>МАОУ СШ № 55</c:v>
                </c:pt>
                <c:pt idx="23">
                  <c:v>МБОУ СШ № 135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Лицей № 3</c:v>
                </c:pt>
                <c:pt idx="28">
                  <c:v>МАОУ Гимназия № 15</c:v>
                </c:pt>
                <c:pt idx="29">
                  <c:v>МБОУ Гимназия № 7</c:v>
                </c:pt>
                <c:pt idx="30">
                  <c:v>МАОУ Лицей № 12</c:v>
                </c:pt>
                <c:pt idx="31">
                  <c:v>МАОУ Гимназия № 11</c:v>
                </c:pt>
                <c:pt idx="32">
                  <c:v>МБОУ СШ № 89</c:v>
                </c:pt>
                <c:pt idx="33">
                  <c:v>МБОУ СШ № 44</c:v>
                </c:pt>
                <c:pt idx="34">
                  <c:v>МБОУ СШ № 53</c:v>
                </c:pt>
                <c:pt idx="35">
                  <c:v>МБОУ СШ № 79</c:v>
                </c:pt>
                <c:pt idx="36">
                  <c:v>МБОУ СШ № 65</c:v>
                </c:pt>
                <c:pt idx="37">
                  <c:v>МБОУ СШ № 88</c:v>
                </c:pt>
                <c:pt idx="38">
                  <c:v>МБОУ СШ № 94</c:v>
                </c:pt>
                <c:pt idx="39">
                  <c:v>МБОУ СШ № 16</c:v>
                </c:pt>
                <c:pt idx="40">
                  <c:v>МБОУ СШ № 31</c:v>
                </c:pt>
                <c:pt idx="41">
                  <c:v>МБОУ СШ № 47</c:v>
                </c:pt>
                <c:pt idx="42">
                  <c:v>МАОУ СШ № 148</c:v>
                </c:pt>
                <c:pt idx="43">
                  <c:v>МБОУ СШ № 13</c:v>
                </c:pt>
                <c:pt idx="44">
                  <c:v>МБОУ СШ № 50</c:v>
                </c:pt>
                <c:pt idx="45">
                  <c:v>ОКТЯБРЬСКИЙ РАЙОН</c:v>
                </c:pt>
                <c:pt idx="46">
                  <c:v>МАОУ Гимназия № 3</c:v>
                </c:pt>
                <c:pt idx="47">
                  <c:v>МАОУ Гимназия № 13 "Академ"</c:v>
                </c:pt>
                <c:pt idx="48">
                  <c:v>МБОУ Лицей № 10</c:v>
                </c:pt>
                <c:pt idx="49">
                  <c:v>МБОУ Школа-интернат № 1 </c:v>
                </c:pt>
                <c:pt idx="50">
                  <c:v>МБОУ СШ № 73</c:v>
                </c:pt>
                <c:pt idx="51">
                  <c:v>МБОУ СШ № 72</c:v>
                </c:pt>
                <c:pt idx="52">
                  <c:v>МБОУ СШ № 99</c:v>
                </c:pt>
                <c:pt idx="53">
                  <c:v>МАОУ "КУГ № 1 - Универс" </c:v>
                </c:pt>
                <c:pt idx="54">
                  <c:v>МАОУ Лицей № 1</c:v>
                </c:pt>
                <c:pt idx="55">
                  <c:v>МБОУ СШ № 82</c:v>
                </c:pt>
                <c:pt idx="56">
                  <c:v>МБОУ СШ № 3</c:v>
                </c:pt>
                <c:pt idx="57">
                  <c:v>МБОУ Лицей № 8</c:v>
                </c:pt>
                <c:pt idx="58">
                  <c:v>МБОУ СШ № 84</c:v>
                </c:pt>
                <c:pt idx="59">
                  <c:v>МБОУ СШ № 30</c:v>
                </c:pt>
                <c:pt idx="60">
                  <c:v>МБОУ СШ № 21</c:v>
                </c:pt>
                <c:pt idx="61">
                  <c:v>МБОУ СШ № 95</c:v>
                </c:pt>
                <c:pt idx="62">
                  <c:v>МБОУ СШ № 133 </c:v>
                </c:pt>
                <c:pt idx="63">
                  <c:v>МБОУ СШ № 36</c:v>
                </c:pt>
                <c:pt idx="64">
                  <c:v>МБОУ СШ № 39</c:v>
                </c:pt>
                <c:pt idx="65">
                  <c:v>СВЕРДЛОВСКИЙ РАЙОН</c:v>
                </c:pt>
                <c:pt idx="66">
                  <c:v>МАОУ СШ № 23</c:v>
                </c:pt>
                <c:pt idx="67">
                  <c:v>МАОУ Гимназия № 14</c:v>
                </c:pt>
                <c:pt idx="68">
                  <c:v>МБОУ СШ № 92</c:v>
                </c:pt>
                <c:pt idx="69">
                  <c:v>МБОУ СШ № 76</c:v>
                </c:pt>
                <c:pt idx="70">
                  <c:v>МАОУ СШ № 137</c:v>
                </c:pt>
                <c:pt idx="71">
                  <c:v>МБОУ СШ № 6</c:v>
                </c:pt>
                <c:pt idx="72">
                  <c:v>МБОУ СШ № 17</c:v>
                </c:pt>
                <c:pt idx="73">
                  <c:v>МБОУ СШ № 42</c:v>
                </c:pt>
                <c:pt idx="74">
                  <c:v>МАОУ Лицей № 9 "Лидер"</c:v>
                </c:pt>
                <c:pt idx="75">
                  <c:v>МБОУ СШ № 93</c:v>
                </c:pt>
                <c:pt idx="76">
                  <c:v>МБОУ СШ № 45</c:v>
                </c:pt>
                <c:pt idx="77">
                  <c:v>МБОУ СШ № 78</c:v>
                </c:pt>
                <c:pt idx="78">
                  <c:v>МБОУ СШ № 34</c:v>
                </c:pt>
                <c:pt idx="79">
                  <c:v>МБОУ СШ № 97</c:v>
                </c:pt>
                <c:pt idx="80">
                  <c:v>МБОУ СШ № 62</c:v>
                </c:pt>
                <c:pt idx="81">
                  <c:v>СОВЕТСКИЙ РАЙОН</c:v>
                </c:pt>
                <c:pt idx="82">
                  <c:v>МБОУ СШ № 144</c:v>
                </c:pt>
                <c:pt idx="83">
                  <c:v>МБОУ СШ № 115</c:v>
                </c:pt>
                <c:pt idx="84">
                  <c:v>МБОУ СШ № 7</c:v>
                </c:pt>
                <c:pt idx="85">
                  <c:v>МАОУ СШ № 149</c:v>
                </c:pt>
                <c:pt idx="86">
                  <c:v>МАОУ СШ № 152</c:v>
                </c:pt>
                <c:pt idx="87">
                  <c:v>МАОУ СШ № 145</c:v>
                </c:pt>
                <c:pt idx="88">
                  <c:v>МБОУ СШ № 141</c:v>
                </c:pt>
                <c:pt idx="89">
                  <c:v>МБОУ СШ № 22</c:v>
                </c:pt>
                <c:pt idx="90">
                  <c:v>МБОУ СШ № 98</c:v>
                </c:pt>
                <c:pt idx="91">
                  <c:v>МАОУ СШ № 143</c:v>
                </c:pt>
                <c:pt idx="92">
                  <c:v>МАОУ СШ № 151</c:v>
                </c:pt>
                <c:pt idx="93">
                  <c:v>МБОУ СШ № 91</c:v>
                </c:pt>
                <c:pt idx="94">
                  <c:v>МАОУ СШ № 150</c:v>
                </c:pt>
                <c:pt idx="95">
                  <c:v>МБОУ СШ № 5</c:v>
                </c:pt>
                <c:pt idx="96">
                  <c:v>МБОУ СШ № 85</c:v>
                </c:pt>
                <c:pt idx="97">
                  <c:v>МБОУ СШ № 1</c:v>
                </c:pt>
                <c:pt idx="98">
                  <c:v>МБОУ СШ № 70</c:v>
                </c:pt>
                <c:pt idx="99">
                  <c:v>МБОУ СШ № 108</c:v>
                </c:pt>
                <c:pt idx="100">
                  <c:v>МБОУ СШ № 18</c:v>
                </c:pt>
                <c:pt idx="101">
                  <c:v>МБОУ СШ № 24</c:v>
                </c:pt>
                <c:pt idx="102">
                  <c:v>МБОУ СШ № 147</c:v>
                </c:pt>
                <c:pt idx="103">
                  <c:v>МБОУ СШ № 139</c:v>
                </c:pt>
                <c:pt idx="104">
                  <c:v>МБОУ СШ № 66</c:v>
                </c:pt>
                <c:pt idx="105">
                  <c:v>МБОУ СШ № 2</c:v>
                </c:pt>
                <c:pt idx="106">
                  <c:v>МБОУ СШ № 134</c:v>
                </c:pt>
                <c:pt idx="107">
                  <c:v>МБОУ СШ № 121</c:v>
                </c:pt>
                <c:pt idx="108">
                  <c:v>МБОУ СШ № 69</c:v>
                </c:pt>
                <c:pt idx="109">
                  <c:v>МБОУ СШ № 129</c:v>
                </c:pt>
                <c:pt idx="110">
                  <c:v>МБОУ СШ № 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СШ № 10 </c:v>
                </c:pt>
                <c:pt idx="114">
                  <c:v>МБОУ Лицей № 2</c:v>
                </c:pt>
                <c:pt idx="115">
                  <c:v>МБОУ Гимназия  № 16</c:v>
                </c:pt>
                <c:pt idx="116">
                  <c:v>МАОУ СШ "Комплекс Покровский"</c:v>
                </c:pt>
                <c:pt idx="117">
                  <c:v>МБОУ СШ № 4</c:v>
                </c:pt>
                <c:pt idx="118">
                  <c:v>МБОУ СШ № 27</c:v>
                </c:pt>
                <c:pt idx="119">
                  <c:v>МБОУ СШ № 51</c:v>
                </c:pt>
                <c:pt idx="120">
                  <c:v>МБОУ Гимназия № 12 "М и Т"</c:v>
                </c:pt>
                <c:pt idx="121">
                  <c:v>МБОУ СШ № 14 </c:v>
                </c:pt>
              </c:strCache>
            </c:strRef>
          </c:cat>
          <c:val>
            <c:numRef>
              <c:f>'Русский-11 диаграмма'!$Q$5:$Q$126</c:f>
              <c:numCache>
                <c:formatCode>0,00</c:formatCode>
                <c:ptCount val="122"/>
                <c:pt idx="0">
                  <c:v>66.433333333333337</c:v>
                </c:pt>
                <c:pt idx="1">
                  <c:v>69.876217024153419</c:v>
                </c:pt>
                <c:pt idx="2">
                  <c:v>78.911111111111111</c:v>
                </c:pt>
                <c:pt idx="3">
                  <c:v>71.63636363636364</c:v>
                </c:pt>
                <c:pt idx="4">
                  <c:v>74.304347826086953</c:v>
                </c:pt>
                <c:pt idx="5">
                  <c:v>70.136986301369859</c:v>
                </c:pt>
                <c:pt idx="6">
                  <c:v>62.457142857142856</c:v>
                </c:pt>
                <c:pt idx="7">
                  <c:v>71.13333333333334</c:v>
                </c:pt>
                <c:pt idx="8">
                  <c:v>58.035714285714285</c:v>
                </c:pt>
                <c:pt idx="9">
                  <c:v>72.39473684210526</c:v>
                </c:pt>
                <c:pt idx="10">
                  <c:v>68.106793072497638</c:v>
                </c:pt>
                <c:pt idx="11">
                  <c:v>78.633802816901408</c:v>
                </c:pt>
                <c:pt idx="12">
                  <c:v>73.173913043478265</c:v>
                </c:pt>
                <c:pt idx="13">
                  <c:v>69.162499999999994</c:v>
                </c:pt>
                <c:pt idx="14">
                  <c:v>72.166666666666671</c:v>
                </c:pt>
                <c:pt idx="15">
                  <c:v>71.9375</c:v>
                </c:pt>
                <c:pt idx="16">
                  <c:v>71.697674418604649</c:v>
                </c:pt>
                <c:pt idx="17">
                  <c:v>68.588235294117652</c:v>
                </c:pt>
                <c:pt idx="18">
                  <c:v>69.208333333333329</c:v>
                </c:pt>
                <c:pt idx="20">
                  <c:v>66.82352941176471</c:v>
                </c:pt>
                <c:pt idx="21">
                  <c:v>57.705882352941174</c:v>
                </c:pt>
                <c:pt idx="22">
                  <c:v>64.94736842105263</c:v>
                </c:pt>
                <c:pt idx="23">
                  <c:v>53.236111111111114</c:v>
                </c:pt>
                <c:pt idx="25">
                  <c:v>66.451509216107084</c:v>
                </c:pt>
                <c:pt idx="26">
                  <c:v>81.740740740740748</c:v>
                </c:pt>
                <c:pt idx="27">
                  <c:v>72.173913043478265</c:v>
                </c:pt>
                <c:pt idx="28">
                  <c:v>71.391304347826093</c:v>
                </c:pt>
                <c:pt idx="29">
                  <c:v>74.538461538461533</c:v>
                </c:pt>
                <c:pt idx="30">
                  <c:v>72.519230769230774</c:v>
                </c:pt>
                <c:pt idx="31">
                  <c:v>74.108695652173907</c:v>
                </c:pt>
                <c:pt idx="32">
                  <c:v>59.269230769230766</c:v>
                </c:pt>
                <c:pt idx="33">
                  <c:v>73.529411764705884</c:v>
                </c:pt>
                <c:pt idx="34">
                  <c:v>63.454545454545453</c:v>
                </c:pt>
                <c:pt idx="35">
                  <c:v>60.266666666666666</c:v>
                </c:pt>
                <c:pt idx="36">
                  <c:v>56.833333333333336</c:v>
                </c:pt>
                <c:pt idx="37">
                  <c:v>61.666666666666664</c:v>
                </c:pt>
                <c:pt idx="38">
                  <c:v>67.06</c:v>
                </c:pt>
                <c:pt idx="39">
                  <c:v>55.666666666666664</c:v>
                </c:pt>
                <c:pt idx="40">
                  <c:v>70.25</c:v>
                </c:pt>
                <c:pt idx="41">
                  <c:v>56.692307692307693</c:v>
                </c:pt>
                <c:pt idx="42">
                  <c:v>68.48</c:v>
                </c:pt>
                <c:pt idx="43">
                  <c:v>59.5</c:v>
                </c:pt>
                <c:pt idx="44">
                  <c:v>63.4375</c:v>
                </c:pt>
                <c:pt idx="45">
                  <c:v>68.044019516889321</c:v>
                </c:pt>
                <c:pt idx="46">
                  <c:v>75.388888888888886</c:v>
                </c:pt>
                <c:pt idx="47">
                  <c:v>73.912621359223294</c:v>
                </c:pt>
                <c:pt idx="48">
                  <c:v>71.592592592592595</c:v>
                </c:pt>
                <c:pt idx="49">
                  <c:v>72.94736842105263</c:v>
                </c:pt>
                <c:pt idx="50">
                  <c:v>59.785714285714285</c:v>
                </c:pt>
                <c:pt idx="51">
                  <c:v>73.104166666666671</c:v>
                </c:pt>
                <c:pt idx="52">
                  <c:v>69.217391304347828</c:v>
                </c:pt>
                <c:pt idx="53">
                  <c:v>74.517241379310349</c:v>
                </c:pt>
                <c:pt idx="54">
                  <c:v>70.98989898989899</c:v>
                </c:pt>
                <c:pt idx="55">
                  <c:v>71.678571428571431</c:v>
                </c:pt>
                <c:pt idx="56">
                  <c:v>68.318181818181813</c:v>
                </c:pt>
                <c:pt idx="57">
                  <c:v>75.52</c:v>
                </c:pt>
                <c:pt idx="58">
                  <c:v>64.272727272727266</c:v>
                </c:pt>
                <c:pt idx="59">
                  <c:v>62.555555555555557</c:v>
                </c:pt>
                <c:pt idx="60">
                  <c:v>64.222222222222229</c:v>
                </c:pt>
                <c:pt idx="61">
                  <c:v>69.36363636363636</c:v>
                </c:pt>
                <c:pt idx="62">
                  <c:v>56.05263157894737</c:v>
                </c:pt>
                <c:pt idx="64">
                  <c:v>51.352941176470587</c:v>
                </c:pt>
                <c:pt idx="65">
                  <c:v>66.865144495882518</c:v>
                </c:pt>
                <c:pt idx="66">
                  <c:v>70.521739130434781</c:v>
                </c:pt>
                <c:pt idx="67">
                  <c:v>68.888888888888886</c:v>
                </c:pt>
                <c:pt idx="68">
                  <c:v>73.14</c:v>
                </c:pt>
                <c:pt idx="69">
                  <c:v>70.369565217391298</c:v>
                </c:pt>
                <c:pt idx="70">
                  <c:v>72.040000000000006</c:v>
                </c:pt>
                <c:pt idx="71">
                  <c:v>71.108695652173907</c:v>
                </c:pt>
                <c:pt idx="72">
                  <c:v>64.833333333333329</c:v>
                </c:pt>
                <c:pt idx="73">
                  <c:v>65.571428571428569</c:v>
                </c:pt>
                <c:pt idx="74">
                  <c:v>73.818181818181813</c:v>
                </c:pt>
                <c:pt idx="75">
                  <c:v>65.926829268292678</c:v>
                </c:pt>
                <c:pt idx="76">
                  <c:v>58.4</c:v>
                </c:pt>
                <c:pt idx="78">
                  <c:v>57.05263157894737</c:v>
                </c:pt>
                <c:pt idx="79">
                  <c:v>62.297872340425535</c:v>
                </c:pt>
                <c:pt idx="80">
                  <c:v>62.142857142857146</c:v>
                </c:pt>
                <c:pt idx="81">
                  <c:v>67.935067633314134</c:v>
                </c:pt>
                <c:pt idx="82">
                  <c:v>70.425287356321846</c:v>
                </c:pt>
                <c:pt idx="83">
                  <c:v>65.448979591836732</c:v>
                </c:pt>
                <c:pt idx="84">
                  <c:v>71.898734177215189</c:v>
                </c:pt>
                <c:pt idx="85">
                  <c:v>71.44</c:v>
                </c:pt>
                <c:pt idx="86">
                  <c:v>74.716981132075475</c:v>
                </c:pt>
                <c:pt idx="87">
                  <c:v>69.61904761904762</c:v>
                </c:pt>
                <c:pt idx="88">
                  <c:v>77.666666666666671</c:v>
                </c:pt>
                <c:pt idx="89">
                  <c:v>59.68</c:v>
                </c:pt>
                <c:pt idx="90">
                  <c:v>64.384615384615387</c:v>
                </c:pt>
                <c:pt idx="91">
                  <c:v>68.683168316831683</c:v>
                </c:pt>
                <c:pt idx="92">
                  <c:v>67.493506493506487</c:v>
                </c:pt>
                <c:pt idx="93">
                  <c:v>71.34482758620689</c:v>
                </c:pt>
                <c:pt idx="94">
                  <c:v>68.118811881188122</c:v>
                </c:pt>
                <c:pt idx="95">
                  <c:v>70.172413793103445</c:v>
                </c:pt>
                <c:pt idx="96">
                  <c:v>71.976744186046517</c:v>
                </c:pt>
                <c:pt idx="97">
                  <c:v>70.375</c:v>
                </c:pt>
                <c:pt idx="98">
                  <c:v>63.8</c:v>
                </c:pt>
                <c:pt idx="99">
                  <c:v>62.678571428571431</c:v>
                </c:pt>
                <c:pt idx="100">
                  <c:v>66.64150943396227</c:v>
                </c:pt>
                <c:pt idx="101">
                  <c:v>69.061224489795919</c:v>
                </c:pt>
                <c:pt idx="102">
                  <c:v>64.666666666666671</c:v>
                </c:pt>
                <c:pt idx="103">
                  <c:v>62.07692307692308</c:v>
                </c:pt>
                <c:pt idx="104">
                  <c:v>63.833333333333336</c:v>
                </c:pt>
                <c:pt idx="106">
                  <c:v>60.772727272727273</c:v>
                </c:pt>
                <c:pt idx="107">
                  <c:v>68.52</c:v>
                </c:pt>
                <c:pt idx="108">
                  <c:v>60.846153846153847</c:v>
                </c:pt>
                <c:pt idx="109">
                  <c:v>68.8</c:v>
                </c:pt>
                <c:pt idx="110">
                  <c:v>77.040000000000006</c:v>
                </c:pt>
                <c:pt idx="111">
                  <c:v>72.158523747462283</c:v>
                </c:pt>
                <c:pt idx="112">
                  <c:v>81.434210526315795</c:v>
                </c:pt>
                <c:pt idx="113">
                  <c:v>78.465909090909093</c:v>
                </c:pt>
                <c:pt idx="114">
                  <c:v>74.708333333333329</c:v>
                </c:pt>
                <c:pt idx="115">
                  <c:v>74.671641791044777</c:v>
                </c:pt>
                <c:pt idx="118">
                  <c:v>71.638888888888886</c:v>
                </c:pt>
                <c:pt idx="119">
                  <c:v>56.777777777777779</c:v>
                </c:pt>
                <c:pt idx="120">
                  <c:v>76.571428571428569</c:v>
                </c:pt>
                <c:pt idx="121">
                  <c:v>63</c:v>
                </c:pt>
              </c:numCache>
            </c:numRef>
          </c:val>
          <c:smooth val="0"/>
        </c:ser>
        <c:ser>
          <c:idx val="8"/>
          <c:order val="8"/>
          <c:tx>
            <c:v>2015 ср. балл по городу</c:v>
          </c:tx>
          <c:spPr>
            <a:ln w="28575">
              <a:solidFill>
                <a:srgbClr val="660066"/>
              </a:solidFill>
            </a:ln>
          </c:spPr>
          <c:marker>
            <c:symbol val="none"/>
          </c:marker>
          <c:cat>
            <c:strRef>
              <c:f>'Русский-11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Гимназия № 8</c:v>
                </c:pt>
                <c:pt idx="4">
                  <c:v>МБОУ Лицей № 28</c:v>
                </c:pt>
                <c:pt idx="5">
                  <c:v>МАОУ Гимназия № 9</c:v>
                </c:pt>
                <c:pt idx="6">
                  <c:v>МБОУ СШ № 86 </c:v>
                </c:pt>
                <c:pt idx="7">
                  <c:v>МБОУ СШ № 19</c:v>
                </c:pt>
                <c:pt idx="8">
                  <c:v>МБОУ СШ № 12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10</c:v>
                </c:pt>
                <c:pt idx="13">
                  <c:v>МАОУ Лицей № 11</c:v>
                </c:pt>
                <c:pt idx="14">
                  <c:v>МАОУ Гимназия № 4</c:v>
                </c:pt>
                <c:pt idx="15">
                  <c:v>МБОУ СШ № 49</c:v>
                </c:pt>
                <c:pt idx="16">
                  <c:v>МАОУ Гимназия № 6</c:v>
                </c:pt>
                <c:pt idx="17">
                  <c:v>МБОУ СШ № 46</c:v>
                </c:pt>
                <c:pt idx="18">
                  <c:v>МБОУ СШ № 63</c:v>
                </c:pt>
                <c:pt idx="19">
                  <c:v>МБОУ СШ № 90</c:v>
                </c:pt>
                <c:pt idx="20">
                  <c:v>МБОУ СШ № 8 "Созидание"</c:v>
                </c:pt>
                <c:pt idx="21">
                  <c:v>МБОУ СШ № 81</c:v>
                </c:pt>
                <c:pt idx="22">
                  <c:v>МАОУ СШ № 55</c:v>
                </c:pt>
                <c:pt idx="23">
                  <c:v>МБОУ СШ № 135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Лицей № 3</c:v>
                </c:pt>
                <c:pt idx="28">
                  <c:v>МАОУ Гимназия № 15</c:v>
                </c:pt>
                <c:pt idx="29">
                  <c:v>МБОУ Гимназия № 7</c:v>
                </c:pt>
                <c:pt idx="30">
                  <c:v>МАОУ Лицей № 12</c:v>
                </c:pt>
                <c:pt idx="31">
                  <c:v>МАОУ Гимназия № 11</c:v>
                </c:pt>
                <c:pt idx="32">
                  <c:v>МБОУ СШ № 89</c:v>
                </c:pt>
                <c:pt idx="33">
                  <c:v>МБОУ СШ № 44</c:v>
                </c:pt>
                <c:pt idx="34">
                  <c:v>МБОУ СШ № 53</c:v>
                </c:pt>
                <c:pt idx="35">
                  <c:v>МБОУ СШ № 79</c:v>
                </c:pt>
                <c:pt idx="36">
                  <c:v>МБОУ СШ № 65</c:v>
                </c:pt>
                <c:pt idx="37">
                  <c:v>МБОУ СШ № 88</c:v>
                </c:pt>
                <c:pt idx="38">
                  <c:v>МБОУ СШ № 94</c:v>
                </c:pt>
                <c:pt idx="39">
                  <c:v>МБОУ СШ № 16</c:v>
                </c:pt>
                <c:pt idx="40">
                  <c:v>МБОУ СШ № 31</c:v>
                </c:pt>
                <c:pt idx="41">
                  <c:v>МБОУ СШ № 47</c:v>
                </c:pt>
                <c:pt idx="42">
                  <c:v>МАОУ СШ № 148</c:v>
                </c:pt>
                <c:pt idx="43">
                  <c:v>МБОУ СШ № 13</c:v>
                </c:pt>
                <c:pt idx="44">
                  <c:v>МБОУ СШ № 50</c:v>
                </c:pt>
                <c:pt idx="45">
                  <c:v>ОКТЯБРЬСКИЙ РАЙОН</c:v>
                </c:pt>
                <c:pt idx="46">
                  <c:v>МАОУ Гимназия № 3</c:v>
                </c:pt>
                <c:pt idx="47">
                  <c:v>МАОУ Гимназия № 13 "Академ"</c:v>
                </c:pt>
                <c:pt idx="48">
                  <c:v>МБОУ Лицей № 10</c:v>
                </c:pt>
                <c:pt idx="49">
                  <c:v>МБОУ Школа-интернат № 1 </c:v>
                </c:pt>
                <c:pt idx="50">
                  <c:v>МБОУ СШ № 73</c:v>
                </c:pt>
                <c:pt idx="51">
                  <c:v>МБОУ СШ № 72</c:v>
                </c:pt>
                <c:pt idx="52">
                  <c:v>МБОУ СШ № 99</c:v>
                </c:pt>
                <c:pt idx="53">
                  <c:v>МАОУ "КУГ № 1 - Универс" </c:v>
                </c:pt>
                <c:pt idx="54">
                  <c:v>МАОУ Лицей № 1</c:v>
                </c:pt>
                <c:pt idx="55">
                  <c:v>МБОУ СШ № 82</c:v>
                </c:pt>
                <c:pt idx="56">
                  <c:v>МБОУ СШ № 3</c:v>
                </c:pt>
                <c:pt idx="57">
                  <c:v>МБОУ Лицей № 8</c:v>
                </c:pt>
                <c:pt idx="58">
                  <c:v>МБОУ СШ № 84</c:v>
                </c:pt>
                <c:pt idx="59">
                  <c:v>МБОУ СШ № 30</c:v>
                </c:pt>
                <c:pt idx="60">
                  <c:v>МБОУ СШ № 21</c:v>
                </c:pt>
                <c:pt idx="61">
                  <c:v>МБОУ СШ № 95</c:v>
                </c:pt>
                <c:pt idx="62">
                  <c:v>МБОУ СШ № 133 </c:v>
                </c:pt>
                <c:pt idx="63">
                  <c:v>МБОУ СШ № 36</c:v>
                </c:pt>
                <c:pt idx="64">
                  <c:v>МБОУ СШ № 39</c:v>
                </c:pt>
                <c:pt idx="65">
                  <c:v>СВЕРДЛОВСКИЙ РАЙОН</c:v>
                </c:pt>
                <c:pt idx="66">
                  <c:v>МАОУ СШ № 23</c:v>
                </c:pt>
                <c:pt idx="67">
                  <c:v>МАОУ Гимназия № 14</c:v>
                </c:pt>
                <c:pt idx="68">
                  <c:v>МБОУ СШ № 92</c:v>
                </c:pt>
                <c:pt idx="69">
                  <c:v>МБОУ СШ № 76</c:v>
                </c:pt>
                <c:pt idx="70">
                  <c:v>МАОУ СШ № 137</c:v>
                </c:pt>
                <c:pt idx="71">
                  <c:v>МБОУ СШ № 6</c:v>
                </c:pt>
                <c:pt idx="72">
                  <c:v>МБОУ СШ № 17</c:v>
                </c:pt>
                <c:pt idx="73">
                  <c:v>МБОУ СШ № 42</c:v>
                </c:pt>
                <c:pt idx="74">
                  <c:v>МАОУ Лицей № 9 "Лидер"</c:v>
                </c:pt>
                <c:pt idx="75">
                  <c:v>МБОУ СШ № 93</c:v>
                </c:pt>
                <c:pt idx="76">
                  <c:v>МБОУ СШ № 45</c:v>
                </c:pt>
                <c:pt idx="77">
                  <c:v>МБОУ СШ № 78</c:v>
                </c:pt>
                <c:pt idx="78">
                  <c:v>МБОУ СШ № 34</c:v>
                </c:pt>
                <c:pt idx="79">
                  <c:v>МБОУ СШ № 97</c:v>
                </c:pt>
                <c:pt idx="80">
                  <c:v>МБОУ СШ № 62</c:v>
                </c:pt>
                <c:pt idx="81">
                  <c:v>СОВЕТСКИЙ РАЙОН</c:v>
                </c:pt>
                <c:pt idx="82">
                  <c:v>МБОУ СШ № 144</c:v>
                </c:pt>
                <c:pt idx="83">
                  <c:v>МБОУ СШ № 115</c:v>
                </c:pt>
                <c:pt idx="84">
                  <c:v>МБОУ СШ № 7</c:v>
                </c:pt>
                <c:pt idx="85">
                  <c:v>МАОУ СШ № 149</c:v>
                </c:pt>
                <c:pt idx="86">
                  <c:v>МАОУ СШ № 152</c:v>
                </c:pt>
                <c:pt idx="87">
                  <c:v>МАОУ СШ № 145</c:v>
                </c:pt>
                <c:pt idx="88">
                  <c:v>МБОУ СШ № 141</c:v>
                </c:pt>
                <c:pt idx="89">
                  <c:v>МБОУ СШ № 22</c:v>
                </c:pt>
                <c:pt idx="90">
                  <c:v>МБОУ СШ № 98</c:v>
                </c:pt>
                <c:pt idx="91">
                  <c:v>МАОУ СШ № 143</c:v>
                </c:pt>
                <c:pt idx="92">
                  <c:v>МАОУ СШ № 151</c:v>
                </c:pt>
                <c:pt idx="93">
                  <c:v>МБОУ СШ № 91</c:v>
                </c:pt>
                <c:pt idx="94">
                  <c:v>МАОУ СШ № 150</c:v>
                </c:pt>
                <c:pt idx="95">
                  <c:v>МБОУ СШ № 5</c:v>
                </c:pt>
                <c:pt idx="96">
                  <c:v>МБОУ СШ № 85</c:v>
                </c:pt>
                <c:pt idx="97">
                  <c:v>МБОУ СШ № 1</c:v>
                </c:pt>
                <c:pt idx="98">
                  <c:v>МБОУ СШ № 70</c:v>
                </c:pt>
                <c:pt idx="99">
                  <c:v>МБОУ СШ № 108</c:v>
                </c:pt>
                <c:pt idx="100">
                  <c:v>МБОУ СШ № 18</c:v>
                </c:pt>
                <c:pt idx="101">
                  <c:v>МБОУ СШ № 24</c:v>
                </c:pt>
                <c:pt idx="102">
                  <c:v>МБОУ СШ № 147</c:v>
                </c:pt>
                <c:pt idx="103">
                  <c:v>МБОУ СШ № 139</c:v>
                </c:pt>
                <c:pt idx="104">
                  <c:v>МБОУ СШ № 66</c:v>
                </c:pt>
                <c:pt idx="105">
                  <c:v>МБОУ СШ № 2</c:v>
                </c:pt>
                <c:pt idx="106">
                  <c:v>МБОУ СШ № 134</c:v>
                </c:pt>
                <c:pt idx="107">
                  <c:v>МБОУ СШ № 121</c:v>
                </c:pt>
                <c:pt idx="108">
                  <c:v>МБОУ СШ № 69</c:v>
                </c:pt>
                <c:pt idx="109">
                  <c:v>МБОУ СШ № 129</c:v>
                </c:pt>
                <c:pt idx="110">
                  <c:v>МБОУ СШ № 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СШ № 10 </c:v>
                </c:pt>
                <c:pt idx="114">
                  <c:v>МБОУ Лицей № 2</c:v>
                </c:pt>
                <c:pt idx="115">
                  <c:v>МБОУ Гимназия  № 16</c:v>
                </c:pt>
                <c:pt idx="116">
                  <c:v>МАОУ СШ "Комплекс Покровский"</c:v>
                </c:pt>
                <c:pt idx="117">
                  <c:v>МБОУ СШ № 4</c:v>
                </c:pt>
                <c:pt idx="118">
                  <c:v>МБОУ СШ № 27</c:v>
                </c:pt>
                <c:pt idx="119">
                  <c:v>МБОУ СШ № 51</c:v>
                </c:pt>
                <c:pt idx="120">
                  <c:v>МБОУ Гимназия № 12 "М и Т"</c:v>
                </c:pt>
                <c:pt idx="121">
                  <c:v>МБОУ СШ № 14 </c:v>
                </c:pt>
              </c:strCache>
            </c:strRef>
          </c:cat>
          <c:val>
            <c:numRef>
              <c:f>'Русский-11 диаграмма'!$T$5:$T$126</c:f>
              <c:numCache>
                <c:formatCode>Основной</c:formatCode>
                <c:ptCount val="122"/>
                <c:pt idx="0">
                  <c:v>68.209999999999994</c:v>
                </c:pt>
                <c:pt idx="1">
                  <c:v>68.209999999999994</c:v>
                </c:pt>
                <c:pt idx="2">
                  <c:v>68.209999999999994</c:v>
                </c:pt>
                <c:pt idx="3">
                  <c:v>68.209999999999994</c:v>
                </c:pt>
                <c:pt idx="4">
                  <c:v>68.209999999999994</c:v>
                </c:pt>
                <c:pt idx="5">
                  <c:v>68.209999999999994</c:v>
                </c:pt>
                <c:pt idx="6">
                  <c:v>68.209999999999994</c:v>
                </c:pt>
                <c:pt idx="7">
                  <c:v>68.209999999999994</c:v>
                </c:pt>
                <c:pt idx="8">
                  <c:v>68.209999999999994</c:v>
                </c:pt>
                <c:pt idx="9">
                  <c:v>68.209999999999994</c:v>
                </c:pt>
                <c:pt idx="10" formatCode="0,00">
                  <c:v>68.209999999999994</c:v>
                </c:pt>
                <c:pt idx="11">
                  <c:v>68.209999999999994</c:v>
                </c:pt>
                <c:pt idx="12">
                  <c:v>68.209999999999994</c:v>
                </c:pt>
                <c:pt idx="13">
                  <c:v>68.209999999999994</c:v>
                </c:pt>
                <c:pt idx="14">
                  <c:v>68.209999999999994</c:v>
                </c:pt>
                <c:pt idx="15">
                  <c:v>68.209999999999994</c:v>
                </c:pt>
                <c:pt idx="16">
                  <c:v>68.209999999999994</c:v>
                </c:pt>
                <c:pt idx="17">
                  <c:v>68.209999999999994</c:v>
                </c:pt>
                <c:pt idx="18">
                  <c:v>68.209999999999994</c:v>
                </c:pt>
                <c:pt idx="19">
                  <c:v>68.209999999999994</c:v>
                </c:pt>
                <c:pt idx="20">
                  <c:v>68.209999999999994</c:v>
                </c:pt>
                <c:pt idx="21">
                  <c:v>68.209999999999994</c:v>
                </c:pt>
                <c:pt idx="22">
                  <c:v>68.209999999999994</c:v>
                </c:pt>
                <c:pt idx="23">
                  <c:v>68.209999999999994</c:v>
                </c:pt>
                <c:pt idx="24">
                  <c:v>68.209999999999994</c:v>
                </c:pt>
                <c:pt idx="25" formatCode="0,00">
                  <c:v>68.209999999999994</c:v>
                </c:pt>
                <c:pt idx="26">
                  <c:v>68.209999999999994</c:v>
                </c:pt>
                <c:pt idx="27">
                  <c:v>68.209999999999994</c:v>
                </c:pt>
                <c:pt idx="28">
                  <c:v>68.209999999999994</c:v>
                </c:pt>
                <c:pt idx="29">
                  <c:v>68.209999999999994</c:v>
                </c:pt>
                <c:pt idx="30">
                  <c:v>68.209999999999994</c:v>
                </c:pt>
                <c:pt idx="31">
                  <c:v>68.209999999999994</c:v>
                </c:pt>
                <c:pt idx="32">
                  <c:v>68.209999999999994</c:v>
                </c:pt>
                <c:pt idx="33">
                  <c:v>68.209999999999994</c:v>
                </c:pt>
                <c:pt idx="34">
                  <c:v>68.209999999999994</c:v>
                </c:pt>
                <c:pt idx="35">
                  <c:v>68.209999999999994</c:v>
                </c:pt>
                <c:pt idx="36">
                  <c:v>68.209999999999994</c:v>
                </c:pt>
                <c:pt idx="37">
                  <c:v>68.209999999999994</c:v>
                </c:pt>
                <c:pt idx="38">
                  <c:v>68.209999999999994</c:v>
                </c:pt>
                <c:pt idx="39">
                  <c:v>68.209999999999994</c:v>
                </c:pt>
                <c:pt idx="40">
                  <c:v>68.209999999999994</c:v>
                </c:pt>
                <c:pt idx="41">
                  <c:v>68.209999999999994</c:v>
                </c:pt>
                <c:pt idx="42">
                  <c:v>68.209999999999994</c:v>
                </c:pt>
                <c:pt idx="43">
                  <c:v>68.209999999999994</c:v>
                </c:pt>
                <c:pt idx="44">
                  <c:v>68.209999999999994</c:v>
                </c:pt>
                <c:pt idx="45" formatCode="0,00">
                  <c:v>68.209999999999994</c:v>
                </c:pt>
                <c:pt idx="46">
                  <c:v>68.209999999999994</c:v>
                </c:pt>
                <c:pt idx="47">
                  <c:v>68.209999999999994</c:v>
                </c:pt>
                <c:pt idx="48">
                  <c:v>68.209999999999994</c:v>
                </c:pt>
                <c:pt idx="49">
                  <c:v>68.209999999999994</c:v>
                </c:pt>
                <c:pt idx="50">
                  <c:v>68.209999999999994</c:v>
                </c:pt>
                <c:pt idx="51">
                  <c:v>68.209999999999994</c:v>
                </c:pt>
                <c:pt idx="52">
                  <c:v>68.209999999999994</c:v>
                </c:pt>
                <c:pt idx="53">
                  <c:v>68.209999999999994</c:v>
                </c:pt>
                <c:pt idx="54">
                  <c:v>68.209999999999994</c:v>
                </c:pt>
                <c:pt idx="55">
                  <c:v>68.209999999999994</c:v>
                </c:pt>
                <c:pt idx="56">
                  <c:v>68.209999999999994</c:v>
                </c:pt>
                <c:pt idx="57">
                  <c:v>68.209999999999994</c:v>
                </c:pt>
                <c:pt idx="58">
                  <c:v>68.209999999999994</c:v>
                </c:pt>
                <c:pt idx="59">
                  <c:v>68.209999999999994</c:v>
                </c:pt>
                <c:pt idx="60">
                  <c:v>68.209999999999994</c:v>
                </c:pt>
                <c:pt idx="61">
                  <c:v>68.209999999999994</c:v>
                </c:pt>
                <c:pt idx="62">
                  <c:v>68.209999999999994</c:v>
                </c:pt>
                <c:pt idx="63">
                  <c:v>68.209999999999994</c:v>
                </c:pt>
                <c:pt idx="64">
                  <c:v>68.209999999999994</c:v>
                </c:pt>
                <c:pt idx="65" formatCode="0,00">
                  <c:v>68.209999999999994</c:v>
                </c:pt>
                <c:pt idx="66">
                  <c:v>68.209999999999994</c:v>
                </c:pt>
                <c:pt idx="67">
                  <c:v>68.209999999999994</c:v>
                </c:pt>
                <c:pt idx="68">
                  <c:v>68.209999999999994</c:v>
                </c:pt>
                <c:pt idx="69">
                  <c:v>68.209999999999994</c:v>
                </c:pt>
                <c:pt idx="70">
                  <c:v>68.209999999999994</c:v>
                </c:pt>
                <c:pt idx="71">
                  <c:v>68.209999999999994</c:v>
                </c:pt>
                <c:pt idx="72">
                  <c:v>68.209999999999994</c:v>
                </c:pt>
                <c:pt idx="73">
                  <c:v>68.209999999999994</c:v>
                </c:pt>
                <c:pt idx="74">
                  <c:v>68.209999999999994</c:v>
                </c:pt>
                <c:pt idx="75">
                  <c:v>68.209999999999994</c:v>
                </c:pt>
                <c:pt idx="76">
                  <c:v>68.209999999999994</c:v>
                </c:pt>
                <c:pt idx="77">
                  <c:v>68.209999999999994</c:v>
                </c:pt>
                <c:pt idx="78">
                  <c:v>68.209999999999994</c:v>
                </c:pt>
                <c:pt idx="79">
                  <c:v>68.209999999999994</c:v>
                </c:pt>
                <c:pt idx="80">
                  <c:v>68.209999999999994</c:v>
                </c:pt>
                <c:pt idx="81" formatCode="0,00">
                  <c:v>68.209999999999994</c:v>
                </c:pt>
                <c:pt idx="82">
                  <c:v>68.209999999999994</c:v>
                </c:pt>
                <c:pt idx="83">
                  <c:v>68.209999999999994</c:v>
                </c:pt>
                <c:pt idx="84">
                  <c:v>68.209999999999994</c:v>
                </c:pt>
                <c:pt idx="85">
                  <c:v>68.209999999999994</c:v>
                </c:pt>
                <c:pt idx="86">
                  <c:v>68.209999999999994</c:v>
                </c:pt>
                <c:pt idx="87">
                  <c:v>68.209999999999994</c:v>
                </c:pt>
                <c:pt idx="88">
                  <c:v>68.209999999999994</c:v>
                </c:pt>
                <c:pt idx="89">
                  <c:v>68.209999999999994</c:v>
                </c:pt>
                <c:pt idx="90">
                  <c:v>68.209999999999994</c:v>
                </c:pt>
                <c:pt idx="91">
                  <c:v>68.209999999999994</c:v>
                </c:pt>
                <c:pt idx="92">
                  <c:v>68.209999999999994</c:v>
                </c:pt>
                <c:pt idx="93">
                  <c:v>68.209999999999994</c:v>
                </c:pt>
                <c:pt idx="94">
                  <c:v>68.209999999999994</c:v>
                </c:pt>
                <c:pt idx="95">
                  <c:v>68.209999999999994</c:v>
                </c:pt>
                <c:pt idx="96">
                  <c:v>68.209999999999994</c:v>
                </c:pt>
                <c:pt idx="97">
                  <c:v>68.209999999999994</c:v>
                </c:pt>
                <c:pt idx="98">
                  <c:v>68.209999999999994</c:v>
                </c:pt>
                <c:pt idx="99">
                  <c:v>68.209999999999994</c:v>
                </c:pt>
                <c:pt idx="100">
                  <c:v>68.209999999999994</c:v>
                </c:pt>
                <c:pt idx="101">
                  <c:v>68.209999999999994</c:v>
                </c:pt>
                <c:pt idx="102">
                  <c:v>68.209999999999994</c:v>
                </c:pt>
                <c:pt idx="103">
                  <c:v>68.209999999999994</c:v>
                </c:pt>
                <c:pt idx="104">
                  <c:v>68.209999999999994</c:v>
                </c:pt>
                <c:pt idx="105">
                  <c:v>68.209999999999994</c:v>
                </c:pt>
                <c:pt idx="106">
                  <c:v>68.209999999999994</c:v>
                </c:pt>
                <c:pt idx="107">
                  <c:v>68.209999999999994</c:v>
                </c:pt>
                <c:pt idx="108">
                  <c:v>68.209999999999994</c:v>
                </c:pt>
                <c:pt idx="109">
                  <c:v>68.209999999999994</c:v>
                </c:pt>
                <c:pt idx="110">
                  <c:v>68.209999999999994</c:v>
                </c:pt>
                <c:pt idx="111" formatCode="0,00">
                  <c:v>68.209999999999994</c:v>
                </c:pt>
                <c:pt idx="112">
                  <c:v>68.209999999999994</c:v>
                </c:pt>
                <c:pt idx="113">
                  <c:v>68.209999999999994</c:v>
                </c:pt>
                <c:pt idx="114">
                  <c:v>68.209999999999994</c:v>
                </c:pt>
                <c:pt idx="115">
                  <c:v>68.209999999999994</c:v>
                </c:pt>
                <c:pt idx="116">
                  <c:v>68.209999999999994</c:v>
                </c:pt>
                <c:pt idx="117">
                  <c:v>68.209999999999994</c:v>
                </c:pt>
                <c:pt idx="118">
                  <c:v>68.209999999999994</c:v>
                </c:pt>
                <c:pt idx="119">
                  <c:v>68.209999999999994</c:v>
                </c:pt>
                <c:pt idx="120">
                  <c:v>68.209999999999994</c:v>
                </c:pt>
                <c:pt idx="121">
                  <c:v>68.209999999999994</c:v>
                </c:pt>
              </c:numCache>
            </c:numRef>
          </c:val>
          <c:smooth val="0"/>
        </c:ser>
        <c:ser>
          <c:idx val="9"/>
          <c:order val="9"/>
          <c:tx>
            <c:v>2015 ср. балл ОУ</c:v>
          </c:tx>
          <c:spPr>
            <a:ln w="25400">
              <a:solidFill>
                <a:srgbClr val="CC3399"/>
              </a:solidFill>
            </a:ln>
          </c:spPr>
          <c:marker>
            <c:symbol val="none"/>
          </c:marker>
          <c:cat>
            <c:strRef>
              <c:f>'Русский-11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Гимназия № 8</c:v>
                </c:pt>
                <c:pt idx="4">
                  <c:v>МБОУ Лицей № 28</c:v>
                </c:pt>
                <c:pt idx="5">
                  <c:v>МАОУ Гимназия № 9</c:v>
                </c:pt>
                <c:pt idx="6">
                  <c:v>МБОУ СШ № 86 </c:v>
                </c:pt>
                <c:pt idx="7">
                  <c:v>МБОУ СШ № 19</c:v>
                </c:pt>
                <c:pt idx="8">
                  <c:v>МБОУ СШ № 12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10</c:v>
                </c:pt>
                <c:pt idx="13">
                  <c:v>МАОУ Лицей № 11</c:v>
                </c:pt>
                <c:pt idx="14">
                  <c:v>МАОУ Гимназия № 4</c:v>
                </c:pt>
                <c:pt idx="15">
                  <c:v>МБОУ СШ № 49</c:v>
                </c:pt>
                <c:pt idx="16">
                  <c:v>МАОУ Гимназия № 6</c:v>
                </c:pt>
                <c:pt idx="17">
                  <c:v>МБОУ СШ № 46</c:v>
                </c:pt>
                <c:pt idx="18">
                  <c:v>МБОУ СШ № 63</c:v>
                </c:pt>
                <c:pt idx="19">
                  <c:v>МБОУ СШ № 90</c:v>
                </c:pt>
                <c:pt idx="20">
                  <c:v>МБОУ СШ № 8 "Созидание"</c:v>
                </c:pt>
                <c:pt idx="21">
                  <c:v>МБОУ СШ № 81</c:v>
                </c:pt>
                <c:pt idx="22">
                  <c:v>МАОУ СШ № 55</c:v>
                </c:pt>
                <c:pt idx="23">
                  <c:v>МБОУ СШ № 135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Лицей № 3</c:v>
                </c:pt>
                <c:pt idx="28">
                  <c:v>МАОУ Гимназия № 15</c:v>
                </c:pt>
                <c:pt idx="29">
                  <c:v>МБОУ Гимназия № 7</c:v>
                </c:pt>
                <c:pt idx="30">
                  <c:v>МАОУ Лицей № 12</c:v>
                </c:pt>
                <c:pt idx="31">
                  <c:v>МАОУ Гимназия № 11</c:v>
                </c:pt>
                <c:pt idx="32">
                  <c:v>МБОУ СШ № 89</c:v>
                </c:pt>
                <c:pt idx="33">
                  <c:v>МБОУ СШ № 44</c:v>
                </c:pt>
                <c:pt idx="34">
                  <c:v>МБОУ СШ № 53</c:v>
                </c:pt>
                <c:pt idx="35">
                  <c:v>МБОУ СШ № 79</c:v>
                </c:pt>
                <c:pt idx="36">
                  <c:v>МБОУ СШ № 65</c:v>
                </c:pt>
                <c:pt idx="37">
                  <c:v>МБОУ СШ № 88</c:v>
                </c:pt>
                <c:pt idx="38">
                  <c:v>МБОУ СШ № 94</c:v>
                </c:pt>
                <c:pt idx="39">
                  <c:v>МБОУ СШ № 16</c:v>
                </c:pt>
                <c:pt idx="40">
                  <c:v>МБОУ СШ № 31</c:v>
                </c:pt>
                <c:pt idx="41">
                  <c:v>МБОУ СШ № 47</c:v>
                </c:pt>
                <c:pt idx="42">
                  <c:v>МАОУ СШ № 148</c:v>
                </c:pt>
                <c:pt idx="43">
                  <c:v>МБОУ СШ № 13</c:v>
                </c:pt>
                <c:pt idx="44">
                  <c:v>МБОУ СШ № 50</c:v>
                </c:pt>
                <c:pt idx="45">
                  <c:v>ОКТЯБРЬСКИЙ РАЙОН</c:v>
                </c:pt>
                <c:pt idx="46">
                  <c:v>МАОУ Гимназия № 3</c:v>
                </c:pt>
                <c:pt idx="47">
                  <c:v>МАОУ Гимназия № 13 "Академ"</c:v>
                </c:pt>
                <c:pt idx="48">
                  <c:v>МБОУ Лицей № 10</c:v>
                </c:pt>
                <c:pt idx="49">
                  <c:v>МБОУ Школа-интернат № 1 </c:v>
                </c:pt>
                <c:pt idx="50">
                  <c:v>МБОУ СШ № 73</c:v>
                </c:pt>
                <c:pt idx="51">
                  <c:v>МБОУ СШ № 72</c:v>
                </c:pt>
                <c:pt idx="52">
                  <c:v>МБОУ СШ № 99</c:v>
                </c:pt>
                <c:pt idx="53">
                  <c:v>МАОУ "КУГ № 1 - Универс" </c:v>
                </c:pt>
                <c:pt idx="54">
                  <c:v>МАОУ Лицей № 1</c:v>
                </c:pt>
                <c:pt idx="55">
                  <c:v>МБОУ СШ № 82</c:v>
                </c:pt>
                <c:pt idx="56">
                  <c:v>МБОУ СШ № 3</c:v>
                </c:pt>
                <c:pt idx="57">
                  <c:v>МБОУ Лицей № 8</c:v>
                </c:pt>
                <c:pt idx="58">
                  <c:v>МБОУ СШ № 84</c:v>
                </c:pt>
                <c:pt idx="59">
                  <c:v>МБОУ СШ № 30</c:v>
                </c:pt>
                <c:pt idx="60">
                  <c:v>МБОУ СШ № 21</c:v>
                </c:pt>
                <c:pt idx="61">
                  <c:v>МБОУ СШ № 95</c:v>
                </c:pt>
                <c:pt idx="62">
                  <c:v>МБОУ СШ № 133 </c:v>
                </c:pt>
                <c:pt idx="63">
                  <c:v>МБОУ СШ № 36</c:v>
                </c:pt>
                <c:pt idx="64">
                  <c:v>МБОУ СШ № 39</c:v>
                </c:pt>
                <c:pt idx="65">
                  <c:v>СВЕРДЛОВСКИЙ РАЙОН</c:v>
                </c:pt>
                <c:pt idx="66">
                  <c:v>МАОУ СШ № 23</c:v>
                </c:pt>
                <c:pt idx="67">
                  <c:v>МАОУ Гимназия № 14</c:v>
                </c:pt>
                <c:pt idx="68">
                  <c:v>МБОУ СШ № 92</c:v>
                </c:pt>
                <c:pt idx="69">
                  <c:v>МБОУ СШ № 76</c:v>
                </c:pt>
                <c:pt idx="70">
                  <c:v>МАОУ СШ № 137</c:v>
                </c:pt>
                <c:pt idx="71">
                  <c:v>МБОУ СШ № 6</c:v>
                </c:pt>
                <c:pt idx="72">
                  <c:v>МБОУ СШ № 17</c:v>
                </c:pt>
                <c:pt idx="73">
                  <c:v>МБОУ СШ № 42</c:v>
                </c:pt>
                <c:pt idx="74">
                  <c:v>МАОУ Лицей № 9 "Лидер"</c:v>
                </c:pt>
                <c:pt idx="75">
                  <c:v>МБОУ СШ № 93</c:v>
                </c:pt>
                <c:pt idx="76">
                  <c:v>МБОУ СШ № 45</c:v>
                </c:pt>
                <c:pt idx="77">
                  <c:v>МБОУ СШ № 78</c:v>
                </c:pt>
                <c:pt idx="78">
                  <c:v>МБОУ СШ № 34</c:v>
                </c:pt>
                <c:pt idx="79">
                  <c:v>МБОУ СШ № 97</c:v>
                </c:pt>
                <c:pt idx="80">
                  <c:v>МБОУ СШ № 62</c:v>
                </c:pt>
                <c:pt idx="81">
                  <c:v>СОВЕТСКИЙ РАЙОН</c:v>
                </c:pt>
                <c:pt idx="82">
                  <c:v>МБОУ СШ № 144</c:v>
                </c:pt>
                <c:pt idx="83">
                  <c:v>МБОУ СШ № 115</c:v>
                </c:pt>
                <c:pt idx="84">
                  <c:v>МБОУ СШ № 7</c:v>
                </c:pt>
                <c:pt idx="85">
                  <c:v>МАОУ СШ № 149</c:v>
                </c:pt>
                <c:pt idx="86">
                  <c:v>МАОУ СШ № 152</c:v>
                </c:pt>
                <c:pt idx="87">
                  <c:v>МАОУ СШ № 145</c:v>
                </c:pt>
                <c:pt idx="88">
                  <c:v>МБОУ СШ № 141</c:v>
                </c:pt>
                <c:pt idx="89">
                  <c:v>МБОУ СШ № 22</c:v>
                </c:pt>
                <c:pt idx="90">
                  <c:v>МБОУ СШ № 98</c:v>
                </c:pt>
                <c:pt idx="91">
                  <c:v>МАОУ СШ № 143</c:v>
                </c:pt>
                <c:pt idx="92">
                  <c:v>МАОУ СШ № 151</c:v>
                </c:pt>
                <c:pt idx="93">
                  <c:v>МБОУ СШ № 91</c:v>
                </c:pt>
                <c:pt idx="94">
                  <c:v>МАОУ СШ № 150</c:v>
                </c:pt>
                <c:pt idx="95">
                  <c:v>МБОУ СШ № 5</c:v>
                </c:pt>
                <c:pt idx="96">
                  <c:v>МБОУ СШ № 85</c:v>
                </c:pt>
                <c:pt idx="97">
                  <c:v>МБОУ СШ № 1</c:v>
                </c:pt>
                <c:pt idx="98">
                  <c:v>МБОУ СШ № 70</c:v>
                </c:pt>
                <c:pt idx="99">
                  <c:v>МБОУ СШ № 108</c:v>
                </c:pt>
                <c:pt idx="100">
                  <c:v>МБОУ СШ № 18</c:v>
                </c:pt>
                <c:pt idx="101">
                  <c:v>МБОУ СШ № 24</c:v>
                </c:pt>
                <c:pt idx="102">
                  <c:v>МБОУ СШ № 147</c:v>
                </c:pt>
                <c:pt idx="103">
                  <c:v>МБОУ СШ № 139</c:v>
                </c:pt>
                <c:pt idx="104">
                  <c:v>МБОУ СШ № 66</c:v>
                </c:pt>
                <c:pt idx="105">
                  <c:v>МБОУ СШ № 2</c:v>
                </c:pt>
                <c:pt idx="106">
                  <c:v>МБОУ СШ № 134</c:v>
                </c:pt>
                <c:pt idx="107">
                  <c:v>МБОУ СШ № 121</c:v>
                </c:pt>
                <c:pt idx="108">
                  <c:v>МБОУ СШ № 69</c:v>
                </c:pt>
                <c:pt idx="109">
                  <c:v>МБОУ СШ № 129</c:v>
                </c:pt>
                <c:pt idx="110">
                  <c:v>МБОУ СШ № 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СШ № 10 </c:v>
                </c:pt>
                <c:pt idx="114">
                  <c:v>МБОУ Лицей № 2</c:v>
                </c:pt>
                <c:pt idx="115">
                  <c:v>МБОУ Гимназия  № 16</c:v>
                </c:pt>
                <c:pt idx="116">
                  <c:v>МАОУ СШ "Комплекс Покровский"</c:v>
                </c:pt>
                <c:pt idx="117">
                  <c:v>МБОУ СШ № 4</c:v>
                </c:pt>
                <c:pt idx="118">
                  <c:v>МБОУ СШ № 27</c:v>
                </c:pt>
                <c:pt idx="119">
                  <c:v>МБОУ СШ № 51</c:v>
                </c:pt>
                <c:pt idx="120">
                  <c:v>МБОУ Гимназия № 12 "М и Т"</c:v>
                </c:pt>
                <c:pt idx="121">
                  <c:v>МБОУ СШ № 14 </c:v>
                </c:pt>
              </c:strCache>
            </c:strRef>
          </c:cat>
          <c:val>
            <c:numRef>
              <c:f>'Русский-11 диаграмма'!$U$5:$U$126</c:f>
              <c:numCache>
                <c:formatCode>0,00</c:formatCode>
                <c:ptCount val="122"/>
                <c:pt idx="0">
                  <c:v>67.655172399999998</c:v>
                </c:pt>
                <c:pt idx="1">
                  <c:v>68.489568587500003</c:v>
                </c:pt>
                <c:pt idx="2">
                  <c:v>76.469387800000007</c:v>
                </c:pt>
                <c:pt idx="3">
                  <c:v>64.180000000000007</c:v>
                </c:pt>
                <c:pt idx="4">
                  <c:v>67.75</c:v>
                </c:pt>
                <c:pt idx="5">
                  <c:v>65.333333300000007</c:v>
                </c:pt>
                <c:pt idx="6">
                  <c:v>70.944444399999995</c:v>
                </c:pt>
                <c:pt idx="7">
                  <c:v>65.837209299999998</c:v>
                </c:pt>
                <c:pt idx="8">
                  <c:v>67.652173899999994</c:v>
                </c:pt>
                <c:pt idx="9">
                  <c:v>69.75</c:v>
                </c:pt>
                <c:pt idx="10">
                  <c:v>66.262495033333337</c:v>
                </c:pt>
                <c:pt idx="11">
                  <c:v>78.236842100000004</c:v>
                </c:pt>
                <c:pt idx="12">
                  <c:v>78.680851099999998</c:v>
                </c:pt>
                <c:pt idx="13">
                  <c:v>73.742857099999995</c:v>
                </c:pt>
                <c:pt idx="14">
                  <c:v>68.515625</c:v>
                </c:pt>
                <c:pt idx="15">
                  <c:v>67.352941200000004</c:v>
                </c:pt>
                <c:pt idx="16">
                  <c:v>74.219512199999997</c:v>
                </c:pt>
                <c:pt idx="17">
                  <c:v>66.173912999999999</c:v>
                </c:pt>
                <c:pt idx="18">
                  <c:v>67.058823500000003</c:v>
                </c:pt>
                <c:pt idx="20">
                  <c:v>57.483871000000001</c:v>
                </c:pt>
                <c:pt idx="21">
                  <c:v>51.444444400000002</c:v>
                </c:pt>
                <c:pt idx="22">
                  <c:v>55.285714300000002</c:v>
                </c:pt>
                <c:pt idx="23">
                  <c:v>56.954545500000002</c:v>
                </c:pt>
                <c:pt idx="25">
                  <c:v>63.712741811764708</c:v>
                </c:pt>
                <c:pt idx="26">
                  <c:v>80.371428600000002</c:v>
                </c:pt>
                <c:pt idx="27">
                  <c:v>73.285714299999995</c:v>
                </c:pt>
                <c:pt idx="28">
                  <c:v>69.025640999999993</c:v>
                </c:pt>
                <c:pt idx="29">
                  <c:v>70.954545499999995</c:v>
                </c:pt>
                <c:pt idx="30">
                  <c:v>70.274509800000004</c:v>
                </c:pt>
                <c:pt idx="31">
                  <c:v>70.08</c:v>
                </c:pt>
                <c:pt idx="32">
                  <c:v>56.222222199999997</c:v>
                </c:pt>
                <c:pt idx="33">
                  <c:v>65.041666699999993</c:v>
                </c:pt>
                <c:pt idx="34">
                  <c:v>57.555555599999998</c:v>
                </c:pt>
                <c:pt idx="37">
                  <c:v>57.625</c:v>
                </c:pt>
                <c:pt idx="38">
                  <c:v>66.510638299999997</c:v>
                </c:pt>
                <c:pt idx="39">
                  <c:v>55.870967700000001</c:v>
                </c:pt>
                <c:pt idx="40">
                  <c:v>68</c:v>
                </c:pt>
                <c:pt idx="41">
                  <c:v>59.380952399999998</c:v>
                </c:pt>
                <c:pt idx="42">
                  <c:v>59.767441900000001</c:v>
                </c:pt>
                <c:pt idx="43">
                  <c:v>50.7058824</c:v>
                </c:pt>
                <c:pt idx="44">
                  <c:v>52.444444400000002</c:v>
                </c:pt>
                <c:pt idx="45">
                  <c:v>69.023429073333332</c:v>
                </c:pt>
                <c:pt idx="46">
                  <c:v>76.354166699999993</c:v>
                </c:pt>
                <c:pt idx="47">
                  <c:v>74.913043500000001</c:v>
                </c:pt>
                <c:pt idx="48">
                  <c:v>66.052631599999998</c:v>
                </c:pt>
                <c:pt idx="49">
                  <c:v>80.047618999999997</c:v>
                </c:pt>
                <c:pt idx="51">
                  <c:v>72.770833300000007</c:v>
                </c:pt>
                <c:pt idx="52">
                  <c:v>67.270833300000007</c:v>
                </c:pt>
                <c:pt idx="53">
                  <c:v>72.973509899999996</c:v>
                </c:pt>
                <c:pt idx="54">
                  <c:v>68.774509800000004</c:v>
                </c:pt>
                <c:pt idx="55">
                  <c:v>69.733333299999998</c:v>
                </c:pt>
                <c:pt idx="56">
                  <c:v>62.590909099999998</c:v>
                </c:pt>
                <c:pt idx="57">
                  <c:v>68.333333300000007</c:v>
                </c:pt>
                <c:pt idx="58">
                  <c:v>61.923076899999998</c:v>
                </c:pt>
                <c:pt idx="60">
                  <c:v>57</c:v>
                </c:pt>
                <c:pt idx="61">
                  <c:v>70.75</c:v>
                </c:pt>
                <c:pt idx="62">
                  <c:v>65.863636400000004</c:v>
                </c:pt>
                <c:pt idx="65">
                  <c:v>66.331019830769236</c:v>
                </c:pt>
                <c:pt idx="66">
                  <c:v>69.888888899999998</c:v>
                </c:pt>
                <c:pt idx="67">
                  <c:v>72.478260899999995</c:v>
                </c:pt>
                <c:pt idx="68">
                  <c:v>67.560975600000006</c:v>
                </c:pt>
                <c:pt idx="69">
                  <c:v>72.720930199999998</c:v>
                </c:pt>
                <c:pt idx="70">
                  <c:v>64.599999999999994</c:v>
                </c:pt>
                <c:pt idx="71">
                  <c:v>68.432432399999996</c:v>
                </c:pt>
                <c:pt idx="72">
                  <c:v>65.095238100000003</c:v>
                </c:pt>
                <c:pt idx="73">
                  <c:v>73.629629600000001</c:v>
                </c:pt>
                <c:pt idx="74">
                  <c:v>69.444444399999995</c:v>
                </c:pt>
                <c:pt idx="75">
                  <c:v>63.108108100000003</c:v>
                </c:pt>
                <c:pt idx="76">
                  <c:v>61.1578947</c:v>
                </c:pt>
                <c:pt idx="79">
                  <c:v>63.403846199999997</c:v>
                </c:pt>
                <c:pt idx="80">
                  <c:v>50.782608699999997</c:v>
                </c:pt>
                <c:pt idx="81">
                  <c:v>68.770385373076934</c:v>
                </c:pt>
                <c:pt idx="82">
                  <c:v>71.621621599999997</c:v>
                </c:pt>
                <c:pt idx="83">
                  <c:v>70.047618999999997</c:v>
                </c:pt>
                <c:pt idx="84">
                  <c:v>69.904109599999998</c:v>
                </c:pt>
                <c:pt idx="85">
                  <c:v>67.777777799999996</c:v>
                </c:pt>
                <c:pt idx="86">
                  <c:v>65.653061199999996</c:v>
                </c:pt>
                <c:pt idx="87">
                  <c:v>70</c:v>
                </c:pt>
                <c:pt idx="88">
                  <c:v>70.880952399999998</c:v>
                </c:pt>
                <c:pt idx="89">
                  <c:v>74.708333300000007</c:v>
                </c:pt>
                <c:pt idx="90">
                  <c:v>71.680000000000007</c:v>
                </c:pt>
                <c:pt idx="91">
                  <c:v>68.367346900000001</c:v>
                </c:pt>
                <c:pt idx="92">
                  <c:v>70.226804099999995</c:v>
                </c:pt>
                <c:pt idx="93">
                  <c:v>67.978260899999995</c:v>
                </c:pt>
                <c:pt idx="94">
                  <c:v>71.946902699999995</c:v>
                </c:pt>
                <c:pt idx="95">
                  <c:v>72.151515200000006</c:v>
                </c:pt>
                <c:pt idx="96">
                  <c:v>70.954545499999995</c:v>
                </c:pt>
                <c:pt idx="97">
                  <c:v>70.111111100000002</c:v>
                </c:pt>
                <c:pt idx="98">
                  <c:v>66.7272727</c:v>
                </c:pt>
                <c:pt idx="99">
                  <c:v>68.526315800000006</c:v>
                </c:pt>
                <c:pt idx="100">
                  <c:v>62.450980399999999</c:v>
                </c:pt>
                <c:pt idx="101">
                  <c:v>66.375</c:v>
                </c:pt>
                <c:pt idx="102">
                  <c:v>63.96</c:v>
                </c:pt>
                <c:pt idx="103">
                  <c:v>69.370370399999999</c:v>
                </c:pt>
                <c:pt idx="104">
                  <c:v>69.6875</c:v>
                </c:pt>
                <c:pt idx="107">
                  <c:v>68.714285700000005</c:v>
                </c:pt>
                <c:pt idx="108">
                  <c:v>64.041666699999993</c:v>
                </c:pt>
                <c:pt idx="109">
                  <c:v>64.166666699999993</c:v>
                </c:pt>
                <c:pt idx="111" formatCode="Основной">
                  <c:v>68.241003290789465</c:v>
                </c:pt>
                <c:pt idx="112">
                  <c:v>81.434210526315795</c:v>
                </c:pt>
                <c:pt idx="113">
                  <c:v>77.113636400000004</c:v>
                </c:pt>
                <c:pt idx="114">
                  <c:v>73.853333300000003</c:v>
                </c:pt>
                <c:pt idx="115">
                  <c:v>75.402439000000001</c:v>
                </c:pt>
                <c:pt idx="118">
                  <c:v>63.114285700000003</c:v>
                </c:pt>
                <c:pt idx="119">
                  <c:v>43.894736799999997</c:v>
                </c:pt>
                <c:pt idx="120">
                  <c:v>73.615384599999999</c:v>
                </c:pt>
                <c:pt idx="121">
                  <c:v>57.5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24288"/>
        <c:axId val="119563008"/>
      </c:lineChart>
      <c:catAx>
        <c:axId val="112524288"/>
        <c:scaling>
          <c:orientation val="minMax"/>
        </c:scaling>
        <c:delete val="0"/>
        <c:axPos val="b"/>
        <c:numFmt formatCode="Основно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9563008"/>
        <c:crosses val="autoZero"/>
        <c:auto val="1"/>
        <c:lblAlgn val="ctr"/>
        <c:lblOffset val="100"/>
        <c:noMultiLvlLbl val="0"/>
      </c:catAx>
      <c:valAx>
        <c:axId val="11956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Основной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2524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28533464881222"/>
          <c:y val="1.4845237784341115E-2"/>
          <c:w val="0.72771468935587635"/>
          <c:h val="4.67320043384004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52918</xdr:colOff>
      <xdr:row>0</xdr:row>
      <xdr:rowOff>71967</xdr:rowOff>
    </xdr:from>
    <xdr:to>
      <xdr:col>35</xdr:col>
      <xdr:colOff>34396</xdr:colOff>
      <xdr:row>0</xdr:row>
      <xdr:rowOff>4657989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0.10057</cdr:x>
      <cdr:y>0.06389</cdr:y>
    </cdr:from>
    <cdr:to>
      <cdr:x>0.10154</cdr:x>
      <cdr:y>0.65375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069331" y="293001"/>
          <a:ext cx="19960" cy="270511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0.22131</cdr:x>
      <cdr:y>0.06036</cdr:y>
    </cdr:from>
    <cdr:to>
      <cdr:x>0.22197</cdr:x>
      <cdr:y>0.64913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D28AE512-1B33-45A9-804C-371B7C77E461}"/>
            </a:ext>
          </a:extLst>
        </cdr:cNvPr>
        <cdr:cNvCxnSpPr/>
      </cdr:nvCxnSpPr>
      <cdr:spPr>
        <a:xfrm xmlns:a="http://schemas.openxmlformats.org/drawingml/2006/main">
          <a:off x="4553899" y="276834"/>
          <a:ext cx="13581" cy="270011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0.38232</cdr:x>
      <cdr:y>0.06204</cdr:y>
    </cdr:from>
    <cdr:to>
      <cdr:x>0.38305</cdr:x>
      <cdr:y>0.65101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CE70001F-D757-4D82-BE10-4F2B74A73388}"/>
            </a:ext>
          </a:extLst>
        </cdr:cNvPr>
        <cdr:cNvCxnSpPr/>
      </cdr:nvCxnSpPr>
      <cdr:spPr>
        <a:xfrm xmlns:a="http://schemas.openxmlformats.org/drawingml/2006/main" flipH="1">
          <a:off x="7866794" y="284527"/>
          <a:ext cx="15021" cy="270102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0.54249</cdr:x>
      <cdr:y>0.06218</cdr:y>
    </cdr:from>
    <cdr:to>
      <cdr:x>0.54342</cdr:x>
      <cdr:y>0.65115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9BB3FF8-3C56-42D3-AA33-D969C0CED666}"/>
            </a:ext>
          </a:extLst>
        </cdr:cNvPr>
        <cdr:cNvCxnSpPr/>
      </cdr:nvCxnSpPr>
      <cdr:spPr>
        <a:xfrm xmlns:a="http://schemas.openxmlformats.org/drawingml/2006/main">
          <a:off x="11162548" y="285159"/>
          <a:ext cx="19136" cy="270102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0.6707</cdr:x>
      <cdr:y>0.06213</cdr:y>
    </cdr:from>
    <cdr:to>
      <cdr:x>0.67151</cdr:x>
      <cdr:y>0.65561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:a16="http://schemas.microsoft.com/office/drawing/2014/main" xmlns="" id="{7BB290B6-15AE-45EB-9A8A-919B64987878}"/>
            </a:ext>
          </a:extLst>
        </cdr:cNvPr>
        <cdr:cNvCxnSpPr/>
      </cdr:nvCxnSpPr>
      <cdr:spPr>
        <a:xfrm xmlns:a="http://schemas.openxmlformats.org/drawingml/2006/main">
          <a:off x="13800695" y="284934"/>
          <a:ext cx="16667" cy="272171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0.91096</cdr:x>
      <cdr:y>0.06252</cdr:y>
    </cdr:from>
    <cdr:to>
      <cdr:x>0.911</cdr:x>
      <cdr:y>0.6513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:a16="http://schemas.microsoft.com/office/drawing/2014/main" xmlns="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8744431" y="286740"/>
          <a:ext cx="824" cy="270015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0.02958</cdr:x>
      <cdr:y>0.06521</cdr:y>
    </cdr:from>
    <cdr:to>
      <cdr:x>0.03007</cdr:x>
      <cdr:y>0.64884</cdr:y>
    </cdr:to>
    <cdr:cxnSp macro="">
      <cdr:nvCxnSpPr>
        <cdr:cNvPr id="16" name="Прямая соединительная линия 15"/>
        <cdr:cNvCxnSpPr/>
      </cdr:nvCxnSpPr>
      <cdr:spPr>
        <a:xfrm xmlns:a="http://schemas.openxmlformats.org/drawingml/2006/main">
          <a:off x="608684" y="299065"/>
          <a:ext cx="10083" cy="267654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93134</xdr:rowOff>
    </xdr:from>
    <xdr:to>
      <xdr:col>34</xdr:col>
      <xdr:colOff>595313</xdr:colOff>
      <xdr:row>0</xdr:row>
      <xdr:rowOff>4679156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0.1009</cdr:x>
      <cdr:y>0.06649</cdr:y>
    </cdr:from>
    <cdr:to>
      <cdr:x>0.10187</cdr:x>
      <cdr:y>0.65635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978578" y="304907"/>
          <a:ext cx="19022" cy="270511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0.22103</cdr:x>
      <cdr:y>0.06267</cdr:y>
    </cdr:from>
    <cdr:to>
      <cdr:x>0.22169</cdr:x>
      <cdr:y>0.65144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D28AE512-1B33-45A9-804C-371B7C77E461}"/>
            </a:ext>
          </a:extLst>
        </cdr:cNvPr>
        <cdr:cNvCxnSpPr/>
      </cdr:nvCxnSpPr>
      <cdr:spPr>
        <a:xfrm xmlns:a="http://schemas.openxmlformats.org/drawingml/2006/main">
          <a:off x="4526999" y="287417"/>
          <a:ext cx="13518" cy="270011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0.38184</cdr:x>
      <cdr:y>0.06464</cdr:y>
    </cdr:from>
    <cdr:to>
      <cdr:x>0.38257</cdr:x>
      <cdr:y>0.65361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CE70001F-D757-4D82-BE10-4F2B74A73388}"/>
            </a:ext>
          </a:extLst>
        </cdr:cNvPr>
        <cdr:cNvCxnSpPr/>
      </cdr:nvCxnSpPr>
      <cdr:spPr>
        <a:xfrm xmlns:a="http://schemas.openxmlformats.org/drawingml/2006/main" flipH="1">
          <a:off x="7820541" y="296450"/>
          <a:ext cx="14951" cy="270103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0.54233</cdr:x>
      <cdr:y>0.06709</cdr:y>
    </cdr:from>
    <cdr:to>
      <cdr:x>0.54326</cdr:x>
      <cdr:y>0.65606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9BB3FF8-3C56-42D3-AA33-D969C0CED666}"/>
            </a:ext>
          </a:extLst>
        </cdr:cNvPr>
        <cdr:cNvCxnSpPr/>
      </cdr:nvCxnSpPr>
      <cdr:spPr>
        <a:xfrm xmlns:a="http://schemas.openxmlformats.org/drawingml/2006/main">
          <a:off x="11107663" y="307666"/>
          <a:ext cx="19048" cy="270102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0.66954</cdr:x>
      <cdr:y>0.06271</cdr:y>
    </cdr:from>
    <cdr:to>
      <cdr:x>0.67035</cdr:x>
      <cdr:y>0.65619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:a16="http://schemas.microsoft.com/office/drawing/2014/main" xmlns="" id="{7BB290B6-15AE-45EB-9A8A-919B64987878}"/>
            </a:ext>
          </a:extLst>
        </cdr:cNvPr>
        <cdr:cNvCxnSpPr/>
      </cdr:nvCxnSpPr>
      <cdr:spPr>
        <a:xfrm xmlns:a="http://schemas.openxmlformats.org/drawingml/2006/main">
          <a:off x="13713117" y="287569"/>
          <a:ext cx="16590" cy="272171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0.91158</cdr:x>
      <cdr:y>0.06714</cdr:y>
    </cdr:from>
    <cdr:to>
      <cdr:x>0.91162</cdr:x>
      <cdr:y>0.65592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:a16="http://schemas.microsoft.com/office/drawing/2014/main" xmlns="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8670434" y="307906"/>
          <a:ext cx="819" cy="270015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0.03061</cdr:x>
      <cdr:y>0.06752</cdr:y>
    </cdr:from>
    <cdr:to>
      <cdr:x>0.0311</cdr:x>
      <cdr:y>0.65115</cdr:y>
    </cdr:to>
    <cdr:cxnSp macro="">
      <cdr:nvCxnSpPr>
        <cdr:cNvPr id="16" name="Прямая соединительная линия 15"/>
        <cdr:cNvCxnSpPr/>
      </cdr:nvCxnSpPr>
      <cdr:spPr>
        <a:xfrm xmlns:a="http://schemas.openxmlformats.org/drawingml/2006/main">
          <a:off x="600220" y="309666"/>
          <a:ext cx="9609" cy="267654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-FILES\Users\GUO\&#1054;&#1073;&#1097;&#1080;&#1077;%20&#1087;&#1072;&#1087;&#1082;&#1080;\&#1091;&#1087;&#1088;&#1072;&#1074;&#1083;&#1077;&#1085;&#1080;&#1077;\&#1054;&#1090;&#1076;&#1077;&#1083;&#1099;\&#1054;&#1090;&#1076;&#1077;&#1083;%20&#1086;&#1073;&#1097;&#1077;&#1075;&#1086;%20&#1086;&#1073;&#1088;&#1072;&#1079;&#1086;&#1074;&#1072;&#1085;&#1080;&#1103;\&#1051;&#1077;&#1075;&#1072;&#1095;&#1077;&#1074;&#1072;\2013-2014\&#1045;&#1043;&#1069;-2014\&#1056;&#1077;&#1079;&#1091;&#1083;&#1100;&#1090;&#1072;&#1090;&#1099;%20&#1045;&#1043;&#1069;-2014\29.05%20&#1088;&#1091;&#1089;&#1089;&#1082;\1_10001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2;&#1086;&#1085;&#1080;&#1090;&#1086;&#1088;&#1080;&#1085;&#1075;%20&#1054;&#1056;/11-&#1054;&#1073;&#1088;&#1072;&#1079;&#1086;&#1074;&#1072;&#1090;&#1077;&#1083;&#1100;&#1085;&#1099;&#1077;%20&#1088;&#1077;&#1079;&#1091;&#1083;&#1100;&#1090;&#1072;&#1090;&#1099;%202018/&#1056;&#1091;&#1089;.%20&#1103;&#1079;&#1099;&#1082;%20%2011%20%20&#1045;&#1043;&#1069;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ие заданий"/>
      <sheetName val="XLR_NoRangeSheet"/>
    </sheetNames>
    <sheetDataSet>
      <sheetData sheetId="0"/>
      <sheetData sheetId="1">
        <row r="6">
          <cell r="J6" t="str">
            <v>Код ППЭ</v>
          </cell>
          <cell r="K6" t="str">
            <v>Аудитория</v>
          </cell>
          <cell r="L6" t="str">
            <v>Фамилия</v>
          </cell>
          <cell r="M6" t="str">
            <v>Имя</v>
          </cell>
          <cell r="N6" t="str">
            <v>Отчество</v>
          </cell>
          <cell r="R6" t="str">
            <v>Задания типа А</v>
          </cell>
          <cell r="S6" t="str">
            <v>Задания типа В</v>
          </cell>
          <cell r="T6" t="str">
            <v>Задания типа C</v>
          </cell>
          <cell r="U6" t="str">
            <v>Серия документа</v>
          </cell>
          <cell r="V6" t="str">
            <v>Номер документа</v>
          </cell>
          <cell r="W6" t="str">
            <v>Балл</v>
          </cell>
          <cell r="Z6" t="str">
            <v>Первичный балл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сский-11 диаграмма по районам"/>
      <sheetName val="Русский-11 диаграмма"/>
      <sheetName val="Рейтинги 2018, 2017, 2016, 2015"/>
      <sheetName val="Рейтинг по сумме мест"/>
      <sheetName val="Русский - 11 2018 Итоги"/>
      <sheetName val="Русский - 11 2018 расклад"/>
    </sheetNames>
    <sheetDataSet>
      <sheetData sheetId="0">
        <row r="5">
          <cell r="B5" t="str">
            <v>МАОУ Гимназия № 5</v>
          </cell>
          <cell r="D5">
            <v>71.59</v>
          </cell>
          <cell r="E5">
            <v>76.900000000000006</v>
          </cell>
          <cell r="H5">
            <v>71.56</v>
          </cell>
          <cell r="I5">
            <v>76.66</v>
          </cell>
          <cell r="L5">
            <v>69.260000000000005</v>
          </cell>
          <cell r="M5">
            <v>66.433333333333337</v>
          </cell>
          <cell r="P5">
            <v>68.209999999999994</v>
          </cell>
          <cell r="Q5">
            <v>67.655172399999998</v>
          </cell>
        </row>
        <row r="6">
          <cell r="B6" t="str">
            <v>ЖЕЛЕЗНОДОРОЖНЫЙ РАЙОН</v>
          </cell>
          <cell r="D6">
            <v>71.59</v>
          </cell>
          <cell r="E6">
            <v>73.25</v>
          </cell>
          <cell r="H6">
            <v>71.56</v>
          </cell>
          <cell r="I6">
            <v>72.306250000000006</v>
          </cell>
          <cell r="L6">
            <v>69.260000000000005</v>
          </cell>
          <cell r="M6">
            <v>69.876217024153405</v>
          </cell>
          <cell r="P6">
            <v>68.209999999999994</v>
          </cell>
          <cell r="Q6">
            <v>68.489568587499988</v>
          </cell>
        </row>
        <row r="7">
          <cell r="B7" t="str">
            <v>МБОУ Гимназия № 8</v>
          </cell>
          <cell r="D7">
            <v>71.59</v>
          </cell>
          <cell r="E7">
            <v>77</v>
          </cell>
          <cell r="H7">
            <v>71.56</v>
          </cell>
          <cell r="I7">
            <v>77.56</v>
          </cell>
          <cell r="L7">
            <v>69.260000000000005</v>
          </cell>
          <cell r="M7">
            <v>71.63636363636364</v>
          </cell>
          <cell r="P7">
            <v>68.209999999999994</v>
          </cell>
          <cell r="Q7">
            <v>64.180000000000007</v>
          </cell>
        </row>
        <row r="8">
          <cell r="B8" t="str">
            <v>МАОУ Гимназия № 9</v>
          </cell>
          <cell r="D8">
            <v>71.59</v>
          </cell>
          <cell r="E8">
            <v>70</v>
          </cell>
          <cell r="H8">
            <v>71.56</v>
          </cell>
          <cell r="I8">
            <v>75.680000000000007</v>
          </cell>
          <cell r="L8">
            <v>69.260000000000005</v>
          </cell>
          <cell r="M8">
            <v>70.136986301369859</v>
          </cell>
          <cell r="P8">
            <v>68.209999999999994</v>
          </cell>
          <cell r="Q8">
            <v>65.333333300000007</v>
          </cell>
        </row>
        <row r="9">
          <cell r="B9" t="str">
            <v xml:space="preserve">МАОУ Лицей № 7 </v>
          </cell>
          <cell r="D9">
            <v>71.59</v>
          </cell>
          <cell r="E9">
            <v>78</v>
          </cell>
          <cell r="H9">
            <v>71.56</v>
          </cell>
          <cell r="I9">
            <v>76.290000000000006</v>
          </cell>
          <cell r="L9">
            <v>69.260000000000005</v>
          </cell>
          <cell r="M9">
            <v>78.911111111111111</v>
          </cell>
          <cell r="P9">
            <v>68.209999999999994</v>
          </cell>
          <cell r="Q9">
            <v>76.469387800000007</v>
          </cell>
        </row>
        <row r="10">
          <cell r="B10" t="str">
            <v>МБОУ Лицей № 28</v>
          </cell>
          <cell r="D10">
            <v>71.59</v>
          </cell>
          <cell r="E10">
            <v>74</v>
          </cell>
          <cell r="H10">
            <v>71.56</v>
          </cell>
          <cell r="I10">
            <v>74</v>
          </cell>
          <cell r="L10">
            <v>69.260000000000005</v>
          </cell>
          <cell r="M10">
            <v>74.304347826086953</v>
          </cell>
          <cell r="P10">
            <v>68.209999999999994</v>
          </cell>
          <cell r="Q10">
            <v>67.75</v>
          </cell>
        </row>
        <row r="11">
          <cell r="B11" t="str">
            <v>МБОУ СШ № 12</v>
          </cell>
          <cell r="D11">
            <v>71.59</v>
          </cell>
          <cell r="E11">
            <v>69</v>
          </cell>
          <cell r="H11">
            <v>71.56</v>
          </cell>
          <cell r="I11">
            <v>66.19</v>
          </cell>
          <cell r="L11">
            <v>69.260000000000005</v>
          </cell>
          <cell r="M11">
            <v>58.035714285714285</v>
          </cell>
          <cell r="P11">
            <v>68.209999999999994</v>
          </cell>
          <cell r="Q11">
            <v>67.652173899999994</v>
          </cell>
        </row>
        <row r="12">
          <cell r="B12" t="str">
            <v>МБОУ СШ № 19</v>
          </cell>
          <cell r="D12">
            <v>71.59</v>
          </cell>
          <cell r="E12">
            <v>75</v>
          </cell>
          <cell r="H12">
            <v>71.56</v>
          </cell>
          <cell r="I12">
            <v>72.7</v>
          </cell>
          <cell r="L12">
            <v>69.260000000000005</v>
          </cell>
          <cell r="M12">
            <v>71.13333333333334</v>
          </cell>
          <cell r="P12">
            <v>68.209999999999994</v>
          </cell>
          <cell r="Q12">
            <v>65.837209299999998</v>
          </cell>
        </row>
        <row r="13">
          <cell r="B13" t="str">
            <v>МАОУ СШ № 32</v>
          </cell>
          <cell r="D13">
            <v>71.59</v>
          </cell>
          <cell r="E13">
            <v>72</v>
          </cell>
          <cell r="H13">
            <v>71.56</v>
          </cell>
          <cell r="I13">
            <v>65.739999999999995</v>
          </cell>
          <cell r="L13">
            <v>69.260000000000005</v>
          </cell>
          <cell r="M13">
            <v>72.39473684210526</v>
          </cell>
          <cell r="P13">
            <v>68.209999999999994</v>
          </cell>
          <cell r="Q13">
            <v>69.75</v>
          </cell>
        </row>
        <row r="14">
          <cell r="B14" t="str">
            <v xml:space="preserve">МБОУ СШ № 86 </v>
          </cell>
          <cell r="D14">
            <v>71.59</v>
          </cell>
          <cell r="E14">
            <v>71</v>
          </cell>
          <cell r="H14">
            <v>71.56</v>
          </cell>
          <cell r="I14">
            <v>70.290000000000006</v>
          </cell>
          <cell r="L14">
            <v>69.260000000000005</v>
          </cell>
          <cell r="M14">
            <v>62.457142857142856</v>
          </cell>
          <cell r="P14">
            <v>68.209999999999994</v>
          </cell>
          <cell r="Q14">
            <v>70.944444399999995</v>
          </cell>
        </row>
        <row r="15">
          <cell r="B15" t="str">
            <v>КИРОВСКИЙ РАЙОН</v>
          </cell>
          <cell r="D15">
            <v>71.59</v>
          </cell>
          <cell r="E15">
            <v>70.638181818181806</v>
          </cell>
          <cell r="H15">
            <v>71.56</v>
          </cell>
          <cell r="I15">
            <v>70.26166666666667</v>
          </cell>
          <cell r="L15">
            <v>69.260000000000005</v>
          </cell>
          <cell r="M15">
            <v>68.106793072497638</v>
          </cell>
          <cell r="P15">
            <v>68.209999999999994</v>
          </cell>
          <cell r="Q15">
            <v>66.262495033333337</v>
          </cell>
        </row>
        <row r="16">
          <cell r="B16" t="str">
            <v>МАОУ Гимназия № 4</v>
          </cell>
          <cell r="D16">
            <v>71.59</v>
          </cell>
          <cell r="E16">
            <v>72.849999999999994</v>
          </cell>
          <cell r="H16">
            <v>71.56</v>
          </cell>
          <cell r="I16">
            <v>73.64</v>
          </cell>
          <cell r="L16">
            <v>69.260000000000005</v>
          </cell>
          <cell r="M16">
            <v>72.166666666666671</v>
          </cell>
          <cell r="P16">
            <v>68.209999999999994</v>
          </cell>
          <cell r="Q16">
            <v>68.515625</v>
          </cell>
        </row>
        <row r="17">
          <cell r="B17" t="str">
            <v>МАОУ Гимназия № 6</v>
          </cell>
          <cell r="D17">
            <v>71.59</v>
          </cell>
          <cell r="E17">
            <v>75.58</v>
          </cell>
          <cell r="H17">
            <v>71.56</v>
          </cell>
          <cell r="I17">
            <v>75</v>
          </cell>
          <cell r="L17">
            <v>69.260000000000005</v>
          </cell>
          <cell r="M17">
            <v>71.697674418604649</v>
          </cell>
          <cell r="P17">
            <v>68.209999999999994</v>
          </cell>
          <cell r="Q17">
            <v>74.219512199999997</v>
          </cell>
        </row>
        <row r="18">
          <cell r="B18" t="str">
            <v>МАОУ Гимназия № 10</v>
          </cell>
          <cell r="D18">
            <v>71.59</v>
          </cell>
          <cell r="E18">
            <v>79.8</v>
          </cell>
          <cell r="H18">
            <v>71.56</v>
          </cell>
          <cell r="I18">
            <v>80.760000000000005</v>
          </cell>
          <cell r="L18">
            <v>69.260000000000005</v>
          </cell>
          <cell r="M18">
            <v>73.173913043478265</v>
          </cell>
          <cell r="P18">
            <v>68.209999999999994</v>
          </cell>
          <cell r="Q18">
            <v>78.680851099999998</v>
          </cell>
        </row>
        <row r="19">
          <cell r="B19" t="str">
            <v>МАОУ Лицей № 6 "Перспектива"</v>
          </cell>
          <cell r="D19">
            <v>71.59</v>
          </cell>
          <cell r="E19">
            <v>75.319999999999993</v>
          </cell>
          <cell r="H19">
            <v>71.56</v>
          </cell>
          <cell r="I19">
            <v>76.19</v>
          </cell>
          <cell r="L19">
            <v>69.260000000000005</v>
          </cell>
          <cell r="M19">
            <v>78.633802816901408</v>
          </cell>
          <cell r="P19">
            <v>68.209999999999994</v>
          </cell>
          <cell r="Q19">
            <v>78.236842100000004</v>
          </cell>
        </row>
        <row r="20">
          <cell r="B20" t="str">
            <v>МАОУ Лицей № 11</v>
          </cell>
          <cell r="D20">
            <v>71.59</v>
          </cell>
          <cell r="E20">
            <v>74.7</v>
          </cell>
          <cell r="H20">
            <v>71.56</v>
          </cell>
          <cell r="I20">
            <v>74.28</v>
          </cell>
          <cell r="L20">
            <v>69.260000000000005</v>
          </cell>
          <cell r="M20">
            <v>69.162499999999994</v>
          </cell>
          <cell r="P20">
            <v>68.209999999999994</v>
          </cell>
          <cell r="Q20">
            <v>73.742857099999995</v>
          </cell>
        </row>
        <row r="21">
          <cell r="B21" t="str">
            <v>МБОУ СШ № 8 "Созидание"</v>
          </cell>
          <cell r="D21">
            <v>71.59</v>
          </cell>
          <cell r="E21">
            <v>70.569999999999993</v>
          </cell>
          <cell r="H21">
            <v>71.56</v>
          </cell>
          <cell r="I21">
            <v>75.61</v>
          </cell>
          <cell r="L21">
            <v>69.260000000000005</v>
          </cell>
          <cell r="M21">
            <v>66.82352941176471</v>
          </cell>
          <cell r="P21">
            <v>68.209999999999994</v>
          </cell>
          <cell r="Q21">
            <v>57.483871000000001</v>
          </cell>
        </row>
        <row r="22">
          <cell r="B22" t="str">
            <v>МБОУ СШ № 46</v>
          </cell>
          <cell r="D22">
            <v>71.59</v>
          </cell>
          <cell r="E22">
            <v>63.6</v>
          </cell>
          <cell r="H22">
            <v>71.56</v>
          </cell>
          <cell r="I22">
            <v>66.75</v>
          </cell>
          <cell r="L22">
            <v>69.260000000000005</v>
          </cell>
          <cell r="M22">
            <v>68.588235294117652</v>
          </cell>
          <cell r="P22">
            <v>68.209999999999994</v>
          </cell>
          <cell r="Q22">
            <v>66.173912999999999</v>
          </cell>
        </row>
        <row r="23">
          <cell r="B23" t="str">
            <v>МБОУ СШ № 49</v>
          </cell>
          <cell r="D23">
            <v>71.59</v>
          </cell>
          <cell r="E23">
            <v>69.05</v>
          </cell>
          <cell r="H23">
            <v>71.56</v>
          </cell>
          <cell r="L23">
            <v>69.260000000000005</v>
          </cell>
          <cell r="M23">
            <v>71.9375</v>
          </cell>
          <cell r="P23">
            <v>68.209999999999994</v>
          </cell>
          <cell r="Q23">
            <v>67.352941200000004</v>
          </cell>
        </row>
        <row r="24">
          <cell r="B24" t="str">
            <v>МАОУ СШ № 55</v>
          </cell>
          <cell r="D24">
            <v>71.59</v>
          </cell>
          <cell r="H24">
            <v>71.56</v>
          </cell>
          <cell r="I24">
            <v>66.47</v>
          </cell>
          <cell r="L24">
            <v>69.260000000000005</v>
          </cell>
          <cell r="M24">
            <v>64.94736842105263</v>
          </cell>
          <cell r="P24">
            <v>68.209999999999994</v>
          </cell>
          <cell r="Q24">
            <v>55.285714300000002</v>
          </cell>
        </row>
        <row r="25">
          <cell r="B25" t="str">
            <v>МБОУ СШ № 63</v>
          </cell>
          <cell r="D25">
            <v>71.59</v>
          </cell>
          <cell r="E25">
            <v>68.2</v>
          </cell>
          <cell r="H25">
            <v>71.56</v>
          </cell>
          <cell r="I25">
            <v>71.28</v>
          </cell>
          <cell r="L25">
            <v>69.260000000000005</v>
          </cell>
          <cell r="M25">
            <v>69.208333333333329</v>
          </cell>
          <cell r="P25">
            <v>68.209999999999994</v>
          </cell>
          <cell r="Q25">
            <v>67.058823500000003</v>
          </cell>
        </row>
        <row r="26">
          <cell r="B26" t="str">
            <v>МБОУ СШ № 80</v>
          </cell>
          <cell r="D26">
            <v>71.59</v>
          </cell>
          <cell r="H26">
            <v>71.56</v>
          </cell>
          <cell r="I26">
            <v>58</v>
          </cell>
          <cell r="L26">
            <v>69.260000000000005</v>
          </cell>
          <cell r="P26">
            <v>68.209999999999994</v>
          </cell>
        </row>
        <row r="27">
          <cell r="B27" t="str">
            <v>МБОУ СШ № 81</v>
          </cell>
          <cell r="D27">
            <v>71.59</v>
          </cell>
          <cell r="H27">
            <v>71.56</v>
          </cell>
          <cell r="L27">
            <v>69.260000000000005</v>
          </cell>
          <cell r="M27">
            <v>57.705882352941174</v>
          </cell>
          <cell r="P27">
            <v>68.209999999999994</v>
          </cell>
          <cell r="Q27">
            <v>51.444444400000002</v>
          </cell>
        </row>
        <row r="28">
          <cell r="B28" t="str">
            <v>МБОУ СШ № 90</v>
          </cell>
          <cell r="D28">
            <v>71.59</v>
          </cell>
          <cell r="E28">
            <v>63.68</v>
          </cell>
          <cell r="H28">
            <v>71.56</v>
          </cell>
          <cell r="I28">
            <v>68.709999999999994</v>
          </cell>
          <cell r="L28">
            <v>69.260000000000005</v>
          </cell>
          <cell r="P28">
            <v>68.209999999999994</v>
          </cell>
        </row>
        <row r="29">
          <cell r="B29" t="str">
            <v>МБОУ СШ № 135</v>
          </cell>
          <cell r="D29">
            <v>71.59</v>
          </cell>
          <cell r="E29">
            <v>63.67</v>
          </cell>
          <cell r="H29">
            <v>71.56</v>
          </cell>
          <cell r="I29">
            <v>56.45</v>
          </cell>
          <cell r="L29">
            <v>69.260000000000005</v>
          </cell>
          <cell r="M29">
            <v>53.236111111111114</v>
          </cell>
          <cell r="P29">
            <v>68.209999999999994</v>
          </cell>
          <cell r="Q29">
            <v>56.954545500000002</v>
          </cell>
        </row>
        <row r="30">
          <cell r="B30" t="str">
            <v>ЛЕНИНСКИЙ РАЙОН</v>
          </cell>
          <cell r="D30">
            <v>71.59</v>
          </cell>
          <cell r="E30">
            <v>67.968333333333334</v>
          </cell>
          <cell r="H30">
            <v>71.56</v>
          </cell>
          <cell r="I30">
            <v>67.518235294117659</v>
          </cell>
          <cell r="L30">
            <v>69.260000000000005</v>
          </cell>
          <cell r="M30">
            <v>66.451509216107084</v>
          </cell>
          <cell r="P30">
            <v>68.209999999999994</v>
          </cell>
          <cell r="Q30">
            <v>63.712741811764708</v>
          </cell>
        </row>
        <row r="31">
          <cell r="B31" t="str">
            <v>МБОУ Гимназия № 7</v>
          </cell>
          <cell r="D31">
            <v>71.59</v>
          </cell>
          <cell r="E31">
            <v>76.28</v>
          </cell>
          <cell r="H31">
            <v>71.56</v>
          </cell>
          <cell r="I31">
            <v>72.650000000000006</v>
          </cell>
          <cell r="L31">
            <v>69.260000000000005</v>
          </cell>
          <cell r="M31">
            <v>74.538461538461533</v>
          </cell>
          <cell r="P31">
            <v>68.209999999999994</v>
          </cell>
          <cell r="Q31">
            <v>70.954545499999995</v>
          </cell>
        </row>
        <row r="32">
          <cell r="B32" t="str">
            <v>МАОУ Гимназия № 11</v>
          </cell>
          <cell r="D32">
            <v>71.59</v>
          </cell>
          <cell r="E32">
            <v>68.75</v>
          </cell>
          <cell r="H32">
            <v>71.56</v>
          </cell>
          <cell r="I32">
            <v>74.510000000000005</v>
          </cell>
          <cell r="L32">
            <v>69.260000000000005</v>
          </cell>
          <cell r="M32">
            <v>74.108695652173907</v>
          </cell>
          <cell r="P32">
            <v>68.209999999999994</v>
          </cell>
          <cell r="Q32">
            <v>70.08</v>
          </cell>
        </row>
        <row r="33">
          <cell r="B33" t="str">
            <v>МАОУ Гимназия № 15</v>
          </cell>
          <cell r="D33">
            <v>71.59</v>
          </cell>
          <cell r="E33">
            <v>70.260000000000005</v>
          </cell>
          <cell r="H33">
            <v>71.56</v>
          </cell>
          <cell r="I33">
            <v>73.75</v>
          </cell>
          <cell r="L33">
            <v>69.260000000000005</v>
          </cell>
          <cell r="M33">
            <v>71.391304347826093</v>
          </cell>
          <cell r="P33">
            <v>68.209999999999994</v>
          </cell>
          <cell r="Q33">
            <v>69.025640999999993</v>
          </cell>
        </row>
        <row r="34">
          <cell r="B34" t="str">
            <v>МБОУ Лицей № 3</v>
          </cell>
          <cell r="D34">
            <v>71.59</v>
          </cell>
          <cell r="E34">
            <v>76.5</v>
          </cell>
          <cell r="H34">
            <v>71.56</v>
          </cell>
          <cell r="I34">
            <v>74.319999999999993</v>
          </cell>
          <cell r="L34">
            <v>69.260000000000005</v>
          </cell>
          <cell r="M34">
            <v>72.173913043478265</v>
          </cell>
          <cell r="P34">
            <v>68.209999999999994</v>
          </cell>
          <cell r="Q34">
            <v>73.285714299999995</v>
          </cell>
        </row>
        <row r="35">
          <cell r="B35" t="str">
            <v>МАОУ Лицей № 12</v>
          </cell>
          <cell r="D35">
            <v>71.59</v>
          </cell>
          <cell r="E35">
            <v>73.239999999999995</v>
          </cell>
          <cell r="H35">
            <v>71.56</v>
          </cell>
          <cell r="I35">
            <v>67.569999999999993</v>
          </cell>
          <cell r="L35">
            <v>69.260000000000005</v>
          </cell>
          <cell r="M35">
            <v>72.519230769230774</v>
          </cell>
          <cell r="P35">
            <v>68.209999999999994</v>
          </cell>
          <cell r="Q35">
            <v>70.274509800000004</v>
          </cell>
        </row>
        <row r="36">
          <cell r="B36" t="str">
            <v>МБОУ СШ № 13</v>
          </cell>
          <cell r="D36">
            <v>71.59</v>
          </cell>
          <cell r="E36">
            <v>64.64</v>
          </cell>
          <cell r="H36">
            <v>71.56</v>
          </cell>
          <cell r="I36">
            <v>67.55</v>
          </cell>
          <cell r="L36">
            <v>69.260000000000005</v>
          </cell>
          <cell r="M36">
            <v>59.5</v>
          </cell>
          <cell r="P36">
            <v>68.209999999999994</v>
          </cell>
          <cell r="Q36">
            <v>50.7058824</v>
          </cell>
        </row>
        <row r="37">
          <cell r="B37" t="str">
            <v>МБОУ СШ № 16</v>
          </cell>
          <cell r="D37">
            <v>71.59</v>
          </cell>
          <cell r="E37">
            <v>72.45</v>
          </cell>
          <cell r="H37">
            <v>71.56</v>
          </cell>
          <cell r="I37">
            <v>61.95</v>
          </cell>
          <cell r="L37">
            <v>69.260000000000005</v>
          </cell>
          <cell r="M37">
            <v>55.666666666666664</v>
          </cell>
          <cell r="P37">
            <v>68.209999999999994</v>
          </cell>
          <cell r="Q37">
            <v>55.870967700000001</v>
          </cell>
        </row>
        <row r="38">
          <cell r="B38" t="str">
            <v>МБОУ СШ № 31</v>
          </cell>
          <cell r="D38">
            <v>71.59</v>
          </cell>
          <cell r="E38">
            <v>65.12</v>
          </cell>
          <cell r="H38">
            <v>71.56</v>
          </cell>
          <cell r="I38">
            <v>64.63</v>
          </cell>
          <cell r="L38">
            <v>69.260000000000005</v>
          </cell>
          <cell r="M38">
            <v>70.25</v>
          </cell>
          <cell r="P38">
            <v>68.209999999999994</v>
          </cell>
          <cell r="Q38">
            <v>68</v>
          </cell>
        </row>
        <row r="39">
          <cell r="B39" t="str">
            <v>МБОУ СШ № 44</v>
          </cell>
          <cell r="D39">
            <v>71.59</v>
          </cell>
          <cell r="E39">
            <v>60.5</v>
          </cell>
          <cell r="H39">
            <v>71.56</v>
          </cell>
          <cell r="I39">
            <v>68.33</v>
          </cell>
          <cell r="L39">
            <v>69.260000000000005</v>
          </cell>
          <cell r="M39">
            <v>73.529411764705884</v>
          </cell>
          <cell r="P39">
            <v>68.209999999999994</v>
          </cell>
          <cell r="Q39">
            <v>65.041666699999993</v>
          </cell>
        </row>
        <row r="40">
          <cell r="B40" t="str">
            <v>МБОУ СШ № 47</v>
          </cell>
          <cell r="D40">
            <v>71.59</v>
          </cell>
          <cell r="E40">
            <v>60.5</v>
          </cell>
          <cell r="H40">
            <v>71.56</v>
          </cell>
          <cell r="I40">
            <v>55.72</v>
          </cell>
          <cell r="L40">
            <v>69.260000000000005</v>
          </cell>
          <cell r="M40">
            <v>56.692307692307693</v>
          </cell>
          <cell r="P40">
            <v>68.209999999999994</v>
          </cell>
          <cell r="Q40">
            <v>59.380952399999998</v>
          </cell>
        </row>
        <row r="41">
          <cell r="B41" t="str">
            <v>МБОУ СШ № 50</v>
          </cell>
          <cell r="D41">
            <v>71.59</v>
          </cell>
          <cell r="E41">
            <v>56.56</v>
          </cell>
          <cell r="H41">
            <v>71.56</v>
          </cell>
          <cell r="L41">
            <v>69.260000000000005</v>
          </cell>
          <cell r="M41">
            <v>63.4375</v>
          </cell>
          <cell r="P41">
            <v>68.209999999999994</v>
          </cell>
          <cell r="Q41">
            <v>52.444444400000002</v>
          </cell>
        </row>
        <row r="42">
          <cell r="B42" t="str">
            <v>МБОУ СШ № 53</v>
          </cell>
          <cell r="D42">
            <v>71.59</v>
          </cell>
          <cell r="E42">
            <v>67.900000000000006</v>
          </cell>
          <cell r="H42">
            <v>71.56</v>
          </cell>
          <cell r="I42">
            <v>61.5</v>
          </cell>
          <cell r="L42">
            <v>69.260000000000005</v>
          </cell>
          <cell r="M42">
            <v>63.454545454545453</v>
          </cell>
          <cell r="P42">
            <v>68.209999999999994</v>
          </cell>
          <cell r="Q42">
            <v>57.555555599999998</v>
          </cell>
        </row>
        <row r="43">
          <cell r="B43" t="str">
            <v>МБОУ СШ № 64</v>
          </cell>
          <cell r="D43">
            <v>71.59</v>
          </cell>
          <cell r="E43">
            <v>79.78</v>
          </cell>
          <cell r="H43">
            <v>71.56</v>
          </cell>
          <cell r="I43">
            <v>79</v>
          </cell>
          <cell r="L43">
            <v>69.260000000000005</v>
          </cell>
          <cell r="M43">
            <v>81.740740740740748</v>
          </cell>
          <cell r="P43">
            <v>68.209999999999994</v>
          </cell>
          <cell r="Q43">
            <v>80.371428600000002</v>
          </cell>
        </row>
        <row r="44">
          <cell r="B44" t="str">
            <v>МБОУ СШ № 65</v>
          </cell>
          <cell r="D44">
            <v>71.59</v>
          </cell>
          <cell r="H44">
            <v>71.56</v>
          </cell>
          <cell r="L44">
            <v>69.260000000000005</v>
          </cell>
          <cell r="M44">
            <v>56.833333333333336</v>
          </cell>
          <cell r="P44">
            <v>68.209999999999994</v>
          </cell>
        </row>
        <row r="45">
          <cell r="B45" t="str">
            <v>МБОУ СШ № 79</v>
          </cell>
          <cell r="D45">
            <v>71.59</v>
          </cell>
          <cell r="E45">
            <v>65.36</v>
          </cell>
          <cell r="H45">
            <v>71.56</v>
          </cell>
          <cell r="I45">
            <v>60.56</v>
          </cell>
          <cell r="L45">
            <v>69.260000000000005</v>
          </cell>
          <cell r="M45">
            <v>60.266666666666666</v>
          </cell>
          <cell r="P45">
            <v>68.209999999999994</v>
          </cell>
        </row>
        <row r="46">
          <cell r="B46" t="str">
            <v>МБОУ СШ № 88</v>
          </cell>
          <cell r="D46">
            <v>71.59</v>
          </cell>
          <cell r="E46">
            <v>63.95</v>
          </cell>
          <cell r="H46">
            <v>71.56</v>
          </cell>
          <cell r="I46">
            <v>62.77</v>
          </cell>
          <cell r="L46">
            <v>69.260000000000005</v>
          </cell>
          <cell r="M46">
            <v>61.666666666666664</v>
          </cell>
          <cell r="P46">
            <v>68.209999999999994</v>
          </cell>
          <cell r="Q46">
            <v>57.625</v>
          </cell>
        </row>
        <row r="47">
          <cell r="B47" t="str">
            <v>МБОУ СШ № 89</v>
          </cell>
          <cell r="D47">
            <v>71.59</v>
          </cell>
          <cell r="E47">
            <v>68.83</v>
          </cell>
          <cell r="H47">
            <v>71.56</v>
          </cell>
          <cell r="I47">
            <v>69.94</v>
          </cell>
          <cell r="L47">
            <v>69.260000000000005</v>
          </cell>
          <cell r="M47">
            <v>59.269230769230766</v>
          </cell>
          <cell r="P47">
            <v>68.209999999999994</v>
          </cell>
          <cell r="Q47">
            <v>56.222222199999997</v>
          </cell>
        </row>
        <row r="48">
          <cell r="B48" t="str">
            <v>МБОУ СШ № 94</v>
          </cell>
          <cell r="D48">
            <v>71.59</v>
          </cell>
          <cell r="E48">
            <v>73.39</v>
          </cell>
          <cell r="H48">
            <v>71.56</v>
          </cell>
          <cell r="I48">
            <v>68.98</v>
          </cell>
          <cell r="L48">
            <v>69.260000000000005</v>
          </cell>
          <cell r="M48">
            <v>67.06</v>
          </cell>
          <cell r="P48">
            <v>68.209999999999994</v>
          </cell>
          <cell r="Q48">
            <v>66.510638299999997</v>
          </cell>
        </row>
        <row r="49">
          <cell r="B49" t="str">
            <v>МАОУ СШ № 148</v>
          </cell>
          <cell r="D49">
            <v>71.59</v>
          </cell>
          <cell r="E49">
            <v>59.42</v>
          </cell>
          <cell r="H49">
            <v>71.56</v>
          </cell>
          <cell r="I49">
            <v>64.08</v>
          </cell>
          <cell r="L49">
            <v>69.260000000000005</v>
          </cell>
          <cell r="M49">
            <v>68.48</v>
          </cell>
          <cell r="P49">
            <v>68.209999999999994</v>
          </cell>
          <cell r="Q49">
            <v>59.767441900000001</v>
          </cell>
        </row>
        <row r="50">
          <cell r="B50" t="str">
            <v>ОКТЯБРЬСКИЙ РАЙОН</v>
          </cell>
          <cell r="D50">
            <v>71.59</v>
          </cell>
          <cell r="E50">
            <v>69.17736842105262</v>
          </cell>
          <cell r="H50">
            <v>71.56</v>
          </cell>
          <cell r="I50">
            <v>69.900000000000006</v>
          </cell>
          <cell r="L50">
            <v>69.260000000000005</v>
          </cell>
          <cell r="M50">
            <v>68.044019516889335</v>
          </cell>
          <cell r="P50">
            <v>68.209999999999994</v>
          </cell>
          <cell r="Q50">
            <v>69.023429073333332</v>
          </cell>
        </row>
        <row r="51">
          <cell r="B51" t="str">
            <v xml:space="preserve">МАОУ "КУГ № 1 - Универс" </v>
          </cell>
          <cell r="D51">
            <v>71.59</v>
          </cell>
          <cell r="E51">
            <v>73</v>
          </cell>
          <cell r="H51">
            <v>71.56</v>
          </cell>
          <cell r="I51">
            <v>73.25</v>
          </cell>
          <cell r="L51">
            <v>69.260000000000005</v>
          </cell>
          <cell r="M51">
            <v>74.517241379310349</v>
          </cell>
          <cell r="P51">
            <v>68.209999999999994</v>
          </cell>
          <cell r="Q51">
            <v>72.973509899999996</v>
          </cell>
        </row>
        <row r="52">
          <cell r="B52" t="str">
            <v>МАОУ Гимназия № 3</v>
          </cell>
          <cell r="D52">
            <v>71.59</v>
          </cell>
          <cell r="E52">
            <v>80</v>
          </cell>
          <cell r="H52">
            <v>71.56</v>
          </cell>
          <cell r="I52">
            <v>78.78</v>
          </cell>
          <cell r="L52">
            <v>69.260000000000005</v>
          </cell>
          <cell r="M52">
            <v>75.388888888888886</v>
          </cell>
          <cell r="P52">
            <v>68.209999999999994</v>
          </cell>
          <cell r="Q52">
            <v>76.354166699999993</v>
          </cell>
        </row>
        <row r="53">
          <cell r="B53" t="str">
            <v>МАОУ Гимназия № 13 "Академ"</v>
          </cell>
          <cell r="D53">
            <v>71.59</v>
          </cell>
          <cell r="E53">
            <v>76.3</v>
          </cell>
          <cell r="H53">
            <v>71.56</v>
          </cell>
          <cell r="I53">
            <v>76.94</v>
          </cell>
          <cell r="L53">
            <v>69.260000000000005</v>
          </cell>
          <cell r="M53">
            <v>73.912621359223294</v>
          </cell>
          <cell r="P53">
            <v>68.209999999999994</v>
          </cell>
          <cell r="Q53">
            <v>74.913043500000001</v>
          </cell>
        </row>
        <row r="54">
          <cell r="B54" t="str">
            <v>МАОУ Лицей № 1</v>
          </cell>
          <cell r="D54">
            <v>71.59</v>
          </cell>
          <cell r="E54">
            <v>72</v>
          </cell>
          <cell r="H54">
            <v>71.56</v>
          </cell>
          <cell r="I54">
            <v>72.41</v>
          </cell>
          <cell r="L54">
            <v>69.260000000000005</v>
          </cell>
          <cell r="M54">
            <v>70.98989898989899</v>
          </cell>
          <cell r="P54">
            <v>68.209999999999994</v>
          </cell>
          <cell r="Q54">
            <v>68.774509800000004</v>
          </cell>
        </row>
        <row r="55">
          <cell r="B55" t="str">
            <v>МБОУ Лицей № 8</v>
          </cell>
          <cell r="D55">
            <v>71.59</v>
          </cell>
          <cell r="E55">
            <v>68.959999999999994</v>
          </cell>
          <cell r="H55">
            <v>71.56</v>
          </cell>
          <cell r="I55">
            <v>71.040000000000006</v>
          </cell>
          <cell r="L55">
            <v>69.260000000000005</v>
          </cell>
          <cell r="M55">
            <v>75.52</v>
          </cell>
          <cell r="P55">
            <v>68.209999999999994</v>
          </cell>
          <cell r="Q55">
            <v>68.333333300000007</v>
          </cell>
        </row>
        <row r="56">
          <cell r="B56" t="str">
            <v>МБОУ Лицей № 10</v>
          </cell>
          <cell r="D56">
            <v>71.59</v>
          </cell>
          <cell r="E56">
            <v>74.959999999999994</v>
          </cell>
          <cell r="H56">
            <v>71.56</v>
          </cell>
          <cell r="I56">
            <v>71.34</v>
          </cell>
          <cell r="L56">
            <v>69.260000000000005</v>
          </cell>
          <cell r="M56">
            <v>71.592592592592595</v>
          </cell>
          <cell r="P56">
            <v>68.209999999999994</v>
          </cell>
          <cell r="Q56">
            <v>66.052631599999998</v>
          </cell>
        </row>
        <row r="57">
          <cell r="B57" t="str">
            <v xml:space="preserve">МБОУ Школа-интернат № 1 </v>
          </cell>
          <cell r="D57">
            <v>71.59</v>
          </cell>
          <cell r="E57">
            <v>82</v>
          </cell>
          <cell r="H57">
            <v>71.56</v>
          </cell>
          <cell r="I57">
            <v>79.41</v>
          </cell>
          <cell r="L57">
            <v>69.260000000000005</v>
          </cell>
          <cell r="M57">
            <v>72.94736842105263</v>
          </cell>
          <cell r="P57">
            <v>68.209999999999994</v>
          </cell>
          <cell r="Q57">
            <v>80.047618999999997</v>
          </cell>
        </row>
        <row r="58">
          <cell r="B58" t="str">
            <v>МБОУ СШ № 3</v>
          </cell>
          <cell r="D58">
            <v>71.59</v>
          </cell>
          <cell r="E58">
            <v>73</v>
          </cell>
          <cell r="H58">
            <v>71.56</v>
          </cell>
          <cell r="I58">
            <v>72.12</v>
          </cell>
          <cell r="L58">
            <v>69.260000000000005</v>
          </cell>
          <cell r="M58">
            <v>68.318181818181813</v>
          </cell>
          <cell r="P58">
            <v>68.209999999999994</v>
          </cell>
          <cell r="Q58">
            <v>62.590909099999998</v>
          </cell>
        </row>
        <row r="59">
          <cell r="B59" t="str">
            <v>МБОУ СШ № 21</v>
          </cell>
          <cell r="D59">
            <v>71.59</v>
          </cell>
          <cell r="E59">
            <v>67.569999999999993</v>
          </cell>
          <cell r="H59">
            <v>71.56</v>
          </cell>
          <cell r="I59">
            <v>61.4</v>
          </cell>
          <cell r="L59">
            <v>69.260000000000005</v>
          </cell>
          <cell r="M59">
            <v>64.222222222222229</v>
          </cell>
          <cell r="P59">
            <v>68.209999999999994</v>
          </cell>
          <cell r="Q59">
            <v>57</v>
          </cell>
        </row>
        <row r="60">
          <cell r="B60" t="str">
            <v>МБОУ СШ № 30</v>
          </cell>
          <cell r="D60">
            <v>71.59</v>
          </cell>
          <cell r="E60">
            <v>58</v>
          </cell>
          <cell r="H60">
            <v>71.56</v>
          </cell>
          <cell r="I60">
            <v>56</v>
          </cell>
          <cell r="L60">
            <v>69.260000000000005</v>
          </cell>
          <cell r="M60">
            <v>62.555555555555557</v>
          </cell>
          <cell r="P60">
            <v>68.209999999999994</v>
          </cell>
        </row>
        <row r="61">
          <cell r="B61" t="str">
            <v>МБОУ СШ № 36</v>
          </cell>
          <cell r="D61">
            <v>71.59</v>
          </cell>
          <cell r="E61">
            <v>61</v>
          </cell>
          <cell r="H61">
            <v>71.56</v>
          </cell>
          <cell r="I61">
            <v>65</v>
          </cell>
          <cell r="L61">
            <v>69.260000000000005</v>
          </cell>
          <cell r="P61">
            <v>68.209999999999994</v>
          </cell>
        </row>
        <row r="62">
          <cell r="B62" t="str">
            <v>МБОУ СШ № 39</v>
          </cell>
          <cell r="D62">
            <v>71.59</v>
          </cell>
          <cell r="E62">
            <v>61</v>
          </cell>
          <cell r="H62">
            <v>71.56</v>
          </cell>
          <cell r="L62">
            <v>69.260000000000005</v>
          </cell>
          <cell r="M62">
            <v>51.352941176470587</v>
          </cell>
          <cell r="P62">
            <v>68.209999999999994</v>
          </cell>
        </row>
        <row r="63">
          <cell r="B63" t="str">
            <v>МБОУ СШ № 72</v>
          </cell>
          <cell r="D63">
            <v>71.59</v>
          </cell>
          <cell r="E63">
            <v>68.98</v>
          </cell>
          <cell r="H63">
            <v>71.56</v>
          </cell>
          <cell r="I63">
            <v>72.930000000000007</v>
          </cell>
          <cell r="L63">
            <v>69.260000000000005</v>
          </cell>
          <cell r="M63">
            <v>73.104166666666671</v>
          </cell>
          <cell r="P63">
            <v>68.209999999999994</v>
          </cell>
          <cell r="Q63">
            <v>72.770833300000007</v>
          </cell>
        </row>
        <row r="64">
          <cell r="B64" t="str">
            <v>МБОУ СШ № 73</v>
          </cell>
          <cell r="D64">
            <v>71.59</v>
          </cell>
          <cell r="E64">
            <v>60</v>
          </cell>
          <cell r="H64">
            <v>71.56</v>
          </cell>
          <cell r="I64">
            <v>66.900000000000006</v>
          </cell>
          <cell r="L64">
            <v>69.260000000000005</v>
          </cell>
          <cell r="M64">
            <v>59.785714285714285</v>
          </cell>
          <cell r="P64">
            <v>68.209999999999994</v>
          </cell>
        </row>
        <row r="65">
          <cell r="B65" t="str">
            <v>МБОУ СШ № 82</v>
          </cell>
          <cell r="D65">
            <v>71.59</v>
          </cell>
          <cell r="E65">
            <v>67</v>
          </cell>
          <cell r="H65">
            <v>71.56</v>
          </cell>
          <cell r="I65">
            <v>74.86</v>
          </cell>
          <cell r="L65">
            <v>69.260000000000005</v>
          </cell>
          <cell r="M65">
            <v>71.678571428571431</v>
          </cell>
          <cell r="P65">
            <v>68.209999999999994</v>
          </cell>
          <cell r="Q65">
            <v>69.733333299999998</v>
          </cell>
        </row>
        <row r="66">
          <cell r="B66" t="str">
            <v>МБОУ СШ № 84</v>
          </cell>
          <cell r="D66">
            <v>71.59</v>
          </cell>
          <cell r="E66">
            <v>56</v>
          </cell>
          <cell r="H66">
            <v>71.56</v>
          </cell>
          <cell r="I66">
            <v>65.19</v>
          </cell>
          <cell r="L66">
            <v>69.260000000000005</v>
          </cell>
          <cell r="M66">
            <v>64.272727272727266</v>
          </cell>
          <cell r="P66">
            <v>68.209999999999994</v>
          </cell>
          <cell r="Q66">
            <v>61.923076899999998</v>
          </cell>
        </row>
        <row r="67">
          <cell r="B67" t="str">
            <v>МБОУ СШ № 95</v>
          </cell>
          <cell r="D67">
            <v>71.59</v>
          </cell>
          <cell r="E67">
            <v>72</v>
          </cell>
          <cell r="H67">
            <v>71.56</v>
          </cell>
          <cell r="I67">
            <v>61.69</v>
          </cell>
          <cell r="L67">
            <v>69.260000000000005</v>
          </cell>
          <cell r="M67">
            <v>69.36363636363636</v>
          </cell>
          <cell r="P67">
            <v>68.209999999999994</v>
          </cell>
          <cell r="Q67">
            <v>70.75</v>
          </cell>
        </row>
        <row r="68">
          <cell r="B68" t="str">
            <v>МБОУ СШ № 99</v>
          </cell>
          <cell r="D68">
            <v>71.59</v>
          </cell>
          <cell r="E68">
            <v>75.599999999999994</v>
          </cell>
          <cell r="H68">
            <v>71.56</v>
          </cell>
          <cell r="I68">
            <v>69.75</v>
          </cell>
          <cell r="L68">
            <v>69.260000000000005</v>
          </cell>
          <cell r="M68">
            <v>69.217391304347828</v>
          </cell>
          <cell r="P68">
            <v>68.209999999999994</v>
          </cell>
          <cell r="Q68">
            <v>67.270833300000007</v>
          </cell>
        </row>
        <row r="69">
          <cell r="B69" t="str">
            <v xml:space="preserve">МБОУ СШ № 133 </v>
          </cell>
          <cell r="D69">
            <v>71.59</v>
          </cell>
          <cell r="E69">
            <v>67</v>
          </cell>
          <cell r="H69">
            <v>71.56</v>
          </cell>
          <cell r="I69">
            <v>69.19</v>
          </cell>
          <cell r="L69">
            <v>69.260000000000005</v>
          </cell>
          <cell r="M69">
            <v>56.05263157894737</v>
          </cell>
          <cell r="P69">
            <v>68.209999999999994</v>
          </cell>
          <cell r="Q69">
            <v>65.863636400000004</v>
          </cell>
        </row>
        <row r="70">
          <cell r="B70" t="str">
            <v>СВЕРДЛОВСКИЙ РАЙОН</v>
          </cell>
          <cell r="D70">
            <v>71.59</v>
          </cell>
          <cell r="E70">
            <v>68.714285714285708</v>
          </cell>
          <cell r="H70">
            <v>71.56</v>
          </cell>
          <cell r="I70">
            <v>69.72999999999999</v>
          </cell>
          <cell r="L70">
            <v>69.260000000000005</v>
          </cell>
          <cell r="M70">
            <v>66.865144495882504</v>
          </cell>
          <cell r="P70">
            <v>68.209999999999994</v>
          </cell>
          <cell r="Q70">
            <v>66.331019830769236</v>
          </cell>
        </row>
        <row r="71">
          <cell r="B71" t="str">
            <v>МАОУ Гимназия № 14</v>
          </cell>
          <cell r="D71">
            <v>71.59</v>
          </cell>
          <cell r="E71">
            <v>73</v>
          </cell>
          <cell r="H71">
            <v>71.56</v>
          </cell>
          <cell r="I71">
            <v>72.81</v>
          </cell>
          <cell r="L71">
            <v>69.260000000000005</v>
          </cell>
          <cell r="M71">
            <v>68.888888888888886</v>
          </cell>
          <cell r="P71">
            <v>68.209999999999994</v>
          </cell>
          <cell r="Q71">
            <v>72.478260899999995</v>
          </cell>
        </row>
        <row r="72">
          <cell r="B72" t="str">
            <v>МАОУ Лицей № 9 "Лидер"</v>
          </cell>
          <cell r="D72">
            <v>71.59</v>
          </cell>
          <cell r="E72">
            <v>70</v>
          </cell>
          <cell r="H72">
            <v>71.56</v>
          </cell>
          <cell r="I72">
            <v>71.069999999999993</v>
          </cell>
          <cell r="L72">
            <v>69.260000000000005</v>
          </cell>
          <cell r="M72">
            <v>73.818181818181813</v>
          </cell>
          <cell r="P72">
            <v>68.209999999999994</v>
          </cell>
          <cell r="Q72">
            <v>69.444444399999995</v>
          </cell>
        </row>
        <row r="73">
          <cell r="B73" t="str">
            <v>МБОУ СШ № 6</v>
          </cell>
          <cell r="D73">
            <v>71.59</v>
          </cell>
          <cell r="E73">
            <v>73.3</v>
          </cell>
          <cell r="H73">
            <v>71.56</v>
          </cell>
          <cell r="I73">
            <v>72.709999999999994</v>
          </cell>
          <cell r="L73">
            <v>69.260000000000005</v>
          </cell>
          <cell r="M73">
            <v>71.108695652173907</v>
          </cell>
          <cell r="P73">
            <v>68.209999999999994</v>
          </cell>
          <cell r="Q73">
            <v>68.432432399999996</v>
          </cell>
        </row>
        <row r="74">
          <cell r="B74" t="str">
            <v>МБОУ СШ № 17</v>
          </cell>
          <cell r="D74">
            <v>71.59</v>
          </cell>
          <cell r="E74">
            <v>73</v>
          </cell>
          <cell r="H74">
            <v>71.56</v>
          </cell>
          <cell r="I74">
            <v>76.180000000000007</v>
          </cell>
          <cell r="L74">
            <v>69.260000000000005</v>
          </cell>
          <cell r="M74">
            <v>64.833333333333329</v>
          </cell>
          <cell r="P74">
            <v>68.209999999999994</v>
          </cell>
          <cell r="Q74">
            <v>65.095238100000003</v>
          </cell>
        </row>
        <row r="75">
          <cell r="B75" t="str">
            <v>МАОУ СШ № 23</v>
          </cell>
          <cell r="D75">
            <v>71.59</v>
          </cell>
          <cell r="E75">
            <v>79</v>
          </cell>
          <cell r="H75">
            <v>71.56</v>
          </cell>
          <cell r="I75">
            <v>72.55</v>
          </cell>
          <cell r="L75">
            <v>69.260000000000005</v>
          </cell>
          <cell r="M75">
            <v>70.521739130434781</v>
          </cell>
          <cell r="P75">
            <v>68.209999999999994</v>
          </cell>
          <cell r="Q75">
            <v>69.888888899999998</v>
          </cell>
        </row>
        <row r="76">
          <cell r="B76" t="str">
            <v>МБОУ СШ № 34</v>
          </cell>
          <cell r="D76">
            <v>71.59</v>
          </cell>
          <cell r="E76">
            <v>58</v>
          </cell>
          <cell r="H76">
            <v>71.56</v>
          </cell>
          <cell r="I76">
            <v>62.3</v>
          </cell>
          <cell r="L76">
            <v>69.260000000000005</v>
          </cell>
          <cell r="M76">
            <v>57.05263157894737</v>
          </cell>
          <cell r="P76">
            <v>68.209999999999994</v>
          </cell>
        </row>
        <row r="77">
          <cell r="B77" t="str">
            <v>МБОУ СШ № 42</v>
          </cell>
          <cell r="D77">
            <v>71.59</v>
          </cell>
          <cell r="E77">
            <v>71</v>
          </cell>
          <cell r="H77">
            <v>71.56</v>
          </cell>
          <cell r="I77">
            <v>75.75</v>
          </cell>
          <cell r="L77">
            <v>69.260000000000005</v>
          </cell>
          <cell r="M77">
            <v>65.571428571428569</v>
          </cell>
          <cell r="P77">
            <v>68.209999999999994</v>
          </cell>
          <cell r="Q77">
            <v>73.629629600000001</v>
          </cell>
        </row>
        <row r="78">
          <cell r="B78" t="str">
            <v>МБОУ СШ № 45</v>
          </cell>
          <cell r="D78">
            <v>71.59</v>
          </cell>
          <cell r="E78">
            <v>61</v>
          </cell>
          <cell r="H78">
            <v>71.56</v>
          </cell>
          <cell r="I78">
            <v>59.73</v>
          </cell>
          <cell r="L78">
            <v>69.260000000000005</v>
          </cell>
          <cell r="M78">
            <v>58.4</v>
          </cell>
          <cell r="P78">
            <v>68.209999999999994</v>
          </cell>
          <cell r="Q78">
            <v>61.1578947</v>
          </cell>
        </row>
        <row r="79">
          <cell r="B79" t="str">
            <v>МБОУ СШ № 62</v>
          </cell>
          <cell r="D79">
            <v>71.59</v>
          </cell>
          <cell r="E79">
            <v>59</v>
          </cell>
          <cell r="H79">
            <v>71.56</v>
          </cell>
          <cell r="I79">
            <v>61.53</v>
          </cell>
          <cell r="L79">
            <v>69.260000000000005</v>
          </cell>
          <cell r="M79">
            <v>62.142857142857146</v>
          </cell>
          <cell r="P79">
            <v>68.209999999999994</v>
          </cell>
          <cell r="Q79">
            <v>50.782608699999997</v>
          </cell>
        </row>
        <row r="80">
          <cell r="B80" t="str">
            <v>МБОУ СШ № 76</v>
          </cell>
          <cell r="D80">
            <v>71.59</v>
          </cell>
          <cell r="E80">
            <v>74</v>
          </cell>
          <cell r="H80">
            <v>71.56</v>
          </cell>
          <cell r="I80">
            <v>72.61</v>
          </cell>
          <cell r="L80">
            <v>69.260000000000005</v>
          </cell>
          <cell r="M80">
            <v>70.369565217391298</v>
          </cell>
          <cell r="P80">
            <v>68.209999999999994</v>
          </cell>
          <cell r="Q80">
            <v>72.720930199999998</v>
          </cell>
        </row>
        <row r="81">
          <cell r="B81" t="str">
            <v>МБОУ СШ № 92</v>
          </cell>
          <cell r="D81">
            <v>71.59</v>
          </cell>
          <cell r="E81">
            <v>72</v>
          </cell>
          <cell r="H81">
            <v>71.56</v>
          </cell>
          <cell r="I81">
            <v>76.349999999999994</v>
          </cell>
          <cell r="L81">
            <v>69.260000000000005</v>
          </cell>
          <cell r="M81">
            <v>73.14</v>
          </cell>
          <cell r="P81">
            <v>68.209999999999994</v>
          </cell>
          <cell r="Q81">
            <v>67.560975600000006</v>
          </cell>
        </row>
        <row r="82">
          <cell r="B82" t="str">
            <v>МБОУ СШ № 93</v>
          </cell>
          <cell r="D82">
            <v>71.59</v>
          </cell>
          <cell r="E82">
            <v>66.599999999999994</v>
          </cell>
          <cell r="H82">
            <v>71.56</v>
          </cell>
          <cell r="I82">
            <v>66.66</v>
          </cell>
          <cell r="L82">
            <v>69.260000000000005</v>
          </cell>
          <cell r="M82">
            <v>65.926829268292678</v>
          </cell>
          <cell r="P82">
            <v>68.209999999999994</v>
          </cell>
          <cell r="Q82">
            <v>63.108108100000003</v>
          </cell>
        </row>
        <row r="83">
          <cell r="B83" t="str">
            <v>МБОУ СШ № 97</v>
          </cell>
          <cell r="D83">
            <v>71.59</v>
          </cell>
          <cell r="E83">
            <v>60.8</v>
          </cell>
          <cell r="H83">
            <v>71.56</v>
          </cell>
          <cell r="I83">
            <v>64.069999999999993</v>
          </cell>
          <cell r="L83">
            <v>69.260000000000005</v>
          </cell>
          <cell r="M83">
            <v>62.297872340425535</v>
          </cell>
          <cell r="P83">
            <v>68.209999999999994</v>
          </cell>
          <cell r="Q83">
            <v>63.403846199999997</v>
          </cell>
        </row>
        <row r="84">
          <cell r="B84" t="str">
            <v>МАОУ СШ № 137</v>
          </cell>
          <cell r="D84">
            <v>71.59</v>
          </cell>
          <cell r="E84">
            <v>71.3</v>
          </cell>
          <cell r="H84">
            <v>71.56</v>
          </cell>
          <cell r="I84">
            <v>71.900000000000006</v>
          </cell>
          <cell r="L84">
            <v>69.260000000000005</v>
          </cell>
          <cell r="M84">
            <v>72.040000000000006</v>
          </cell>
          <cell r="P84">
            <v>68.209999999999994</v>
          </cell>
          <cell r="Q84">
            <v>64.599999999999994</v>
          </cell>
        </row>
        <row r="85">
          <cell r="B85" t="str">
            <v>СОВЕТСКИЙ РАЙОН</v>
          </cell>
          <cell r="D85">
            <v>71.59</v>
          </cell>
          <cell r="E85">
            <v>69.143359836376575</v>
          </cell>
          <cell r="H85">
            <v>71.56</v>
          </cell>
          <cell r="I85">
            <v>70.255517241379323</v>
          </cell>
          <cell r="L85">
            <v>69.260000000000005</v>
          </cell>
          <cell r="M85">
            <v>67.935067633314148</v>
          </cell>
          <cell r="P85">
            <v>68.209999999999994</v>
          </cell>
          <cell r="Q85">
            <v>68.770385373076905</v>
          </cell>
        </row>
        <row r="86">
          <cell r="B86" t="str">
            <v>МБОУ СШ № 1</v>
          </cell>
          <cell r="D86">
            <v>71.59</v>
          </cell>
          <cell r="E86">
            <v>71.241379310344826</v>
          </cell>
          <cell r="H86">
            <v>71.56</v>
          </cell>
          <cell r="I86">
            <v>68.650000000000006</v>
          </cell>
          <cell r="L86">
            <v>69.260000000000005</v>
          </cell>
          <cell r="M86">
            <v>70.375</v>
          </cell>
          <cell r="P86">
            <v>68.209999999999994</v>
          </cell>
          <cell r="Q86">
            <v>70.111111100000002</v>
          </cell>
        </row>
        <row r="87">
          <cell r="B87" t="str">
            <v>МБОУ СШ № 2</v>
          </cell>
          <cell r="D87">
            <v>71.59</v>
          </cell>
          <cell r="E87">
            <v>61.75</v>
          </cell>
          <cell r="H87">
            <v>71.56</v>
          </cell>
          <cell r="I87">
            <v>66</v>
          </cell>
          <cell r="L87">
            <v>69.260000000000005</v>
          </cell>
          <cell r="P87">
            <v>68.209999999999994</v>
          </cell>
        </row>
        <row r="88">
          <cell r="B88" t="str">
            <v>МБОУ СШ № 5</v>
          </cell>
          <cell r="D88">
            <v>71.59</v>
          </cell>
          <cell r="E88">
            <v>65.125</v>
          </cell>
          <cell r="H88">
            <v>71.56</v>
          </cell>
          <cell r="I88">
            <v>65.66</v>
          </cell>
          <cell r="L88">
            <v>69.260000000000005</v>
          </cell>
          <cell r="M88">
            <v>70.172413793103445</v>
          </cell>
          <cell r="P88">
            <v>68.209999999999994</v>
          </cell>
          <cell r="Q88">
            <v>72.151515200000006</v>
          </cell>
        </row>
        <row r="89">
          <cell r="B89" t="str">
            <v>МБОУ СШ № 7</v>
          </cell>
          <cell r="D89">
            <v>71.59</v>
          </cell>
          <cell r="E89">
            <v>71.390243902439025</v>
          </cell>
          <cell r="H89">
            <v>71.56</v>
          </cell>
          <cell r="I89">
            <v>72.349999999999994</v>
          </cell>
          <cell r="L89">
            <v>69.260000000000005</v>
          </cell>
          <cell r="M89">
            <v>71.898734177215189</v>
          </cell>
          <cell r="P89">
            <v>68.209999999999994</v>
          </cell>
          <cell r="Q89">
            <v>69.904109599999998</v>
          </cell>
        </row>
        <row r="90">
          <cell r="B90" t="str">
            <v>МБОУ СШ № 18</v>
          </cell>
          <cell r="D90">
            <v>71.59</v>
          </cell>
          <cell r="E90">
            <v>66.521739130434781</v>
          </cell>
          <cell r="H90">
            <v>71.56</v>
          </cell>
          <cell r="I90">
            <v>72.62</v>
          </cell>
          <cell r="L90">
            <v>69.260000000000005</v>
          </cell>
          <cell r="M90">
            <v>66.64150943396227</v>
          </cell>
          <cell r="P90">
            <v>68.209999999999994</v>
          </cell>
          <cell r="Q90">
            <v>62.450980399999999</v>
          </cell>
        </row>
        <row r="91">
          <cell r="B91" t="str">
            <v>МБОУ СШ № 22</v>
          </cell>
          <cell r="D91">
            <v>71.59</v>
          </cell>
          <cell r="E91">
            <v>67.928571428571431</v>
          </cell>
          <cell r="H91">
            <v>71.56</v>
          </cell>
          <cell r="I91">
            <v>71.5</v>
          </cell>
          <cell r="L91">
            <v>69.260000000000005</v>
          </cell>
          <cell r="M91">
            <v>59.68</v>
          </cell>
          <cell r="P91">
            <v>68.209999999999994</v>
          </cell>
          <cell r="Q91">
            <v>74.708333300000007</v>
          </cell>
        </row>
        <row r="92">
          <cell r="B92" t="str">
            <v>МБОУ СШ № 24</v>
          </cell>
          <cell r="D92">
            <v>71.59</v>
          </cell>
          <cell r="E92">
            <v>71.739130434782609</v>
          </cell>
          <cell r="H92">
            <v>71.56</v>
          </cell>
          <cell r="I92">
            <v>70.239999999999995</v>
          </cell>
          <cell r="L92">
            <v>69.260000000000005</v>
          </cell>
          <cell r="M92">
            <v>69.061224489795919</v>
          </cell>
          <cell r="P92">
            <v>68.209999999999994</v>
          </cell>
          <cell r="Q92">
            <v>66.375</v>
          </cell>
        </row>
        <row r="93">
          <cell r="B93" t="str">
            <v>МБОУ СШ № 56</v>
          </cell>
          <cell r="D93">
            <v>71.59</v>
          </cell>
          <cell r="E93">
            <v>69.125</v>
          </cell>
          <cell r="H93">
            <v>71.56</v>
          </cell>
          <cell r="I93">
            <v>79.599999999999994</v>
          </cell>
          <cell r="L93">
            <v>69.260000000000005</v>
          </cell>
          <cell r="M93">
            <v>77.040000000000006</v>
          </cell>
          <cell r="P93">
            <v>68.209999999999994</v>
          </cell>
        </row>
        <row r="94">
          <cell r="B94" t="str">
            <v>МБОУ СШ № 66</v>
          </cell>
          <cell r="D94">
            <v>71.59</v>
          </cell>
          <cell r="E94">
            <v>70.3</v>
          </cell>
          <cell r="H94">
            <v>71.56</v>
          </cell>
          <cell r="I94">
            <v>73.41</v>
          </cell>
          <cell r="L94">
            <v>69.260000000000005</v>
          </cell>
          <cell r="M94">
            <v>63.833333333333336</v>
          </cell>
          <cell r="P94">
            <v>68.209999999999994</v>
          </cell>
          <cell r="Q94">
            <v>69.6875</v>
          </cell>
        </row>
        <row r="95">
          <cell r="B95" t="str">
            <v>МБОУ СШ № 69</v>
          </cell>
          <cell r="D95">
            <v>71.59</v>
          </cell>
          <cell r="E95">
            <v>67.107142857142861</v>
          </cell>
          <cell r="H95">
            <v>71.56</v>
          </cell>
          <cell r="I95">
            <v>69.67</v>
          </cell>
          <cell r="L95">
            <v>69.260000000000005</v>
          </cell>
          <cell r="M95">
            <v>60.846153846153847</v>
          </cell>
          <cell r="P95">
            <v>68.209999999999994</v>
          </cell>
          <cell r="Q95">
            <v>64.041666699999993</v>
          </cell>
        </row>
        <row r="96">
          <cell r="B96" t="str">
            <v>МБОУ СШ № 70</v>
          </cell>
          <cell r="D96">
            <v>71.59</v>
          </cell>
          <cell r="E96">
            <v>71.25</v>
          </cell>
          <cell r="H96">
            <v>71.56</v>
          </cell>
          <cell r="I96">
            <v>65.48</v>
          </cell>
          <cell r="L96">
            <v>69.260000000000005</v>
          </cell>
          <cell r="M96">
            <v>63.8</v>
          </cell>
          <cell r="P96">
            <v>68.209999999999994</v>
          </cell>
          <cell r="Q96">
            <v>66.7272727</v>
          </cell>
        </row>
        <row r="97">
          <cell r="B97" t="str">
            <v>МБОУ СШ № 85</v>
          </cell>
          <cell r="D97">
            <v>71.59</v>
          </cell>
          <cell r="E97">
            <v>69.36</v>
          </cell>
          <cell r="H97">
            <v>71.56</v>
          </cell>
          <cell r="I97">
            <v>73.66</v>
          </cell>
          <cell r="L97">
            <v>69.260000000000005</v>
          </cell>
          <cell r="M97">
            <v>71.976744186046517</v>
          </cell>
          <cell r="P97">
            <v>68.209999999999994</v>
          </cell>
          <cell r="Q97">
            <v>70.954545499999995</v>
          </cell>
        </row>
        <row r="98">
          <cell r="B98" t="str">
            <v>МБОУ СШ № 91</v>
          </cell>
          <cell r="D98">
            <v>71.59</v>
          </cell>
          <cell r="E98">
            <v>71.047619047619051</v>
          </cell>
          <cell r="H98">
            <v>71.56</v>
          </cell>
          <cell r="I98">
            <v>66.08</v>
          </cell>
          <cell r="L98">
            <v>69.260000000000005</v>
          </cell>
          <cell r="M98">
            <v>71.34482758620689</v>
          </cell>
          <cell r="P98">
            <v>68.209999999999994</v>
          </cell>
          <cell r="Q98">
            <v>67.978260899999995</v>
          </cell>
        </row>
        <row r="99">
          <cell r="B99" t="str">
            <v>МБОУ СШ № 98</v>
          </cell>
          <cell r="D99">
            <v>71.59</v>
          </cell>
          <cell r="E99">
            <v>70.275862068965523</v>
          </cell>
          <cell r="H99">
            <v>71.56</v>
          </cell>
          <cell r="I99">
            <v>71.56</v>
          </cell>
          <cell r="L99">
            <v>69.260000000000005</v>
          </cell>
          <cell r="M99">
            <v>64.384615384615387</v>
          </cell>
          <cell r="P99">
            <v>68.209999999999994</v>
          </cell>
          <cell r="Q99">
            <v>71.680000000000007</v>
          </cell>
        </row>
        <row r="100">
          <cell r="B100" t="str">
            <v>МБОУ СШ № 108</v>
          </cell>
          <cell r="D100">
            <v>71.59</v>
          </cell>
          <cell r="E100">
            <v>68.52</v>
          </cell>
          <cell r="H100">
            <v>71.56</v>
          </cell>
          <cell r="I100">
            <v>69.19</v>
          </cell>
          <cell r="L100">
            <v>69.260000000000005</v>
          </cell>
          <cell r="M100">
            <v>62.678571428571431</v>
          </cell>
          <cell r="P100">
            <v>68.209999999999994</v>
          </cell>
          <cell r="Q100">
            <v>68.526315800000006</v>
          </cell>
        </row>
        <row r="101">
          <cell r="B101" t="str">
            <v>МБОУ СШ № 115</v>
          </cell>
          <cell r="D101">
            <v>71.59</v>
          </cell>
          <cell r="E101">
            <v>66.058823529411768</v>
          </cell>
          <cell r="H101">
            <v>71.56</v>
          </cell>
          <cell r="I101">
            <v>69.739999999999995</v>
          </cell>
          <cell r="L101">
            <v>69.260000000000005</v>
          </cell>
          <cell r="M101">
            <v>65.448979591836732</v>
          </cell>
          <cell r="P101">
            <v>68.209999999999994</v>
          </cell>
          <cell r="Q101">
            <v>70.047618999999997</v>
          </cell>
        </row>
        <row r="102">
          <cell r="B102" t="str">
            <v>МБОУ СШ № 121</v>
          </cell>
          <cell r="D102">
            <v>71.59</v>
          </cell>
          <cell r="E102">
            <v>60.884615384615387</v>
          </cell>
          <cell r="H102">
            <v>71.56</v>
          </cell>
          <cell r="I102">
            <v>65.959999999999994</v>
          </cell>
          <cell r="L102">
            <v>69.260000000000005</v>
          </cell>
          <cell r="M102">
            <v>68.52</v>
          </cell>
          <cell r="P102">
            <v>68.209999999999994</v>
          </cell>
          <cell r="Q102">
            <v>68.714285700000005</v>
          </cell>
        </row>
        <row r="103">
          <cell r="B103" t="str">
            <v>МБОУ СШ № 129</v>
          </cell>
          <cell r="D103">
            <v>71.59</v>
          </cell>
          <cell r="E103">
            <v>64.125</v>
          </cell>
          <cell r="H103">
            <v>71.56</v>
          </cell>
          <cell r="I103">
            <v>69.78</v>
          </cell>
          <cell r="L103">
            <v>69.260000000000005</v>
          </cell>
          <cell r="M103">
            <v>68.8</v>
          </cell>
          <cell r="P103">
            <v>68.209999999999994</v>
          </cell>
          <cell r="Q103">
            <v>64.166666699999993</v>
          </cell>
        </row>
        <row r="104">
          <cell r="B104" t="str">
            <v>МБОУ СШ № 134</v>
          </cell>
          <cell r="D104">
            <v>71.59</v>
          </cell>
          <cell r="E104">
            <v>62.666666666666664</v>
          </cell>
          <cell r="H104">
            <v>71.56</v>
          </cell>
          <cell r="I104">
            <v>63.15</v>
          </cell>
          <cell r="L104">
            <v>69.260000000000005</v>
          </cell>
          <cell r="M104">
            <v>60.772727272727273</v>
          </cell>
          <cell r="P104">
            <v>68.209999999999994</v>
          </cell>
        </row>
        <row r="105">
          <cell r="B105" t="str">
            <v>МБОУ СШ № 139</v>
          </cell>
          <cell r="D105">
            <v>71.59</v>
          </cell>
          <cell r="E105">
            <v>59.5</v>
          </cell>
          <cell r="H105">
            <v>71.56</v>
          </cell>
          <cell r="I105">
            <v>63.71</v>
          </cell>
          <cell r="L105">
            <v>69.260000000000005</v>
          </cell>
          <cell r="M105">
            <v>62.07692307692308</v>
          </cell>
          <cell r="P105">
            <v>68.209999999999994</v>
          </cell>
          <cell r="Q105">
            <v>69.370370399999999</v>
          </cell>
        </row>
        <row r="106">
          <cell r="B106" t="str">
            <v>МБОУ СШ № 141</v>
          </cell>
          <cell r="D106">
            <v>71.59</v>
          </cell>
          <cell r="E106">
            <v>71.7</v>
          </cell>
          <cell r="H106">
            <v>71.56</v>
          </cell>
          <cell r="I106">
            <v>73.73</v>
          </cell>
          <cell r="L106">
            <v>69.260000000000005</v>
          </cell>
          <cell r="M106">
            <v>77.666666666666671</v>
          </cell>
          <cell r="P106">
            <v>68.209999999999994</v>
          </cell>
          <cell r="Q106">
            <v>70.880952399999998</v>
          </cell>
        </row>
        <row r="107">
          <cell r="B107" t="str">
            <v>МАОУ СШ № 143</v>
          </cell>
          <cell r="D107">
            <v>71.59</v>
          </cell>
          <cell r="E107">
            <v>72.982300884955748</v>
          </cell>
          <cell r="H107">
            <v>71.56</v>
          </cell>
          <cell r="I107">
            <v>68.17</v>
          </cell>
          <cell r="L107">
            <v>69.260000000000005</v>
          </cell>
          <cell r="M107">
            <v>68.683168316831683</v>
          </cell>
          <cell r="P107">
            <v>68.209999999999994</v>
          </cell>
          <cell r="Q107">
            <v>68.367346900000001</v>
          </cell>
        </row>
        <row r="108">
          <cell r="B108" t="str">
            <v>МБОУ СШ № 144</v>
          </cell>
          <cell r="D108">
            <v>71.59</v>
          </cell>
          <cell r="E108">
            <v>77.354545454545459</v>
          </cell>
          <cell r="H108">
            <v>71.56</v>
          </cell>
          <cell r="I108">
            <v>75.510000000000005</v>
          </cell>
          <cell r="L108">
            <v>69.260000000000005</v>
          </cell>
          <cell r="M108">
            <v>70.425287356321846</v>
          </cell>
          <cell r="P108">
            <v>68.209999999999994</v>
          </cell>
          <cell r="Q108">
            <v>71.621621599999997</v>
          </cell>
        </row>
        <row r="109">
          <cell r="B109" t="str">
            <v>МАОУ СШ № 145</v>
          </cell>
          <cell r="D109">
            <v>71.59</v>
          </cell>
          <cell r="E109">
            <v>70.204081632653057</v>
          </cell>
          <cell r="H109">
            <v>71.56</v>
          </cell>
          <cell r="I109">
            <v>72.680000000000007</v>
          </cell>
          <cell r="L109">
            <v>69.260000000000005</v>
          </cell>
          <cell r="M109">
            <v>69.61904761904762</v>
          </cell>
          <cell r="P109">
            <v>68.209999999999994</v>
          </cell>
          <cell r="Q109">
            <v>70</v>
          </cell>
        </row>
        <row r="110">
          <cell r="B110" t="str">
            <v>МБОУ СШ № 147</v>
          </cell>
          <cell r="D110">
            <v>71.59</v>
          </cell>
          <cell r="E110">
            <v>68.666666666666671</v>
          </cell>
          <cell r="H110">
            <v>71.56</v>
          </cell>
          <cell r="I110">
            <v>67.77</v>
          </cell>
          <cell r="L110">
            <v>69.260000000000005</v>
          </cell>
          <cell r="M110">
            <v>64.666666666666671</v>
          </cell>
          <cell r="P110">
            <v>68.209999999999994</v>
          </cell>
          <cell r="Q110">
            <v>63.96</v>
          </cell>
        </row>
        <row r="111">
          <cell r="B111" t="str">
            <v>МАОУ СШ № 149</v>
          </cell>
          <cell r="D111">
            <v>71.59</v>
          </cell>
          <cell r="E111">
            <v>79.787878787878782</v>
          </cell>
          <cell r="H111">
            <v>71.56</v>
          </cell>
          <cell r="I111">
            <v>72.92</v>
          </cell>
          <cell r="L111">
            <v>69.260000000000005</v>
          </cell>
          <cell r="M111">
            <v>71.44</v>
          </cell>
          <cell r="P111">
            <v>68.209999999999994</v>
          </cell>
          <cell r="Q111">
            <v>67.777777799999996</v>
          </cell>
        </row>
        <row r="112">
          <cell r="B112" t="str">
            <v>МАОУ СШ № 150</v>
          </cell>
          <cell r="D112">
            <v>71.59</v>
          </cell>
          <cell r="E112">
            <v>72.330882352941174</v>
          </cell>
          <cell r="H112">
            <v>71.56</v>
          </cell>
          <cell r="I112">
            <v>71.959999999999994</v>
          </cell>
          <cell r="L112">
            <v>69.260000000000005</v>
          </cell>
          <cell r="M112">
            <v>68.118811881188122</v>
          </cell>
          <cell r="P112">
            <v>68.209999999999994</v>
          </cell>
          <cell r="Q112">
            <v>71.946902699999995</v>
          </cell>
        </row>
        <row r="113">
          <cell r="B113" t="str">
            <v>МАОУ СШ № 151</v>
          </cell>
          <cell r="D113">
            <v>71.59</v>
          </cell>
          <cell r="E113">
            <v>72</v>
          </cell>
          <cell r="H113">
            <v>71.56</v>
          </cell>
          <cell r="I113">
            <v>70.66</v>
          </cell>
          <cell r="L113">
            <v>69.260000000000005</v>
          </cell>
          <cell r="M113">
            <v>67.493506493506487</v>
          </cell>
          <cell r="P113">
            <v>68.209999999999994</v>
          </cell>
          <cell r="Q113">
            <v>70.226804099999995</v>
          </cell>
        </row>
        <row r="114">
          <cell r="B114" t="str">
            <v>МАОУ СШ № 152</v>
          </cell>
          <cell r="D114">
            <v>71.59</v>
          </cell>
          <cell r="E114">
            <v>74.214285714285708</v>
          </cell>
          <cell r="H114">
            <v>71.56</v>
          </cell>
          <cell r="I114">
            <v>76</v>
          </cell>
          <cell r="L114">
            <v>69.260000000000005</v>
          </cell>
          <cell r="M114">
            <v>74.716981132075475</v>
          </cell>
          <cell r="P114">
            <v>68.209999999999994</v>
          </cell>
          <cell r="Q114">
            <v>65.653061199999996</v>
          </cell>
        </row>
        <row r="115">
          <cell r="B115" t="str">
            <v>ЦЕНТРАЛЬНЫЙ РАЙОН</v>
          </cell>
          <cell r="D115">
            <v>71.59</v>
          </cell>
          <cell r="E115">
            <v>75.444444444444443</v>
          </cell>
          <cell r="H115">
            <v>71.56</v>
          </cell>
          <cell r="I115">
            <v>75.182222222222208</v>
          </cell>
          <cell r="L115">
            <v>69.260000000000005</v>
          </cell>
          <cell r="M115">
            <v>72.158523747462283</v>
          </cell>
          <cell r="P115">
            <v>68.209999999999994</v>
          </cell>
          <cell r="Q115">
            <v>68.241003290789479</v>
          </cell>
        </row>
        <row r="116">
          <cell r="B116" t="str">
            <v>МАОУ Гимназия № 2</v>
          </cell>
          <cell r="D116">
            <v>71.59</v>
          </cell>
          <cell r="E116">
            <v>83</v>
          </cell>
          <cell r="H116">
            <v>71.56</v>
          </cell>
          <cell r="I116">
            <v>80.459999999999994</v>
          </cell>
          <cell r="L116">
            <v>69.260000000000005</v>
          </cell>
          <cell r="M116">
            <v>81.434210526315795</v>
          </cell>
          <cell r="P116">
            <v>68.209999999999994</v>
          </cell>
          <cell r="Q116">
            <v>81.434210526315795</v>
          </cell>
        </row>
        <row r="117">
          <cell r="B117" t="str">
            <v>МБОУ Гимназия № 12 "М и Т"</v>
          </cell>
          <cell r="D117">
            <v>71.59</v>
          </cell>
          <cell r="E117">
            <v>81</v>
          </cell>
          <cell r="H117">
            <v>71.56</v>
          </cell>
          <cell r="I117">
            <v>75.13</v>
          </cell>
          <cell r="L117">
            <v>69.260000000000005</v>
          </cell>
          <cell r="M117">
            <v>76.571428571428569</v>
          </cell>
          <cell r="P117">
            <v>68.209999999999994</v>
          </cell>
          <cell r="Q117">
            <v>73.615384599999999</v>
          </cell>
        </row>
        <row r="118">
          <cell r="B118" t="str">
            <v>МБОУ Гимназия  № 16</v>
          </cell>
          <cell r="D118">
            <v>71.59</v>
          </cell>
          <cell r="E118">
            <v>78</v>
          </cell>
          <cell r="H118">
            <v>71.56</v>
          </cell>
          <cell r="I118">
            <v>76.55</v>
          </cell>
          <cell r="L118">
            <v>69.260000000000005</v>
          </cell>
          <cell r="M118">
            <v>74.671641791044777</v>
          </cell>
          <cell r="P118">
            <v>68.209999999999994</v>
          </cell>
          <cell r="Q118">
            <v>75.402439000000001</v>
          </cell>
        </row>
        <row r="119">
          <cell r="B119" t="str">
            <v>МБОУ Лицей № 2</v>
          </cell>
          <cell r="D119">
            <v>71.59</v>
          </cell>
          <cell r="E119">
            <v>78</v>
          </cell>
          <cell r="H119">
            <v>71.56</v>
          </cell>
          <cell r="I119">
            <v>77.77</v>
          </cell>
          <cell r="L119">
            <v>69.260000000000005</v>
          </cell>
          <cell r="M119">
            <v>74.708333333333329</v>
          </cell>
          <cell r="P119">
            <v>68.209999999999994</v>
          </cell>
          <cell r="Q119">
            <v>73.853333300000003</v>
          </cell>
        </row>
        <row r="120">
          <cell r="B120" t="str">
            <v>МБОУ СШ № 4</v>
          </cell>
          <cell r="D120">
            <v>71.59</v>
          </cell>
          <cell r="E120">
            <v>75</v>
          </cell>
          <cell r="H120">
            <v>71.56</v>
          </cell>
          <cell r="I120">
            <v>71.16</v>
          </cell>
          <cell r="L120">
            <v>69.260000000000005</v>
          </cell>
          <cell r="P120">
            <v>68.209999999999994</v>
          </cell>
        </row>
        <row r="121">
          <cell r="B121" t="str">
            <v xml:space="preserve">МБОУ СШ № 10 </v>
          </cell>
          <cell r="D121">
            <v>71.59</v>
          </cell>
          <cell r="E121">
            <v>79</v>
          </cell>
          <cell r="H121">
            <v>71.56</v>
          </cell>
          <cell r="I121">
            <v>81.11</v>
          </cell>
          <cell r="L121">
            <v>69.260000000000005</v>
          </cell>
          <cell r="M121">
            <v>78.465909090909093</v>
          </cell>
          <cell r="P121">
            <v>68.209999999999994</v>
          </cell>
          <cell r="Q121">
            <v>77.113636400000004</v>
          </cell>
        </row>
        <row r="122">
          <cell r="B122" t="str">
            <v xml:space="preserve">МБОУ СШ № 14 </v>
          </cell>
          <cell r="D122">
            <v>71.59</v>
          </cell>
          <cell r="E122">
            <v>73</v>
          </cell>
          <cell r="H122">
            <v>71.56</v>
          </cell>
          <cell r="I122">
            <v>74.69</v>
          </cell>
          <cell r="L122">
            <v>69.260000000000005</v>
          </cell>
          <cell r="M122">
            <v>63</v>
          </cell>
          <cell r="P122">
            <v>68.209999999999994</v>
          </cell>
          <cell r="Q122">
            <v>57.5</v>
          </cell>
        </row>
        <row r="123">
          <cell r="B123" t="str">
            <v>МБОУ СШ № 27</v>
          </cell>
          <cell r="D123">
            <v>71.59</v>
          </cell>
          <cell r="E123">
            <v>64</v>
          </cell>
          <cell r="H123">
            <v>71.56</v>
          </cell>
          <cell r="I123">
            <v>70.28</v>
          </cell>
          <cell r="L123">
            <v>69.260000000000005</v>
          </cell>
          <cell r="M123">
            <v>71.638888888888886</v>
          </cell>
          <cell r="P123">
            <v>68.209999999999994</v>
          </cell>
          <cell r="Q123">
            <v>63.114285700000003</v>
          </cell>
        </row>
        <row r="124">
          <cell r="B124" t="str">
            <v>МБОУ СШ № 51</v>
          </cell>
          <cell r="D124">
            <v>71.59</v>
          </cell>
          <cell r="H124">
            <v>71.56</v>
          </cell>
          <cell r="L124">
            <v>69.260000000000005</v>
          </cell>
          <cell r="M124">
            <v>56.777777777777779</v>
          </cell>
          <cell r="P124">
            <v>68.209999999999994</v>
          </cell>
          <cell r="Q124">
            <v>43.894736799999997</v>
          </cell>
        </row>
      </sheetData>
      <sheetData sheetId="1">
        <row r="5">
          <cell r="B5" t="str">
            <v>МАОУ Гимназия № 5</v>
          </cell>
          <cell r="D5">
            <v>71.59</v>
          </cell>
          <cell r="E5">
            <v>76.900000000000006</v>
          </cell>
          <cell r="H5">
            <v>71.56</v>
          </cell>
          <cell r="I5">
            <v>76.66</v>
          </cell>
          <cell r="L5">
            <v>69.260000000000005</v>
          </cell>
          <cell r="M5">
            <v>66.433333333333337</v>
          </cell>
          <cell r="P5">
            <v>68.209999999999994</v>
          </cell>
          <cell r="Q5">
            <v>67.655172399999998</v>
          </cell>
        </row>
        <row r="6">
          <cell r="B6" t="str">
            <v>ЖЕЛЕЗНОДОРОЖНЫЙ РАЙОН</v>
          </cell>
          <cell r="D6">
            <v>71.59</v>
          </cell>
          <cell r="E6">
            <v>73.25</v>
          </cell>
          <cell r="H6">
            <v>71.56</v>
          </cell>
          <cell r="I6">
            <v>72.306250000000006</v>
          </cell>
          <cell r="L6">
            <v>69.260000000000005</v>
          </cell>
          <cell r="M6">
            <v>69.876217024153419</v>
          </cell>
          <cell r="P6">
            <v>68.209999999999994</v>
          </cell>
          <cell r="Q6">
            <v>68.489568587500003</v>
          </cell>
        </row>
        <row r="7">
          <cell r="B7" t="str">
            <v xml:space="preserve">МАОУ Лицей № 7 </v>
          </cell>
          <cell r="D7">
            <v>71.59</v>
          </cell>
          <cell r="E7">
            <v>78</v>
          </cell>
          <cell r="H7">
            <v>71.56</v>
          </cell>
          <cell r="I7">
            <v>76.290000000000006</v>
          </cell>
          <cell r="L7">
            <v>69.260000000000005</v>
          </cell>
          <cell r="M7">
            <v>78.911111111111111</v>
          </cell>
          <cell r="P7">
            <v>68.209999999999994</v>
          </cell>
          <cell r="Q7">
            <v>76.469387800000007</v>
          </cell>
        </row>
        <row r="8">
          <cell r="B8" t="str">
            <v>МБОУ Гимназия № 8</v>
          </cell>
          <cell r="D8">
            <v>71.59</v>
          </cell>
          <cell r="E8">
            <v>77</v>
          </cell>
          <cell r="H8">
            <v>71.56</v>
          </cell>
          <cell r="I8">
            <v>77.56</v>
          </cell>
          <cell r="L8">
            <v>69.260000000000005</v>
          </cell>
          <cell r="M8">
            <v>71.63636363636364</v>
          </cell>
          <cell r="P8">
            <v>68.209999999999994</v>
          </cell>
          <cell r="Q8">
            <v>64.180000000000007</v>
          </cell>
        </row>
        <row r="9">
          <cell r="B9" t="str">
            <v>МБОУ СШ № 19</v>
          </cell>
          <cell r="D9">
            <v>71.59</v>
          </cell>
          <cell r="E9">
            <v>75</v>
          </cell>
          <cell r="H9">
            <v>71.56</v>
          </cell>
          <cell r="I9">
            <v>72.7</v>
          </cell>
          <cell r="L9">
            <v>69.260000000000005</v>
          </cell>
          <cell r="M9">
            <v>71.13333333333334</v>
          </cell>
          <cell r="P9">
            <v>68.209999999999994</v>
          </cell>
          <cell r="Q9">
            <v>65.837209299999998</v>
          </cell>
        </row>
        <row r="10">
          <cell r="B10" t="str">
            <v>МБОУ Лицей № 28</v>
          </cell>
          <cell r="D10">
            <v>71.59</v>
          </cell>
          <cell r="E10">
            <v>74</v>
          </cell>
          <cell r="H10">
            <v>71.56</v>
          </cell>
          <cell r="I10">
            <v>74</v>
          </cell>
          <cell r="L10">
            <v>69.260000000000005</v>
          </cell>
          <cell r="M10">
            <v>74.304347826086953</v>
          </cell>
          <cell r="P10">
            <v>68.209999999999994</v>
          </cell>
          <cell r="Q10">
            <v>67.75</v>
          </cell>
        </row>
        <row r="11">
          <cell r="B11" t="str">
            <v>МАОУ СШ № 32</v>
          </cell>
          <cell r="D11">
            <v>71.59</v>
          </cell>
          <cell r="E11">
            <v>72</v>
          </cell>
          <cell r="H11">
            <v>71.56</v>
          </cell>
          <cell r="I11">
            <v>65.739999999999995</v>
          </cell>
          <cell r="L11">
            <v>69.260000000000005</v>
          </cell>
          <cell r="M11">
            <v>72.39473684210526</v>
          </cell>
          <cell r="P11">
            <v>68.209999999999994</v>
          </cell>
          <cell r="Q11">
            <v>69.75</v>
          </cell>
        </row>
        <row r="12">
          <cell r="B12" t="str">
            <v xml:space="preserve">МБОУ СШ № 86 </v>
          </cell>
          <cell r="D12">
            <v>71.59</v>
          </cell>
          <cell r="E12">
            <v>71</v>
          </cell>
          <cell r="H12">
            <v>71.56</v>
          </cell>
          <cell r="I12">
            <v>70.290000000000006</v>
          </cell>
          <cell r="L12">
            <v>69.260000000000005</v>
          </cell>
          <cell r="M12">
            <v>62.457142857142856</v>
          </cell>
          <cell r="P12">
            <v>68.209999999999994</v>
          </cell>
          <cell r="Q12">
            <v>70.944444399999995</v>
          </cell>
        </row>
        <row r="13">
          <cell r="B13" t="str">
            <v>МАОУ Гимназия № 9</v>
          </cell>
          <cell r="D13">
            <v>71.59</v>
          </cell>
          <cell r="E13">
            <v>70</v>
          </cell>
          <cell r="H13">
            <v>71.56</v>
          </cell>
          <cell r="I13">
            <v>75.680000000000007</v>
          </cell>
          <cell r="L13">
            <v>69.260000000000005</v>
          </cell>
          <cell r="M13">
            <v>70.136986301369859</v>
          </cell>
          <cell r="P13">
            <v>68.209999999999994</v>
          </cell>
          <cell r="Q13">
            <v>65.333333300000007</v>
          </cell>
        </row>
        <row r="14">
          <cell r="B14" t="str">
            <v>МБОУ СШ № 12</v>
          </cell>
          <cell r="D14">
            <v>71.59</v>
          </cell>
          <cell r="E14">
            <v>69</v>
          </cell>
          <cell r="H14">
            <v>71.56</v>
          </cell>
          <cell r="I14">
            <v>66.19</v>
          </cell>
          <cell r="L14">
            <v>69.260000000000005</v>
          </cell>
          <cell r="M14">
            <v>58.035714285714285</v>
          </cell>
          <cell r="P14">
            <v>68.209999999999994</v>
          </cell>
          <cell r="Q14">
            <v>67.652173899999994</v>
          </cell>
        </row>
        <row r="15">
          <cell r="B15" t="str">
            <v>КИРОВСКИЙ РАЙОН</v>
          </cell>
          <cell r="D15">
            <v>71.59</v>
          </cell>
          <cell r="E15">
            <v>70.63818181818182</v>
          </cell>
          <cell r="H15">
            <v>71.56</v>
          </cell>
          <cell r="I15">
            <v>70.26166666666667</v>
          </cell>
          <cell r="L15">
            <v>69.260000000000005</v>
          </cell>
          <cell r="M15">
            <v>68.106793072497638</v>
          </cell>
          <cell r="P15">
            <v>68.209999999999994</v>
          </cell>
          <cell r="Q15">
            <v>66.262495033333323</v>
          </cell>
        </row>
        <row r="16">
          <cell r="B16" t="str">
            <v>МАОУ Гимназия № 10</v>
          </cell>
          <cell r="D16">
            <v>71.59</v>
          </cell>
          <cell r="E16">
            <v>79.8</v>
          </cell>
          <cell r="H16">
            <v>71.56</v>
          </cell>
          <cell r="I16">
            <v>80.760000000000005</v>
          </cell>
          <cell r="L16">
            <v>69.260000000000005</v>
          </cell>
          <cell r="M16">
            <v>73.173913043478265</v>
          </cell>
          <cell r="P16">
            <v>68.209999999999994</v>
          </cell>
          <cell r="Q16">
            <v>78.680851099999998</v>
          </cell>
        </row>
        <row r="17">
          <cell r="B17" t="str">
            <v>МАОУ Гимназия № 6</v>
          </cell>
          <cell r="D17">
            <v>71.59</v>
          </cell>
          <cell r="E17">
            <v>75.58</v>
          </cell>
          <cell r="H17">
            <v>71.56</v>
          </cell>
          <cell r="I17">
            <v>75</v>
          </cell>
          <cell r="L17">
            <v>69.260000000000005</v>
          </cell>
          <cell r="M17">
            <v>71.697674418604649</v>
          </cell>
          <cell r="P17">
            <v>68.209999999999994</v>
          </cell>
          <cell r="Q17">
            <v>74.219512199999997</v>
          </cell>
        </row>
        <row r="18">
          <cell r="B18" t="str">
            <v>МАОУ Лицей № 6 "Перспектива"</v>
          </cell>
          <cell r="D18">
            <v>71.59</v>
          </cell>
          <cell r="E18">
            <v>75.319999999999993</v>
          </cell>
          <cell r="H18">
            <v>71.56</v>
          </cell>
          <cell r="I18">
            <v>76.19</v>
          </cell>
          <cell r="L18">
            <v>69.260000000000005</v>
          </cell>
          <cell r="M18">
            <v>78.633802816901408</v>
          </cell>
          <cell r="P18">
            <v>68.209999999999994</v>
          </cell>
          <cell r="Q18">
            <v>78.236842100000004</v>
          </cell>
        </row>
        <row r="19">
          <cell r="B19" t="str">
            <v>МАОУ Лицей № 11</v>
          </cell>
          <cell r="D19">
            <v>71.59</v>
          </cell>
          <cell r="E19">
            <v>74.7</v>
          </cell>
          <cell r="H19">
            <v>71.56</v>
          </cell>
          <cell r="I19">
            <v>74.28</v>
          </cell>
          <cell r="L19">
            <v>69.260000000000005</v>
          </cell>
          <cell r="M19">
            <v>69.162499999999994</v>
          </cell>
          <cell r="P19">
            <v>68.209999999999994</v>
          </cell>
          <cell r="Q19">
            <v>73.742857099999995</v>
          </cell>
        </row>
        <row r="20">
          <cell r="B20" t="str">
            <v>МАОУ Гимназия № 4</v>
          </cell>
          <cell r="D20">
            <v>71.59</v>
          </cell>
          <cell r="E20">
            <v>72.849999999999994</v>
          </cell>
          <cell r="H20">
            <v>71.56</v>
          </cell>
          <cell r="I20">
            <v>73.64</v>
          </cell>
          <cell r="L20">
            <v>69.260000000000005</v>
          </cell>
          <cell r="M20">
            <v>72.166666666666671</v>
          </cell>
          <cell r="P20">
            <v>68.209999999999994</v>
          </cell>
          <cell r="Q20">
            <v>68.515625</v>
          </cell>
        </row>
        <row r="21">
          <cell r="B21" t="str">
            <v>МБОУ СШ № 8 "Созидание"</v>
          </cell>
          <cell r="D21">
            <v>71.59</v>
          </cell>
          <cell r="E21">
            <v>70.569999999999993</v>
          </cell>
          <cell r="H21">
            <v>71.56</v>
          </cell>
          <cell r="I21">
            <v>75.61</v>
          </cell>
          <cell r="L21">
            <v>69.260000000000005</v>
          </cell>
          <cell r="M21">
            <v>66.82352941176471</v>
          </cell>
          <cell r="P21">
            <v>68.209999999999994</v>
          </cell>
          <cell r="Q21">
            <v>57.483871000000001</v>
          </cell>
        </row>
        <row r="22">
          <cell r="B22" t="str">
            <v>МБОУ СШ № 49</v>
          </cell>
          <cell r="D22">
            <v>71.59</v>
          </cell>
          <cell r="E22">
            <v>69.05</v>
          </cell>
          <cell r="H22">
            <v>71.56</v>
          </cell>
          <cell r="L22">
            <v>69.260000000000005</v>
          </cell>
          <cell r="M22">
            <v>71.9375</v>
          </cell>
          <cell r="P22">
            <v>68.209999999999994</v>
          </cell>
          <cell r="Q22">
            <v>67.352941200000004</v>
          </cell>
        </row>
        <row r="23">
          <cell r="B23" t="str">
            <v>МБОУ СШ № 63</v>
          </cell>
          <cell r="D23">
            <v>71.59</v>
          </cell>
          <cell r="E23">
            <v>68.2</v>
          </cell>
          <cell r="H23">
            <v>71.56</v>
          </cell>
          <cell r="I23">
            <v>71.28</v>
          </cell>
          <cell r="L23">
            <v>69.260000000000005</v>
          </cell>
          <cell r="M23">
            <v>69.208333333333329</v>
          </cell>
          <cell r="P23">
            <v>68.209999999999994</v>
          </cell>
          <cell r="Q23">
            <v>67.058823500000003</v>
          </cell>
        </row>
        <row r="24">
          <cell r="B24" t="str">
            <v>МБОУ СШ № 90</v>
          </cell>
          <cell r="D24">
            <v>71.59</v>
          </cell>
          <cell r="E24">
            <v>63.68</v>
          </cell>
          <cell r="H24">
            <v>71.56</v>
          </cell>
          <cell r="I24">
            <v>68.709999999999994</v>
          </cell>
          <cell r="L24">
            <v>69.260000000000005</v>
          </cell>
          <cell r="P24">
            <v>68.209999999999994</v>
          </cell>
        </row>
        <row r="25">
          <cell r="B25" t="str">
            <v>МБОУ СШ № 135</v>
          </cell>
          <cell r="D25">
            <v>71.59</v>
          </cell>
          <cell r="E25">
            <v>63.67</v>
          </cell>
          <cell r="H25">
            <v>71.56</v>
          </cell>
          <cell r="I25">
            <v>56.45</v>
          </cell>
          <cell r="L25">
            <v>69.260000000000005</v>
          </cell>
          <cell r="M25">
            <v>53.236111111111114</v>
          </cell>
          <cell r="P25">
            <v>68.209999999999994</v>
          </cell>
          <cell r="Q25">
            <v>56.954545500000002</v>
          </cell>
        </row>
        <row r="26">
          <cell r="B26" t="str">
            <v>МБОУ СШ № 46</v>
          </cell>
          <cell r="D26">
            <v>71.59</v>
          </cell>
          <cell r="E26">
            <v>63.6</v>
          </cell>
          <cell r="H26">
            <v>71.56</v>
          </cell>
          <cell r="I26">
            <v>66.75</v>
          </cell>
          <cell r="L26">
            <v>69.260000000000005</v>
          </cell>
          <cell r="M26">
            <v>68.588235294117652</v>
          </cell>
          <cell r="P26">
            <v>68.209999999999994</v>
          </cell>
          <cell r="Q26">
            <v>66.173912999999999</v>
          </cell>
        </row>
        <row r="27">
          <cell r="B27" t="str">
            <v>МАОУ СШ № 55</v>
          </cell>
          <cell r="D27">
            <v>71.59</v>
          </cell>
          <cell r="H27">
            <v>71.56</v>
          </cell>
          <cell r="I27">
            <v>66.47</v>
          </cell>
          <cell r="L27">
            <v>69.260000000000005</v>
          </cell>
          <cell r="M27">
            <v>64.94736842105263</v>
          </cell>
          <cell r="P27">
            <v>68.209999999999994</v>
          </cell>
          <cell r="Q27">
            <v>55.285714300000002</v>
          </cell>
        </row>
        <row r="28">
          <cell r="B28" t="str">
            <v>МБОУ СШ № 81</v>
          </cell>
          <cell r="D28">
            <v>71.59</v>
          </cell>
          <cell r="H28">
            <v>71.56</v>
          </cell>
          <cell r="L28">
            <v>69.260000000000005</v>
          </cell>
          <cell r="M28">
            <v>57.705882352941174</v>
          </cell>
          <cell r="P28">
            <v>68.209999999999994</v>
          </cell>
          <cell r="Q28">
            <v>51.444444400000002</v>
          </cell>
        </row>
        <row r="29">
          <cell r="B29" t="str">
            <v>МБОУ СШ № 80</v>
          </cell>
          <cell r="D29">
            <v>71.59</v>
          </cell>
          <cell r="H29">
            <v>71.56</v>
          </cell>
          <cell r="I29">
            <v>58</v>
          </cell>
          <cell r="L29">
            <v>69.260000000000005</v>
          </cell>
          <cell r="P29">
            <v>68.209999999999994</v>
          </cell>
        </row>
        <row r="30">
          <cell r="B30" t="str">
            <v>ЛЕНИНСКИЙ РАЙОН</v>
          </cell>
          <cell r="D30">
            <v>71.59</v>
          </cell>
          <cell r="E30">
            <v>67.968333333333334</v>
          </cell>
          <cell r="H30">
            <v>71.56</v>
          </cell>
          <cell r="I30">
            <v>67.518235294117645</v>
          </cell>
          <cell r="L30">
            <v>69.260000000000005</v>
          </cell>
          <cell r="M30">
            <v>66.45150921610707</v>
          </cell>
          <cell r="P30">
            <v>68.209999999999994</v>
          </cell>
          <cell r="Q30">
            <v>63.712741811764708</v>
          </cell>
        </row>
        <row r="31">
          <cell r="B31" t="str">
            <v>МБОУ СШ № 64</v>
          </cell>
          <cell r="D31">
            <v>71.59</v>
          </cell>
          <cell r="E31">
            <v>79.78</v>
          </cell>
          <cell r="H31">
            <v>71.56</v>
          </cell>
          <cell r="I31">
            <v>79</v>
          </cell>
          <cell r="L31">
            <v>69.260000000000005</v>
          </cell>
          <cell r="M31">
            <v>81.740740740740748</v>
          </cell>
          <cell r="P31">
            <v>68.209999999999994</v>
          </cell>
          <cell r="Q31">
            <v>80.371428600000002</v>
          </cell>
        </row>
        <row r="32">
          <cell r="B32" t="str">
            <v>МБОУ Лицей № 3</v>
          </cell>
          <cell r="D32">
            <v>71.59</v>
          </cell>
          <cell r="E32">
            <v>76.5</v>
          </cell>
          <cell r="H32">
            <v>71.56</v>
          </cell>
          <cell r="I32">
            <v>74.319999999999993</v>
          </cell>
          <cell r="L32">
            <v>69.260000000000005</v>
          </cell>
          <cell r="M32">
            <v>72.173913043478265</v>
          </cell>
          <cell r="P32">
            <v>68.209999999999994</v>
          </cell>
          <cell r="Q32">
            <v>73.285714299999995</v>
          </cell>
        </row>
        <row r="33">
          <cell r="B33" t="str">
            <v>МБОУ Гимназия № 7</v>
          </cell>
          <cell r="D33">
            <v>71.59</v>
          </cell>
          <cell r="E33">
            <v>76.28</v>
          </cell>
          <cell r="H33">
            <v>71.56</v>
          </cell>
          <cell r="I33">
            <v>72.650000000000006</v>
          </cell>
          <cell r="L33">
            <v>69.260000000000005</v>
          </cell>
          <cell r="M33">
            <v>74.538461538461533</v>
          </cell>
          <cell r="P33">
            <v>68.209999999999994</v>
          </cell>
          <cell r="Q33">
            <v>70.954545499999995</v>
          </cell>
        </row>
        <row r="34">
          <cell r="B34" t="str">
            <v>МБОУ СШ № 94</v>
          </cell>
          <cell r="D34">
            <v>71.59</v>
          </cell>
          <cell r="E34">
            <v>73.39</v>
          </cell>
          <cell r="H34">
            <v>71.56</v>
          </cell>
          <cell r="I34">
            <v>68.98</v>
          </cell>
          <cell r="L34">
            <v>69.260000000000005</v>
          </cell>
          <cell r="M34">
            <v>67.06</v>
          </cell>
          <cell r="P34">
            <v>68.209999999999994</v>
          </cell>
          <cell r="Q34">
            <v>66.510638299999997</v>
          </cell>
        </row>
        <row r="35">
          <cell r="B35" t="str">
            <v>МАОУ Лицей № 12</v>
          </cell>
          <cell r="D35">
            <v>71.59</v>
          </cell>
          <cell r="E35">
            <v>73.239999999999995</v>
          </cell>
          <cell r="H35">
            <v>71.56</v>
          </cell>
          <cell r="I35">
            <v>67.569999999999993</v>
          </cell>
          <cell r="L35">
            <v>69.260000000000005</v>
          </cell>
          <cell r="M35">
            <v>72.519230769230774</v>
          </cell>
          <cell r="P35">
            <v>68.209999999999994</v>
          </cell>
          <cell r="Q35">
            <v>70.274509800000004</v>
          </cell>
        </row>
        <row r="36">
          <cell r="B36" t="str">
            <v>МБОУ СШ № 16</v>
          </cell>
          <cell r="D36">
            <v>71.59</v>
          </cell>
          <cell r="E36">
            <v>72.45</v>
          </cell>
          <cell r="H36">
            <v>71.56</v>
          </cell>
          <cell r="I36">
            <v>61.95</v>
          </cell>
          <cell r="L36">
            <v>69.260000000000005</v>
          </cell>
          <cell r="M36">
            <v>55.666666666666664</v>
          </cell>
          <cell r="P36">
            <v>68.209999999999994</v>
          </cell>
          <cell r="Q36">
            <v>55.870967700000001</v>
          </cell>
        </row>
        <row r="37">
          <cell r="B37" t="str">
            <v>МАОУ Гимназия № 15</v>
          </cell>
          <cell r="D37">
            <v>71.59</v>
          </cell>
          <cell r="E37">
            <v>70.260000000000005</v>
          </cell>
          <cell r="H37">
            <v>71.56</v>
          </cell>
          <cell r="I37">
            <v>73.75</v>
          </cell>
          <cell r="L37">
            <v>69.260000000000005</v>
          </cell>
          <cell r="M37">
            <v>71.391304347826093</v>
          </cell>
          <cell r="P37">
            <v>68.209999999999994</v>
          </cell>
          <cell r="Q37">
            <v>69.025640999999993</v>
          </cell>
        </row>
        <row r="38">
          <cell r="B38" t="str">
            <v>МБОУ СШ № 89</v>
          </cell>
          <cell r="D38">
            <v>71.59</v>
          </cell>
          <cell r="E38">
            <v>68.83</v>
          </cell>
          <cell r="H38">
            <v>71.56</v>
          </cell>
          <cell r="I38">
            <v>69.94</v>
          </cell>
          <cell r="L38">
            <v>69.260000000000005</v>
          </cell>
          <cell r="M38">
            <v>59.269230769230766</v>
          </cell>
          <cell r="P38">
            <v>68.209999999999994</v>
          </cell>
          <cell r="Q38">
            <v>56.222222199999997</v>
          </cell>
        </row>
        <row r="39">
          <cell r="B39" t="str">
            <v>МАОУ Гимназия № 11</v>
          </cell>
          <cell r="D39">
            <v>71.59</v>
          </cell>
          <cell r="E39">
            <v>68.75</v>
          </cell>
          <cell r="H39">
            <v>71.56</v>
          </cell>
          <cell r="I39">
            <v>74.510000000000005</v>
          </cell>
          <cell r="L39">
            <v>69.260000000000005</v>
          </cell>
          <cell r="M39">
            <v>74.108695652173907</v>
          </cell>
          <cell r="P39">
            <v>68.209999999999994</v>
          </cell>
          <cell r="Q39">
            <v>70.08</v>
          </cell>
        </row>
        <row r="40">
          <cell r="B40" t="str">
            <v>МБОУ СШ № 53</v>
          </cell>
          <cell r="D40">
            <v>71.59</v>
          </cell>
          <cell r="E40">
            <v>67.900000000000006</v>
          </cell>
          <cell r="H40">
            <v>71.56</v>
          </cell>
          <cell r="I40">
            <v>61.5</v>
          </cell>
          <cell r="L40">
            <v>69.260000000000005</v>
          </cell>
          <cell r="M40">
            <v>63.454545454545453</v>
          </cell>
          <cell r="P40">
            <v>68.209999999999994</v>
          </cell>
          <cell r="Q40">
            <v>57.555555599999998</v>
          </cell>
        </row>
        <row r="41">
          <cell r="B41" t="str">
            <v>МБОУ СШ № 13</v>
          </cell>
          <cell r="D41">
            <v>71.59</v>
          </cell>
          <cell r="E41">
            <v>64.64</v>
          </cell>
          <cell r="H41">
            <v>71.56</v>
          </cell>
          <cell r="I41">
            <v>67.55</v>
          </cell>
          <cell r="L41">
            <v>69.260000000000005</v>
          </cell>
          <cell r="M41">
            <v>59.5</v>
          </cell>
          <cell r="P41">
            <v>68.209999999999994</v>
          </cell>
          <cell r="Q41">
            <v>50.7058824</v>
          </cell>
        </row>
        <row r="42">
          <cell r="B42" t="str">
            <v>МБОУ СШ № 79</v>
          </cell>
          <cell r="D42">
            <v>71.59</v>
          </cell>
          <cell r="E42">
            <v>65.36</v>
          </cell>
          <cell r="H42">
            <v>71.56</v>
          </cell>
          <cell r="I42">
            <v>60.56</v>
          </cell>
          <cell r="L42">
            <v>69.260000000000005</v>
          </cell>
          <cell r="M42">
            <v>60.266666666666666</v>
          </cell>
          <cell r="P42">
            <v>68.209999999999994</v>
          </cell>
        </row>
        <row r="43">
          <cell r="B43" t="str">
            <v>МБОУ СШ № 31</v>
          </cell>
          <cell r="D43">
            <v>71.59</v>
          </cell>
          <cell r="E43">
            <v>65.12</v>
          </cell>
          <cell r="H43">
            <v>71.56</v>
          </cell>
          <cell r="I43">
            <v>64.63</v>
          </cell>
          <cell r="L43">
            <v>69.260000000000005</v>
          </cell>
          <cell r="M43">
            <v>70.25</v>
          </cell>
          <cell r="P43">
            <v>68.209999999999994</v>
          </cell>
          <cell r="Q43">
            <v>68</v>
          </cell>
        </row>
        <row r="44">
          <cell r="B44" t="str">
            <v>МБОУ СШ № 88</v>
          </cell>
          <cell r="D44">
            <v>71.59</v>
          </cell>
          <cell r="E44">
            <v>63.95</v>
          </cell>
          <cell r="H44">
            <v>71.56</v>
          </cell>
          <cell r="I44">
            <v>62.77</v>
          </cell>
          <cell r="L44">
            <v>69.260000000000005</v>
          </cell>
          <cell r="M44">
            <v>61.666666666666664</v>
          </cell>
          <cell r="P44">
            <v>68.209999999999994</v>
          </cell>
          <cell r="Q44">
            <v>57.625</v>
          </cell>
        </row>
        <row r="45">
          <cell r="B45" t="str">
            <v>МБОУ СШ № 47</v>
          </cell>
          <cell r="D45">
            <v>71.59</v>
          </cell>
          <cell r="E45">
            <v>60.5</v>
          </cell>
          <cell r="H45">
            <v>71.56</v>
          </cell>
          <cell r="I45">
            <v>55.72</v>
          </cell>
          <cell r="L45">
            <v>69.260000000000005</v>
          </cell>
          <cell r="M45">
            <v>56.692307692307693</v>
          </cell>
          <cell r="P45">
            <v>68.209999999999994</v>
          </cell>
          <cell r="Q45">
            <v>59.380952399999998</v>
          </cell>
        </row>
        <row r="46">
          <cell r="B46" t="str">
            <v>МБОУ СШ № 44</v>
          </cell>
          <cell r="D46">
            <v>71.59</v>
          </cell>
          <cell r="E46">
            <v>60.5</v>
          </cell>
          <cell r="H46">
            <v>71.56</v>
          </cell>
          <cell r="I46">
            <v>68.33</v>
          </cell>
          <cell r="L46">
            <v>69.260000000000005</v>
          </cell>
          <cell r="M46">
            <v>73.529411764705884</v>
          </cell>
          <cell r="P46">
            <v>68.209999999999994</v>
          </cell>
          <cell r="Q46">
            <v>65.041666699999993</v>
          </cell>
        </row>
        <row r="47">
          <cell r="B47" t="str">
            <v>МАОУ СШ № 148</v>
          </cell>
          <cell r="D47">
            <v>71.59</v>
          </cell>
          <cell r="E47">
            <v>59.42</v>
          </cell>
          <cell r="H47">
            <v>71.56</v>
          </cell>
          <cell r="I47">
            <v>64.08</v>
          </cell>
          <cell r="L47">
            <v>69.260000000000005</v>
          </cell>
          <cell r="M47">
            <v>68.48</v>
          </cell>
          <cell r="P47">
            <v>68.209999999999994</v>
          </cell>
          <cell r="Q47">
            <v>59.767441900000001</v>
          </cell>
        </row>
        <row r="48">
          <cell r="B48" t="str">
            <v>МБОУ СШ № 50</v>
          </cell>
          <cell r="D48">
            <v>71.59</v>
          </cell>
          <cell r="E48">
            <v>56.56</v>
          </cell>
          <cell r="H48">
            <v>71.56</v>
          </cell>
          <cell r="L48">
            <v>69.260000000000005</v>
          </cell>
          <cell r="M48">
            <v>63.4375</v>
          </cell>
          <cell r="P48">
            <v>68.209999999999994</v>
          </cell>
          <cell r="Q48">
            <v>52.444444400000002</v>
          </cell>
        </row>
        <row r="49">
          <cell r="B49" t="str">
            <v>МБОУ СШ № 65</v>
          </cell>
          <cell r="D49">
            <v>71.59</v>
          </cell>
          <cell r="H49">
            <v>71.56</v>
          </cell>
          <cell r="L49">
            <v>69.260000000000005</v>
          </cell>
          <cell r="M49">
            <v>56.833333333333336</v>
          </cell>
          <cell r="P49">
            <v>68.209999999999994</v>
          </cell>
        </row>
        <row r="50">
          <cell r="B50" t="str">
            <v>ОКТЯБРЬСКИЙ РАЙОН</v>
          </cell>
          <cell r="D50">
            <v>71.59</v>
          </cell>
          <cell r="E50">
            <v>69.17736842105262</v>
          </cell>
          <cell r="H50">
            <v>71.56</v>
          </cell>
          <cell r="I50">
            <v>69.90000000000002</v>
          </cell>
          <cell r="L50">
            <v>69.260000000000005</v>
          </cell>
          <cell r="M50">
            <v>68.044019516889335</v>
          </cell>
          <cell r="P50">
            <v>68.209999999999994</v>
          </cell>
          <cell r="Q50">
            <v>69.023429073333347</v>
          </cell>
        </row>
        <row r="51">
          <cell r="B51" t="str">
            <v xml:space="preserve">МБОУ Школа-интернат № 1 </v>
          </cell>
          <cell r="D51">
            <v>71.59</v>
          </cell>
          <cell r="E51">
            <v>82</v>
          </cell>
          <cell r="H51">
            <v>71.56</v>
          </cell>
          <cell r="I51">
            <v>79.41</v>
          </cell>
          <cell r="L51">
            <v>69.260000000000005</v>
          </cell>
          <cell r="M51">
            <v>72.94736842105263</v>
          </cell>
          <cell r="P51">
            <v>68.209999999999994</v>
          </cell>
          <cell r="Q51">
            <v>80.047618999999997</v>
          </cell>
        </row>
        <row r="52">
          <cell r="B52" t="str">
            <v>МАОУ Гимназия № 3</v>
          </cell>
          <cell r="D52">
            <v>71.59</v>
          </cell>
          <cell r="E52">
            <v>80</v>
          </cell>
          <cell r="H52">
            <v>71.56</v>
          </cell>
          <cell r="I52">
            <v>78.78</v>
          </cell>
          <cell r="L52">
            <v>69.260000000000005</v>
          </cell>
          <cell r="M52">
            <v>75.388888888888886</v>
          </cell>
          <cell r="P52">
            <v>68.209999999999994</v>
          </cell>
          <cell r="Q52">
            <v>76.354166699999993</v>
          </cell>
        </row>
        <row r="53">
          <cell r="B53" t="str">
            <v>МАОУ Гимназия № 13 "Академ"</v>
          </cell>
          <cell r="D53">
            <v>71.59</v>
          </cell>
          <cell r="E53">
            <v>76.3</v>
          </cell>
          <cell r="H53">
            <v>71.56</v>
          </cell>
          <cell r="I53">
            <v>76.94</v>
          </cell>
          <cell r="L53">
            <v>69.260000000000005</v>
          </cell>
          <cell r="M53">
            <v>73.912621359223294</v>
          </cell>
          <cell r="P53">
            <v>68.209999999999994</v>
          </cell>
          <cell r="Q53">
            <v>74.913043500000001</v>
          </cell>
        </row>
        <row r="54">
          <cell r="B54" t="str">
            <v>МБОУ СШ № 99</v>
          </cell>
          <cell r="D54">
            <v>71.59</v>
          </cell>
          <cell r="E54">
            <v>75.599999999999994</v>
          </cell>
          <cell r="H54">
            <v>71.56</v>
          </cell>
          <cell r="I54">
            <v>69.75</v>
          </cell>
          <cell r="L54">
            <v>69.260000000000005</v>
          </cell>
          <cell r="M54">
            <v>69.217391304347828</v>
          </cell>
          <cell r="P54">
            <v>68.209999999999994</v>
          </cell>
          <cell r="Q54">
            <v>67.270833300000007</v>
          </cell>
        </row>
        <row r="55">
          <cell r="B55" t="str">
            <v>МБОУ Лицей № 10</v>
          </cell>
          <cell r="D55">
            <v>71.59</v>
          </cell>
          <cell r="E55">
            <v>74.959999999999994</v>
          </cell>
          <cell r="H55">
            <v>71.56</v>
          </cell>
          <cell r="I55">
            <v>71.34</v>
          </cell>
          <cell r="L55">
            <v>69.260000000000005</v>
          </cell>
          <cell r="M55">
            <v>71.592592592592595</v>
          </cell>
          <cell r="P55">
            <v>68.209999999999994</v>
          </cell>
          <cell r="Q55">
            <v>66.052631599999998</v>
          </cell>
        </row>
        <row r="56">
          <cell r="B56" t="str">
            <v xml:space="preserve">МАОУ "КУГ № 1 - Универс" </v>
          </cell>
          <cell r="D56">
            <v>71.59</v>
          </cell>
          <cell r="E56">
            <v>73</v>
          </cell>
          <cell r="H56">
            <v>71.56</v>
          </cell>
          <cell r="I56">
            <v>73.25</v>
          </cell>
          <cell r="L56">
            <v>69.260000000000005</v>
          </cell>
          <cell r="M56">
            <v>74.517241379310349</v>
          </cell>
          <cell r="P56">
            <v>68.209999999999994</v>
          </cell>
          <cell r="Q56">
            <v>72.973509899999996</v>
          </cell>
        </row>
        <row r="57">
          <cell r="B57" t="str">
            <v>МБОУ СШ № 3</v>
          </cell>
          <cell r="D57">
            <v>71.59</v>
          </cell>
          <cell r="E57">
            <v>73</v>
          </cell>
          <cell r="H57">
            <v>71.56</v>
          </cell>
          <cell r="I57">
            <v>72.12</v>
          </cell>
          <cell r="L57">
            <v>69.260000000000005</v>
          </cell>
          <cell r="M57">
            <v>68.318181818181813</v>
          </cell>
          <cell r="P57">
            <v>68.209999999999994</v>
          </cell>
          <cell r="Q57">
            <v>62.590909099999998</v>
          </cell>
        </row>
        <row r="58">
          <cell r="B58" t="str">
            <v>МАОУ Лицей № 1</v>
          </cell>
          <cell r="D58">
            <v>71.59</v>
          </cell>
          <cell r="E58">
            <v>72</v>
          </cell>
          <cell r="H58">
            <v>71.56</v>
          </cell>
          <cell r="I58">
            <v>72.41</v>
          </cell>
          <cell r="L58">
            <v>69.260000000000005</v>
          </cell>
          <cell r="M58">
            <v>70.98989898989899</v>
          </cell>
          <cell r="P58">
            <v>68.209999999999994</v>
          </cell>
          <cell r="Q58">
            <v>68.774509800000004</v>
          </cell>
        </row>
        <row r="59">
          <cell r="B59" t="str">
            <v>МБОУ СШ № 95</v>
          </cell>
          <cell r="D59">
            <v>71.59</v>
          </cell>
          <cell r="E59">
            <v>72</v>
          </cell>
          <cell r="H59">
            <v>71.56</v>
          </cell>
          <cell r="I59">
            <v>61.69</v>
          </cell>
          <cell r="L59">
            <v>69.260000000000005</v>
          </cell>
          <cell r="M59">
            <v>69.36363636363636</v>
          </cell>
          <cell r="P59">
            <v>68.209999999999994</v>
          </cell>
          <cell r="Q59">
            <v>70.75</v>
          </cell>
        </row>
        <row r="60">
          <cell r="B60" t="str">
            <v>МБОУ СШ № 72</v>
          </cell>
          <cell r="D60">
            <v>71.59</v>
          </cell>
          <cell r="E60">
            <v>68.98</v>
          </cell>
          <cell r="H60">
            <v>71.56</v>
          </cell>
          <cell r="I60">
            <v>72.930000000000007</v>
          </cell>
          <cell r="L60">
            <v>69.260000000000005</v>
          </cell>
          <cell r="M60">
            <v>73.104166666666671</v>
          </cell>
          <cell r="P60">
            <v>68.209999999999994</v>
          </cell>
          <cell r="Q60">
            <v>72.770833300000007</v>
          </cell>
        </row>
        <row r="61">
          <cell r="B61" t="str">
            <v>МБОУ Лицей № 8</v>
          </cell>
          <cell r="D61">
            <v>71.59</v>
          </cell>
          <cell r="E61">
            <v>68.959999999999994</v>
          </cell>
          <cell r="H61">
            <v>71.56</v>
          </cell>
          <cell r="I61">
            <v>71.040000000000006</v>
          </cell>
          <cell r="L61">
            <v>69.260000000000005</v>
          </cell>
          <cell r="M61">
            <v>75.52</v>
          </cell>
          <cell r="P61">
            <v>68.209999999999994</v>
          </cell>
          <cell r="Q61">
            <v>68.333333300000007</v>
          </cell>
        </row>
        <row r="62">
          <cell r="B62" t="str">
            <v>МБОУ СШ № 21</v>
          </cell>
          <cell r="D62">
            <v>71.59</v>
          </cell>
          <cell r="E62">
            <v>67.569999999999993</v>
          </cell>
          <cell r="H62">
            <v>71.56</v>
          </cell>
          <cell r="I62">
            <v>61.4</v>
          </cell>
          <cell r="L62">
            <v>69.260000000000005</v>
          </cell>
          <cell r="M62">
            <v>64.222222222222229</v>
          </cell>
          <cell r="P62">
            <v>68.209999999999994</v>
          </cell>
          <cell r="Q62">
            <v>57</v>
          </cell>
        </row>
        <row r="63">
          <cell r="B63" t="str">
            <v xml:space="preserve">МБОУ СШ № 133 </v>
          </cell>
          <cell r="D63">
            <v>71.59</v>
          </cell>
          <cell r="E63">
            <v>67</v>
          </cell>
          <cell r="H63">
            <v>71.56</v>
          </cell>
          <cell r="I63">
            <v>69.19</v>
          </cell>
          <cell r="L63">
            <v>69.260000000000005</v>
          </cell>
          <cell r="M63">
            <v>56.05263157894737</v>
          </cell>
          <cell r="P63">
            <v>68.209999999999994</v>
          </cell>
          <cell r="Q63">
            <v>65.863636400000004</v>
          </cell>
        </row>
        <row r="64">
          <cell r="B64" t="str">
            <v>МБОУ СШ № 82</v>
          </cell>
          <cell r="D64">
            <v>71.59</v>
          </cell>
          <cell r="E64">
            <v>67</v>
          </cell>
          <cell r="H64">
            <v>71.56</v>
          </cell>
          <cell r="I64">
            <v>74.86</v>
          </cell>
          <cell r="L64">
            <v>69.260000000000005</v>
          </cell>
          <cell r="M64">
            <v>71.678571428571431</v>
          </cell>
          <cell r="P64">
            <v>68.209999999999994</v>
          </cell>
          <cell r="Q64">
            <v>69.733333299999998</v>
          </cell>
        </row>
        <row r="65">
          <cell r="B65" t="str">
            <v>МБОУ СШ № 36</v>
          </cell>
          <cell r="D65">
            <v>71.59</v>
          </cell>
          <cell r="E65">
            <v>61</v>
          </cell>
          <cell r="H65">
            <v>71.56</v>
          </cell>
          <cell r="I65">
            <v>65</v>
          </cell>
          <cell r="L65">
            <v>69.260000000000005</v>
          </cell>
          <cell r="P65">
            <v>68.209999999999994</v>
          </cell>
        </row>
        <row r="66">
          <cell r="B66" t="str">
            <v>МБОУ СШ № 39</v>
          </cell>
          <cell r="D66">
            <v>71.59</v>
          </cell>
          <cell r="E66">
            <v>61</v>
          </cell>
          <cell r="H66">
            <v>71.56</v>
          </cell>
          <cell r="L66">
            <v>69.260000000000005</v>
          </cell>
          <cell r="M66">
            <v>51.352941176470587</v>
          </cell>
          <cell r="P66">
            <v>68.209999999999994</v>
          </cell>
        </row>
        <row r="67">
          <cell r="B67" t="str">
            <v>МБОУ СШ № 73</v>
          </cell>
          <cell r="D67">
            <v>71.59</v>
          </cell>
          <cell r="E67">
            <v>60</v>
          </cell>
          <cell r="H67">
            <v>71.56</v>
          </cell>
          <cell r="I67">
            <v>66.900000000000006</v>
          </cell>
          <cell r="L67">
            <v>69.260000000000005</v>
          </cell>
          <cell r="M67">
            <v>59.785714285714285</v>
          </cell>
          <cell r="P67">
            <v>68.209999999999994</v>
          </cell>
        </row>
        <row r="68">
          <cell r="B68" t="str">
            <v>МБОУ СШ № 30</v>
          </cell>
          <cell r="D68">
            <v>71.59</v>
          </cell>
          <cell r="E68">
            <v>58</v>
          </cell>
          <cell r="H68">
            <v>71.56</v>
          </cell>
          <cell r="I68">
            <v>56</v>
          </cell>
          <cell r="L68">
            <v>69.260000000000005</v>
          </cell>
          <cell r="M68">
            <v>62.555555555555557</v>
          </cell>
          <cell r="P68">
            <v>68.209999999999994</v>
          </cell>
        </row>
        <row r="69">
          <cell r="B69" t="str">
            <v>МБОУ СШ № 84</v>
          </cell>
          <cell r="D69">
            <v>71.59</v>
          </cell>
          <cell r="E69">
            <v>56</v>
          </cell>
          <cell r="H69">
            <v>71.56</v>
          </cell>
          <cell r="I69">
            <v>65.19</v>
          </cell>
          <cell r="L69">
            <v>69.260000000000005</v>
          </cell>
          <cell r="M69">
            <v>64.272727272727266</v>
          </cell>
          <cell r="P69">
            <v>68.209999999999994</v>
          </cell>
          <cell r="Q69">
            <v>61.923076899999998</v>
          </cell>
        </row>
        <row r="70">
          <cell r="B70" t="str">
            <v>СВЕРДЛОВСКИЙ РАЙОН</v>
          </cell>
          <cell r="D70">
            <v>71.59</v>
          </cell>
          <cell r="E70">
            <v>68.714285714285708</v>
          </cell>
          <cell r="H70">
            <v>71.56</v>
          </cell>
          <cell r="I70">
            <v>69.73</v>
          </cell>
          <cell r="L70">
            <v>69.260000000000005</v>
          </cell>
          <cell r="M70">
            <v>66.865144495882518</v>
          </cell>
          <cell r="P70">
            <v>68.209999999999994</v>
          </cell>
          <cell r="Q70">
            <v>66.331019830769236</v>
          </cell>
        </row>
        <row r="71">
          <cell r="B71" t="str">
            <v>МАОУ СШ № 23</v>
          </cell>
          <cell r="D71">
            <v>71.59</v>
          </cell>
          <cell r="E71">
            <v>79</v>
          </cell>
          <cell r="H71">
            <v>71.56</v>
          </cell>
          <cell r="I71">
            <v>72.55</v>
          </cell>
          <cell r="L71">
            <v>69.260000000000005</v>
          </cell>
          <cell r="M71">
            <v>70.521739130434781</v>
          </cell>
          <cell r="P71">
            <v>68.209999999999994</v>
          </cell>
          <cell r="Q71">
            <v>69.888888899999998</v>
          </cell>
        </row>
        <row r="72">
          <cell r="B72" t="str">
            <v>МБОУ СШ № 76</v>
          </cell>
          <cell r="D72">
            <v>71.59</v>
          </cell>
          <cell r="E72">
            <v>74</v>
          </cell>
          <cell r="H72">
            <v>71.56</v>
          </cell>
          <cell r="I72">
            <v>72.61</v>
          </cell>
          <cell r="L72">
            <v>69.260000000000005</v>
          </cell>
          <cell r="M72">
            <v>70.369565217391298</v>
          </cell>
          <cell r="P72">
            <v>68.209999999999994</v>
          </cell>
          <cell r="Q72">
            <v>72.720930199999998</v>
          </cell>
        </row>
        <row r="73">
          <cell r="B73" t="str">
            <v>МБОУ СШ № 6</v>
          </cell>
          <cell r="D73">
            <v>71.59</v>
          </cell>
          <cell r="E73">
            <v>73.3</v>
          </cell>
          <cell r="H73">
            <v>71.56</v>
          </cell>
          <cell r="I73">
            <v>72.709999999999994</v>
          </cell>
          <cell r="L73">
            <v>69.260000000000005</v>
          </cell>
          <cell r="M73">
            <v>71.108695652173907</v>
          </cell>
          <cell r="P73">
            <v>68.209999999999994</v>
          </cell>
          <cell r="Q73">
            <v>68.432432399999996</v>
          </cell>
        </row>
        <row r="74">
          <cell r="B74" t="str">
            <v>МАОУ Гимназия № 14</v>
          </cell>
          <cell r="D74">
            <v>71.59</v>
          </cell>
          <cell r="E74">
            <v>73</v>
          </cell>
          <cell r="H74">
            <v>71.56</v>
          </cell>
          <cell r="I74">
            <v>72.81</v>
          </cell>
          <cell r="L74">
            <v>69.260000000000005</v>
          </cell>
          <cell r="M74">
            <v>68.888888888888886</v>
          </cell>
          <cell r="P74">
            <v>68.209999999999994</v>
          </cell>
          <cell r="Q74">
            <v>72.478260899999995</v>
          </cell>
        </row>
        <row r="75">
          <cell r="B75" t="str">
            <v>МБОУ СШ № 17</v>
          </cell>
          <cell r="D75">
            <v>71.59</v>
          </cell>
          <cell r="E75">
            <v>73</v>
          </cell>
          <cell r="H75">
            <v>71.56</v>
          </cell>
          <cell r="I75">
            <v>76.180000000000007</v>
          </cell>
          <cell r="L75">
            <v>69.260000000000005</v>
          </cell>
          <cell r="M75">
            <v>64.833333333333329</v>
          </cell>
          <cell r="P75">
            <v>68.209999999999994</v>
          </cell>
          <cell r="Q75">
            <v>65.095238100000003</v>
          </cell>
        </row>
        <row r="76">
          <cell r="B76" t="str">
            <v>МБОУ СШ № 92</v>
          </cell>
          <cell r="D76">
            <v>71.59</v>
          </cell>
          <cell r="E76">
            <v>72</v>
          </cell>
          <cell r="H76">
            <v>71.56</v>
          </cell>
          <cell r="I76">
            <v>76.349999999999994</v>
          </cell>
          <cell r="L76">
            <v>69.260000000000005</v>
          </cell>
          <cell r="M76">
            <v>73.14</v>
          </cell>
          <cell r="P76">
            <v>68.209999999999994</v>
          </cell>
          <cell r="Q76">
            <v>67.560975600000006</v>
          </cell>
        </row>
        <row r="77">
          <cell r="B77" t="str">
            <v>МАОУ СШ № 137</v>
          </cell>
          <cell r="D77">
            <v>71.59</v>
          </cell>
          <cell r="E77">
            <v>71.3</v>
          </cell>
          <cell r="H77">
            <v>71.56</v>
          </cell>
          <cell r="I77">
            <v>71.900000000000006</v>
          </cell>
          <cell r="L77">
            <v>69.260000000000005</v>
          </cell>
          <cell r="M77">
            <v>72.040000000000006</v>
          </cell>
          <cell r="P77">
            <v>68.209999999999994</v>
          </cell>
          <cell r="Q77">
            <v>64.599999999999994</v>
          </cell>
        </row>
        <row r="78">
          <cell r="B78" t="str">
            <v>МБОУ СШ № 42</v>
          </cell>
          <cell r="D78">
            <v>71.59</v>
          </cell>
          <cell r="E78">
            <v>71</v>
          </cell>
          <cell r="H78">
            <v>71.56</v>
          </cell>
          <cell r="I78">
            <v>75.75</v>
          </cell>
          <cell r="L78">
            <v>69.260000000000005</v>
          </cell>
          <cell r="M78">
            <v>65.571428571428569</v>
          </cell>
          <cell r="P78">
            <v>68.209999999999994</v>
          </cell>
          <cell r="Q78">
            <v>73.629629600000001</v>
          </cell>
        </row>
        <row r="79">
          <cell r="B79" t="str">
            <v>МАОУ Лицей № 9 "Лидер"</v>
          </cell>
          <cell r="D79">
            <v>71.59</v>
          </cell>
          <cell r="E79">
            <v>70</v>
          </cell>
          <cell r="H79">
            <v>71.56</v>
          </cell>
          <cell r="I79">
            <v>71.069999999999993</v>
          </cell>
          <cell r="L79">
            <v>69.260000000000005</v>
          </cell>
          <cell r="M79">
            <v>73.818181818181813</v>
          </cell>
          <cell r="P79">
            <v>68.209999999999994</v>
          </cell>
          <cell r="Q79">
            <v>69.444444399999995</v>
          </cell>
        </row>
        <row r="80">
          <cell r="B80" t="str">
            <v>МБОУ СШ № 93</v>
          </cell>
          <cell r="D80">
            <v>71.59</v>
          </cell>
          <cell r="E80">
            <v>66.599999999999994</v>
          </cell>
          <cell r="H80">
            <v>71.56</v>
          </cell>
          <cell r="I80">
            <v>66.66</v>
          </cell>
          <cell r="L80">
            <v>69.260000000000005</v>
          </cell>
          <cell r="M80">
            <v>65.926829268292678</v>
          </cell>
          <cell r="P80">
            <v>68.209999999999994</v>
          </cell>
          <cell r="Q80">
            <v>63.108108100000003</v>
          </cell>
        </row>
        <row r="81">
          <cell r="B81" t="str">
            <v>МБОУ СШ № 45</v>
          </cell>
          <cell r="D81">
            <v>71.59</v>
          </cell>
          <cell r="E81">
            <v>61</v>
          </cell>
          <cell r="H81">
            <v>71.56</v>
          </cell>
          <cell r="I81">
            <v>59.73</v>
          </cell>
          <cell r="L81">
            <v>69.260000000000005</v>
          </cell>
          <cell r="M81">
            <v>58.4</v>
          </cell>
          <cell r="P81">
            <v>68.209999999999994</v>
          </cell>
          <cell r="Q81">
            <v>61.1578947</v>
          </cell>
        </row>
        <row r="82">
          <cell r="B82" t="str">
            <v>МБОУ СШ № 97</v>
          </cell>
          <cell r="D82">
            <v>71.59</v>
          </cell>
          <cell r="E82">
            <v>60.8</v>
          </cell>
          <cell r="H82">
            <v>71.56</v>
          </cell>
          <cell r="I82">
            <v>64.069999999999993</v>
          </cell>
          <cell r="L82">
            <v>69.260000000000005</v>
          </cell>
          <cell r="M82">
            <v>62.297872340425535</v>
          </cell>
          <cell r="P82">
            <v>68.209999999999994</v>
          </cell>
          <cell r="Q82">
            <v>63.403846199999997</v>
          </cell>
        </row>
        <row r="83">
          <cell r="B83" t="str">
            <v>МБОУ СШ № 62</v>
          </cell>
          <cell r="D83">
            <v>71.59</v>
          </cell>
          <cell r="E83">
            <v>59</v>
          </cell>
          <cell r="H83">
            <v>71.56</v>
          </cell>
          <cell r="I83">
            <v>61.53</v>
          </cell>
          <cell r="L83">
            <v>69.260000000000005</v>
          </cell>
          <cell r="M83">
            <v>62.142857142857146</v>
          </cell>
          <cell r="P83">
            <v>68.209999999999994</v>
          </cell>
          <cell r="Q83">
            <v>50.782608699999997</v>
          </cell>
        </row>
        <row r="84">
          <cell r="B84" t="str">
            <v>МБОУ СШ № 34</v>
          </cell>
          <cell r="D84">
            <v>71.59</v>
          </cell>
          <cell r="E84">
            <v>58</v>
          </cell>
          <cell r="H84">
            <v>71.56</v>
          </cell>
          <cell r="I84">
            <v>62.3</v>
          </cell>
          <cell r="L84">
            <v>69.260000000000005</v>
          </cell>
          <cell r="M84">
            <v>57.05263157894737</v>
          </cell>
          <cell r="P84">
            <v>68.209999999999994</v>
          </cell>
        </row>
        <row r="85">
          <cell r="B85" t="str">
            <v>СОВЕТСКИЙ РАЙОН</v>
          </cell>
          <cell r="D85">
            <v>71.59</v>
          </cell>
          <cell r="E85">
            <v>69.143359836376575</v>
          </cell>
          <cell r="H85">
            <v>71.56</v>
          </cell>
          <cell r="I85">
            <v>70.255517241379323</v>
          </cell>
          <cell r="L85">
            <v>69.260000000000005</v>
          </cell>
          <cell r="M85">
            <v>67.935067633314119</v>
          </cell>
          <cell r="P85">
            <v>68.209999999999994</v>
          </cell>
          <cell r="Q85">
            <v>68.770385373076905</v>
          </cell>
        </row>
        <row r="86">
          <cell r="B86" t="str">
            <v>МАОУ СШ № 149</v>
          </cell>
          <cell r="D86">
            <v>71.59</v>
          </cell>
          <cell r="E86">
            <v>79.787878787878782</v>
          </cell>
          <cell r="H86">
            <v>71.56</v>
          </cell>
          <cell r="I86">
            <v>72.92</v>
          </cell>
          <cell r="L86">
            <v>69.260000000000005</v>
          </cell>
          <cell r="M86">
            <v>71.44</v>
          </cell>
          <cell r="P86">
            <v>68.209999999999994</v>
          </cell>
          <cell r="Q86">
            <v>67.777777799999996</v>
          </cell>
        </row>
        <row r="87">
          <cell r="B87" t="str">
            <v>МБОУ СШ № 144</v>
          </cell>
          <cell r="D87">
            <v>71.59</v>
          </cell>
          <cell r="E87">
            <v>77.354545454545459</v>
          </cell>
          <cell r="H87">
            <v>71.56</v>
          </cell>
          <cell r="I87">
            <v>75.510000000000005</v>
          </cell>
          <cell r="L87">
            <v>69.260000000000005</v>
          </cell>
          <cell r="M87">
            <v>70.425287356321846</v>
          </cell>
          <cell r="P87">
            <v>68.209999999999994</v>
          </cell>
          <cell r="Q87">
            <v>71.621621599999997</v>
          </cell>
        </row>
        <row r="88">
          <cell r="B88" t="str">
            <v>МАОУ СШ № 152</v>
          </cell>
          <cell r="D88">
            <v>71.59</v>
          </cell>
          <cell r="E88">
            <v>74.214285714285708</v>
          </cell>
          <cell r="H88">
            <v>71.56</v>
          </cell>
          <cell r="I88">
            <v>76</v>
          </cell>
          <cell r="L88">
            <v>69.260000000000005</v>
          </cell>
          <cell r="M88">
            <v>74.716981132075475</v>
          </cell>
          <cell r="P88">
            <v>68.209999999999994</v>
          </cell>
          <cell r="Q88">
            <v>65.653061199999996</v>
          </cell>
        </row>
        <row r="89">
          <cell r="B89" t="str">
            <v>МАОУ СШ № 143</v>
          </cell>
          <cell r="D89">
            <v>71.59</v>
          </cell>
          <cell r="E89">
            <v>72.982300884955748</v>
          </cell>
          <cell r="H89">
            <v>71.56</v>
          </cell>
          <cell r="I89">
            <v>68.17</v>
          </cell>
          <cell r="L89">
            <v>69.260000000000005</v>
          </cell>
          <cell r="M89">
            <v>68.683168316831683</v>
          </cell>
          <cell r="P89">
            <v>68.209999999999994</v>
          </cell>
          <cell r="Q89">
            <v>68.367346900000001</v>
          </cell>
        </row>
        <row r="90">
          <cell r="B90" t="str">
            <v>МАОУ СШ № 150</v>
          </cell>
          <cell r="D90">
            <v>71.59</v>
          </cell>
          <cell r="E90">
            <v>72.330882352941174</v>
          </cell>
          <cell r="H90">
            <v>71.56</v>
          </cell>
          <cell r="I90">
            <v>71.959999999999994</v>
          </cell>
          <cell r="L90">
            <v>69.260000000000005</v>
          </cell>
          <cell r="M90">
            <v>68.118811881188122</v>
          </cell>
          <cell r="P90">
            <v>68.209999999999994</v>
          </cell>
          <cell r="Q90">
            <v>71.946902699999995</v>
          </cell>
        </row>
        <row r="91">
          <cell r="B91" t="str">
            <v>МАОУ СШ № 151</v>
          </cell>
          <cell r="D91">
            <v>71.59</v>
          </cell>
          <cell r="E91">
            <v>72</v>
          </cell>
          <cell r="H91">
            <v>71.56</v>
          </cell>
          <cell r="I91">
            <v>70.66</v>
          </cell>
          <cell r="L91">
            <v>69.260000000000005</v>
          </cell>
          <cell r="M91">
            <v>67.493506493506487</v>
          </cell>
          <cell r="P91">
            <v>68.209999999999994</v>
          </cell>
          <cell r="Q91">
            <v>70.226804099999995</v>
          </cell>
        </row>
        <row r="92">
          <cell r="B92" t="str">
            <v>МБОУ СШ № 24</v>
          </cell>
          <cell r="D92">
            <v>71.59</v>
          </cell>
          <cell r="E92">
            <v>71.739130434782609</v>
          </cell>
          <cell r="H92">
            <v>71.56</v>
          </cell>
          <cell r="I92">
            <v>70.239999999999995</v>
          </cell>
          <cell r="L92">
            <v>69.260000000000005</v>
          </cell>
          <cell r="M92">
            <v>69.061224489795919</v>
          </cell>
          <cell r="P92">
            <v>68.209999999999994</v>
          </cell>
          <cell r="Q92">
            <v>66.375</v>
          </cell>
        </row>
        <row r="93">
          <cell r="B93" t="str">
            <v>МБОУ СШ № 141</v>
          </cell>
          <cell r="D93">
            <v>71.59</v>
          </cell>
          <cell r="E93">
            <v>71.7</v>
          </cell>
          <cell r="H93">
            <v>71.56</v>
          </cell>
          <cell r="I93">
            <v>73.73</v>
          </cell>
          <cell r="L93">
            <v>69.260000000000005</v>
          </cell>
          <cell r="M93">
            <v>77.666666666666671</v>
          </cell>
          <cell r="P93">
            <v>68.209999999999994</v>
          </cell>
          <cell r="Q93">
            <v>70.880952399999998</v>
          </cell>
        </row>
        <row r="94">
          <cell r="B94" t="str">
            <v>МБОУ СШ № 7</v>
          </cell>
          <cell r="D94">
            <v>71.59</v>
          </cell>
          <cell r="E94">
            <v>71.390243902439025</v>
          </cell>
          <cell r="H94">
            <v>71.56</v>
          </cell>
          <cell r="I94">
            <v>72.349999999999994</v>
          </cell>
          <cell r="L94">
            <v>69.260000000000005</v>
          </cell>
          <cell r="M94">
            <v>71.898734177215189</v>
          </cell>
          <cell r="P94">
            <v>68.209999999999994</v>
          </cell>
          <cell r="Q94">
            <v>69.904109599999998</v>
          </cell>
        </row>
        <row r="95">
          <cell r="B95" t="str">
            <v>МБОУ СШ № 70</v>
          </cell>
          <cell r="D95">
            <v>71.59</v>
          </cell>
          <cell r="E95">
            <v>71.25</v>
          </cell>
          <cell r="H95">
            <v>71.56</v>
          </cell>
          <cell r="I95">
            <v>65.48</v>
          </cell>
          <cell r="L95">
            <v>69.260000000000005</v>
          </cell>
          <cell r="M95">
            <v>63.8</v>
          </cell>
          <cell r="P95">
            <v>68.209999999999994</v>
          </cell>
          <cell r="Q95">
            <v>66.7272727</v>
          </cell>
        </row>
        <row r="96">
          <cell r="B96" t="str">
            <v>МБОУ СШ № 1</v>
          </cell>
          <cell r="D96">
            <v>71.59</v>
          </cell>
          <cell r="E96">
            <v>71.241379310344826</v>
          </cell>
          <cell r="H96">
            <v>71.56</v>
          </cell>
          <cell r="I96">
            <v>68.650000000000006</v>
          </cell>
          <cell r="L96">
            <v>69.260000000000005</v>
          </cell>
          <cell r="M96">
            <v>70.375</v>
          </cell>
          <cell r="P96">
            <v>68.209999999999994</v>
          </cell>
          <cell r="Q96">
            <v>70.111111100000002</v>
          </cell>
        </row>
        <row r="97">
          <cell r="B97" t="str">
            <v>МБОУ СШ № 91</v>
          </cell>
          <cell r="D97">
            <v>71.59</v>
          </cell>
          <cell r="E97">
            <v>71.047619047619051</v>
          </cell>
          <cell r="H97">
            <v>71.56</v>
          </cell>
          <cell r="I97">
            <v>66.08</v>
          </cell>
          <cell r="L97">
            <v>69.260000000000005</v>
          </cell>
          <cell r="M97">
            <v>71.34482758620689</v>
          </cell>
          <cell r="P97">
            <v>68.209999999999994</v>
          </cell>
          <cell r="Q97">
            <v>67.978260899999995</v>
          </cell>
        </row>
        <row r="98">
          <cell r="B98" t="str">
            <v>МБОУ СШ № 66</v>
          </cell>
          <cell r="D98">
            <v>71.59</v>
          </cell>
          <cell r="E98">
            <v>70.3</v>
          </cell>
          <cell r="H98">
            <v>71.56</v>
          </cell>
          <cell r="I98">
            <v>73.41</v>
          </cell>
          <cell r="L98">
            <v>69.260000000000005</v>
          </cell>
          <cell r="M98">
            <v>63.833333333333336</v>
          </cell>
          <cell r="P98">
            <v>68.209999999999994</v>
          </cell>
          <cell r="Q98">
            <v>69.6875</v>
          </cell>
        </row>
        <row r="99">
          <cell r="B99" t="str">
            <v>МБОУ СШ № 98</v>
          </cell>
          <cell r="D99">
            <v>71.59</v>
          </cell>
          <cell r="E99">
            <v>70.275862068965523</v>
          </cell>
          <cell r="H99">
            <v>71.56</v>
          </cell>
          <cell r="I99">
            <v>71.56</v>
          </cell>
          <cell r="L99">
            <v>69.260000000000005</v>
          </cell>
          <cell r="M99">
            <v>64.384615384615387</v>
          </cell>
          <cell r="P99">
            <v>68.209999999999994</v>
          </cell>
          <cell r="Q99">
            <v>71.680000000000007</v>
          </cell>
        </row>
        <row r="100">
          <cell r="B100" t="str">
            <v>МАОУ СШ № 145</v>
          </cell>
          <cell r="D100">
            <v>71.59</v>
          </cell>
          <cell r="E100">
            <v>70.204081632653057</v>
          </cell>
          <cell r="H100">
            <v>71.56</v>
          </cell>
          <cell r="I100">
            <v>72.680000000000007</v>
          </cell>
          <cell r="L100">
            <v>69.260000000000005</v>
          </cell>
          <cell r="M100">
            <v>69.61904761904762</v>
          </cell>
          <cell r="P100">
            <v>68.209999999999994</v>
          </cell>
          <cell r="Q100">
            <v>70</v>
          </cell>
        </row>
        <row r="101">
          <cell r="B101" t="str">
            <v>МБОУ СШ № 85</v>
          </cell>
          <cell r="D101">
            <v>71.59</v>
          </cell>
          <cell r="E101">
            <v>69.36</v>
          </cell>
          <cell r="H101">
            <v>71.56</v>
          </cell>
          <cell r="I101">
            <v>73.66</v>
          </cell>
          <cell r="L101">
            <v>69.260000000000005</v>
          </cell>
          <cell r="M101">
            <v>71.976744186046517</v>
          </cell>
          <cell r="P101">
            <v>68.209999999999994</v>
          </cell>
          <cell r="Q101">
            <v>70.954545499999995</v>
          </cell>
        </row>
        <row r="102">
          <cell r="B102" t="str">
            <v>МБОУ СШ № 56</v>
          </cell>
          <cell r="D102">
            <v>71.59</v>
          </cell>
          <cell r="E102">
            <v>69.125</v>
          </cell>
          <cell r="H102">
            <v>71.56</v>
          </cell>
          <cell r="I102">
            <v>79.599999999999994</v>
          </cell>
          <cell r="L102">
            <v>69.260000000000005</v>
          </cell>
          <cell r="M102">
            <v>77.040000000000006</v>
          </cell>
          <cell r="P102">
            <v>68.209999999999994</v>
          </cell>
        </row>
        <row r="103">
          <cell r="B103" t="str">
            <v>МБОУ СШ № 147</v>
          </cell>
          <cell r="D103">
            <v>71.59</v>
          </cell>
          <cell r="E103">
            <v>68.666666666666671</v>
          </cell>
          <cell r="H103">
            <v>71.56</v>
          </cell>
          <cell r="I103">
            <v>67.77</v>
          </cell>
          <cell r="L103">
            <v>69.260000000000005</v>
          </cell>
          <cell r="M103">
            <v>64.666666666666671</v>
          </cell>
          <cell r="P103">
            <v>68.209999999999994</v>
          </cell>
          <cell r="Q103">
            <v>63.96</v>
          </cell>
        </row>
        <row r="104">
          <cell r="B104" t="str">
            <v>МБОУ СШ № 108</v>
          </cell>
          <cell r="D104">
            <v>71.59</v>
          </cell>
          <cell r="E104">
            <v>68.52</v>
          </cell>
          <cell r="H104">
            <v>71.56</v>
          </cell>
          <cell r="I104">
            <v>69.19</v>
          </cell>
          <cell r="L104">
            <v>69.260000000000005</v>
          </cell>
          <cell r="M104">
            <v>62.678571428571431</v>
          </cell>
          <cell r="P104">
            <v>68.209999999999994</v>
          </cell>
          <cell r="Q104">
            <v>68.526315800000006</v>
          </cell>
        </row>
        <row r="105">
          <cell r="B105" t="str">
            <v>МБОУ СШ № 22</v>
          </cell>
          <cell r="D105">
            <v>71.59</v>
          </cell>
          <cell r="E105">
            <v>67.928571428571431</v>
          </cell>
          <cell r="H105">
            <v>71.56</v>
          </cell>
          <cell r="I105">
            <v>71.5</v>
          </cell>
          <cell r="L105">
            <v>69.260000000000005</v>
          </cell>
          <cell r="M105">
            <v>59.68</v>
          </cell>
          <cell r="P105">
            <v>68.209999999999994</v>
          </cell>
          <cell r="Q105">
            <v>74.708333300000007</v>
          </cell>
        </row>
        <row r="106">
          <cell r="B106" t="str">
            <v>МБОУ СШ № 5</v>
          </cell>
          <cell r="D106">
            <v>71.59</v>
          </cell>
          <cell r="E106">
            <v>65.125</v>
          </cell>
          <cell r="H106">
            <v>71.56</v>
          </cell>
          <cell r="I106">
            <v>65.66</v>
          </cell>
          <cell r="L106">
            <v>69.260000000000005</v>
          </cell>
          <cell r="M106">
            <v>70.172413793103445</v>
          </cell>
          <cell r="P106">
            <v>68.209999999999994</v>
          </cell>
          <cell r="Q106">
            <v>72.151515200000006</v>
          </cell>
        </row>
        <row r="107">
          <cell r="B107" t="str">
            <v>МБОУ СШ № 69</v>
          </cell>
          <cell r="D107">
            <v>71.59</v>
          </cell>
          <cell r="E107">
            <v>67.107142857142861</v>
          </cell>
          <cell r="H107">
            <v>71.56</v>
          </cell>
          <cell r="I107">
            <v>69.67</v>
          </cell>
          <cell r="L107">
            <v>69.260000000000005</v>
          </cell>
          <cell r="M107">
            <v>60.846153846153847</v>
          </cell>
          <cell r="P107">
            <v>68.209999999999994</v>
          </cell>
          <cell r="Q107">
            <v>64.041666699999993</v>
          </cell>
        </row>
        <row r="108">
          <cell r="B108" t="str">
            <v>МБОУ СШ № 18</v>
          </cell>
          <cell r="D108">
            <v>71.59</v>
          </cell>
          <cell r="E108">
            <v>66.521739130434781</v>
          </cell>
          <cell r="H108">
            <v>71.56</v>
          </cell>
          <cell r="I108">
            <v>72.62</v>
          </cell>
          <cell r="L108">
            <v>69.260000000000005</v>
          </cell>
          <cell r="M108">
            <v>66.64150943396227</v>
          </cell>
          <cell r="P108">
            <v>68.209999999999994</v>
          </cell>
          <cell r="Q108">
            <v>62.450980399999999</v>
          </cell>
        </row>
        <row r="109">
          <cell r="B109" t="str">
            <v>МБОУ СШ № 115</v>
          </cell>
          <cell r="D109">
            <v>71.59</v>
          </cell>
          <cell r="E109">
            <v>66.058823529411768</v>
          </cell>
          <cell r="H109">
            <v>71.56</v>
          </cell>
          <cell r="I109">
            <v>69.739999999999995</v>
          </cell>
          <cell r="L109">
            <v>69.260000000000005</v>
          </cell>
          <cell r="M109">
            <v>65.448979591836732</v>
          </cell>
          <cell r="P109">
            <v>68.209999999999994</v>
          </cell>
          <cell r="Q109">
            <v>70.047618999999997</v>
          </cell>
        </row>
        <row r="110">
          <cell r="B110" t="str">
            <v>МБОУ СШ № 129</v>
          </cell>
          <cell r="D110">
            <v>71.59</v>
          </cell>
          <cell r="E110">
            <v>64.125</v>
          </cell>
          <cell r="H110">
            <v>71.56</v>
          </cell>
          <cell r="I110">
            <v>69.78</v>
          </cell>
          <cell r="L110">
            <v>69.260000000000005</v>
          </cell>
          <cell r="M110">
            <v>68.8</v>
          </cell>
          <cell r="P110">
            <v>68.209999999999994</v>
          </cell>
          <cell r="Q110">
            <v>64.166666699999993</v>
          </cell>
        </row>
        <row r="111">
          <cell r="B111" t="str">
            <v>МБОУ СШ № 134</v>
          </cell>
          <cell r="D111">
            <v>71.59</v>
          </cell>
          <cell r="E111">
            <v>62.666666666666664</v>
          </cell>
          <cell r="H111">
            <v>71.56</v>
          </cell>
          <cell r="I111">
            <v>63.15</v>
          </cell>
          <cell r="L111">
            <v>69.260000000000005</v>
          </cell>
          <cell r="M111">
            <v>60.772727272727273</v>
          </cell>
          <cell r="P111">
            <v>68.209999999999994</v>
          </cell>
        </row>
        <row r="112">
          <cell r="B112" t="str">
            <v>МБОУ СШ № 2</v>
          </cell>
          <cell r="D112">
            <v>71.59</v>
          </cell>
          <cell r="E112">
            <v>61.75</v>
          </cell>
          <cell r="H112">
            <v>71.56</v>
          </cell>
          <cell r="I112">
            <v>66</v>
          </cell>
          <cell r="L112">
            <v>69.260000000000005</v>
          </cell>
          <cell r="P112">
            <v>68.209999999999994</v>
          </cell>
        </row>
        <row r="113">
          <cell r="B113" t="str">
            <v>МБОУ СШ № 121</v>
          </cell>
          <cell r="D113">
            <v>71.59</v>
          </cell>
          <cell r="E113">
            <v>60.884615384615387</v>
          </cell>
          <cell r="H113">
            <v>71.56</v>
          </cell>
          <cell r="I113">
            <v>65.959999999999994</v>
          </cell>
          <cell r="L113">
            <v>69.260000000000005</v>
          </cell>
          <cell r="M113">
            <v>68.52</v>
          </cell>
          <cell r="P113">
            <v>68.209999999999994</v>
          </cell>
          <cell r="Q113">
            <v>68.714285700000005</v>
          </cell>
        </row>
        <row r="114">
          <cell r="B114" t="str">
            <v>МБОУ СШ № 139</v>
          </cell>
          <cell r="D114">
            <v>71.59</v>
          </cell>
          <cell r="E114">
            <v>59.5</v>
          </cell>
          <cell r="H114">
            <v>71.56</v>
          </cell>
          <cell r="I114">
            <v>63.71</v>
          </cell>
          <cell r="L114">
            <v>69.260000000000005</v>
          </cell>
          <cell r="M114">
            <v>62.07692307692308</v>
          </cell>
          <cell r="P114">
            <v>68.209999999999994</v>
          </cell>
          <cell r="Q114">
            <v>69.370370399999999</v>
          </cell>
        </row>
        <row r="115">
          <cell r="B115" t="str">
            <v>ЦЕНТРАЛЬНЫЙ РАЙОН</v>
          </cell>
          <cell r="D115">
            <v>71.59</v>
          </cell>
          <cell r="E115">
            <v>75.444444444444443</v>
          </cell>
          <cell r="H115">
            <v>71.56</v>
          </cell>
          <cell r="I115">
            <v>75.182222222222208</v>
          </cell>
          <cell r="L115">
            <v>69.260000000000005</v>
          </cell>
          <cell r="M115">
            <v>72.158523747462283</v>
          </cell>
          <cell r="P115">
            <v>68.209999999999994</v>
          </cell>
          <cell r="Q115">
            <v>68.241003290789479</v>
          </cell>
        </row>
        <row r="116">
          <cell r="B116" t="str">
            <v>МАОУ Гимназия № 2</v>
          </cell>
          <cell r="D116">
            <v>71.59</v>
          </cell>
          <cell r="E116">
            <v>83</v>
          </cell>
          <cell r="H116">
            <v>71.56</v>
          </cell>
          <cell r="I116">
            <v>80.459999999999994</v>
          </cell>
          <cell r="L116">
            <v>69.260000000000005</v>
          </cell>
          <cell r="M116">
            <v>81.434210526315795</v>
          </cell>
          <cell r="P116">
            <v>68.209999999999994</v>
          </cell>
          <cell r="Q116">
            <v>81.434210526315795</v>
          </cell>
        </row>
        <row r="117">
          <cell r="B117" t="str">
            <v>МБОУ Гимназия № 12 "М и Т"</v>
          </cell>
          <cell r="D117">
            <v>71.59</v>
          </cell>
          <cell r="E117">
            <v>81</v>
          </cell>
          <cell r="H117">
            <v>71.56</v>
          </cell>
          <cell r="I117">
            <v>75.13</v>
          </cell>
          <cell r="L117">
            <v>69.260000000000005</v>
          </cell>
          <cell r="M117">
            <v>76.571428571428569</v>
          </cell>
          <cell r="P117">
            <v>68.209999999999994</v>
          </cell>
          <cell r="Q117">
            <v>73.615384599999999</v>
          </cell>
        </row>
        <row r="118">
          <cell r="B118" t="str">
            <v xml:space="preserve">МБОУ СШ № 10 </v>
          </cell>
          <cell r="D118">
            <v>71.59</v>
          </cell>
          <cell r="E118">
            <v>79</v>
          </cell>
          <cell r="H118">
            <v>71.56</v>
          </cell>
          <cell r="I118">
            <v>81.11</v>
          </cell>
          <cell r="L118">
            <v>69.260000000000005</v>
          </cell>
          <cell r="M118">
            <v>78.465909090909093</v>
          </cell>
          <cell r="P118">
            <v>68.209999999999994</v>
          </cell>
          <cell r="Q118">
            <v>77.113636400000004</v>
          </cell>
        </row>
        <row r="119">
          <cell r="B119" t="str">
            <v>МБОУ Лицей № 2</v>
          </cell>
          <cell r="D119">
            <v>71.59</v>
          </cell>
          <cell r="E119">
            <v>78</v>
          </cell>
          <cell r="H119">
            <v>71.56</v>
          </cell>
          <cell r="I119">
            <v>77.77</v>
          </cell>
          <cell r="L119">
            <v>69.260000000000005</v>
          </cell>
          <cell r="M119">
            <v>74.708333333333329</v>
          </cell>
          <cell r="P119">
            <v>68.209999999999994</v>
          </cell>
          <cell r="Q119">
            <v>73.853333300000003</v>
          </cell>
        </row>
        <row r="120">
          <cell r="B120" t="str">
            <v>МБОУ Гимназия  № 16</v>
          </cell>
          <cell r="D120">
            <v>71.59</v>
          </cell>
          <cell r="E120">
            <v>78</v>
          </cell>
          <cell r="H120">
            <v>71.56</v>
          </cell>
          <cell r="I120">
            <v>76.55</v>
          </cell>
          <cell r="L120">
            <v>69.260000000000005</v>
          </cell>
          <cell r="M120">
            <v>74.671641791044777</v>
          </cell>
          <cell r="P120">
            <v>68.209999999999994</v>
          </cell>
          <cell r="Q120">
            <v>75.402439000000001</v>
          </cell>
        </row>
        <row r="121">
          <cell r="B121" t="str">
            <v>МБОУ СШ № 4</v>
          </cell>
          <cell r="D121">
            <v>71.59</v>
          </cell>
          <cell r="E121">
            <v>75</v>
          </cell>
          <cell r="H121">
            <v>71.56</v>
          </cell>
          <cell r="I121">
            <v>71.16</v>
          </cell>
          <cell r="L121">
            <v>69.260000000000005</v>
          </cell>
          <cell r="P121">
            <v>68.209999999999994</v>
          </cell>
        </row>
        <row r="122">
          <cell r="B122" t="str">
            <v xml:space="preserve">МБОУ СШ № 14 </v>
          </cell>
          <cell r="D122">
            <v>71.59</v>
          </cell>
          <cell r="E122">
            <v>73</v>
          </cell>
          <cell r="H122">
            <v>71.56</v>
          </cell>
          <cell r="I122">
            <v>74.69</v>
          </cell>
          <cell r="L122">
            <v>69.260000000000005</v>
          </cell>
          <cell r="M122">
            <v>63</v>
          </cell>
          <cell r="P122">
            <v>68.209999999999994</v>
          </cell>
          <cell r="Q122">
            <v>57.5</v>
          </cell>
        </row>
        <row r="123">
          <cell r="B123" t="str">
            <v>МАОУ СШ № 153</v>
          </cell>
          <cell r="D123">
            <v>71.59</v>
          </cell>
          <cell r="E123">
            <v>68</v>
          </cell>
          <cell r="H123">
            <v>71.56</v>
          </cell>
          <cell r="I123">
            <v>69.489999999999995</v>
          </cell>
          <cell r="L123">
            <v>69.260000000000005</v>
          </cell>
          <cell r="P123">
            <v>68.209999999999994</v>
          </cell>
        </row>
        <row r="124">
          <cell r="B124" t="str">
            <v>МБОУ СШ № 27</v>
          </cell>
          <cell r="D124">
            <v>71.59</v>
          </cell>
          <cell r="E124">
            <v>64</v>
          </cell>
          <cell r="H124">
            <v>71.56</v>
          </cell>
          <cell r="I124">
            <v>70.28</v>
          </cell>
          <cell r="L124">
            <v>69.260000000000005</v>
          </cell>
          <cell r="M124">
            <v>71.638888888888886</v>
          </cell>
          <cell r="P124">
            <v>68.209999999999994</v>
          </cell>
          <cell r="Q124">
            <v>63.114285700000003</v>
          </cell>
        </row>
        <row r="125">
          <cell r="B125" t="str">
            <v>МБОУ СШ № 51</v>
          </cell>
          <cell r="D125">
            <v>71.59</v>
          </cell>
          <cell r="H125">
            <v>71.56</v>
          </cell>
          <cell r="L125">
            <v>69.260000000000005</v>
          </cell>
          <cell r="M125">
            <v>56.777777777777779</v>
          </cell>
          <cell r="P125">
            <v>68.209999999999994</v>
          </cell>
          <cell r="Q125">
            <v>43.894736799999997</v>
          </cell>
        </row>
      </sheetData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32"/>
  <sheetViews>
    <sheetView tabSelected="1" topLeftCell="A2" zoomScale="90" zoomScaleNormal="90" workbookViewId="0">
      <selection activeCell="B2" sqref="B2:B3"/>
    </sheetView>
  </sheetViews>
  <sheetFormatPr defaultRowHeight="15" x14ac:dyDescent="0.25"/>
  <cols>
    <col min="1" max="1" width="4" style="288" bestFit="1" customWidth="1"/>
    <col min="2" max="2" width="31.42578125" style="288" customWidth="1"/>
    <col min="3" max="22" width="7.7109375" style="288" customWidth="1"/>
    <col min="23" max="23" width="7.42578125" style="288" customWidth="1"/>
    <col min="24" max="16384" width="9.140625" style="288"/>
  </cols>
  <sheetData>
    <row r="1" spans="1:26" ht="378" customHeight="1" thickBot="1" x14ac:dyDescent="0.3"/>
    <row r="2" spans="1:26" ht="18" customHeight="1" thickBot="1" x14ac:dyDescent="0.3">
      <c r="A2" s="403" t="s">
        <v>68</v>
      </c>
      <c r="B2" s="519" t="s">
        <v>167</v>
      </c>
      <c r="C2" s="387">
        <v>2019</v>
      </c>
      <c r="D2" s="388"/>
      <c r="E2" s="388"/>
      <c r="F2" s="389"/>
      <c r="G2" s="387">
        <v>2018</v>
      </c>
      <c r="H2" s="388"/>
      <c r="I2" s="388"/>
      <c r="J2" s="389"/>
      <c r="K2" s="387">
        <v>2017</v>
      </c>
      <c r="L2" s="388"/>
      <c r="M2" s="388"/>
      <c r="N2" s="389"/>
      <c r="O2" s="520">
        <v>2016</v>
      </c>
      <c r="P2" s="521"/>
      <c r="Q2" s="521"/>
      <c r="R2" s="522"/>
      <c r="S2" s="520">
        <v>2015</v>
      </c>
      <c r="T2" s="521"/>
      <c r="U2" s="521"/>
      <c r="V2" s="522"/>
      <c r="W2" s="523" t="s">
        <v>117</v>
      </c>
    </row>
    <row r="3" spans="1:26" ht="37.5" customHeight="1" thickBot="1" x14ac:dyDescent="0.3">
      <c r="A3" s="524"/>
      <c r="B3" s="525"/>
      <c r="C3" s="766" t="s">
        <v>106</v>
      </c>
      <c r="D3" s="531" t="s">
        <v>121</v>
      </c>
      <c r="E3" s="531" t="s">
        <v>122</v>
      </c>
      <c r="F3" s="767" t="s">
        <v>168</v>
      </c>
      <c r="G3" s="526" t="s">
        <v>106</v>
      </c>
      <c r="H3" s="527" t="s">
        <v>121</v>
      </c>
      <c r="I3" s="528" t="s">
        <v>122</v>
      </c>
      <c r="J3" s="529" t="s">
        <v>168</v>
      </c>
      <c r="K3" s="526" t="s">
        <v>106</v>
      </c>
      <c r="L3" s="527" t="s">
        <v>121</v>
      </c>
      <c r="M3" s="528" t="s">
        <v>122</v>
      </c>
      <c r="N3" s="529" t="s">
        <v>168</v>
      </c>
      <c r="O3" s="526" t="s">
        <v>106</v>
      </c>
      <c r="P3" s="527" t="s">
        <v>121</v>
      </c>
      <c r="Q3" s="528" t="s">
        <v>122</v>
      </c>
      <c r="R3" s="529" t="s">
        <v>168</v>
      </c>
      <c r="S3" s="526" t="s">
        <v>106</v>
      </c>
      <c r="T3" s="530" t="s">
        <v>121</v>
      </c>
      <c r="U3" s="531" t="s">
        <v>122</v>
      </c>
      <c r="V3" s="532" t="s">
        <v>168</v>
      </c>
      <c r="W3" s="533"/>
    </row>
    <row r="4" spans="1:26" ht="15" customHeight="1" thickBot="1" x14ac:dyDescent="0.3">
      <c r="A4" s="5"/>
      <c r="B4" s="534" t="s">
        <v>146</v>
      </c>
      <c r="C4" s="761">
        <f>C5+C6+C15+C30+C50+C70+C86+C116</f>
        <v>4938</v>
      </c>
      <c r="D4" s="769">
        <v>69.290000000000006</v>
      </c>
      <c r="E4" s="790">
        <f>AVERAGE(E5,E7:E14,E16:E29,E31:E49,E51:E69,E71:E85,E87:E115,E117:E126)</f>
        <v>67.429912373502958</v>
      </c>
      <c r="F4" s="762"/>
      <c r="G4" s="535">
        <f>G5+G6+G15+G30+G50+G70+G86+G116</f>
        <v>4686</v>
      </c>
      <c r="H4" s="536">
        <v>71.59</v>
      </c>
      <c r="I4" s="537">
        <f>AVERAGE(I5,I7:I14,I16:I29,I31:I49,I51:I69,I71:I85,I87:I115,I117:I126)</f>
        <v>69.943829681237844</v>
      </c>
      <c r="J4" s="538"/>
      <c r="K4" s="535">
        <f>K5+K6+K15+K30+K50+K70+K86+K116</f>
        <v>4431</v>
      </c>
      <c r="L4" s="539">
        <v>71.56</v>
      </c>
      <c r="M4" s="537">
        <f>AVERAGE(M5,M7:M14,M16:M29,M31:M49,M51:M69,M71:M85,M87:M115,M117:M126)</f>
        <v>70.319722222222197</v>
      </c>
      <c r="N4" s="540"/>
      <c r="O4" s="541">
        <f>O5+O6+O15+O30+O50+O70+O86+O116</f>
        <v>4619</v>
      </c>
      <c r="P4" s="539">
        <v>69.260000000000005</v>
      </c>
      <c r="Q4" s="537">
        <f>AVERAGE(Q5,Q7:Q14,Q16:Q29,Q31:Q49,Q51:Q69,Q71:Q85,Q87:Q115,Q117:Q126)</f>
        <v>68.015349254272436</v>
      </c>
      <c r="R4" s="540"/>
      <c r="S4" s="541">
        <f>S5+S6+S15+S30+S50+S70+S86+S116</f>
        <v>4454</v>
      </c>
      <c r="T4" s="539">
        <v>68.209999999999994</v>
      </c>
      <c r="U4" s="537">
        <f>AVERAGE(U5,U7:U14,U16:U29,U31:U49,U51:U69,U71:U85,U87:U115,U117:U126)</f>
        <v>67.25451012226317</v>
      </c>
      <c r="V4" s="540"/>
      <c r="W4" s="542"/>
    </row>
    <row r="5" spans="1:26" ht="15" customHeight="1" thickBot="1" x14ac:dyDescent="0.3">
      <c r="A5" s="5"/>
      <c r="B5" s="457" t="s">
        <v>27</v>
      </c>
      <c r="C5" s="786">
        <v>31</v>
      </c>
      <c r="D5" s="772">
        <v>69.290000000000006</v>
      </c>
      <c r="E5" s="797">
        <v>76.81</v>
      </c>
      <c r="F5" s="829">
        <v>7</v>
      </c>
      <c r="G5" s="543">
        <v>29</v>
      </c>
      <c r="H5" s="544">
        <v>71.59</v>
      </c>
      <c r="I5" s="545">
        <v>76.900000000000006</v>
      </c>
      <c r="J5" s="36">
        <v>15</v>
      </c>
      <c r="K5" s="425">
        <v>32</v>
      </c>
      <c r="L5" s="546">
        <v>71.56</v>
      </c>
      <c r="M5" s="547">
        <v>76.66</v>
      </c>
      <c r="N5" s="36">
        <v>11</v>
      </c>
      <c r="O5" s="548">
        <v>30</v>
      </c>
      <c r="P5" s="546">
        <v>69.260000000000005</v>
      </c>
      <c r="Q5" s="549">
        <v>66.433333333333337</v>
      </c>
      <c r="R5" s="36">
        <v>69</v>
      </c>
      <c r="S5" s="548">
        <v>29</v>
      </c>
      <c r="T5" s="34">
        <v>68.209999999999994</v>
      </c>
      <c r="U5" s="550">
        <v>67.655172399999998</v>
      </c>
      <c r="V5" s="36">
        <v>56</v>
      </c>
      <c r="W5" s="551">
        <f>F5+J5+N5+R5+V5</f>
        <v>158</v>
      </c>
      <c r="Y5" s="65"/>
      <c r="Z5" s="288" t="s">
        <v>126</v>
      </c>
    </row>
    <row r="6" spans="1:26" ht="15" customHeight="1" thickBot="1" x14ac:dyDescent="0.3">
      <c r="A6" s="5"/>
      <c r="B6" s="552" t="s">
        <v>144</v>
      </c>
      <c r="C6" s="696">
        <f>SUM(C7:C14)</f>
        <v>438</v>
      </c>
      <c r="D6" s="697">
        <v>69.290000000000006</v>
      </c>
      <c r="E6" s="698">
        <f>AVERAGE(E7:E14)</f>
        <v>68.940570661673647</v>
      </c>
      <c r="F6" s="830"/>
      <c r="G6" s="553">
        <f>SUM(G7:G14)</f>
        <v>384</v>
      </c>
      <c r="H6" s="554">
        <v>71.59</v>
      </c>
      <c r="I6" s="556">
        <f>AVERAGE(I7:I14)</f>
        <v>73.25</v>
      </c>
      <c r="J6" s="555"/>
      <c r="K6" s="553">
        <f>SUM(K7:K14)</f>
        <v>356</v>
      </c>
      <c r="L6" s="554">
        <v>71.56</v>
      </c>
      <c r="M6" s="556">
        <f>AVERAGE(M7:M14)</f>
        <v>72.306250000000006</v>
      </c>
      <c r="N6" s="557"/>
      <c r="O6" s="558">
        <f>SUM(O7:O14)</f>
        <v>426</v>
      </c>
      <c r="P6" s="554">
        <v>69.260000000000005</v>
      </c>
      <c r="Q6" s="556">
        <f>AVERAGE(Q7:Q14)</f>
        <v>69.876217024153405</v>
      </c>
      <c r="R6" s="557"/>
      <c r="S6" s="558">
        <f>SUM(S7:S14)</f>
        <v>388</v>
      </c>
      <c r="T6" s="554">
        <v>68.209999999999994</v>
      </c>
      <c r="U6" s="556">
        <f>AVERAGE(U7:U14)</f>
        <v>68.489568587499988</v>
      </c>
      <c r="V6" s="557"/>
      <c r="W6" s="379"/>
      <c r="Y6" s="136"/>
      <c r="Z6" s="288" t="s">
        <v>127</v>
      </c>
    </row>
    <row r="7" spans="1:26" ht="15" customHeight="1" x14ac:dyDescent="0.25">
      <c r="A7" s="661">
        <v>1</v>
      </c>
      <c r="B7" s="419" t="s">
        <v>82</v>
      </c>
      <c r="C7" s="787">
        <v>79</v>
      </c>
      <c r="D7" s="773">
        <v>69.290000000000006</v>
      </c>
      <c r="E7" s="798">
        <v>71.987499999999997</v>
      </c>
      <c r="F7" s="831">
        <v>24</v>
      </c>
      <c r="G7" s="560">
        <v>58</v>
      </c>
      <c r="H7" s="561">
        <v>71.59</v>
      </c>
      <c r="I7" s="562">
        <v>77</v>
      </c>
      <c r="J7" s="53">
        <v>14</v>
      </c>
      <c r="K7" s="418">
        <v>75</v>
      </c>
      <c r="L7" s="498">
        <v>71.56</v>
      </c>
      <c r="M7" s="564">
        <v>77.56</v>
      </c>
      <c r="N7" s="53">
        <v>9</v>
      </c>
      <c r="O7" s="565">
        <v>66</v>
      </c>
      <c r="P7" s="498">
        <v>69.260000000000005</v>
      </c>
      <c r="Q7" s="662">
        <v>71.63636363636364</v>
      </c>
      <c r="R7" s="53">
        <v>35</v>
      </c>
      <c r="S7" s="565">
        <v>50</v>
      </c>
      <c r="T7" s="16">
        <v>68.209999999999994</v>
      </c>
      <c r="U7" s="663">
        <v>64.180000000000007</v>
      </c>
      <c r="V7" s="53">
        <v>74</v>
      </c>
      <c r="W7" s="610">
        <f t="shared" ref="W7:W69" si="0">F7+J7+N7+R7+V7</f>
        <v>156</v>
      </c>
      <c r="Y7" s="66"/>
      <c r="Z7" s="288" t="s">
        <v>128</v>
      </c>
    </row>
    <row r="8" spans="1:26" ht="15" customHeight="1" x14ac:dyDescent="0.25">
      <c r="A8" s="559">
        <v>2</v>
      </c>
      <c r="B8" s="457" t="s">
        <v>84</v>
      </c>
      <c r="C8" s="786">
        <v>83</v>
      </c>
      <c r="D8" s="772">
        <v>69.290000000000006</v>
      </c>
      <c r="E8" s="798">
        <v>68.903614457831324</v>
      </c>
      <c r="F8" s="829">
        <v>49</v>
      </c>
      <c r="G8" s="664">
        <v>74</v>
      </c>
      <c r="H8" s="665">
        <v>71.59</v>
      </c>
      <c r="I8" s="666">
        <v>70</v>
      </c>
      <c r="J8" s="667">
        <v>60</v>
      </c>
      <c r="K8" s="456">
        <v>77</v>
      </c>
      <c r="L8" s="668">
        <v>71.56</v>
      </c>
      <c r="M8" s="669">
        <v>75.680000000000007</v>
      </c>
      <c r="N8" s="667">
        <v>19</v>
      </c>
      <c r="O8" s="670">
        <v>73</v>
      </c>
      <c r="P8" s="668">
        <v>69.260000000000005</v>
      </c>
      <c r="Q8" s="671">
        <v>70.136986301369859</v>
      </c>
      <c r="R8" s="667">
        <v>50</v>
      </c>
      <c r="S8" s="670">
        <v>84</v>
      </c>
      <c r="T8" s="17">
        <v>68.209999999999994</v>
      </c>
      <c r="U8" s="672">
        <v>65.333333300000007</v>
      </c>
      <c r="V8" s="667">
        <v>70</v>
      </c>
      <c r="W8" s="551">
        <f t="shared" si="0"/>
        <v>248</v>
      </c>
      <c r="Y8" s="67"/>
      <c r="Z8" s="288" t="s">
        <v>129</v>
      </c>
    </row>
    <row r="9" spans="1:26" ht="15" customHeight="1" x14ac:dyDescent="0.25">
      <c r="A9" s="566">
        <v>3</v>
      </c>
      <c r="B9" s="426" t="s">
        <v>80</v>
      </c>
      <c r="C9" s="788">
        <v>115</v>
      </c>
      <c r="D9" s="774">
        <v>69.290000000000006</v>
      </c>
      <c r="E9" s="798">
        <v>74.269565217391303</v>
      </c>
      <c r="F9" s="796">
        <v>11</v>
      </c>
      <c r="G9" s="567">
        <v>91</v>
      </c>
      <c r="H9" s="544">
        <v>71.59</v>
      </c>
      <c r="I9" s="568">
        <v>78</v>
      </c>
      <c r="J9" s="36">
        <v>10</v>
      </c>
      <c r="K9" s="425">
        <v>94</v>
      </c>
      <c r="L9" s="546">
        <v>71.56</v>
      </c>
      <c r="M9" s="547">
        <v>76.290000000000006</v>
      </c>
      <c r="N9" s="36">
        <v>14</v>
      </c>
      <c r="O9" s="548">
        <v>90</v>
      </c>
      <c r="P9" s="546">
        <v>69.260000000000005</v>
      </c>
      <c r="Q9" s="547">
        <v>78.911111111111111</v>
      </c>
      <c r="R9" s="36">
        <v>3</v>
      </c>
      <c r="S9" s="548">
        <v>98</v>
      </c>
      <c r="T9" s="34">
        <v>68.209999999999994</v>
      </c>
      <c r="U9" s="547">
        <v>76.469387800000007</v>
      </c>
      <c r="V9" s="36">
        <v>7</v>
      </c>
      <c r="W9" s="569">
        <f t="shared" si="0"/>
        <v>45</v>
      </c>
    </row>
    <row r="10" spans="1:26" ht="15" customHeight="1" x14ac:dyDescent="0.25">
      <c r="A10" s="566">
        <v>4</v>
      </c>
      <c r="B10" s="448" t="s">
        <v>81</v>
      </c>
      <c r="C10" s="788">
        <v>42</v>
      </c>
      <c r="D10" s="774">
        <v>69.290000000000006</v>
      </c>
      <c r="E10" s="799">
        <v>71.69</v>
      </c>
      <c r="F10" s="796">
        <v>28</v>
      </c>
      <c r="G10" s="567">
        <v>35</v>
      </c>
      <c r="H10" s="544">
        <v>71.59</v>
      </c>
      <c r="I10" s="568">
        <v>74</v>
      </c>
      <c r="J10" s="36">
        <v>28</v>
      </c>
      <c r="K10" s="425">
        <v>18</v>
      </c>
      <c r="L10" s="546">
        <v>71.56</v>
      </c>
      <c r="M10" s="550">
        <v>74</v>
      </c>
      <c r="N10" s="36">
        <v>29</v>
      </c>
      <c r="O10" s="548">
        <v>23</v>
      </c>
      <c r="P10" s="546">
        <v>69.260000000000005</v>
      </c>
      <c r="Q10" s="550">
        <v>74.304347826086953</v>
      </c>
      <c r="R10" s="36">
        <v>16</v>
      </c>
      <c r="S10" s="548">
        <v>40</v>
      </c>
      <c r="T10" s="34">
        <v>68.209999999999994</v>
      </c>
      <c r="U10" s="550">
        <v>67.75</v>
      </c>
      <c r="V10" s="36">
        <v>55</v>
      </c>
      <c r="W10" s="569">
        <f t="shared" si="0"/>
        <v>156</v>
      </c>
    </row>
    <row r="11" spans="1:26" ht="15" customHeight="1" x14ac:dyDescent="0.25">
      <c r="A11" s="566">
        <v>5</v>
      </c>
      <c r="B11" s="426" t="s">
        <v>86</v>
      </c>
      <c r="C11" s="788">
        <v>17</v>
      </c>
      <c r="D11" s="774">
        <v>69.290000000000006</v>
      </c>
      <c r="E11" s="798">
        <v>66</v>
      </c>
      <c r="F11" s="796">
        <v>67</v>
      </c>
      <c r="G11" s="567">
        <v>22</v>
      </c>
      <c r="H11" s="544">
        <v>71.59</v>
      </c>
      <c r="I11" s="568">
        <v>69</v>
      </c>
      <c r="J11" s="36">
        <v>65</v>
      </c>
      <c r="K11" s="425">
        <v>21</v>
      </c>
      <c r="L11" s="546">
        <v>71.56</v>
      </c>
      <c r="M11" s="549">
        <v>66.19</v>
      </c>
      <c r="N11" s="36">
        <v>82</v>
      </c>
      <c r="O11" s="548">
        <v>56</v>
      </c>
      <c r="P11" s="546">
        <v>69.260000000000005</v>
      </c>
      <c r="Q11" s="549">
        <v>58.035714285714285</v>
      </c>
      <c r="R11" s="36">
        <v>99</v>
      </c>
      <c r="S11" s="548">
        <v>23</v>
      </c>
      <c r="T11" s="34">
        <v>68.209999999999994</v>
      </c>
      <c r="U11" s="550">
        <v>67.652173899999994</v>
      </c>
      <c r="V11" s="36">
        <v>57</v>
      </c>
      <c r="W11" s="569">
        <f t="shared" si="0"/>
        <v>370</v>
      </c>
    </row>
    <row r="12" spans="1:26" ht="15" customHeight="1" x14ac:dyDescent="0.25">
      <c r="A12" s="566">
        <v>6</v>
      </c>
      <c r="B12" s="426" t="s">
        <v>83</v>
      </c>
      <c r="C12" s="788">
        <v>41</v>
      </c>
      <c r="D12" s="774">
        <v>69.290000000000006</v>
      </c>
      <c r="E12" s="798">
        <v>66.975609756097555</v>
      </c>
      <c r="F12" s="796">
        <v>79</v>
      </c>
      <c r="G12" s="567">
        <v>48</v>
      </c>
      <c r="H12" s="544">
        <v>71.59</v>
      </c>
      <c r="I12" s="568">
        <v>75</v>
      </c>
      <c r="J12" s="36">
        <v>22</v>
      </c>
      <c r="K12" s="425">
        <v>23</v>
      </c>
      <c r="L12" s="546">
        <v>71.56</v>
      </c>
      <c r="M12" s="550">
        <v>72.7</v>
      </c>
      <c r="N12" s="36">
        <v>40</v>
      </c>
      <c r="O12" s="548">
        <v>45</v>
      </c>
      <c r="P12" s="546">
        <v>69.260000000000005</v>
      </c>
      <c r="Q12" s="550">
        <v>71.13333333333334</v>
      </c>
      <c r="R12" s="36">
        <v>41</v>
      </c>
      <c r="S12" s="548">
        <v>43</v>
      </c>
      <c r="T12" s="34">
        <v>68.209999999999994</v>
      </c>
      <c r="U12" s="549">
        <v>65.837209299999998</v>
      </c>
      <c r="V12" s="36">
        <v>68</v>
      </c>
      <c r="W12" s="569">
        <f t="shared" si="0"/>
        <v>250</v>
      </c>
    </row>
    <row r="13" spans="1:26" ht="15" customHeight="1" x14ac:dyDescent="0.25">
      <c r="A13" s="566">
        <v>7</v>
      </c>
      <c r="B13" s="426" t="s">
        <v>85</v>
      </c>
      <c r="C13" s="788">
        <v>29</v>
      </c>
      <c r="D13" s="774">
        <v>69.290000000000006</v>
      </c>
      <c r="E13" s="798">
        <v>63.448275862068968</v>
      </c>
      <c r="F13" s="796">
        <v>64</v>
      </c>
      <c r="G13" s="567">
        <v>26</v>
      </c>
      <c r="H13" s="544">
        <v>71.59</v>
      </c>
      <c r="I13" s="568">
        <v>72</v>
      </c>
      <c r="J13" s="36">
        <v>44</v>
      </c>
      <c r="K13" s="425">
        <v>31</v>
      </c>
      <c r="L13" s="546">
        <v>71.56</v>
      </c>
      <c r="M13" s="549">
        <v>65.739999999999995</v>
      </c>
      <c r="N13" s="36">
        <v>86</v>
      </c>
      <c r="O13" s="548">
        <v>38</v>
      </c>
      <c r="P13" s="546">
        <v>69.260000000000005</v>
      </c>
      <c r="Q13" s="550">
        <v>72.39473684210526</v>
      </c>
      <c r="R13" s="36">
        <v>26</v>
      </c>
      <c r="S13" s="548">
        <v>32</v>
      </c>
      <c r="T13" s="34">
        <v>68.209999999999994</v>
      </c>
      <c r="U13" s="550">
        <v>69.75</v>
      </c>
      <c r="V13" s="36">
        <v>39</v>
      </c>
      <c r="W13" s="569">
        <f t="shared" si="0"/>
        <v>259</v>
      </c>
    </row>
    <row r="14" spans="1:26" ht="15" customHeight="1" thickBot="1" x14ac:dyDescent="0.3">
      <c r="A14" s="570">
        <v>8</v>
      </c>
      <c r="B14" s="461" t="s">
        <v>154</v>
      </c>
      <c r="C14" s="789">
        <v>32</v>
      </c>
      <c r="D14" s="775">
        <v>69.290000000000006</v>
      </c>
      <c r="E14" s="800">
        <v>68.25</v>
      </c>
      <c r="F14" s="832">
        <v>51</v>
      </c>
      <c r="G14" s="567">
        <v>30</v>
      </c>
      <c r="H14" s="544">
        <v>71.59</v>
      </c>
      <c r="I14" s="568">
        <v>71</v>
      </c>
      <c r="J14" s="36">
        <v>53</v>
      </c>
      <c r="K14" s="425">
        <v>17</v>
      </c>
      <c r="L14" s="546">
        <v>71.56</v>
      </c>
      <c r="M14" s="549">
        <v>70.290000000000006</v>
      </c>
      <c r="N14" s="36">
        <v>59</v>
      </c>
      <c r="O14" s="548">
        <v>35</v>
      </c>
      <c r="P14" s="546">
        <v>69.260000000000005</v>
      </c>
      <c r="Q14" s="549">
        <v>62.457142857142856</v>
      </c>
      <c r="R14" s="36">
        <v>86</v>
      </c>
      <c r="S14" s="548">
        <v>18</v>
      </c>
      <c r="T14" s="34">
        <v>68.209999999999994</v>
      </c>
      <c r="U14" s="550">
        <v>70.944444399999995</v>
      </c>
      <c r="V14" s="36">
        <v>28</v>
      </c>
      <c r="W14" s="569">
        <f t="shared" si="0"/>
        <v>277</v>
      </c>
    </row>
    <row r="15" spans="1:26" ht="15" customHeight="1" thickBot="1" x14ac:dyDescent="0.3">
      <c r="A15" s="571"/>
      <c r="B15" s="673" t="s">
        <v>145</v>
      </c>
      <c r="C15" s="674">
        <f>SUM(C16:C29)</f>
        <v>493</v>
      </c>
      <c r="D15" s="125">
        <v>69.290000000000006</v>
      </c>
      <c r="E15" s="556">
        <f>AVERAGE(E16:E29)</f>
        <v>67.194615384615389</v>
      </c>
      <c r="F15" s="833"/>
      <c r="G15" s="674">
        <f>SUM(G16:G29)</f>
        <v>407</v>
      </c>
      <c r="H15" s="125">
        <v>71.59</v>
      </c>
      <c r="I15" s="556">
        <f>AVERAGE(I16:I29)</f>
        <v>70.638181818181806</v>
      </c>
      <c r="J15" s="555"/>
      <c r="K15" s="558">
        <f>SUM(K16:K29)</f>
        <v>490</v>
      </c>
      <c r="L15" s="675">
        <v>71.56</v>
      </c>
      <c r="M15" s="676">
        <f>AVERAGE(M16:M29)</f>
        <v>70.26166666666667</v>
      </c>
      <c r="N15" s="677"/>
      <c r="O15" s="678">
        <f>SUM(O16:O29)</f>
        <v>517</v>
      </c>
      <c r="P15" s="679">
        <v>69.260000000000005</v>
      </c>
      <c r="Q15" s="680">
        <f>AVERAGE(Q16:Q29)</f>
        <v>68.106793072497638</v>
      </c>
      <c r="R15" s="681"/>
      <c r="S15" s="682">
        <f>SUM(S16:S29)</f>
        <v>447</v>
      </c>
      <c r="T15" s="679">
        <v>68.209999999999994</v>
      </c>
      <c r="U15" s="683">
        <f>AVERAGE(U16:U29)</f>
        <v>66.262495033333337</v>
      </c>
      <c r="V15" s="579"/>
      <c r="W15" s="585"/>
    </row>
    <row r="16" spans="1:26" ht="15" customHeight="1" x14ac:dyDescent="0.25">
      <c r="A16" s="609">
        <v>1</v>
      </c>
      <c r="B16" s="426" t="s">
        <v>61</v>
      </c>
      <c r="C16" s="788">
        <v>82</v>
      </c>
      <c r="D16" s="774">
        <v>69.290000000000006</v>
      </c>
      <c r="E16" s="798">
        <v>72</v>
      </c>
      <c r="F16" s="796">
        <v>20</v>
      </c>
      <c r="G16" s="567">
        <v>59</v>
      </c>
      <c r="H16" s="544">
        <v>71.59</v>
      </c>
      <c r="I16" s="568">
        <v>72.849999999999994</v>
      </c>
      <c r="J16" s="36">
        <v>38</v>
      </c>
      <c r="K16" s="425">
        <v>61</v>
      </c>
      <c r="L16" s="546">
        <v>71.56</v>
      </c>
      <c r="M16" s="550">
        <v>73.64</v>
      </c>
      <c r="N16" s="36">
        <v>33</v>
      </c>
      <c r="O16" s="548">
        <v>78</v>
      </c>
      <c r="P16" s="546">
        <v>69.260000000000005</v>
      </c>
      <c r="Q16" s="550">
        <v>72.166666666666671</v>
      </c>
      <c r="R16" s="36">
        <v>27</v>
      </c>
      <c r="S16" s="548">
        <v>64</v>
      </c>
      <c r="T16" s="34">
        <v>68.209999999999994</v>
      </c>
      <c r="U16" s="550">
        <v>68.515625</v>
      </c>
      <c r="V16" s="36">
        <v>48</v>
      </c>
      <c r="W16" s="587">
        <f t="shared" si="0"/>
        <v>166</v>
      </c>
    </row>
    <row r="17" spans="1:23" ht="15" customHeight="1" x14ac:dyDescent="0.25">
      <c r="A17" s="566">
        <v>2</v>
      </c>
      <c r="B17" s="426" t="s">
        <v>59</v>
      </c>
      <c r="C17" s="788">
        <v>38</v>
      </c>
      <c r="D17" s="774">
        <v>69.290000000000006</v>
      </c>
      <c r="E17" s="798">
        <v>67</v>
      </c>
      <c r="F17" s="796">
        <v>62</v>
      </c>
      <c r="G17" s="567">
        <v>40</v>
      </c>
      <c r="H17" s="544">
        <v>71.59</v>
      </c>
      <c r="I17" s="568">
        <v>75.58</v>
      </c>
      <c r="J17" s="36">
        <v>20</v>
      </c>
      <c r="K17" s="425">
        <v>44</v>
      </c>
      <c r="L17" s="546">
        <v>71.56</v>
      </c>
      <c r="M17" s="547">
        <v>75</v>
      </c>
      <c r="N17" s="36">
        <v>23</v>
      </c>
      <c r="O17" s="548">
        <v>43</v>
      </c>
      <c r="P17" s="546">
        <v>69.260000000000005</v>
      </c>
      <c r="Q17" s="550">
        <v>71.697674418604649</v>
      </c>
      <c r="R17" s="36">
        <v>33</v>
      </c>
      <c r="S17" s="548">
        <v>41</v>
      </c>
      <c r="T17" s="34">
        <v>68.209999999999994</v>
      </c>
      <c r="U17" s="550">
        <v>74.219512199999997</v>
      </c>
      <c r="V17" s="36">
        <v>12</v>
      </c>
      <c r="W17" s="587">
        <f t="shared" si="0"/>
        <v>150</v>
      </c>
    </row>
    <row r="18" spans="1:23" ht="15" customHeight="1" x14ac:dyDescent="0.25">
      <c r="A18" s="14">
        <v>3</v>
      </c>
      <c r="B18" s="426" t="s">
        <v>62</v>
      </c>
      <c r="C18" s="788">
        <v>57</v>
      </c>
      <c r="D18" s="774">
        <v>69.290000000000006</v>
      </c>
      <c r="E18" s="798">
        <v>74</v>
      </c>
      <c r="F18" s="796">
        <v>13</v>
      </c>
      <c r="G18" s="567">
        <v>40</v>
      </c>
      <c r="H18" s="544">
        <v>71.59</v>
      </c>
      <c r="I18" s="568">
        <v>79.8</v>
      </c>
      <c r="J18" s="36">
        <v>5</v>
      </c>
      <c r="K18" s="425">
        <v>46</v>
      </c>
      <c r="L18" s="546">
        <v>71.56</v>
      </c>
      <c r="M18" s="547">
        <v>80.760000000000005</v>
      </c>
      <c r="N18" s="36">
        <v>2</v>
      </c>
      <c r="O18" s="548">
        <v>46</v>
      </c>
      <c r="P18" s="546">
        <v>69.260000000000005</v>
      </c>
      <c r="Q18" s="550">
        <v>73.173913043478265</v>
      </c>
      <c r="R18" s="36">
        <v>21</v>
      </c>
      <c r="S18" s="548">
        <v>47</v>
      </c>
      <c r="T18" s="34">
        <v>68.209999999999994</v>
      </c>
      <c r="U18" s="547">
        <v>78.680851099999998</v>
      </c>
      <c r="V18" s="36">
        <v>4</v>
      </c>
      <c r="W18" s="586">
        <f t="shared" si="0"/>
        <v>45</v>
      </c>
    </row>
    <row r="19" spans="1:23" ht="15" customHeight="1" x14ac:dyDescent="0.25">
      <c r="A19" s="73">
        <v>4</v>
      </c>
      <c r="B19" s="432" t="s">
        <v>63</v>
      </c>
      <c r="C19" s="791">
        <v>63</v>
      </c>
      <c r="D19" s="776">
        <v>69.290000000000006</v>
      </c>
      <c r="E19" s="798">
        <v>76</v>
      </c>
      <c r="F19" s="834">
        <v>9</v>
      </c>
      <c r="G19" s="567">
        <v>71</v>
      </c>
      <c r="H19" s="544">
        <v>71.59</v>
      </c>
      <c r="I19" s="568">
        <v>75.319999999999993</v>
      </c>
      <c r="J19" s="36">
        <v>21</v>
      </c>
      <c r="K19" s="588">
        <v>84</v>
      </c>
      <c r="L19" s="546">
        <v>71.56</v>
      </c>
      <c r="M19" s="547">
        <v>76.19</v>
      </c>
      <c r="N19" s="36">
        <v>15</v>
      </c>
      <c r="O19" s="548">
        <v>71</v>
      </c>
      <c r="P19" s="546">
        <v>69.260000000000005</v>
      </c>
      <c r="Q19" s="547">
        <v>78.633802816901408</v>
      </c>
      <c r="R19" s="36">
        <v>4</v>
      </c>
      <c r="S19" s="548">
        <v>76</v>
      </c>
      <c r="T19" s="34">
        <v>68.209999999999994</v>
      </c>
      <c r="U19" s="547">
        <v>78.236842100000004</v>
      </c>
      <c r="V19" s="36">
        <v>5</v>
      </c>
      <c r="W19" s="587">
        <f t="shared" si="0"/>
        <v>54</v>
      </c>
    </row>
    <row r="20" spans="1:23" ht="15" customHeight="1" x14ac:dyDescent="0.25">
      <c r="A20" s="73">
        <v>5</v>
      </c>
      <c r="B20" s="432" t="s">
        <v>64</v>
      </c>
      <c r="C20" s="791">
        <v>66</v>
      </c>
      <c r="D20" s="776">
        <v>69.290000000000006</v>
      </c>
      <c r="E20" s="798">
        <v>74</v>
      </c>
      <c r="F20" s="834">
        <v>12</v>
      </c>
      <c r="G20" s="567">
        <v>50</v>
      </c>
      <c r="H20" s="544">
        <v>71.59</v>
      </c>
      <c r="I20" s="568">
        <v>74.7</v>
      </c>
      <c r="J20" s="36">
        <v>25</v>
      </c>
      <c r="K20" s="588">
        <v>75</v>
      </c>
      <c r="L20" s="546">
        <v>71.56</v>
      </c>
      <c r="M20" s="550">
        <v>74.28</v>
      </c>
      <c r="N20" s="36">
        <v>28</v>
      </c>
      <c r="O20" s="548">
        <v>80</v>
      </c>
      <c r="P20" s="546">
        <v>69.260000000000005</v>
      </c>
      <c r="Q20" s="550">
        <v>69.162499999999994</v>
      </c>
      <c r="R20" s="36">
        <v>55</v>
      </c>
      <c r="S20" s="548">
        <v>70</v>
      </c>
      <c r="T20" s="34">
        <v>68.209999999999994</v>
      </c>
      <c r="U20" s="550">
        <v>73.742857099999995</v>
      </c>
      <c r="V20" s="36">
        <v>14</v>
      </c>
      <c r="W20" s="587">
        <f t="shared" si="0"/>
        <v>134</v>
      </c>
    </row>
    <row r="21" spans="1:23" ht="15" customHeight="1" x14ac:dyDescent="0.25">
      <c r="A21" s="73">
        <v>6</v>
      </c>
      <c r="B21" s="432" t="s">
        <v>109</v>
      </c>
      <c r="C21" s="791">
        <v>33</v>
      </c>
      <c r="D21" s="776">
        <v>69.290000000000006</v>
      </c>
      <c r="E21" s="798">
        <v>63.4</v>
      </c>
      <c r="F21" s="834">
        <v>80</v>
      </c>
      <c r="G21" s="567">
        <v>23</v>
      </c>
      <c r="H21" s="544">
        <v>71.59</v>
      </c>
      <c r="I21" s="568">
        <v>70.569999999999993</v>
      </c>
      <c r="J21" s="36">
        <v>55</v>
      </c>
      <c r="K21" s="588">
        <v>18</v>
      </c>
      <c r="L21" s="546">
        <v>71.56</v>
      </c>
      <c r="M21" s="547">
        <v>75.61</v>
      </c>
      <c r="N21" s="36">
        <v>20</v>
      </c>
      <c r="O21" s="548">
        <v>17</v>
      </c>
      <c r="P21" s="546">
        <v>69.260000000000005</v>
      </c>
      <c r="Q21" s="549">
        <v>66.82352941176471</v>
      </c>
      <c r="R21" s="36">
        <v>67</v>
      </c>
      <c r="S21" s="548">
        <v>31</v>
      </c>
      <c r="T21" s="34">
        <v>68.209999999999994</v>
      </c>
      <c r="U21" s="549">
        <v>57.483871000000001</v>
      </c>
      <c r="V21" s="36">
        <v>90</v>
      </c>
      <c r="W21" s="587">
        <f t="shared" si="0"/>
        <v>312</v>
      </c>
    </row>
    <row r="22" spans="1:23" ht="15" customHeight="1" x14ac:dyDescent="0.25">
      <c r="A22" s="73">
        <v>7</v>
      </c>
      <c r="B22" s="432" t="s">
        <v>66</v>
      </c>
      <c r="C22" s="791">
        <v>28</v>
      </c>
      <c r="D22" s="776">
        <v>69.290000000000006</v>
      </c>
      <c r="E22" s="798">
        <v>67</v>
      </c>
      <c r="F22" s="834">
        <v>63</v>
      </c>
      <c r="G22" s="567">
        <v>48</v>
      </c>
      <c r="H22" s="544">
        <v>71.59</v>
      </c>
      <c r="I22" s="568">
        <v>63.6</v>
      </c>
      <c r="J22" s="591">
        <v>92</v>
      </c>
      <c r="K22" s="588">
        <v>24</v>
      </c>
      <c r="L22" s="546">
        <v>71.56</v>
      </c>
      <c r="M22" s="549">
        <v>66.75</v>
      </c>
      <c r="N22" s="36">
        <v>79</v>
      </c>
      <c r="O22" s="548">
        <v>34</v>
      </c>
      <c r="P22" s="546">
        <v>69.260000000000005</v>
      </c>
      <c r="Q22" s="550">
        <v>68.588235294117652</v>
      </c>
      <c r="R22" s="36">
        <v>60</v>
      </c>
      <c r="S22" s="548">
        <v>23</v>
      </c>
      <c r="T22" s="34">
        <v>68.209999999999994</v>
      </c>
      <c r="U22" s="549">
        <v>66.173912999999999</v>
      </c>
      <c r="V22" s="36">
        <v>65</v>
      </c>
      <c r="W22" s="587">
        <f t="shared" si="0"/>
        <v>359</v>
      </c>
    </row>
    <row r="23" spans="1:23" ht="15" customHeight="1" x14ac:dyDescent="0.25">
      <c r="A23" s="73">
        <v>8</v>
      </c>
      <c r="B23" s="432" t="s">
        <v>60</v>
      </c>
      <c r="C23" s="791">
        <v>20</v>
      </c>
      <c r="D23" s="776">
        <v>69.290000000000006</v>
      </c>
      <c r="E23" s="798">
        <v>71</v>
      </c>
      <c r="F23" s="834">
        <v>32</v>
      </c>
      <c r="G23" s="567">
        <v>20</v>
      </c>
      <c r="H23" s="544">
        <v>71.59</v>
      </c>
      <c r="I23" s="568">
        <v>69.05</v>
      </c>
      <c r="J23" s="36">
        <v>64</v>
      </c>
      <c r="K23" s="588"/>
      <c r="L23" s="546">
        <v>71.56</v>
      </c>
      <c r="M23" s="589"/>
      <c r="N23" s="36">
        <v>109</v>
      </c>
      <c r="O23" s="590">
        <v>16</v>
      </c>
      <c r="P23" s="546">
        <v>69.260000000000005</v>
      </c>
      <c r="Q23" s="550">
        <v>71.9375</v>
      </c>
      <c r="R23" s="36">
        <v>31</v>
      </c>
      <c r="S23" s="548">
        <v>17</v>
      </c>
      <c r="T23" s="34">
        <v>68.209999999999994</v>
      </c>
      <c r="U23" s="550">
        <v>67.352941200000004</v>
      </c>
      <c r="V23" s="36">
        <v>59</v>
      </c>
      <c r="W23" s="587">
        <f t="shared" si="0"/>
        <v>295</v>
      </c>
    </row>
    <row r="24" spans="1:23" ht="15" customHeight="1" x14ac:dyDescent="0.25">
      <c r="A24" s="684">
        <v>9</v>
      </c>
      <c r="B24" s="432" t="s">
        <v>57</v>
      </c>
      <c r="C24" s="791">
        <v>23</v>
      </c>
      <c r="D24" s="776">
        <v>69.290000000000006</v>
      </c>
      <c r="E24" s="798">
        <v>59</v>
      </c>
      <c r="F24" s="834">
        <v>101</v>
      </c>
      <c r="G24" s="588"/>
      <c r="H24" s="544">
        <v>71.59</v>
      </c>
      <c r="I24" s="595"/>
      <c r="J24" s="591">
        <v>110</v>
      </c>
      <c r="K24" s="588">
        <v>17</v>
      </c>
      <c r="L24" s="546">
        <v>71.56</v>
      </c>
      <c r="M24" s="549">
        <v>66.47</v>
      </c>
      <c r="N24" s="36">
        <v>81</v>
      </c>
      <c r="O24" s="548">
        <v>19</v>
      </c>
      <c r="P24" s="546">
        <v>69.260000000000005</v>
      </c>
      <c r="Q24" s="549">
        <v>64.94736842105263</v>
      </c>
      <c r="R24" s="36">
        <v>73</v>
      </c>
      <c r="S24" s="548">
        <v>21</v>
      </c>
      <c r="T24" s="34">
        <v>68.209999999999994</v>
      </c>
      <c r="U24" s="549">
        <v>55.285714300000002</v>
      </c>
      <c r="V24" s="36">
        <v>95</v>
      </c>
      <c r="W24" s="587">
        <f t="shared" si="0"/>
        <v>460</v>
      </c>
    </row>
    <row r="25" spans="1:23" ht="15" customHeight="1" x14ac:dyDescent="0.25">
      <c r="A25" s="73">
        <v>10</v>
      </c>
      <c r="B25" s="432" t="s">
        <v>58</v>
      </c>
      <c r="C25" s="791">
        <v>23</v>
      </c>
      <c r="D25" s="776">
        <v>69.290000000000006</v>
      </c>
      <c r="E25" s="798">
        <v>66.13</v>
      </c>
      <c r="F25" s="834">
        <v>65</v>
      </c>
      <c r="G25" s="567">
        <v>25</v>
      </c>
      <c r="H25" s="544">
        <v>71.59</v>
      </c>
      <c r="I25" s="568">
        <v>68.2</v>
      </c>
      <c r="J25" s="36">
        <v>72</v>
      </c>
      <c r="K25" s="588">
        <v>18</v>
      </c>
      <c r="L25" s="546">
        <v>71.56</v>
      </c>
      <c r="M25" s="549">
        <v>71.28</v>
      </c>
      <c r="N25" s="36">
        <v>54</v>
      </c>
      <c r="O25" s="548">
        <v>24</v>
      </c>
      <c r="P25" s="546">
        <v>69.260000000000005</v>
      </c>
      <c r="Q25" s="550">
        <v>69.208333333333329</v>
      </c>
      <c r="R25" s="36">
        <v>54</v>
      </c>
      <c r="S25" s="548">
        <v>17</v>
      </c>
      <c r="T25" s="34">
        <v>68.209999999999994</v>
      </c>
      <c r="U25" s="549">
        <v>67.058823500000003</v>
      </c>
      <c r="V25" s="36">
        <v>61</v>
      </c>
      <c r="W25" s="587">
        <f t="shared" si="0"/>
        <v>306</v>
      </c>
    </row>
    <row r="26" spans="1:23" ht="15" customHeight="1" x14ac:dyDescent="0.25">
      <c r="A26" s="73">
        <v>11</v>
      </c>
      <c r="B26" s="432" t="s">
        <v>55</v>
      </c>
      <c r="C26" s="791"/>
      <c r="D26" s="776">
        <v>69.290000000000006</v>
      </c>
      <c r="E26" s="488"/>
      <c r="F26" s="834">
        <v>110</v>
      </c>
      <c r="G26" s="567"/>
      <c r="H26" s="544">
        <v>71.59</v>
      </c>
      <c r="I26" s="595"/>
      <c r="J26" s="36">
        <v>110</v>
      </c>
      <c r="K26" s="588">
        <v>23</v>
      </c>
      <c r="L26" s="546">
        <v>71.56</v>
      </c>
      <c r="M26" s="594">
        <v>58</v>
      </c>
      <c r="N26" s="36">
        <v>105</v>
      </c>
      <c r="O26" s="590"/>
      <c r="P26" s="546">
        <v>69.260000000000005</v>
      </c>
      <c r="Q26" s="589"/>
      <c r="R26" s="36">
        <v>110</v>
      </c>
      <c r="S26" s="590"/>
      <c r="T26" s="34">
        <v>68.209999999999994</v>
      </c>
      <c r="U26" s="589"/>
      <c r="V26" s="36">
        <v>101</v>
      </c>
      <c r="W26" s="587">
        <f t="shared" si="0"/>
        <v>536</v>
      </c>
    </row>
    <row r="27" spans="1:23" ht="15" customHeight="1" x14ac:dyDescent="0.25">
      <c r="A27" s="73">
        <v>12</v>
      </c>
      <c r="B27" s="432" t="s">
        <v>56</v>
      </c>
      <c r="C27" s="792">
        <v>16</v>
      </c>
      <c r="D27" s="776">
        <v>69.290000000000006</v>
      </c>
      <c r="E27" s="798">
        <v>62</v>
      </c>
      <c r="F27" s="834">
        <v>87</v>
      </c>
      <c r="G27" s="588"/>
      <c r="H27" s="544">
        <v>71.59</v>
      </c>
      <c r="I27" s="595"/>
      <c r="J27" s="36">
        <v>110</v>
      </c>
      <c r="K27" s="588"/>
      <c r="L27" s="546">
        <v>71.56</v>
      </c>
      <c r="M27" s="589"/>
      <c r="N27" s="36">
        <v>109</v>
      </c>
      <c r="O27" s="590">
        <v>17</v>
      </c>
      <c r="P27" s="546">
        <v>69.260000000000005</v>
      </c>
      <c r="Q27" s="549">
        <v>57.705882352941174</v>
      </c>
      <c r="R27" s="36">
        <v>100</v>
      </c>
      <c r="S27" s="548">
        <v>18</v>
      </c>
      <c r="T27" s="34">
        <v>68.209999999999994</v>
      </c>
      <c r="U27" s="549">
        <v>51.444444400000002</v>
      </c>
      <c r="V27" s="36">
        <v>97</v>
      </c>
      <c r="W27" s="587">
        <f t="shared" si="0"/>
        <v>503</v>
      </c>
    </row>
    <row r="28" spans="1:23" ht="15" customHeight="1" x14ac:dyDescent="0.25">
      <c r="A28" s="73">
        <v>13</v>
      </c>
      <c r="B28" s="432" t="s">
        <v>74</v>
      </c>
      <c r="C28" s="792">
        <v>23</v>
      </c>
      <c r="D28" s="776">
        <v>69.290000000000006</v>
      </c>
      <c r="E28" s="798">
        <v>65</v>
      </c>
      <c r="F28" s="834">
        <v>74</v>
      </c>
      <c r="G28" s="567">
        <v>22</v>
      </c>
      <c r="H28" s="544">
        <v>71.59</v>
      </c>
      <c r="I28" s="568">
        <v>63.68</v>
      </c>
      <c r="J28" s="591">
        <v>90</v>
      </c>
      <c r="K28" s="588">
        <v>49</v>
      </c>
      <c r="L28" s="546">
        <v>71.56</v>
      </c>
      <c r="M28" s="592">
        <v>68.709999999999994</v>
      </c>
      <c r="N28" s="36">
        <v>71</v>
      </c>
      <c r="O28" s="593"/>
      <c r="P28" s="546">
        <v>69.260000000000005</v>
      </c>
      <c r="Q28" s="589"/>
      <c r="R28" s="36">
        <v>110</v>
      </c>
      <c r="S28" s="590"/>
      <c r="T28" s="34">
        <v>68.209999999999994</v>
      </c>
      <c r="U28" s="589"/>
      <c r="V28" s="36">
        <v>101</v>
      </c>
      <c r="W28" s="782">
        <f t="shared" si="0"/>
        <v>446</v>
      </c>
    </row>
    <row r="29" spans="1:23" ht="15" customHeight="1" thickBot="1" x14ac:dyDescent="0.3">
      <c r="A29" s="73">
        <v>14</v>
      </c>
      <c r="B29" s="685" t="s">
        <v>53</v>
      </c>
      <c r="C29" s="793">
        <v>21</v>
      </c>
      <c r="D29" s="781">
        <v>69.290000000000006</v>
      </c>
      <c r="E29" s="798">
        <v>57</v>
      </c>
      <c r="F29" s="835">
        <v>106</v>
      </c>
      <c r="G29" s="567">
        <v>9</v>
      </c>
      <c r="H29" s="686">
        <v>71.59</v>
      </c>
      <c r="I29" s="568">
        <v>63.67</v>
      </c>
      <c r="J29" s="687">
        <v>91</v>
      </c>
      <c r="K29" s="688">
        <v>31</v>
      </c>
      <c r="L29" s="689">
        <v>71.56</v>
      </c>
      <c r="M29" s="690">
        <v>56.45</v>
      </c>
      <c r="N29" s="691">
        <v>106</v>
      </c>
      <c r="O29" s="692">
        <v>72</v>
      </c>
      <c r="P29" s="689">
        <v>69.260000000000005</v>
      </c>
      <c r="Q29" s="690">
        <v>53.236111111111114</v>
      </c>
      <c r="R29" s="691">
        <v>108</v>
      </c>
      <c r="S29" s="692">
        <v>22</v>
      </c>
      <c r="T29" s="693">
        <v>68.209999999999994</v>
      </c>
      <c r="U29" s="694">
        <v>56.954545500000002</v>
      </c>
      <c r="V29" s="691">
        <v>92</v>
      </c>
      <c r="W29" s="783">
        <f t="shared" si="0"/>
        <v>503</v>
      </c>
    </row>
    <row r="30" spans="1:23" ht="15" customHeight="1" thickBot="1" x14ac:dyDescent="0.3">
      <c r="A30" s="695"/>
      <c r="B30" s="552" t="s">
        <v>147</v>
      </c>
      <c r="C30" s="696">
        <f>SUM(C31:C49)</f>
        <v>602</v>
      </c>
      <c r="D30" s="697">
        <v>69.290000000000006</v>
      </c>
      <c r="E30" s="698">
        <f>AVERAGE(E31:E49)</f>
        <v>66.27833333333335</v>
      </c>
      <c r="F30" s="830"/>
      <c r="G30" s="696">
        <f>SUM(G31:G49)</f>
        <v>615</v>
      </c>
      <c r="H30" s="697">
        <v>71.59</v>
      </c>
      <c r="I30" s="698">
        <f>AVERAGE(I31:I49)</f>
        <v>67.968333333333334</v>
      </c>
      <c r="J30" s="699"/>
      <c r="K30" s="553">
        <f>SUM(K31:K49)</f>
        <v>524</v>
      </c>
      <c r="L30" s="700">
        <v>71.56</v>
      </c>
      <c r="M30" s="701">
        <f>AVERAGE(M31:M49)</f>
        <v>67.518235294117659</v>
      </c>
      <c r="N30" s="677"/>
      <c r="O30" s="678">
        <f>SUM(O31:O49)</f>
        <v>608</v>
      </c>
      <c r="P30" s="702">
        <v>69.260000000000005</v>
      </c>
      <c r="Q30" s="703">
        <f>AVERAGE(Q31:Q49)</f>
        <v>66.451509216107084</v>
      </c>
      <c r="R30" s="677"/>
      <c r="S30" s="678">
        <f>SUM(S31:S49)</f>
        <v>535</v>
      </c>
      <c r="T30" s="702">
        <v>68.209999999999994</v>
      </c>
      <c r="U30" s="703">
        <f>AVERAGE(U31:U49)</f>
        <v>63.712741811764708</v>
      </c>
      <c r="V30" s="579"/>
      <c r="W30" s="784"/>
    </row>
    <row r="31" spans="1:23" ht="15" customHeight="1" x14ac:dyDescent="0.25">
      <c r="A31" s="13">
        <v>1</v>
      </c>
      <c r="B31" s="426" t="s">
        <v>87</v>
      </c>
      <c r="C31" s="788">
        <v>86</v>
      </c>
      <c r="D31" s="774">
        <v>69.290000000000006</v>
      </c>
      <c r="E31" s="798">
        <v>71.66</v>
      </c>
      <c r="F31" s="796">
        <v>29</v>
      </c>
      <c r="G31" s="567">
        <v>69</v>
      </c>
      <c r="H31" s="544">
        <v>71.59</v>
      </c>
      <c r="I31" s="568">
        <v>76.28</v>
      </c>
      <c r="J31" s="36">
        <v>18</v>
      </c>
      <c r="K31" s="425">
        <v>49</v>
      </c>
      <c r="L31" s="546">
        <v>71.56</v>
      </c>
      <c r="M31" s="550">
        <v>72.650000000000006</v>
      </c>
      <c r="N31" s="36">
        <v>42</v>
      </c>
      <c r="O31" s="548">
        <v>65</v>
      </c>
      <c r="P31" s="546">
        <v>69.260000000000005</v>
      </c>
      <c r="Q31" s="550">
        <v>74.538461538461533</v>
      </c>
      <c r="R31" s="36">
        <v>14</v>
      </c>
      <c r="S31" s="548">
        <v>66</v>
      </c>
      <c r="T31" s="34">
        <v>68.209999999999994</v>
      </c>
      <c r="U31" s="550">
        <v>70.954545499999995</v>
      </c>
      <c r="V31" s="36">
        <v>26</v>
      </c>
      <c r="W31" s="551">
        <f t="shared" si="0"/>
        <v>129</v>
      </c>
    </row>
    <row r="32" spans="1:23" ht="15" customHeight="1" x14ac:dyDescent="0.25">
      <c r="A32" s="559">
        <v>2</v>
      </c>
      <c r="B32" s="457" t="s">
        <v>155</v>
      </c>
      <c r="C32" s="786">
        <v>69</v>
      </c>
      <c r="D32" s="772">
        <v>69.290000000000006</v>
      </c>
      <c r="E32" s="798">
        <v>70.3</v>
      </c>
      <c r="F32" s="829">
        <v>35</v>
      </c>
      <c r="G32" s="664">
        <v>44</v>
      </c>
      <c r="H32" s="665">
        <v>71.59</v>
      </c>
      <c r="I32" s="666">
        <v>68.75</v>
      </c>
      <c r="J32" s="54">
        <v>69</v>
      </c>
      <c r="K32" s="456">
        <v>51</v>
      </c>
      <c r="L32" s="668">
        <v>71.56</v>
      </c>
      <c r="M32" s="671">
        <v>74.510000000000005</v>
      </c>
      <c r="N32" s="54">
        <v>26</v>
      </c>
      <c r="O32" s="670">
        <v>46</v>
      </c>
      <c r="P32" s="668">
        <v>69.260000000000005</v>
      </c>
      <c r="Q32" s="671">
        <v>74.108695652173907</v>
      </c>
      <c r="R32" s="54">
        <v>17</v>
      </c>
      <c r="S32" s="670">
        <v>50</v>
      </c>
      <c r="T32" s="17">
        <v>68.209999999999994</v>
      </c>
      <c r="U32" s="671">
        <v>70.08</v>
      </c>
      <c r="V32" s="54">
        <v>34</v>
      </c>
      <c r="W32" s="551">
        <f t="shared" si="0"/>
        <v>181</v>
      </c>
    </row>
    <row r="33" spans="1:23" ht="15" customHeight="1" x14ac:dyDescent="0.25">
      <c r="A33" s="566">
        <v>3</v>
      </c>
      <c r="B33" s="426" t="s">
        <v>79</v>
      </c>
      <c r="C33" s="788">
        <v>25</v>
      </c>
      <c r="D33" s="774">
        <v>69.290000000000006</v>
      </c>
      <c r="E33" s="798">
        <v>71.88</v>
      </c>
      <c r="F33" s="796">
        <v>25</v>
      </c>
      <c r="G33" s="567">
        <v>38</v>
      </c>
      <c r="H33" s="544">
        <v>71.59</v>
      </c>
      <c r="I33" s="568">
        <v>70.260000000000005</v>
      </c>
      <c r="J33" s="36">
        <v>58</v>
      </c>
      <c r="K33" s="425">
        <v>52</v>
      </c>
      <c r="L33" s="546">
        <v>71.56</v>
      </c>
      <c r="M33" s="550">
        <v>73.75</v>
      </c>
      <c r="N33" s="36">
        <v>30</v>
      </c>
      <c r="O33" s="548">
        <v>23</v>
      </c>
      <c r="P33" s="546">
        <v>69.260000000000005</v>
      </c>
      <c r="Q33" s="550">
        <v>71.391304347826093</v>
      </c>
      <c r="R33" s="36">
        <v>39</v>
      </c>
      <c r="S33" s="548">
        <v>39</v>
      </c>
      <c r="T33" s="34">
        <v>68.209999999999994</v>
      </c>
      <c r="U33" s="550">
        <v>69.025640999999993</v>
      </c>
      <c r="V33" s="36">
        <v>44</v>
      </c>
      <c r="W33" s="569">
        <f t="shared" si="0"/>
        <v>196</v>
      </c>
    </row>
    <row r="34" spans="1:23" ht="15" customHeight="1" x14ac:dyDescent="0.25">
      <c r="A34" s="566">
        <v>4</v>
      </c>
      <c r="B34" s="426" t="s">
        <v>78</v>
      </c>
      <c r="C34" s="788">
        <v>26</v>
      </c>
      <c r="D34" s="774">
        <v>69.290000000000006</v>
      </c>
      <c r="E34" s="798">
        <v>72.5</v>
      </c>
      <c r="F34" s="796">
        <v>17</v>
      </c>
      <c r="G34" s="567">
        <v>47</v>
      </c>
      <c r="H34" s="544">
        <v>71.59</v>
      </c>
      <c r="I34" s="568">
        <v>76.5</v>
      </c>
      <c r="J34" s="36">
        <v>16</v>
      </c>
      <c r="K34" s="425">
        <v>28</v>
      </c>
      <c r="L34" s="546">
        <v>71.56</v>
      </c>
      <c r="M34" s="550">
        <v>74.319999999999993</v>
      </c>
      <c r="N34" s="36">
        <v>27</v>
      </c>
      <c r="O34" s="548">
        <v>46</v>
      </c>
      <c r="P34" s="546">
        <v>69.260000000000005</v>
      </c>
      <c r="Q34" s="550">
        <v>72.173913043478265</v>
      </c>
      <c r="R34" s="36">
        <v>28</v>
      </c>
      <c r="S34" s="548">
        <v>28</v>
      </c>
      <c r="T34" s="34">
        <v>68.209999999999994</v>
      </c>
      <c r="U34" s="550">
        <v>73.285714299999995</v>
      </c>
      <c r="V34" s="36">
        <v>17</v>
      </c>
      <c r="W34" s="569">
        <f t="shared" si="0"/>
        <v>105</v>
      </c>
    </row>
    <row r="35" spans="1:23" ht="15" customHeight="1" x14ac:dyDescent="0.25">
      <c r="A35" s="566">
        <v>5</v>
      </c>
      <c r="B35" s="426" t="s">
        <v>77</v>
      </c>
      <c r="C35" s="788">
        <v>51</v>
      </c>
      <c r="D35" s="774">
        <v>69.290000000000006</v>
      </c>
      <c r="E35" s="798">
        <v>70.430000000000007</v>
      </c>
      <c r="F35" s="796">
        <v>33</v>
      </c>
      <c r="G35" s="567">
        <v>50</v>
      </c>
      <c r="H35" s="544">
        <v>71.59</v>
      </c>
      <c r="I35" s="568">
        <v>73.239999999999995</v>
      </c>
      <c r="J35" s="36">
        <v>31</v>
      </c>
      <c r="K35" s="425">
        <v>54</v>
      </c>
      <c r="L35" s="546">
        <v>71.56</v>
      </c>
      <c r="M35" s="549">
        <v>67.569999999999993</v>
      </c>
      <c r="N35" s="36">
        <v>74</v>
      </c>
      <c r="O35" s="548">
        <v>52</v>
      </c>
      <c r="P35" s="546">
        <v>69.260000000000005</v>
      </c>
      <c r="Q35" s="550">
        <v>72.519230769230774</v>
      </c>
      <c r="R35" s="36">
        <v>25</v>
      </c>
      <c r="S35" s="548">
        <v>51</v>
      </c>
      <c r="T35" s="34">
        <v>68.209999999999994</v>
      </c>
      <c r="U35" s="550">
        <v>70.274509800000004</v>
      </c>
      <c r="V35" s="36">
        <v>31</v>
      </c>
      <c r="W35" s="551">
        <f t="shared" si="0"/>
        <v>194</v>
      </c>
    </row>
    <row r="36" spans="1:23" ht="15" customHeight="1" x14ac:dyDescent="0.25">
      <c r="A36" s="566">
        <v>6</v>
      </c>
      <c r="B36" s="426" t="s">
        <v>49</v>
      </c>
      <c r="C36" s="788">
        <v>18</v>
      </c>
      <c r="D36" s="774">
        <v>69.290000000000006</v>
      </c>
      <c r="E36" s="798">
        <v>57.6</v>
      </c>
      <c r="F36" s="796">
        <v>104</v>
      </c>
      <c r="G36" s="567">
        <v>11</v>
      </c>
      <c r="H36" s="544">
        <v>71.59</v>
      </c>
      <c r="I36" s="568">
        <v>64.64</v>
      </c>
      <c r="J36" s="591">
        <v>76</v>
      </c>
      <c r="K36" s="425">
        <v>11</v>
      </c>
      <c r="L36" s="546">
        <v>71.56</v>
      </c>
      <c r="M36" s="549">
        <v>67.55</v>
      </c>
      <c r="N36" s="36">
        <v>77</v>
      </c>
      <c r="O36" s="548">
        <v>10</v>
      </c>
      <c r="P36" s="546">
        <v>69.260000000000005</v>
      </c>
      <c r="Q36" s="549">
        <v>59.5</v>
      </c>
      <c r="R36" s="36">
        <v>96</v>
      </c>
      <c r="S36" s="548">
        <v>17</v>
      </c>
      <c r="T36" s="34">
        <v>68.209999999999994</v>
      </c>
      <c r="U36" s="549">
        <v>50.7058824</v>
      </c>
      <c r="V36" s="36">
        <v>99</v>
      </c>
      <c r="W36" s="569">
        <f t="shared" si="0"/>
        <v>452</v>
      </c>
    </row>
    <row r="37" spans="1:23" ht="15" customHeight="1" x14ac:dyDescent="0.25">
      <c r="A37" s="566">
        <v>7</v>
      </c>
      <c r="B37" s="426" t="s">
        <v>46</v>
      </c>
      <c r="C37" s="788">
        <v>17</v>
      </c>
      <c r="D37" s="774">
        <v>69.290000000000006</v>
      </c>
      <c r="E37" s="798">
        <v>61.71</v>
      </c>
      <c r="F37" s="796">
        <v>89</v>
      </c>
      <c r="G37" s="567">
        <v>22</v>
      </c>
      <c r="H37" s="544">
        <v>71.59</v>
      </c>
      <c r="I37" s="568">
        <v>72.45</v>
      </c>
      <c r="J37" s="36">
        <v>39</v>
      </c>
      <c r="K37" s="425">
        <v>21</v>
      </c>
      <c r="L37" s="546">
        <v>71.56</v>
      </c>
      <c r="M37" s="549">
        <v>61.95</v>
      </c>
      <c r="N37" s="36">
        <v>98</v>
      </c>
      <c r="O37" s="548">
        <v>18</v>
      </c>
      <c r="P37" s="546">
        <v>69.260000000000005</v>
      </c>
      <c r="Q37" s="549">
        <v>55.666666666666664</v>
      </c>
      <c r="R37" s="36">
        <v>107</v>
      </c>
      <c r="S37" s="548">
        <v>31</v>
      </c>
      <c r="T37" s="34">
        <v>68.209999999999994</v>
      </c>
      <c r="U37" s="594">
        <v>55.870967700000001</v>
      </c>
      <c r="V37" s="36">
        <v>94</v>
      </c>
      <c r="W37" s="569">
        <f t="shared" si="0"/>
        <v>427</v>
      </c>
    </row>
    <row r="38" spans="1:23" ht="15" customHeight="1" x14ac:dyDescent="0.25">
      <c r="A38" s="566">
        <v>8</v>
      </c>
      <c r="B38" s="426" t="s">
        <v>47</v>
      </c>
      <c r="C38" s="788">
        <v>25</v>
      </c>
      <c r="D38" s="774">
        <v>69.290000000000006</v>
      </c>
      <c r="E38" s="798">
        <v>60.56</v>
      </c>
      <c r="F38" s="796">
        <v>92</v>
      </c>
      <c r="G38" s="567">
        <v>17</v>
      </c>
      <c r="H38" s="544">
        <v>71.59</v>
      </c>
      <c r="I38" s="568">
        <v>65.12</v>
      </c>
      <c r="J38" s="591">
        <v>85</v>
      </c>
      <c r="K38" s="425">
        <v>19</v>
      </c>
      <c r="L38" s="546">
        <v>71.56</v>
      </c>
      <c r="M38" s="549">
        <v>64.63</v>
      </c>
      <c r="N38" s="36">
        <v>91</v>
      </c>
      <c r="O38" s="548">
        <v>24</v>
      </c>
      <c r="P38" s="546">
        <v>69.260000000000005</v>
      </c>
      <c r="Q38" s="550">
        <v>70.25</v>
      </c>
      <c r="R38" s="36">
        <v>48</v>
      </c>
      <c r="S38" s="548">
        <v>14</v>
      </c>
      <c r="T38" s="34">
        <v>68.209999999999994</v>
      </c>
      <c r="U38" s="550">
        <v>68</v>
      </c>
      <c r="V38" s="36">
        <v>52</v>
      </c>
      <c r="W38" s="569">
        <f t="shared" si="0"/>
        <v>368</v>
      </c>
    </row>
    <row r="39" spans="1:23" ht="15" customHeight="1" x14ac:dyDescent="0.25">
      <c r="A39" s="566">
        <v>9</v>
      </c>
      <c r="B39" s="426" t="s">
        <v>48</v>
      </c>
      <c r="C39" s="788">
        <v>23</v>
      </c>
      <c r="D39" s="774">
        <v>69.290000000000006</v>
      </c>
      <c r="E39" s="798">
        <v>67.349999999999994</v>
      </c>
      <c r="F39" s="796">
        <v>60</v>
      </c>
      <c r="G39" s="567">
        <v>22</v>
      </c>
      <c r="H39" s="544">
        <v>71.59</v>
      </c>
      <c r="I39" s="568">
        <v>60.5</v>
      </c>
      <c r="J39" s="591">
        <v>101</v>
      </c>
      <c r="K39" s="425">
        <v>18</v>
      </c>
      <c r="L39" s="546">
        <v>71.56</v>
      </c>
      <c r="M39" s="549">
        <v>68.33</v>
      </c>
      <c r="N39" s="36">
        <v>73</v>
      </c>
      <c r="O39" s="548">
        <v>17</v>
      </c>
      <c r="P39" s="546">
        <v>69.260000000000005</v>
      </c>
      <c r="Q39" s="550">
        <v>73.529411764705884</v>
      </c>
      <c r="R39" s="36">
        <v>20</v>
      </c>
      <c r="S39" s="548">
        <v>24</v>
      </c>
      <c r="T39" s="34">
        <v>68.209999999999994</v>
      </c>
      <c r="U39" s="549">
        <v>65.041666699999993</v>
      </c>
      <c r="V39" s="36">
        <v>72</v>
      </c>
      <c r="W39" s="569">
        <f t="shared" si="0"/>
        <v>326</v>
      </c>
    </row>
    <row r="40" spans="1:23" ht="15" customHeight="1" x14ac:dyDescent="0.25">
      <c r="A40" s="566">
        <v>10</v>
      </c>
      <c r="B40" s="426" t="s">
        <v>43</v>
      </c>
      <c r="C40" s="788">
        <v>37</v>
      </c>
      <c r="D40" s="774">
        <v>69.290000000000006</v>
      </c>
      <c r="E40" s="798">
        <v>60.43</v>
      </c>
      <c r="F40" s="796">
        <v>93</v>
      </c>
      <c r="G40" s="567">
        <v>46</v>
      </c>
      <c r="H40" s="544">
        <v>71.59</v>
      </c>
      <c r="I40" s="568">
        <v>60.5</v>
      </c>
      <c r="J40" s="591">
        <v>100</v>
      </c>
      <c r="K40" s="425">
        <v>39</v>
      </c>
      <c r="L40" s="546">
        <v>71.56</v>
      </c>
      <c r="M40" s="549">
        <v>55.72</v>
      </c>
      <c r="N40" s="36">
        <v>108</v>
      </c>
      <c r="O40" s="548">
        <v>78</v>
      </c>
      <c r="P40" s="546">
        <v>69.260000000000005</v>
      </c>
      <c r="Q40" s="549">
        <v>56.692307692307693</v>
      </c>
      <c r="R40" s="36">
        <v>105</v>
      </c>
      <c r="S40" s="548">
        <v>21</v>
      </c>
      <c r="T40" s="34">
        <v>68.209999999999994</v>
      </c>
      <c r="U40" s="594">
        <v>59.380952399999998</v>
      </c>
      <c r="V40" s="36">
        <v>86</v>
      </c>
      <c r="W40" s="569">
        <f t="shared" si="0"/>
        <v>492</v>
      </c>
    </row>
    <row r="41" spans="1:23" ht="15" customHeight="1" x14ac:dyDescent="0.25">
      <c r="A41" s="566">
        <v>11</v>
      </c>
      <c r="B41" s="426" t="s">
        <v>45</v>
      </c>
      <c r="C41" s="788"/>
      <c r="D41" s="774">
        <v>69.290000000000006</v>
      </c>
      <c r="E41" s="506"/>
      <c r="F41" s="796">
        <v>110</v>
      </c>
      <c r="G41" s="567">
        <v>16</v>
      </c>
      <c r="H41" s="544">
        <v>71.59</v>
      </c>
      <c r="I41" s="568">
        <v>56.56</v>
      </c>
      <c r="J41" s="36">
        <v>108</v>
      </c>
      <c r="K41" s="425"/>
      <c r="L41" s="546">
        <v>71.56</v>
      </c>
      <c r="M41" s="589"/>
      <c r="N41" s="36">
        <v>109</v>
      </c>
      <c r="O41" s="590">
        <v>16</v>
      </c>
      <c r="P41" s="546">
        <v>69.260000000000005</v>
      </c>
      <c r="Q41" s="549">
        <v>63.4375</v>
      </c>
      <c r="R41" s="36">
        <v>82</v>
      </c>
      <c r="S41" s="548">
        <v>9</v>
      </c>
      <c r="T41" s="34">
        <v>68.209999999999994</v>
      </c>
      <c r="U41" s="549">
        <v>52.444444400000002</v>
      </c>
      <c r="V41" s="36">
        <v>96</v>
      </c>
      <c r="W41" s="569">
        <f t="shared" si="0"/>
        <v>505</v>
      </c>
    </row>
    <row r="42" spans="1:23" ht="15" customHeight="1" x14ac:dyDescent="0.25">
      <c r="A42" s="566">
        <v>12</v>
      </c>
      <c r="B42" s="426" t="s">
        <v>51</v>
      </c>
      <c r="C42" s="764">
        <v>24</v>
      </c>
      <c r="D42" s="774">
        <v>69.290000000000006</v>
      </c>
      <c r="E42" s="798">
        <v>65.709999999999994</v>
      </c>
      <c r="F42" s="796">
        <v>69</v>
      </c>
      <c r="G42" s="567">
        <v>30</v>
      </c>
      <c r="H42" s="544">
        <v>71.59</v>
      </c>
      <c r="I42" s="568">
        <v>67.900000000000006</v>
      </c>
      <c r="J42" s="36">
        <v>76</v>
      </c>
      <c r="K42" s="425">
        <v>18</v>
      </c>
      <c r="L42" s="546">
        <v>71.56</v>
      </c>
      <c r="M42" s="549">
        <v>61.5</v>
      </c>
      <c r="N42" s="36">
        <v>101</v>
      </c>
      <c r="O42" s="548">
        <v>22</v>
      </c>
      <c r="P42" s="546">
        <v>69.260000000000005</v>
      </c>
      <c r="Q42" s="549">
        <v>63.454545454545453</v>
      </c>
      <c r="R42" s="36">
        <v>81</v>
      </c>
      <c r="S42" s="548">
        <v>18</v>
      </c>
      <c r="T42" s="34">
        <v>68.209999999999994</v>
      </c>
      <c r="U42" s="549">
        <v>57.555555599999998</v>
      </c>
      <c r="V42" s="36">
        <v>88</v>
      </c>
      <c r="W42" s="569">
        <f t="shared" si="0"/>
        <v>415</v>
      </c>
    </row>
    <row r="43" spans="1:23" ht="15" customHeight="1" x14ac:dyDescent="0.25">
      <c r="A43" s="566">
        <v>13</v>
      </c>
      <c r="B43" s="426" t="s">
        <v>52</v>
      </c>
      <c r="C43" s="764">
        <v>24</v>
      </c>
      <c r="D43" s="774">
        <v>69.290000000000006</v>
      </c>
      <c r="E43" s="798">
        <v>79.58</v>
      </c>
      <c r="F43" s="796">
        <v>3</v>
      </c>
      <c r="G43" s="567">
        <v>23</v>
      </c>
      <c r="H43" s="544">
        <v>71.59</v>
      </c>
      <c r="I43" s="568">
        <v>79.78</v>
      </c>
      <c r="J43" s="36">
        <v>7</v>
      </c>
      <c r="K43" s="425">
        <v>27</v>
      </c>
      <c r="L43" s="546">
        <v>71.56</v>
      </c>
      <c r="M43" s="547">
        <v>79</v>
      </c>
      <c r="N43" s="36">
        <v>6</v>
      </c>
      <c r="O43" s="548">
        <v>27</v>
      </c>
      <c r="P43" s="546">
        <v>69.260000000000005</v>
      </c>
      <c r="Q43" s="547">
        <v>81.740740740740748</v>
      </c>
      <c r="R43" s="36">
        <v>1</v>
      </c>
      <c r="S43" s="548">
        <v>35</v>
      </c>
      <c r="T43" s="34">
        <v>68.209999999999994</v>
      </c>
      <c r="U43" s="547">
        <v>80.371428600000002</v>
      </c>
      <c r="V43" s="36">
        <v>2</v>
      </c>
      <c r="W43" s="569">
        <f t="shared" si="0"/>
        <v>19</v>
      </c>
    </row>
    <row r="44" spans="1:23" ht="15" customHeight="1" x14ac:dyDescent="0.25">
      <c r="A44" s="566">
        <v>14</v>
      </c>
      <c r="B44" s="426" t="s">
        <v>75</v>
      </c>
      <c r="C44" s="764">
        <v>26</v>
      </c>
      <c r="D44" s="774">
        <v>69.290000000000006</v>
      </c>
      <c r="E44" s="798">
        <v>63.27</v>
      </c>
      <c r="F44" s="796">
        <v>82</v>
      </c>
      <c r="G44" s="425"/>
      <c r="H44" s="544">
        <v>71.59</v>
      </c>
      <c r="I44" s="611"/>
      <c r="J44" s="36">
        <v>110</v>
      </c>
      <c r="K44" s="425"/>
      <c r="L44" s="546">
        <v>71.56</v>
      </c>
      <c r="M44" s="589"/>
      <c r="N44" s="36">
        <v>109</v>
      </c>
      <c r="O44" s="590">
        <v>24</v>
      </c>
      <c r="P44" s="546">
        <v>69.260000000000005</v>
      </c>
      <c r="Q44" s="549">
        <v>56.833333333333336</v>
      </c>
      <c r="R44" s="36">
        <v>103</v>
      </c>
      <c r="S44" s="548"/>
      <c r="T44" s="34">
        <v>68.209999999999994</v>
      </c>
      <c r="U44" s="589"/>
      <c r="V44" s="36">
        <v>101</v>
      </c>
      <c r="W44" s="569">
        <f t="shared" si="0"/>
        <v>505</v>
      </c>
    </row>
    <row r="45" spans="1:23" ht="15" customHeight="1" x14ac:dyDescent="0.25">
      <c r="A45" s="566">
        <v>15</v>
      </c>
      <c r="B45" s="426" t="s">
        <v>76</v>
      </c>
      <c r="C45" s="764">
        <v>18</v>
      </c>
      <c r="D45" s="774">
        <v>69.290000000000006</v>
      </c>
      <c r="E45" s="798">
        <v>64.94</v>
      </c>
      <c r="F45" s="796">
        <v>76</v>
      </c>
      <c r="G45" s="567">
        <v>25</v>
      </c>
      <c r="H45" s="544">
        <v>71.59</v>
      </c>
      <c r="I45" s="568">
        <v>65.36</v>
      </c>
      <c r="J45" s="591">
        <v>84</v>
      </c>
      <c r="K45" s="425">
        <v>18</v>
      </c>
      <c r="L45" s="546">
        <v>71.56</v>
      </c>
      <c r="M45" s="549">
        <v>60.56</v>
      </c>
      <c r="N45" s="36">
        <v>103</v>
      </c>
      <c r="O45" s="548">
        <v>15</v>
      </c>
      <c r="P45" s="546">
        <v>69.260000000000005</v>
      </c>
      <c r="Q45" s="549">
        <v>60.266666666666666</v>
      </c>
      <c r="R45" s="36">
        <v>93</v>
      </c>
      <c r="S45" s="548"/>
      <c r="T45" s="34">
        <v>68.209999999999994</v>
      </c>
      <c r="U45" s="589"/>
      <c r="V45" s="36">
        <v>101</v>
      </c>
      <c r="W45" s="569">
        <f t="shared" si="0"/>
        <v>457</v>
      </c>
    </row>
    <row r="46" spans="1:23" ht="15" customHeight="1" x14ac:dyDescent="0.25">
      <c r="A46" s="566">
        <v>16</v>
      </c>
      <c r="B46" s="426" t="s">
        <v>42</v>
      </c>
      <c r="C46" s="764">
        <v>16</v>
      </c>
      <c r="D46" s="774">
        <v>69.290000000000006</v>
      </c>
      <c r="E46" s="798">
        <v>63.19</v>
      </c>
      <c r="F46" s="796">
        <v>83</v>
      </c>
      <c r="G46" s="567">
        <v>22</v>
      </c>
      <c r="H46" s="544">
        <v>71.59</v>
      </c>
      <c r="I46" s="568">
        <v>63.95</v>
      </c>
      <c r="J46" s="591">
        <v>89</v>
      </c>
      <c r="K46" s="425">
        <v>22</v>
      </c>
      <c r="L46" s="546">
        <v>71.56</v>
      </c>
      <c r="M46" s="549">
        <v>62.77</v>
      </c>
      <c r="N46" s="36">
        <v>96</v>
      </c>
      <c r="O46" s="548">
        <v>24</v>
      </c>
      <c r="P46" s="546">
        <v>69.260000000000005</v>
      </c>
      <c r="Q46" s="549">
        <v>61.666666666666664</v>
      </c>
      <c r="R46" s="36">
        <v>90</v>
      </c>
      <c r="S46" s="548">
        <v>24</v>
      </c>
      <c r="T46" s="34">
        <v>68.209999999999994</v>
      </c>
      <c r="U46" s="549">
        <v>57.625</v>
      </c>
      <c r="V46" s="36">
        <v>87</v>
      </c>
      <c r="W46" s="569">
        <f t="shared" si="0"/>
        <v>445</v>
      </c>
    </row>
    <row r="47" spans="1:23" ht="15" customHeight="1" x14ac:dyDescent="0.25">
      <c r="A47" s="566">
        <v>17</v>
      </c>
      <c r="B47" s="426" t="s">
        <v>44</v>
      </c>
      <c r="C47" s="764">
        <v>20</v>
      </c>
      <c r="D47" s="774">
        <v>69.290000000000006</v>
      </c>
      <c r="E47" s="798">
        <v>69.900000000000006</v>
      </c>
      <c r="F47" s="796">
        <v>42</v>
      </c>
      <c r="G47" s="567">
        <v>23</v>
      </c>
      <c r="H47" s="544">
        <v>71.59</v>
      </c>
      <c r="I47" s="568">
        <v>68.83</v>
      </c>
      <c r="J47" s="36">
        <v>68</v>
      </c>
      <c r="K47" s="425">
        <v>17</v>
      </c>
      <c r="L47" s="546">
        <v>71.56</v>
      </c>
      <c r="M47" s="549">
        <v>69.94</v>
      </c>
      <c r="N47" s="36">
        <v>62</v>
      </c>
      <c r="O47" s="548">
        <v>26</v>
      </c>
      <c r="P47" s="546">
        <v>69.260000000000005</v>
      </c>
      <c r="Q47" s="549">
        <v>59.269230769230766</v>
      </c>
      <c r="R47" s="36">
        <v>97</v>
      </c>
      <c r="S47" s="548">
        <v>18</v>
      </c>
      <c r="T47" s="34">
        <v>68.209999999999994</v>
      </c>
      <c r="U47" s="549">
        <v>56.222222199999997</v>
      </c>
      <c r="V47" s="36">
        <v>93</v>
      </c>
      <c r="W47" s="569">
        <f t="shared" si="0"/>
        <v>362</v>
      </c>
    </row>
    <row r="48" spans="1:23" ht="15" customHeight="1" x14ac:dyDescent="0.25">
      <c r="A48" s="566">
        <v>18</v>
      </c>
      <c r="B48" s="426" t="s">
        <v>40</v>
      </c>
      <c r="C48" s="764">
        <v>55</v>
      </c>
      <c r="D48" s="774">
        <v>69.290000000000006</v>
      </c>
      <c r="E48" s="798">
        <v>62.69</v>
      </c>
      <c r="F48" s="796">
        <v>85</v>
      </c>
      <c r="G48" s="567">
        <v>61</v>
      </c>
      <c r="H48" s="544">
        <v>71.59</v>
      </c>
      <c r="I48" s="568">
        <v>73.39</v>
      </c>
      <c r="J48" s="36">
        <v>29</v>
      </c>
      <c r="K48" s="425">
        <v>54</v>
      </c>
      <c r="L48" s="546">
        <v>71.56</v>
      </c>
      <c r="M48" s="549">
        <v>68.98</v>
      </c>
      <c r="N48" s="36">
        <v>70</v>
      </c>
      <c r="O48" s="548">
        <v>50</v>
      </c>
      <c r="P48" s="546">
        <v>69.260000000000005</v>
      </c>
      <c r="Q48" s="549">
        <v>67.06</v>
      </c>
      <c r="R48" s="36">
        <v>66</v>
      </c>
      <c r="S48" s="548">
        <v>47</v>
      </c>
      <c r="T48" s="34">
        <v>68.209999999999994</v>
      </c>
      <c r="U48" s="549">
        <v>66.510638299999997</v>
      </c>
      <c r="V48" s="36">
        <v>63</v>
      </c>
      <c r="W48" s="612">
        <f t="shared" si="0"/>
        <v>313</v>
      </c>
    </row>
    <row r="49" spans="1:23" ht="15" customHeight="1" thickBot="1" x14ac:dyDescent="0.3">
      <c r="A49" s="566">
        <v>19</v>
      </c>
      <c r="B49" s="426" t="s">
        <v>50</v>
      </c>
      <c r="C49" s="764">
        <v>42</v>
      </c>
      <c r="D49" s="774">
        <v>69.290000000000006</v>
      </c>
      <c r="E49" s="798">
        <v>59.31</v>
      </c>
      <c r="F49" s="796">
        <v>98</v>
      </c>
      <c r="G49" s="567">
        <v>49</v>
      </c>
      <c r="H49" s="544">
        <v>71.59</v>
      </c>
      <c r="I49" s="568">
        <v>59.42</v>
      </c>
      <c r="J49" s="591">
        <v>104</v>
      </c>
      <c r="K49" s="425">
        <v>26</v>
      </c>
      <c r="L49" s="546">
        <v>71.56</v>
      </c>
      <c r="M49" s="549">
        <v>64.08</v>
      </c>
      <c r="N49" s="36">
        <v>92</v>
      </c>
      <c r="O49" s="548">
        <v>25</v>
      </c>
      <c r="P49" s="546">
        <v>69.260000000000005</v>
      </c>
      <c r="Q49" s="550">
        <v>68.48</v>
      </c>
      <c r="R49" s="36">
        <v>62</v>
      </c>
      <c r="S49" s="548">
        <v>43</v>
      </c>
      <c r="T49" s="34">
        <v>68.209999999999994</v>
      </c>
      <c r="U49" s="549">
        <v>59.767441900000001</v>
      </c>
      <c r="V49" s="36">
        <v>85</v>
      </c>
      <c r="W49" s="569">
        <f t="shared" si="0"/>
        <v>441</v>
      </c>
    </row>
    <row r="50" spans="1:23" ht="15" customHeight="1" thickBot="1" x14ac:dyDescent="0.3">
      <c r="A50" s="613"/>
      <c r="B50" s="673" t="s">
        <v>148</v>
      </c>
      <c r="C50" s="674">
        <f>SUM(C51:C69)</f>
        <v>853</v>
      </c>
      <c r="D50" s="125">
        <v>69.290000000000006</v>
      </c>
      <c r="E50" s="556">
        <f>AVERAGE(E51:E69)</f>
        <v>68.11944444444444</v>
      </c>
      <c r="F50" s="833"/>
      <c r="G50" s="674">
        <f>SUM(G51:G69)</f>
        <v>871</v>
      </c>
      <c r="H50" s="125">
        <v>71.59</v>
      </c>
      <c r="I50" s="556">
        <f>AVERAGE(I51:I69)</f>
        <v>69.17736842105262</v>
      </c>
      <c r="J50" s="555"/>
      <c r="K50" s="558">
        <f>SUM(K51:K69)</f>
        <v>762</v>
      </c>
      <c r="L50" s="675">
        <v>71.56</v>
      </c>
      <c r="M50" s="701">
        <f>AVERAGE(M51:M69)</f>
        <v>69.900000000000006</v>
      </c>
      <c r="N50" s="677"/>
      <c r="O50" s="678">
        <f>SUM(O51:O69)</f>
        <v>791</v>
      </c>
      <c r="P50" s="679">
        <v>69.260000000000005</v>
      </c>
      <c r="Q50" s="704">
        <f>AVERAGE(Q51:Q69)</f>
        <v>68.044019516889335</v>
      </c>
      <c r="R50" s="681"/>
      <c r="S50" s="682">
        <f>SUM(S51:S69)</f>
        <v>745</v>
      </c>
      <c r="T50" s="679">
        <v>68.209999999999994</v>
      </c>
      <c r="U50" s="705">
        <f>AVERAGE(U51:U69)</f>
        <v>69.023429073333332</v>
      </c>
      <c r="V50" s="579"/>
      <c r="W50" s="585"/>
    </row>
    <row r="51" spans="1:23" ht="15" customHeight="1" x14ac:dyDescent="0.25">
      <c r="A51" s="14">
        <v>1</v>
      </c>
      <c r="B51" s="426" t="s">
        <v>115</v>
      </c>
      <c r="C51" s="788">
        <v>140</v>
      </c>
      <c r="D51" s="774">
        <v>69.290000000000006</v>
      </c>
      <c r="E51" s="798">
        <v>70</v>
      </c>
      <c r="F51" s="796">
        <v>37</v>
      </c>
      <c r="G51" s="567">
        <v>162</v>
      </c>
      <c r="H51" s="544">
        <v>71.59</v>
      </c>
      <c r="I51" s="568">
        <v>73</v>
      </c>
      <c r="J51" s="36">
        <v>32</v>
      </c>
      <c r="K51" s="425">
        <v>144</v>
      </c>
      <c r="L51" s="546">
        <v>71.56</v>
      </c>
      <c r="M51" s="550">
        <v>73.25</v>
      </c>
      <c r="N51" s="36">
        <v>35</v>
      </c>
      <c r="O51" s="548">
        <v>145</v>
      </c>
      <c r="P51" s="546">
        <v>69.260000000000005</v>
      </c>
      <c r="Q51" s="550">
        <v>74.517241379310349</v>
      </c>
      <c r="R51" s="36">
        <v>15</v>
      </c>
      <c r="S51" s="548">
        <v>151</v>
      </c>
      <c r="T51" s="34">
        <v>68.209999999999994</v>
      </c>
      <c r="U51" s="550">
        <v>72.973509899999996</v>
      </c>
      <c r="V51" s="36">
        <v>18</v>
      </c>
      <c r="W51" s="586">
        <f t="shared" si="0"/>
        <v>137</v>
      </c>
    </row>
    <row r="52" spans="1:23" ht="15" customHeight="1" x14ac:dyDescent="0.25">
      <c r="A52" s="14">
        <v>2</v>
      </c>
      <c r="B52" s="426" t="s">
        <v>136</v>
      </c>
      <c r="C52" s="788">
        <v>49</v>
      </c>
      <c r="D52" s="774">
        <v>69.290000000000006</v>
      </c>
      <c r="E52" s="798">
        <v>80</v>
      </c>
      <c r="F52" s="796">
        <v>2</v>
      </c>
      <c r="G52" s="567">
        <v>50</v>
      </c>
      <c r="H52" s="544">
        <v>71.59</v>
      </c>
      <c r="I52" s="568">
        <v>80</v>
      </c>
      <c r="J52" s="36">
        <v>4</v>
      </c>
      <c r="K52" s="425">
        <v>36</v>
      </c>
      <c r="L52" s="546">
        <v>71.56</v>
      </c>
      <c r="M52" s="547">
        <v>78.78</v>
      </c>
      <c r="N52" s="36">
        <v>7</v>
      </c>
      <c r="O52" s="548">
        <v>36</v>
      </c>
      <c r="P52" s="546">
        <v>69.260000000000005</v>
      </c>
      <c r="Q52" s="547">
        <v>75.388888888888886</v>
      </c>
      <c r="R52" s="36">
        <v>10</v>
      </c>
      <c r="S52" s="548">
        <v>48</v>
      </c>
      <c r="T52" s="34">
        <v>68.209999999999994</v>
      </c>
      <c r="U52" s="547">
        <v>76.354166699999993</v>
      </c>
      <c r="V52" s="36">
        <v>8</v>
      </c>
      <c r="W52" s="587">
        <f t="shared" si="0"/>
        <v>31</v>
      </c>
    </row>
    <row r="53" spans="1:23" ht="15" customHeight="1" x14ac:dyDescent="0.25">
      <c r="A53" s="73">
        <v>3</v>
      </c>
      <c r="B53" s="426" t="s">
        <v>92</v>
      </c>
      <c r="C53" s="788">
        <v>119</v>
      </c>
      <c r="D53" s="774">
        <v>69.290000000000006</v>
      </c>
      <c r="E53" s="801">
        <v>79.13</v>
      </c>
      <c r="F53" s="796">
        <v>4</v>
      </c>
      <c r="G53" s="543">
        <v>103</v>
      </c>
      <c r="H53" s="544">
        <v>71.59</v>
      </c>
      <c r="I53" s="545">
        <v>76.3</v>
      </c>
      <c r="J53" s="36">
        <v>17</v>
      </c>
      <c r="K53" s="425">
        <v>99</v>
      </c>
      <c r="L53" s="546">
        <v>71.56</v>
      </c>
      <c r="M53" s="547">
        <v>76.94</v>
      </c>
      <c r="N53" s="36">
        <v>10</v>
      </c>
      <c r="O53" s="548">
        <v>103</v>
      </c>
      <c r="P53" s="546">
        <v>69.260000000000005</v>
      </c>
      <c r="Q53" s="550">
        <v>73.912621359223294</v>
      </c>
      <c r="R53" s="36">
        <v>18</v>
      </c>
      <c r="S53" s="548">
        <v>115</v>
      </c>
      <c r="T53" s="34">
        <v>68.209999999999994</v>
      </c>
      <c r="U53" s="550">
        <v>74.913043500000001</v>
      </c>
      <c r="V53" s="36">
        <v>10</v>
      </c>
      <c r="W53" s="587">
        <f t="shared" si="0"/>
        <v>59</v>
      </c>
    </row>
    <row r="54" spans="1:23" ht="15" customHeight="1" x14ac:dyDescent="0.25">
      <c r="A54" s="73">
        <v>4</v>
      </c>
      <c r="B54" s="426" t="s">
        <v>110</v>
      </c>
      <c r="C54" s="788">
        <v>118</v>
      </c>
      <c r="D54" s="774">
        <v>69.290000000000006</v>
      </c>
      <c r="E54" s="798">
        <v>70</v>
      </c>
      <c r="F54" s="796">
        <v>38</v>
      </c>
      <c r="G54" s="567">
        <v>130</v>
      </c>
      <c r="H54" s="544">
        <v>71.59</v>
      </c>
      <c r="I54" s="568">
        <v>72</v>
      </c>
      <c r="J54" s="36">
        <v>41</v>
      </c>
      <c r="K54" s="425">
        <v>97</v>
      </c>
      <c r="L54" s="546">
        <v>71.56</v>
      </c>
      <c r="M54" s="550">
        <v>72.41</v>
      </c>
      <c r="N54" s="36">
        <v>46</v>
      </c>
      <c r="O54" s="548">
        <v>99</v>
      </c>
      <c r="P54" s="546">
        <v>69.260000000000005</v>
      </c>
      <c r="Q54" s="550">
        <v>70.98989898989899</v>
      </c>
      <c r="R54" s="36">
        <v>43</v>
      </c>
      <c r="S54" s="548">
        <v>102</v>
      </c>
      <c r="T54" s="34">
        <v>68.209999999999994</v>
      </c>
      <c r="U54" s="550">
        <v>68.774509800000004</v>
      </c>
      <c r="V54" s="36">
        <v>45</v>
      </c>
      <c r="W54" s="587">
        <f t="shared" si="0"/>
        <v>213</v>
      </c>
    </row>
    <row r="55" spans="1:23" ht="15" customHeight="1" x14ac:dyDescent="0.25">
      <c r="A55" s="684">
        <v>5</v>
      </c>
      <c r="B55" s="426" t="s">
        <v>37</v>
      </c>
      <c r="C55" s="788">
        <v>50</v>
      </c>
      <c r="D55" s="774">
        <v>69.290000000000006</v>
      </c>
      <c r="E55" s="798">
        <v>68</v>
      </c>
      <c r="F55" s="796">
        <v>55</v>
      </c>
      <c r="G55" s="567">
        <v>50</v>
      </c>
      <c r="H55" s="544">
        <v>71.59</v>
      </c>
      <c r="I55" s="568">
        <v>68.959999999999994</v>
      </c>
      <c r="J55" s="36">
        <v>67</v>
      </c>
      <c r="K55" s="425">
        <v>52</v>
      </c>
      <c r="L55" s="546">
        <v>71.56</v>
      </c>
      <c r="M55" s="549">
        <v>71.040000000000006</v>
      </c>
      <c r="N55" s="36">
        <v>57</v>
      </c>
      <c r="O55" s="548">
        <v>50</v>
      </c>
      <c r="P55" s="546">
        <v>69.260000000000005</v>
      </c>
      <c r="Q55" s="547">
        <v>75.52</v>
      </c>
      <c r="R55" s="36">
        <v>9</v>
      </c>
      <c r="S55" s="548">
        <v>48</v>
      </c>
      <c r="T55" s="34">
        <v>68.209999999999994</v>
      </c>
      <c r="U55" s="550">
        <v>68.333333300000007</v>
      </c>
      <c r="V55" s="36">
        <v>51</v>
      </c>
      <c r="W55" s="587">
        <f t="shared" si="0"/>
        <v>239</v>
      </c>
    </row>
    <row r="56" spans="1:23" ht="15" customHeight="1" x14ac:dyDescent="0.25">
      <c r="A56" s="73">
        <v>6</v>
      </c>
      <c r="B56" s="426" t="s">
        <v>36</v>
      </c>
      <c r="C56" s="788">
        <v>45</v>
      </c>
      <c r="D56" s="774">
        <v>69.290000000000006</v>
      </c>
      <c r="E56" s="798">
        <v>73.38</v>
      </c>
      <c r="F56" s="796">
        <v>15</v>
      </c>
      <c r="G56" s="567">
        <v>28</v>
      </c>
      <c r="H56" s="544">
        <v>71.59</v>
      </c>
      <c r="I56" s="568">
        <v>74.959999999999994</v>
      </c>
      <c r="J56" s="36">
        <v>24</v>
      </c>
      <c r="K56" s="425">
        <v>29</v>
      </c>
      <c r="L56" s="546">
        <v>71.56</v>
      </c>
      <c r="M56" s="549">
        <v>71.34</v>
      </c>
      <c r="N56" s="36">
        <v>53</v>
      </c>
      <c r="O56" s="548">
        <v>27</v>
      </c>
      <c r="P56" s="546">
        <v>69.260000000000005</v>
      </c>
      <c r="Q56" s="550">
        <v>71.592592592592595</v>
      </c>
      <c r="R56" s="36">
        <v>37</v>
      </c>
      <c r="S56" s="548">
        <v>38</v>
      </c>
      <c r="T56" s="34">
        <v>68.209999999999994</v>
      </c>
      <c r="U56" s="549">
        <v>66.052631599999998</v>
      </c>
      <c r="V56" s="36">
        <v>66</v>
      </c>
      <c r="W56" s="587">
        <f t="shared" si="0"/>
        <v>195</v>
      </c>
    </row>
    <row r="57" spans="1:23" ht="15" customHeight="1" x14ac:dyDescent="0.25">
      <c r="A57" s="73">
        <v>7</v>
      </c>
      <c r="B57" s="426" t="s">
        <v>135</v>
      </c>
      <c r="C57" s="788">
        <v>30</v>
      </c>
      <c r="D57" s="774">
        <v>69.290000000000006</v>
      </c>
      <c r="E57" s="798">
        <v>72.2</v>
      </c>
      <c r="F57" s="796">
        <v>18</v>
      </c>
      <c r="G57" s="425">
        <v>36</v>
      </c>
      <c r="H57" s="544">
        <v>71.59</v>
      </c>
      <c r="I57" s="568">
        <v>82</v>
      </c>
      <c r="J57" s="36">
        <v>2</v>
      </c>
      <c r="K57" s="425">
        <v>22</v>
      </c>
      <c r="L57" s="546">
        <v>71.56</v>
      </c>
      <c r="M57" s="547">
        <v>79.41</v>
      </c>
      <c r="N57" s="36">
        <v>5</v>
      </c>
      <c r="O57" s="548">
        <v>19</v>
      </c>
      <c r="P57" s="546">
        <v>69.260000000000005</v>
      </c>
      <c r="Q57" s="550">
        <v>72.94736842105263</v>
      </c>
      <c r="R57" s="36">
        <v>24</v>
      </c>
      <c r="S57" s="548">
        <v>21</v>
      </c>
      <c r="T57" s="34">
        <v>68.209999999999994</v>
      </c>
      <c r="U57" s="547">
        <v>80.047618999999997</v>
      </c>
      <c r="V57" s="36">
        <v>3</v>
      </c>
      <c r="W57" s="621">
        <f t="shared" si="0"/>
        <v>52</v>
      </c>
    </row>
    <row r="58" spans="1:23" ht="15" customHeight="1" x14ac:dyDescent="0.25">
      <c r="A58" s="73">
        <v>8</v>
      </c>
      <c r="B58" s="426" t="s">
        <v>39</v>
      </c>
      <c r="C58" s="788">
        <v>28</v>
      </c>
      <c r="D58" s="774">
        <v>69.290000000000006</v>
      </c>
      <c r="E58" s="798">
        <v>69</v>
      </c>
      <c r="F58" s="796">
        <v>48</v>
      </c>
      <c r="G58" s="567">
        <v>32</v>
      </c>
      <c r="H58" s="544">
        <v>71.59</v>
      </c>
      <c r="I58" s="568">
        <v>73</v>
      </c>
      <c r="J58" s="36">
        <v>35</v>
      </c>
      <c r="K58" s="425">
        <v>25</v>
      </c>
      <c r="L58" s="546">
        <v>71.56</v>
      </c>
      <c r="M58" s="550">
        <v>72.12</v>
      </c>
      <c r="N58" s="36">
        <v>48</v>
      </c>
      <c r="O58" s="548">
        <v>22</v>
      </c>
      <c r="P58" s="546">
        <v>69.260000000000005</v>
      </c>
      <c r="Q58" s="550">
        <v>68.318181818181813</v>
      </c>
      <c r="R58" s="36">
        <v>63</v>
      </c>
      <c r="S58" s="548">
        <v>22</v>
      </c>
      <c r="T58" s="34">
        <v>68.209999999999994</v>
      </c>
      <c r="U58" s="549">
        <v>62.590909099999998</v>
      </c>
      <c r="V58" s="36">
        <v>81</v>
      </c>
      <c r="W58" s="587">
        <f t="shared" si="0"/>
        <v>275</v>
      </c>
    </row>
    <row r="59" spans="1:23" ht="15" customHeight="1" x14ac:dyDescent="0.25">
      <c r="A59" s="73">
        <v>9</v>
      </c>
      <c r="B59" s="426" t="s">
        <v>88</v>
      </c>
      <c r="C59" s="788">
        <v>20</v>
      </c>
      <c r="D59" s="774">
        <v>69.290000000000006</v>
      </c>
      <c r="E59" s="798">
        <v>60.1</v>
      </c>
      <c r="F59" s="796">
        <v>94</v>
      </c>
      <c r="G59" s="567">
        <v>26</v>
      </c>
      <c r="H59" s="544">
        <v>71.59</v>
      </c>
      <c r="I59" s="568">
        <v>67.569999999999993</v>
      </c>
      <c r="J59" s="36">
        <v>77</v>
      </c>
      <c r="K59" s="425">
        <v>25</v>
      </c>
      <c r="L59" s="546">
        <v>71.56</v>
      </c>
      <c r="M59" s="549">
        <v>61.4</v>
      </c>
      <c r="N59" s="36">
        <v>102</v>
      </c>
      <c r="O59" s="548">
        <v>27</v>
      </c>
      <c r="P59" s="546">
        <v>69.260000000000005</v>
      </c>
      <c r="Q59" s="549">
        <v>64.222222222222229</v>
      </c>
      <c r="R59" s="36">
        <v>78</v>
      </c>
      <c r="S59" s="548">
        <v>25</v>
      </c>
      <c r="T59" s="34">
        <v>68.209999999999994</v>
      </c>
      <c r="U59" s="549">
        <v>57</v>
      </c>
      <c r="V59" s="36">
        <v>91</v>
      </c>
      <c r="W59" s="587">
        <f t="shared" si="0"/>
        <v>442</v>
      </c>
    </row>
    <row r="60" spans="1:23" ht="15" customHeight="1" x14ac:dyDescent="0.25">
      <c r="A60" s="73">
        <v>10</v>
      </c>
      <c r="B60" s="426" t="s">
        <v>73</v>
      </c>
      <c r="C60" s="788">
        <v>12</v>
      </c>
      <c r="D60" s="774">
        <v>69.290000000000006</v>
      </c>
      <c r="E60" s="798">
        <v>61</v>
      </c>
      <c r="F60" s="796">
        <v>91</v>
      </c>
      <c r="G60" s="567">
        <v>9</v>
      </c>
      <c r="H60" s="544">
        <v>71.59</v>
      </c>
      <c r="I60" s="568">
        <v>58</v>
      </c>
      <c r="J60" s="591">
        <v>107</v>
      </c>
      <c r="K60" s="425">
        <v>15</v>
      </c>
      <c r="L60" s="546">
        <v>71.56</v>
      </c>
      <c r="M60" s="549">
        <v>56</v>
      </c>
      <c r="N60" s="36">
        <v>107</v>
      </c>
      <c r="O60" s="548">
        <v>9</v>
      </c>
      <c r="P60" s="546">
        <v>69.260000000000005</v>
      </c>
      <c r="Q60" s="549">
        <v>62.555555555555557</v>
      </c>
      <c r="R60" s="36">
        <v>85</v>
      </c>
      <c r="S60" s="548"/>
      <c r="T60" s="34">
        <v>68.209999999999994</v>
      </c>
      <c r="U60" s="589"/>
      <c r="V60" s="36">
        <v>101</v>
      </c>
      <c r="W60" s="587">
        <f t="shared" si="0"/>
        <v>491</v>
      </c>
    </row>
    <row r="61" spans="1:23" ht="15" customHeight="1" x14ac:dyDescent="0.25">
      <c r="A61" s="73">
        <v>11</v>
      </c>
      <c r="B61" s="432" t="s">
        <v>72</v>
      </c>
      <c r="C61" s="791">
        <v>19</v>
      </c>
      <c r="D61" s="776">
        <v>69.290000000000006</v>
      </c>
      <c r="E61" s="798">
        <v>58</v>
      </c>
      <c r="F61" s="834">
        <v>103</v>
      </c>
      <c r="G61" s="567">
        <v>20</v>
      </c>
      <c r="H61" s="544">
        <v>71.59</v>
      </c>
      <c r="I61" s="568">
        <v>61</v>
      </c>
      <c r="J61" s="591">
        <v>96</v>
      </c>
      <c r="K61" s="588">
        <v>20</v>
      </c>
      <c r="L61" s="546">
        <v>71.56</v>
      </c>
      <c r="M61" s="592">
        <v>65</v>
      </c>
      <c r="N61" s="36">
        <v>90</v>
      </c>
      <c r="O61" s="593"/>
      <c r="P61" s="546">
        <v>69.260000000000005</v>
      </c>
      <c r="Q61" s="589"/>
      <c r="R61" s="36">
        <v>110</v>
      </c>
      <c r="S61" s="590"/>
      <c r="T61" s="34">
        <v>68.209999999999994</v>
      </c>
      <c r="U61" s="589"/>
      <c r="V61" s="36">
        <v>101</v>
      </c>
      <c r="W61" s="587">
        <f t="shared" si="0"/>
        <v>500</v>
      </c>
    </row>
    <row r="62" spans="1:23" ht="15" customHeight="1" x14ac:dyDescent="0.25">
      <c r="A62" s="73">
        <v>12</v>
      </c>
      <c r="B62" s="426" t="s">
        <v>33</v>
      </c>
      <c r="C62" s="763"/>
      <c r="D62" s="774">
        <v>69.290000000000006</v>
      </c>
      <c r="E62" s="506"/>
      <c r="F62" s="796">
        <v>110</v>
      </c>
      <c r="G62" s="567">
        <v>20</v>
      </c>
      <c r="H62" s="544">
        <v>71.59</v>
      </c>
      <c r="I62" s="568">
        <v>61</v>
      </c>
      <c r="J62" s="591">
        <v>97</v>
      </c>
      <c r="K62" s="425"/>
      <c r="L62" s="546">
        <v>71.56</v>
      </c>
      <c r="M62" s="589"/>
      <c r="N62" s="36">
        <v>109</v>
      </c>
      <c r="O62" s="590">
        <v>17</v>
      </c>
      <c r="P62" s="546">
        <v>69.260000000000005</v>
      </c>
      <c r="Q62" s="549">
        <v>51.352941176470587</v>
      </c>
      <c r="R62" s="36">
        <v>109</v>
      </c>
      <c r="S62" s="548"/>
      <c r="T62" s="34">
        <v>68.209999999999994</v>
      </c>
      <c r="U62" s="589"/>
      <c r="V62" s="36">
        <v>101</v>
      </c>
      <c r="W62" s="587">
        <f t="shared" si="0"/>
        <v>526</v>
      </c>
    </row>
    <row r="63" spans="1:23" ht="15" customHeight="1" x14ac:dyDescent="0.25">
      <c r="A63" s="73">
        <v>13</v>
      </c>
      <c r="B63" s="449" t="s">
        <v>157</v>
      </c>
      <c r="C63" s="794">
        <v>54</v>
      </c>
      <c r="D63" s="777">
        <v>69.290000000000006</v>
      </c>
      <c r="E63" s="802">
        <v>71.87</v>
      </c>
      <c r="F63" s="836">
        <v>26</v>
      </c>
      <c r="G63" s="616">
        <v>41</v>
      </c>
      <c r="H63" s="544">
        <v>71.59</v>
      </c>
      <c r="I63" s="617">
        <v>68.98</v>
      </c>
      <c r="J63" s="36">
        <v>66</v>
      </c>
      <c r="K63" s="618">
        <v>45</v>
      </c>
      <c r="L63" s="546">
        <v>71.56</v>
      </c>
      <c r="M63" s="550">
        <v>72.930000000000007</v>
      </c>
      <c r="N63" s="36">
        <v>36</v>
      </c>
      <c r="O63" s="548">
        <v>48</v>
      </c>
      <c r="P63" s="546">
        <v>69.260000000000005</v>
      </c>
      <c r="Q63" s="550">
        <v>73.104166666666671</v>
      </c>
      <c r="R63" s="36">
        <v>23</v>
      </c>
      <c r="S63" s="548">
        <v>48</v>
      </c>
      <c r="T63" s="34">
        <v>68.209999999999994</v>
      </c>
      <c r="U63" s="550">
        <v>72.770833300000007</v>
      </c>
      <c r="V63" s="36">
        <v>19</v>
      </c>
      <c r="W63" s="587">
        <f t="shared" si="0"/>
        <v>170</v>
      </c>
    </row>
    <row r="64" spans="1:23" ht="15" customHeight="1" x14ac:dyDescent="0.25">
      <c r="A64" s="73">
        <v>14</v>
      </c>
      <c r="B64" s="426" t="s">
        <v>89</v>
      </c>
      <c r="C64" s="788">
        <v>4</v>
      </c>
      <c r="D64" s="774">
        <v>69.290000000000006</v>
      </c>
      <c r="E64" s="798">
        <v>72</v>
      </c>
      <c r="F64" s="796">
        <v>23</v>
      </c>
      <c r="G64" s="567">
        <v>7</v>
      </c>
      <c r="H64" s="544">
        <v>71.59</v>
      </c>
      <c r="I64" s="568">
        <v>60</v>
      </c>
      <c r="J64" s="591">
        <v>102</v>
      </c>
      <c r="K64" s="425">
        <v>10</v>
      </c>
      <c r="L64" s="546">
        <v>71.56</v>
      </c>
      <c r="M64" s="549">
        <v>66.900000000000006</v>
      </c>
      <c r="N64" s="36">
        <v>78</v>
      </c>
      <c r="O64" s="548">
        <v>14</v>
      </c>
      <c r="P64" s="546">
        <v>69.260000000000005</v>
      </c>
      <c r="Q64" s="549">
        <v>59.785714285714285</v>
      </c>
      <c r="R64" s="36">
        <v>94</v>
      </c>
      <c r="S64" s="548"/>
      <c r="T64" s="34">
        <v>68.209999999999994</v>
      </c>
      <c r="U64" s="589"/>
      <c r="V64" s="36">
        <v>101</v>
      </c>
      <c r="W64" s="587">
        <f t="shared" si="0"/>
        <v>398</v>
      </c>
    </row>
    <row r="65" spans="1:23" ht="15" customHeight="1" x14ac:dyDescent="0.25">
      <c r="A65" s="73">
        <v>15</v>
      </c>
      <c r="B65" s="426" t="s">
        <v>34</v>
      </c>
      <c r="C65" s="788">
        <v>30</v>
      </c>
      <c r="D65" s="774">
        <v>69.290000000000006</v>
      </c>
      <c r="E65" s="798">
        <v>69.5</v>
      </c>
      <c r="F65" s="796">
        <v>44</v>
      </c>
      <c r="G65" s="567">
        <v>26</v>
      </c>
      <c r="H65" s="544">
        <v>71.59</v>
      </c>
      <c r="I65" s="568">
        <v>67</v>
      </c>
      <c r="J65" s="36">
        <v>80</v>
      </c>
      <c r="K65" s="425">
        <v>21</v>
      </c>
      <c r="L65" s="546">
        <v>71.56</v>
      </c>
      <c r="M65" s="550">
        <v>74.86</v>
      </c>
      <c r="N65" s="36">
        <v>24</v>
      </c>
      <c r="O65" s="548">
        <v>28</v>
      </c>
      <c r="P65" s="546">
        <v>69.260000000000005</v>
      </c>
      <c r="Q65" s="550">
        <v>71.678571428571431</v>
      </c>
      <c r="R65" s="36">
        <v>34</v>
      </c>
      <c r="S65" s="548">
        <v>15</v>
      </c>
      <c r="T65" s="34">
        <v>68.209999999999994</v>
      </c>
      <c r="U65" s="550">
        <v>69.733333299999998</v>
      </c>
      <c r="V65" s="36">
        <v>40</v>
      </c>
      <c r="W65" s="587">
        <f t="shared" si="0"/>
        <v>222</v>
      </c>
    </row>
    <row r="66" spans="1:23" ht="15" customHeight="1" x14ac:dyDescent="0.25">
      <c r="A66" s="73">
        <v>16</v>
      </c>
      <c r="B66" s="426" t="s">
        <v>35</v>
      </c>
      <c r="C66" s="788">
        <v>26</v>
      </c>
      <c r="D66" s="774">
        <v>69.290000000000006</v>
      </c>
      <c r="E66" s="798">
        <v>61.58</v>
      </c>
      <c r="F66" s="796">
        <v>90</v>
      </c>
      <c r="G66" s="567">
        <v>26</v>
      </c>
      <c r="H66" s="544">
        <v>71.59</v>
      </c>
      <c r="I66" s="568">
        <v>56</v>
      </c>
      <c r="J66" s="591">
        <v>109</v>
      </c>
      <c r="K66" s="425">
        <v>16</v>
      </c>
      <c r="L66" s="546">
        <v>71.56</v>
      </c>
      <c r="M66" s="549">
        <v>65.19</v>
      </c>
      <c r="N66" s="36">
        <v>89</v>
      </c>
      <c r="O66" s="548">
        <v>22</v>
      </c>
      <c r="P66" s="546">
        <v>69.260000000000005</v>
      </c>
      <c r="Q66" s="549">
        <v>64.272727272727266</v>
      </c>
      <c r="R66" s="36">
        <v>77</v>
      </c>
      <c r="S66" s="548">
        <v>26</v>
      </c>
      <c r="T66" s="34">
        <v>68.209999999999994</v>
      </c>
      <c r="U66" s="549">
        <v>61.923076899999998</v>
      </c>
      <c r="V66" s="36">
        <v>83</v>
      </c>
      <c r="W66" s="587">
        <f t="shared" si="0"/>
        <v>448</v>
      </c>
    </row>
    <row r="67" spans="1:23" ht="15" customHeight="1" x14ac:dyDescent="0.25">
      <c r="A67" s="73">
        <v>17</v>
      </c>
      <c r="B67" s="426" t="s">
        <v>90</v>
      </c>
      <c r="C67" s="788">
        <v>26</v>
      </c>
      <c r="D67" s="774">
        <v>69.290000000000006</v>
      </c>
      <c r="E67" s="798">
        <v>59.53</v>
      </c>
      <c r="F67" s="796">
        <v>97</v>
      </c>
      <c r="G67" s="567">
        <v>25</v>
      </c>
      <c r="H67" s="544">
        <v>71.59</v>
      </c>
      <c r="I67" s="568">
        <v>72</v>
      </c>
      <c r="J67" s="36">
        <v>45</v>
      </c>
      <c r="K67" s="425">
        <v>26</v>
      </c>
      <c r="L67" s="546">
        <v>71.56</v>
      </c>
      <c r="M67" s="549">
        <v>61.69</v>
      </c>
      <c r="N67" s="36">
        <v>99</v>
      </c>
      <c r="O67" s="548">
        <v>22</v>
      </c>
      <c r="P67" s="546">
        <v>69.260000000000005</v>
      </c>
      <c r="Q67" s="550">
        <v>69.36363636363636</v>
      </c>
      <c r="R67" s="36">
        <v>52</v>
      </c>
      <c r="S67" s="548">
        <v>16</v>
      </c>
      <c r="T67" s="34">
        <v>68.209999999999994</v>
      </c>
      <c r="U67" s="550">
        <v>70.75</v>
      </c>
      <c r="V67" s="36">
        <v>30</v>
      </c>
      <c r="W67" s="587">
        <f t="shared" si="0"/>
        <v>323</v>
      </c>
    </row>
    <row r="68" spans="1:23" ht="15" customHeight="1" x14ac:dyDescent="0.25">
      <c r="A68" s="73">
        <v>18</v>
      </c>
      <c r="B68" s="426" t="s">
        <v>38</v>
      </c>
      <c r="C68" s="788">
        <v>50</v>
      </c>
      <c r="D68" s="774">
        <v>69.290000000000006</v>
      </c>
      <c r="E68" s="798">
        <v>71.86</v>
      </c>
      <c r="F68" s="796">
        <v>27</v>
      </c>
      <c r="G68" s="567">
        <v>51</v>
      </c>
      <c r="H68" s="544">
        <v>71.59</v>
      </c>
      <c r="I68" s="568">
        <v>75.599999999999994</v>
      </c>
      <c r="J68" s="36">
        <v>19</v>
      </c>
      <c r="K68" s="425">
        <v>48</v>
      </c>
      <c r="L68" s="546">
        <v>71.56</v>
      </c>
      <c r="M68" s="549">
        <v>69.75</v>
      </c>
      <c r="N68" s="36">
        <v>64</v>
      </c>
      <c r="O68" s="548">
        <v>46</v>
      </c>
      <c r="P68" s="546">
        <v>69.260000000000005</v>
      </c>
      <c r="Q68" s="550">
        <v>69.217391304347828</v>
      </c>
      <c r="R68" s="36">
        <v>53</v>
      </c>
      <c r="S68" s="548">
        <v>48</v>
      </c>
      <c r="T68" s="34">
        <v>68.209999999999994</v>
      </c>
      <c r="U68" s="550">
        <v>67.270833300000007</v>
      </c>
      <c r="V68" s="36">
        <v>60</v>
      </c>
      <c r="W68" s="587">
        <f t="shared" si="0"/>
        <v>223</v>
      </c>
    </row>
    <row r="69" spans="1:23" ht="15" customHeight="1" thickBot="1" x14ac:dyDescent="0.3">
      <c r="A69" s="73">
        <v>19</v>
      </c>
      <c r="B69" s="469" t="s">
        <v>31</v>
      </c>
      <c r="C69" s="795">
        <v>33</v>
      </c>
      <c r="D69" s="778">
        <v>69.290000000000006</v>
      </c>
      <c r="E69" s="798">
        <v>59</v>
      </c>
      <c r="F69" s="837">
        <v>99</v>
      </c>
      <c r="G69" s="567">
        <v>29</v>
      </c>
      <c r="H69" s="544">
        <v>71.59</v>
      </c>
      <c r="I69" s="568">
        <v>67</v>
      </c>
      <c r="J69" s="36">
        <v>79</v>
      </c>
      <c r="K69" s="619">
        <v>32</v>
      </c>
      <c r="L69" s="546">
        <v>71.56</v>
      </c>
      <c r="M69" s="549">
        <v>69.19</v>
      </c>
      <c r="N69" s="36">
        <v>69</v>
      </c>
      <c r="O69" s="548">
        <v>57</v>
      </c>
      <c r="P69" s="546">
        <v>69.260000000000005</v>
      </c>
      <c r="Q69" s="549">
        <v>56.05263157894737</v>
      </c>
      <c r="R69" s="36">
        <v>106</v>
      </c>
      <c r="S69" s="548">
        <v>22</v>
      </c>
      <c r="T69" s="34">
        <v>68.209999999999994</v>
      </c>
      <c r="U69" s="594">
        <v>65.863636400000004</v>
      </c>
      <c r="V69" s="36">
        <v>67</v>
      </c>
      <c r="W69" s="587">
        <f t="shared" si="0"/>
        <v>420</v>
      </c>
    </row>
    <row r="70" spans="1:23" ht="15" customHeight="1" thickBot="1" x14ac:dyDescent="0.3">
      <c r="A70" s="622"/>
      <c r="B70" s="552" t="s">
        <v>149</v>
      </c>
      <c r="C70" s="696">
        <f>SUM(C71:C85)</f>
        <v>544</v>
      </c>
      <c r="D70" s="697">
        <v>69.290000000000006</v>
      </c>
      <c r="E70" s="698">
        <f>AVERAGE(E71:E85)</f>
        <v>66.572000000000003</v>
      </c>
      <c r="F70" s="830"/>
      <c r="G70" s="696">
        <f>SUM(G71:G85)</f>
        <v>453</v>
      </c>
      <c r="H70" s="697">
        <v>71.59</v>
      </c>
      <c r="I70" s="698">
        <f>AVERAGE(I71:I85)</f>
        <v>68.714285714285708</v>
      </c>
      <c r="J70" s="699"/>
      <c r="K70" s="553">
        <f>SUM(K71:K85)</f>
        <v>473</v>
      </c>
      <c r="L70" s="700">
        <v>71.56</v>
      </c>
      <c r="M70" s="701">
        <f>AVERAGE(M71:M85)</f>
        <v>69.72999999999999</v>
      </c>
      <c r="N70" s="677"/>
      <c r="O70" s="678">
        <f>SUM(O71:O85)</f>
        <v>492</v>
      </c>
      <c r="P70" s="702">
        <v>69.260000000000005</v>
      </c>
      <c r="Q70" s="703">
        <f>AVERAGE(Q71:Q85)</f>
        <v>66.865144495882504</v>
      </c>
      <c r="R70" s="677"/>
      <c r="S70" s="678">
        <f>SUM(S71:S85)</f>
        <v>538</v>
      </c>
      <c r="T70" s="702">
        <v>68.209999999999994</v>
      </c>
      <c r="U70" s="701">
        <f>AVERAGE(U71:U85)</f>
        <v>66.331019830769236</v>
      </c>
      <c r="V70" s="579"/>
      <c r="W70" s="623"/>
    </row>
    <row r="71" spans="1:23" ht="15" customHeight="1" x14ac:dyDescent="0.25">
      <c r="A71" s="559">
        <v>1</v>
      </c>
      <c r="B71" s="426" t="s">
        <v>95</v>
      </c>
      <c r="C71" s="788">
        <v>69</v>
      </c>
      <c r="D71" s="774">
        <v>69.290000000000006</v>
      </c>
      <c r="E71" s="803">
        <v>72</v>
      </c>
      <c r="F71" s="796">
        <v>22</v>
      </c>
      <c r="G71" s="567">
        <v>41</v>
      </c>
      <c r="H71" s="544">
        <v>71.59</v>
      </c>
      <c r="I71" s="568">
        <v>73</v>
      </c>
      <c r="J71" s="36">
        <v>33</v>
      </c>
      <c r="K71" s="425">
        <v>54</v>
      </c>
      <c r="L71" s="546">
        <v>71.56</v>
      </c>
      <c r="M71" s="550">
        <v>72.81</v>
      </c>
      <c r="N71" s="36">
        <v>38</v>
      </c>
      <c r="O71" s="548">
        <v>36</v>
      </c>
      <c r="P71" s="546">
        <v>69.260000000000005</v>
      </c>
      <c r="Q71" s="550">
        <v>68.888888888888886</v>
      </c>
      <c r="R71" s="36">
        <v>57</v>
      </c>
      <c r="S71" s="548">
        <v>46</v>
      </c>
      <c r="T71" s="34">
        <v>68.209999999999994</v>
      </c>
      <c r="U71" s="550">
        <v>72.478260899999995</v>
      </c>
      <c r="V71" s="36">
        <v>21</v>
      </c>
      <c r="W71" s="706">
        <f t="shared" ref="W71:W126" si="1">F71+J71+N71+R71+V71</f>
        <v>171</v>
      </c>
    </row>
    <row r="72" spans="1:23" ht="15" customHeight="1" x14ac:dyDescent="0.25">
      <c r="A72" s="566">
        <v>2</v>
      </c>
      <c r="B72" s="426" t="s">
        <v>116</v>
      </c>
      <c r="C72" s="788">
        <v>76</v>
      </c>
      <c r="D72" s="774">
        <v>69.290000000000006</v>
      </c>
      <c r="E72" s="798">
        <v>67</v>
      </c>
      <c r="F72" s="796">
        <v>61</v>
      </c>
      <c r="G72" s="567">
        <v>53</v>
      </c>
      <c r="H72" s="544">
        <v>71.59</v>
      </c>
      <c r="I72" s="568">
        <v>70</v>
      </c>
      <c r="J72" s="36">
        <v>61</v>
      </c>
      <c r="K72" s="425">
        <v>60</v>
      </c>
      <c r="L72" s="546">
        <v>71.56</v>
      </c>
      <c r="M72" s="549">
        <v>71.069999999999993</v>
      </c>
      <c r="N72" s="36">
        <v>56</v>
      </c>
      <c r="O72" s="548">
        <v>44</v>
      </c>
      <c r="P72" s="546">
        <v>69.260000000000005</v>
      </c>
      <c r="Q72" s="550">
        <v>73.818181818181813</v>
      </c>
      <c r="R72" s="36">
        <v>19</v>
      </c>
      <c r="S72" s="548">
        <v>90</v>
      </c>
      <c r="T72" s="34">
        <v>68.209999999999994</v>
      </c>
      <c r="U72" s="550">
        <v>69.444444399999995</v>
      </c>
      <c r="V72" s="36">
        <v>42</v>
      </c>
      <c r="W72" s="569">
        <f t="shared" si="1"/>
        <v>239</v>
      </c>
    </row>
    <row r="73" spans="1:23" ht="15" customHeight="1" x14ac:dyDescent="0.25">
      <c r="A73" s="566">
        <v>3</v>
      </c>
      <c r="B73" s="426" t="s">
        <v>30</v>
      </c>
      <c r="C73" s="788">
        <v>33</v>
      </c>
      <c r="D73" s="774">
        <v>69.290000000000006</v>
      </c>
      <c r="E73" s="804">
        <v>70</v>
      </c>
      <c r="F73" s="796">
        <v>40</v>
      </c>
      <c r="G73" s="625">
        <v>27</v>
      </c>
      <c r="H73" s="544">
        <v>71.59</v>
      </c>
      <c r="I73" s="626">
        <v>73.3</v>
      </c>
      <c r="J73" s="36">
        <v>30</v>
      </c>
      <c r="K73" s="425">
        <v>24</v>
      </c>
      <c r="L73" s="546">
        <v>71.56</v>
      </c>
      <c r="M73" s="550">
        <v>72.709999999999994</v>
      </c>
      <c r="N73" s="36">
        <v>39</v>
      </c>
      <c r="O73" s="548">
        <v>46</v>
      </c>
      <c r="P73" s="546">
        <v>69.260000000000005</v>
      </c>
      <c r="Q73" s="550">
        <v>71.108695652173907</v>
      </c>
      <c r="R73" s="36">
        <v>42</v>
      </c>
      <c r="S73" s="548">
        <v>37</v>
      </c>
      <c r="T73" s="34">
        <v>68.209999999999994</v>
      </c>
      <c r="U73" s="550">
        <v>68.432432399999996</v>
      </c>
      <c r="V73" s="36">
        <v>49</v>
      </c>
      <c r="W73" s="569">
        <f t="shared" si="1"/>
        <v>200</v>
      </c>
    </row>
    <row r="74" spans="1:23" ht="15" customHeight="1" x14ac:dyDescent="0.25">
      <c r="A74" s="566">
        <v>4</v>
      </c>
      <c r="B74" s="426" t="s">
        <v>29</v>
      </c>
      <c r="C74" s="788">
        <v>18</v>
      </c>
      <c r="D74" s="774">
        <v>69.290000000000006</v>
      </c>
      <c r="E74" s="798">
        <v>68</v>
      </c>
      <c r="F74" s="796">
        <v>57</v>
      </c>
      <c r="G74" s="567">
        <v>36</v>
      </c>
      <c r="H74" s="544">
        <v>71.59</v>
      </c>
      <c r="I74" s="568">
        <v>73</v>
      </c>
      <c r="J74" s="36">
        <v>34</v>
      </c>
      <c r="K74" s="425">
        <v>28</v>
      </c>
      <c r="L74" s="546">
        <v>71.56</v>
      </c>
      <c r="M74" s="547">
        <v>76.180000000000007</v>
      </c>
      <c r="N74" s="36">
        <v>16</v>
      </c>
      <c r="O74" s="548">
        <v>18</v>
      </c>
      <c r="P74" s="546">
        <v>69.260000000000005</v>
      </c>
      <c r="Q74" s="549">
        <v>64.833333333333329</v>
      </c>
      <c r="R74" s="36">
        <v>75</v>
      </c>
      <c r="S74" s="548">
        <v>21</v>
      </c>
      <c r="T74" s="34">
        <v>68.209999999999994</v>
      </c>
      <c r="U74" s="549">
        <v>65.095238100000003</v>
      </c>
      <c r="V74" s="36">
        <v>71</v>
      </c>
      <c r="W74" s="569">
        <f t="shared" si="1"/>
        <v>253</v>
      </c>
    </row>
    <row r="75" spans="1:23" ht="15" customHeight="1" x14ac:dyDescent="0.25">
      <c r="A75" s="566">
        <v>5</v>
      </c>
      <c r="B75" s="426" t="s">
        <v>111</v>
      </c>
      <c r="C75" s="788">
        <v>46</v>
      </c>
      <c r="D75" s="774">
        <v>69.290000000000006</v>
      </c>
      <c r="E75" s="798">
        <v>75.930000000000007</v>
      </c>
      <c r="F75" s="796">
        <v>10</v>
      </c>
      <c r="G75" s="567">
        <v>26</v>
      </c>
      <c r="H75" s="544">
        <v>71.59</v>
      </c>
      <c r="I75" s="568">
        <v>79</v>
      </c>
      <c r="J75" s="36">
        <v>9</v>
      </c>
      <c r="K75" s="425">
        <v>40</v>
      </c>
      <c r="L75" s="546">
        <v>71.56</v>
      </c>
      <c r="M75" s="550">
        <v>72.55</v>
      </c>
      <c r="N75" s="36">
        <v>45</v>
      </c>
      <c r="O75" s="548">
        <v>23</v>
      </c>
      <c r="P75" s="546">
        <v>69.260000000000005</v>
      </c>
      <c r="Q75" s="550">
        <v>70.521739130434781</v>
      </c>
      <c r="R75" s="36">
        <v>44</v>
      </c>
      <c r="S75" s="548">
        <v>63</v>
      </c>
      <c r="T75" s="34">
        <v>68.209999999999994</v>
      </c>
      <c r="U75" s="550">
        <v>69.888888899999998</v>
      </c>
      <c r="V75" s="36">
        <v>38</v>
      </c>
      <c r="W75" s="707">
        <f t="shared" si="1"/>
        <v>146</v>
      </c>
    </row>
    <row r="76" spans="1:23" ht="15" customHeight="1" x14ac:dyDescent="0.25">
      <c r="A76" s="566">
        <v>6</v>
      </c>
      <c r="B76" s="426" t="s">
        <v>98</v>
      </c>
      <c r="C76" s="788">
        <v>25</v>
      </c>
      <c r="D76" s="774">
        <v>69.290000000000006</v>
      </c>
      <c r="E76" s="798">
        <v>60</v>
      </c>
      <c r="F76" s="796">
        <v>96</v>
      </c>
      <c r="G76" s="567">
        <v>23</v>
      </c>
      <c r="H76" s="544">
        <v>71.59</v>
      </c>
      <c r="I76" s="568">
        <v>58</v>
      </c>
      <c r="J76" s="591">
        <v>106</v>
      </c>
      <c r="K76" s="425">
        <v>23</v>
      </c>
      <c r="L76" s="546">
        <v>71.56</v>
      </c>
      <c r="M76" s="549">
        <v>62.3</v>
      </c>
      <c r="N76" s="36">
        <v>97</v>
      </c>
      <c r="O76" s="548">
        <v>19</v>
      </c>
      <c r="P76" s="546">
        <v>69.260000000000005</v>
      </c>
      <c r="Q76" s="549">
        <v>57.05263157894737</v>
      </c>
      <c r="R76" s="36">
        <v>102</v>
      </c>
      <c r="S76" s="548"/>
      <c r="T76" s="34">
        <v>68.209999999999994</v>
      </c>
      <c r="U76" s="589"/>
      <c r="V76" s="36">
        <v>101</v>
      </c>
      <c r="W76" s="569">
        <f t="shared" si="1"/>
        <v>502</v>
      </c>
    </row>
    <row r="77" spans="1:23" ht="15" customHeight="1" x14ac:dyDescent="0.25">
      <c r="A77" s="566">
        <v>7</v>
      </c>
      <c r="B77" s="426" t="s">
        <v>96</v>
      </c>
      <c r="C77" s="788">
        <v>24</v>
      </c>
      <c r="D77" s="774">
        <v>69.290000000000006</v>
      </c>
      <c r="E77" s="798">
        <v>68</v>
      </c>
      <c r="F77" s="796">
        <v>56</v>
      </c>
      <c r="G77" s="567">
        <v>22</v>
      </c>
      <c r="H77" s="544">
        <v>71.59</v>
      </c>
      <c r="I77" s="568">
        <v>71</v>
      </c>
      <c r="J77" s="36">
        <v>54</v>
      </c>
      <c r="K77" s="425">
        <v>28</v>
      </c>
      <c r="L77" s="546">
        <v>71.56</v>
      </c>
      <c r="M77" s="547">
        <v>75.75</v>
      </c>
      <c r="N77" s="36">
        <v>18</v>
      </c>
      <c r="O77" s="548">
        <v>21</v>
      </c>
      <c r="P77" s="546">
        <v>69.260000000000005</v>
      </c>
      <c r="Q77" s="549">
        <v>65.571428571428569</v>
      </c>
      <c r="R77" s="36">
        <v>71</v>
      </c>
      <c r="S77" s="548">
        <v>27</v>
      </c>
      <c r="T77" s="34">
        <v>68.209999999999994</v>
      </c>
      <c r="U77" s="550">
        <v>73.629629600000001</v>
      </c>
      <c r="V77" s="36">
        <v>15</v>
      </c>
      <c r="W77" s="569">
        <f t="shared" si="1"/>
        <v>214</v>
      </c>
    </row>
    <row r="78" spans="1:23" ht="15" customHeight="1" x14ac:dyDescent="0.25">
      <c r="A78" s="566">
        <v>8</v>
      </c>
      <c r="B78" s="426" t="s">
        <v>97</v>
      </c>
      <c r="C78" s="788">
        <v>39</v>
      </c>
      <c r="D78" s="774">
        <v>69.290000000000006</v>
      </c>
      <c r="E78" s="805">
        <v>64</v>
      </c>
      <c r="F78" s="796">
        <v>78</v>
      </c>
      <c r="G78" s="627">
        <v>28</v>
      </c>
      <c r="H78" s="544">
        <v>71.59</v>
      </c>
      <c r="I78" s="628">
        <v>61</v>
      </c>
      <c r="J78" s="591">
        <v>95</v>
      </c>
      <c r="K78" s="425">
        <v>30</v>
      </c>
      <c r="L78" s="546">
        <v>71.56</v>
      </c>
      <c r="M78" s="549">
        <v>59.73</v>
      </c>
      <c r="N78" s="36">
        <v>104</v>
      </c>
      <c r="O78" s="548">
        <v>55</v>
      </c>
      <c r="P78" s="546">
        <v>69.260000000000005</v>
      </c>
      <c r="Q78" s="549">
        <v>58.4</v>
      </c>
      <c r="R78" s="36">
        <v>98</v>
      </c>
      <c r="S78" s="548">
        <v>38</v>
      </c>
      <c r="T78" s="34">
        <v>68.209999999999994</v>
      </c>
      <c r="U78" s="549">
        <v>61.1578947</v>
      </c>
      <c r="V78" s="36">
        <v>84</v>
      </c>
      <c r="W78" s="569">
        <f t="shared" si="1"/>
        <v>459</v>
      </c>
    </row>
    <row r="79" spans="1:23" ht="15" customHeight="1" x14ac:dyDescent="0.25">
      <c r="A79" s="708">
        <v>9</v>
      </c>
      <c r="B79" s="426" t="s">
        <v>25</v>
      </c>
      <c r="C79" s="788">
        <v>32</v>
      </c>
      <c r="D79" s="774">
        <v>69.290000000000006</v>
      </c>
      <c r="E79" s="798">
        <v>56</v>
      </c>
      <c r="F79" s="796">
        <v>107</v>
      </c>
      <c r="G79" s="567">
        <v>27</v>
      </c>
      <c r="H79" s="544">
        <v>71.59</v>
      </c>
      <c r="I79" s="568">
        <v>59</v>
      </c>
      <c r="J79" s="591">
        <v>105</v>
      </c>
      <c r="K79" s="425">
        <v>17</v>
      </c>
      <c r="L79" s="546">
        <v>71.56</v>
      </c>
      <c r="M79" s="549">
        <v>61.53</v>
      </c>
      <c r="N79" s="36">
        <v>100</v>
      </c>
      <c r="O79" s="548">
        <v>21</v>
      </c>
      <c r="P79" s="546">
        <v>69.260000000000005</v>
      </c>
      <c r="Q79" s="549">
        <v>62.142857142857146</v>
      </c>
      <c r="R79" s="36">
        <v>88</v>
      </c>
      <c r="S79" s="548">
        <v>23</v>
      </c>
      <c r="T79" s="34">
        <v>68.209999999999994</v>
      </c>
      <c r="U79" s="549">
        <v>50.782608699999997</v>
      </c>
      <c r="V79" s="36">
        <v>98</v>
      </c>
      <c r="W79" s="569">
        <f t="shared" si="1"/>
        <v>498</v>
      </c>
    </row>
    <row r="80" spans="1:23" ht="15" customHeight="1" x14ac:dyDescent="0.25">
      <c r="A80" s="566">
        <v>10</v>
      </c>
      <c r="B80" s="426" t="s">
        <v>112</v>
      </c>
      <c r="C80" s="788">
        <v>29</v>
      </c>
      <c r="D80" s="774">
        <v>69.290000000000006</v>
      </c>
      <c r="E80" s="798">
        <v>70.37</v>
      </c>
      <c r="F80" s="796">
        <v>34</v>
      </c>
      <c r="G80" s="567">
        <v>38</v>
      </c>
      <c r="H80" s="544">
        <v>71.59</v>
      </c>
      <c r="I80" s="568">
        <v>74</v>
      </c>
      <c r="J80" s="36">
        <v>27</v>
      </c>
      <c r="K80" s="425">
        <v>41</v>
      </c>
      <c r="L80" s="546">
        <v>71.56</v>
      </c>
      <c r="M80" s="550">
        <v>72.61</v>
      </c>
      <c r="N80" s="36">
        <v>44</v>
      </c>
      <c r="O80" s="548">
        <v>46</v>
      </c>
      <c r="P80" s="546">
        <v>69.260000000000005</v>
      </c>
      <c r="Q80" s="550">
        <v>70.369565217391298</v>
      </c>
      <c r="R80" s="36">
        <v>47</v>
      </c>
      <c r="S80" s="548">
        <v>43</v>
      </c>
      <c r="T80" s="34">
        <v>68.209999999999994</v>
      </c>
      <c r="U80" s="550">
        <v>72.720930199999998</v>
      </c>
      <c r="V80" s="36">
        <v>20</v>
      </c>
      <c r="W80" s="569">
        <f t="shared" si="1"/>
        <v>172</v>
      </c>
    </row>
    <row r="81" spans="1:23" ht="15" customHeight="1" x14ac:dyDescent="0.25">
      <c r="A81" s="566">
        <v>11</v>
      </c>
      <c r="B81" s="426" t="s">
        <v>156</v>
      </c>
      <c r="C81" s="788">
        <v>23</v>
      </c>
      <c r="D81" s="774">
        <v>69.290000000000006</v>
      </c>
      <c r="E81" s="798">
        <v>62</v>
      </c>
      <c r="F81" s="796">
        <v>86</v>
      </c>
      <c r="G81" s="567"/>
      <c r="H81" s="544">
        <v>71.59</v>
      </c>
      <c r="I81" s="568"/>
      <c r="J81" s="36">
        <v>110</v>
      </c>
      <c r="K81" s="425"/>
      <c r="L81" s="546">
        <v>71.56</v>
      </c>
      <c r="M81" s="547"/>
      <c r="N81" s="36">
        <v>109</v>
      </c>
      <c r="O81" s="548"/>
      <c r="P81" s="546">
        <v>69.260000000000005</v>
      </c>
      <c r="Q81" s="550"/>
      <c r="R81" s="36">
        <v>109</v>
      </c>
      <c r="S81" s="548"/>
      <c r="T81" s="34">
        <v>68.209999999999994</v>
      </c>
      <c r="U81" s="550"/>
      <c r="V81" s="36">
        <v>101</v>
      </c>
      <c r="W81" s="569">
        <f t="shared" si="1"/>
        <v>515</v>
      </c>
    </row>
    <row r="82" spans="1:23" ht="15" customHeight="1" x14ac:dyDescent="0.25">
      <c r="A82" s="566">
        <v>12</v>
      </c>
      <c r="B82" s="426" t="s">
        <v>94</v>
      </c>
      <c r="C82" s="788">
        <v>27</v>
      </c>
      <c r="D82" s="774">
        <v>69.290000000000006</v>
      </c>
      <c r="E82" s="798">
        <v>71</v>
      </c>
      <c r="F82" s="796">
        <v>31</v>
      </c>
      <c r="G82" s="567">
        <v>27</v>
      </c>
      <c r="H82" s="544">
        <v>71.59</v>
      </c>
      <c r="I82" s="568">
        <v>72</v>
      </c>
      <c r="J82" s="36">
        <v>43</v>
      </c>
      <c r="K82" s="425">
        <v>23</v>
      </c>
      <c r="L82" s="546">
        <v>71.56</v>
      </c>
      <c r="M82" s="547">
        <v>76.349999999999994</v>
      </c>
      <c r="N82" s="36">
        <v>13</v>
      </c>
      <c r="O82" s="548">
        <v>50</v>
      </c>
      <c r="P82" s="546">
        <v>69.260000000000005</v>
      </c>
      <c r="Q82" s="550">
        <v>73.14</v>
      </c>
      <c r="R82" s="36">
        <v>22</v>
      </c>
      <c r="S82" s="548">
        <v>41</v>
      </c>
      <c r="T82" s="34">
        <v>68.209999999999994</v>
      </c>
      <c r="U82" s="550">
        <v>67.560975600000006</v>
      </c>
      <c r="V82" s="36">
        <v>58</v>
      </c>
      <c r="W82" s="569">
        <f t="shared" ref="W82:W84" si="2">F82+J82+N82+R82+V82</f>
        <v>167</v>
      </c>
    </row>
    <row r="83" spans="1:23" ht="15" customHeight="1" x14ac:dyDescent="0.25">
      <c r="A83" s="566">
        <v>13</v>
      </c>
      <c r="B83" s="426" t="s">
        <v>93</v>
      </c>
      <c r="C83" s="788">
        <v>24</v>
      </c>
      <c r="D83" s="774">
        <v>69.290000000000006</v>
      </c>
      <c r="E83" s="798">
        <v>65</v>
      </c>
      <c r="F83" s="796">
        <v>73</v>
      </c>
      <c r="G83" s="567">
        <v>30</v>
      </c>
      <c r="H83" s="544">
        <v>71.59</v>
      </c>
      <c r="I83" s="568">
        <v>66.599999999999994</v>
      </c>
      <c r="J83" s="591">
        <v>81</v>
      </c>
      <c r="K83" s="425">
        <v>29</v>
      </c>
      <c r="L83" s="546">
        <v>71.56</v>
      </c>
      <c r="M83" s="549">
        <v>66.66</v>
      </c>
      <c r="N83" s="36">
        <v>80</v>
      </c>
      <c r="O83" s="548">
        <v>41</v>
      </c>
      <c r="P83" s="546">
        <v>69.260000000000005</v>
      </c>
      <c r="Q83" s="549">
        <v>65.926829268292678</v>
      </c>
      <c r="R83" s="36">
        <v>70</v>
      </c>
      <c r="S83" s="548">
        <v>37</v>
      </c>
      <c r="T83" s="34">
        <v>68.209999999999994</v>
      </c>
      <c r="U83" s="549">
        <v>63.108108100000003</v>
      </c>
      <c r="V83" s="36">
        <v>79</v>
      </c>
      <c r="W83" s="569">
        <f t="shared" si="2"/>
        <v>383</v>
      </c>
    </row>
    <row r="84" spans="1:23" ht="15" customHeight="1" x14ac:dyDescent="0.25">
      <c r="A84" s="566">
        <v>14</v>
      </c>
      <c r="B84" s="426" t="s">
        <v>28</v>
      </c>
      <c r="C84" s="788">
        <v>26</v>
      </c>
      <c r="D84" s="774">
        <v>69.290000000000006</v>
      </c>
      <c r="E84" s="798">
        <v>59</v>
      </c>
      <c r="F84" s="796">
        <v>100</v>
      </c>
      <c r="G84" s="567">
        <v>30</v>
      </c>
      <c r="H84" s="544">
        <v>71.59</v>
      </c>
      <c r="I84" s="568">
        <v>60.8</v>
      </c>
      <c r="J84" s="591">
        <v>99</v>
      </c>
      <c r="K84" s="425">
        <v>46</v>
      </c>
      <c r="L84" s="546">
        <v>71.56</v>
      </c>
      <c r="M84" s="549">
        <v>64.069999999999993</v>
      </c>
      <c r="N84" s="36">
        <v>93</v>
      </c>
      <c r="O84" s="548">
        <v>47</v>
      </c>
      <c r="P84" s="546">
        <v>69.260000000000005</v>
      </c>
      <c r="Q84" s="549">
        <v>62.297872340425535</v>
      </c>
      <c r="R84" s="36">
        <v>87</v>
      </c>
      <c r="S84" s="548">
        <v>52</v>
      </c>
      <c r="T84" s="34">
        <v>68.209999999999994</v>
      </c>
      <c r="U84" s="549">
        <v>63.403846199999997</v>
      </c>
      <c r="V84" s="36">
        <v>78</v>
      </c>
      <c r="W84" s="569">
        <f t="shared" si="2"/>
        <v>457</v>
      </c>
    </row>
    <row r="85" spans="1:23" ht="15" customHeight="1" thickBot="1" x14ac:dyDescent="0.3">
      <c r="A85" s="566">
        <v>15</v>
      </c>
      <c r="B85" s="426" t="s">
        <v>113</v>
      </c>
      <c r="C85" s="788">
        <v>53</v>
      </c>
      <c r="D85" s="774">
        <v>69.290000000000006</v>
      </c>
      <c r="E85" s="806">
        <v>70.28</v>
      </c>
      <c r="F85" s="796">
        <v>36</v>
      </c>
      <c r="G85" s="567">
        <v>45</v>
      </c>
      <c r="H85" s="544">
        <v>71.59</v>
      </c>
      <c r="I85" s="568">
        <v>71.3</v>
      </c>
      <c r="J85" s="36">
        <v>49</v>
      </c>
      <c r="K85" s="425">
        <v>30</v>
      </c>
      <c r="L85" s="546">
        <v>71.56</v>
      </c>
      <c r="M85" s="550">
        <v>71.900000000000006</v>
      </c>
      <c r="N85" s="36">
        <v>50</v>
      </c>
      <c r="O85" s="548">
        <v>25</v>
      </c>
      <c r="P85" s="546">
        <v>69.260000000000005</v>
      </c>
      <c r="Q85" s="550">
        <v>72.040000000000006</v>
      </c>
      <c r="R85" s="36">
        <v>29</v>
      </c>
      <c r="S85" s="548">
        <v>20</v>
      </c>
      <c r="T85" s="34">
        <v>68.209999999999994</v>
      </c>
      <c r="U85" s="549">
        <v>64.599999999999994</v>
      </c>
      <c r="V85" s="36">
        <v>73</v>
      </c>
      <c r="W85" s="569">
        <f t="shared" si="1"/>
        <v>237</v>
      </c>
    </row>
    <row r="86" spans="1:23" ht="15" customHeight="1" thickBot="1" x14ac:dyDescent="0.3">
      <c r="A86" s="613"/>
      <c r="B86" s="673" t="s">
        <v>150</v>
      </c>
      <c r="C86" s="674">
        <f>SUM(C88:C115)</f>
        <v>1499</v>
      </c>
      <c r="D86" s="125">
        <v>69.290000000000006</v>
      </c>
      <c r="E86" s="556">
        <f>AVERAGE(E87:E115)</f>
        <v>66.626428571428576</v>
      </c>
      <c r="F86" s="833"/>
      <c r="G86" s="674">
        <f>SUM(G88:G115)</f>
        <v>1489</v>
      </c>
      <c r="H86" s="125">
        <v>71.59</v>
      </c>
      <c r="I86" s="556">
        <f>AVERAGE(I87:I115)</f>
        <v>69.143359836376575</v>
      </c>
      <c r="J86" s="555"/>
      <c r="K86" s="558">
        <f>SUM(K88:K115)</f>
        <v>1371</v>
      </c>
      <c r="L86" s="675">
        <v>71.56</v>
      </c>
      <c r="M86" s="676">
        <f>AVERAGE(M87:M115)</f>
        <v>70.255517241379323</v>
      </c>
      <c r="N86" s="677"/>
      <c r="O86" s="678">
        <f>SUM(O88:O115)</f>
        <v>1363</v>
      </c>
      <c r="P86" s="679">
        <v>69.260000000000005</v>
      </c>
      <c r="Q86" s="709">
        <f>AVERAGE(Q87:Q115)</f>
        <v>67.935067633314148</v>
      </c>
      <c r="R86" s="681"/>
      <c r="S86" s="682">
        <f>SUM(S88:S115)</f>
        <v>1359</v>
      </c>
      <c r="T86" s="679">
        <v>68.209999999999994</v>
      </c>
      <c r="U86" s="703">
        <f>AVERAGE(U87:U115)</f>
        <v>68.770385373076905</v>
      </c>
      <c r="V86" s="579"/>
      <c r="W86" s="585"/>
    </row>
    <row r="87" spans="1:23" ht="15" customHeight="1" x14ac:dyDescent="0.25">
      <c r="A87" s="609">
        <v>1</v>
      </c>
      <c r="B87" s="431" t="s">
        <v>7</v>
      </c>
      <c r="C87" s="807">
        <v>46</v>
      </c>
      <c r="D87" s="779">
        <v>69.290000000000006</v>
      </c>
      <c r="E87" s="808">
        <v>66</v>
      </c>
      <c r="F87" s="838">
        <v>66</v>
      </c>
      <c r="G87" s="567">
        <v>58</v>
      </c>
      <c r="H87" s="544">
        <v>71.59</v>
      </c>
      <c r="I87" s="568">
        <v>71.241379310344826</v>
      </c>
      <c r="J87" s="36">
        <v>51</v>
      </c>
      <c r="K87" s="630">
        <v>55</v>
      </c>
      <c r="L87" s="546">
        <v>71.56</v>
      </c>
      <c r="M87" s="549">
        <v>68.650000000000006</v>
      </c>
      <c r="N87" s="36">
        <v>72</v>
      </c>
      <c r="O87" s="548">
        <v>48</v>
      </c>
      <c r="P87" s="546">
        <v>69.260000000000005</v>
      </c>
      <c r="Q87" s="550">
        <v>70.375</v>
      </c>
      <c r="R87" s="36">
        <v>46</v>
      </c>
      <c r="S87" s="548">
        <v>27</v>
      </c>
      <c r="T87" s="34">
        <v>68.209999999999994</v>
      </c>
      <c r="U87" s="550">
        <v>70.111111100000002</v>
      </c>
      <c r="V87" s="36">
        <v>33</v>
      </c>
      <c r="W87" s="569">
        <f t="shared" si="1"/>
        <v>268</v>
      </c>
    </row>
    <row r="88" spans="1:23" ht="15" customHeight="1" x14ac:dyDescent="0.25">
      <c r="A88" s="566">
        <v>2</v>
      </c>
      <c r="B88" s="432" t="s">
        <v>71</v>
      </c>
      <c r="C88" s="791">
        <v>11</v>
      </c>
      <c r="D88" s="776">
        <v>69.290000000000006</v>
      </c>
      <c r="E88" s="798">
        <v>62</v>
      </c>
      <c r="F88" s="834">
        <v>88</v>
      </c>
      <c r="G88" s="567">
        <v>16</v>
      </c>
      <c r="H88" s="544">
        <v>71.59</v>
      </c>
      <c r="I88" s="568">
        <v>61.75</v>
      </c>
      <c r="J88" s="591">
        <v>94</v>
      </c>
      <c r="K88" s="588">
        <v>19</v>
      </c>
      <c r="L88" s="546">
        <v>71.56</v>
      </c>
      <c r="M88" s="592">
        <v>66</v>
      </c>
      <c r="N88" s="36">
        <v>84</v>
      </c>
      <c r="O88" s="593"/>
      <c r="P88" s="546">
        <v>69.260000000000005</v>
      </c>
      <c r="Q88" s="589"/>
      <c r="R88" s="36">
        <v>110</v>
      </c>
      <c r="S88" s="590"/>
      <c r="T88" s="34">
        <v>68.209999999999994</v>
      </c>
      <c r="U88" s="589"/>
      <c r="V88" s="36">
        <v>101</v>
      </c>
      <c r="W88" s="551">
        <f t="shared" si="1"/>
        <v>477</v>
      </c>
    </row>
    <row r="89" spans="1:23" ht="15" customHeight="1" x14ac:dyDescent="0.25">
      <c r="A89" s="559">
        <v>3</v>
      </c>
      <c r="B89" s="431" t="s">
        <v>9</v>
      </c>
      <c r="C89" s="807">
        <v>65</v>
      </c>
      <c r="D89" s="779">
        <v>69.290000000000006</v>
      </c>
      <c r="E89" s="798">
        <v>68</v>
      </c>
      <c r="F89" s="838">
        <v>54</v>
      </c>
      <c r="G89" s="567">
        <v>64</v>
      </c>
      <c r="H89" s="544">
        <v>71.59</v>
      </c>
      <c r="I89" s="568">
        <v>65.125</v>
      </c>
      <c r="J89" s="36">
        <v>75</v>
      </c>
      <c r="K89" s="630">
        <v>58</v>
      </c>
      <c r="L89" s="546">
        <v>71.56</v>
      </c>
      <c r="M89" s="549">
        <v>65.66</v>
      </c>
      <c r="N89" s="36">
        <v>87</v>
      </c>
      <c r="O89" s="548">
        <v>58</v>
      </c>
      <c r="P89" s="546">
        <v>69.260000000000005</v>
      </c>
      <c r="Q89" s="550">
        <v>70.172413793103445</v>
      </c>
      <c r="R89" s="36">
        <v>49</v>
      </c>
      <c r="S89" s="548">
        <v>66</v>
      </c>
      <c r="T89" s="34">
        <v>68.209999999999994</v>
      </c>
      <c r="U89" s="550">
        <v>72.151515200000006</v>
      </c>
      <c r="V89" s="36">
        <v>22</v>
      </c>
      <c r="W89" s="569">
        <f t="shared" si="1"/>
        <v>287</v>
      </c>
    </row>
    <row r="90" spans="1:23" ht="15" customHeight="1" x14ac:dyDescent="0.25">
      <c r="A90" s="566">
        <v>4</v>
      </c>
      <c r="B90" s="431" t="s">
        <v>21</v>
      </c>
      <c r="C90" s="807">
        <v>71</v>
      </c>
      <c r="D90" s="779">
        <v>69.290000000000006</v>
      </c>
      <c r="E90" s="798">
        <v>72.540000000000006</v>
      </c>
      <c r="F90" s="838">
        <v>16</v>
      </c>
      <c r="G90" s="567">
        <v>82</v>
      </c>
      <c r="H90" s="544">
        <v>71.59</v>
      </c>
      <c r="I90" s="568">
        <v>71.390243902439025</v>
      </c>
      <c r="J90" s="36">
        <v>48</v>
      </c>
      <c r="K90" s="630">
        <v>72</v>
      </c>
      <c r="L90" s="546">
        <v>71.56</v>
      </c>
      <c r="M90" s="550">
        <v>72.349999999999994</v>
      </c>
      <c r="N90" s="36">
        <v>47</v>
      </c>
      <c r="O90" s="548">
        <v>79</v>
      </c>
      <c r="P90" s="546">
        <v>69.260000000000005</v>
      </c>
      <c r="Q90" s="550">
        <v>71.898734177215189</v>
      </c>
      <c r="R90" s="36">
        <v>32</v>
      </c>
      <c r="S90" s="548">
        <v>73</v>
      </c>
      <c r="T90" s="34">
        <v>68.209999999999994</v>
      </c>
      <c r="U90" s="550">
        <v>69.904109599999998</v>
      </c>
      <c r="V90" s="36">
        <v>37</v>
      </c>
      <c r="W90" s="569">
        <f t="shared" si="1"/>
        <v>180</v>
      </c>
    </row>
    <row r="91" spans="1:23" ht="15" customHeight="1" x14ac:dyDescent="0.25">
      <c r="A91" s="566">
        <v>5</v>
      </c>
      <c r="B91" s="431" t="s">
        <v>12</v>
      </c>
      <c r="C91" s="807">
        <v>46</v>
      </c>
      <c r="D91" s="779">
        <v>69.290000000000006</v>
      </c>
      <c r="E91" s="798">
        <v>65</v>
      </c>
      <c r="F91" s="838">
        <v>72</v>
      </c>
      <c r="G91" s="567">
        <v>46</v>
      </c>
      <c r="H91" s="544">
        <v>71.59</v>
      </c>
      <c r="I91" s="568">
        <v>66.521739130434781</v>
      </c>
      <c r="J91" s="591">
        <v>82</v>
      </c>
      <c r="K91" s="630">
        <v>47</v>
      </c>
      <c r="L91" s="546">
        <v>71.56</v>
      </c>
      <c r="M91" s="550">
        <v>72.62</v>
      </c>
      <c r="N91" s="36">
        <v>43</v>
      </c>
      <c r="O91" s="548">
        <v>53</v>
      </c>
      <c r="P91" s="546">
        <v>69.260000000000005</v>
      </c>
      <c r="Q91" s="549">
        <v>66.64150943396227</v>
      </c>
      <c r="R91" s="36">
        <v>68</v>
      </c>
      <c r="S91" s="548">
        <v>51</v>
      </c>
      <c r="T91" s="34">
        <v>68.209999999999994</v>
      </c>
      <c r="U91" s="549">
        <v>62.450980399999999</v>
      </c>
      <c r="V91" s="36">
        <v>82</v>
      </c>
      <c r="W91" s="569">
        <f t="shared" si="1"/>
        <v>347</v>
      </c>
    </row>
    <row r="92" spans="1:23" ht="15" customHeight="1" x14ac:dyDescent="0.25">
      <c r="A92" s="566">
        <v>6</v>
      </c>
      <c r="B92" s="431" t="s">
        <v>14</v>
      </c>
      <c r="C92" s="807">
        <v>26</v>
      </c>
      <c r="D92" s="779">
        <v>69.290000000000006</v>
      </c>
      <c r="E92" s="798">
        <v>70</v>
      </c>
      <c r="F92" s="838">
        <v>41</v>
      </c>
      <c r="G92" s="567">
        <v>28</v>
      </c>
      <c r="H92" s="544">
        <v>71.59</v>
      </c>
      <c r="I92" s="568">
        <v>67.928571428571431</v>
      </c>
      <c r="J92" s="36">
        <v>74</v>
      </c>
      <c r="K92" s="630">
        <v>22</v>
      </c>
      <c r="L92" s="546">
        <v>71.56</v>
      </c>
      <c r="M92" s="549">
        <v>71.5</v>
      </c>
      <c r="N92" s="36">
        <v>52</v>
      </c>
      <c r="O92" s="548">
        <v>25</v>
      </c>
      <c r="P92" s="546">
        <v>69.260000000000005</v>
      </c>
      <c r="Q92" s="549">
        <v>59.68</v>
      </c>
      <c r="R92" s="36">
        <v>95</v>
      </c>
      <c r="S92" s="548">
        <v>24</v>
      </c>
      <c r="T92" s="34">
        <v>68.209999999999994</v>
      </c>
      <c r="U92" s="550">
        <v>74.708333300000007</v>
      </c>
      <c r="V92" s="36">
        <v>11</v>
      </c>
      <c r="W92" s="569">
        <f t="shared" si="1"/>
        <v>273</v>
      </c>
    </row>
    <row r="93" spans="1:23" ht="15" customHeight="1" x14ac:dyDescent="0.25">
      <c r="A93" s="566">
        <v>7</v>
      </c>
      <c r="B93" s="431" t="s">
        <v>19</v>
      </c>
      <c r="C93" s="807">
        <v>74</v>
      </c>
      <c r="D93" s="779">
        <v>69.290000000000006</v>
      </c>
      <c r="E93" s="798">
        <v>65</v>
      </c>
      <c r="F93" s="838">
        <v>70</v>
      </c>
      <c r="G93" s="567">
        <v>69</v>
      </c>
      <c r="H93" s="544">
        <v>71.59</v>
      </c>
      <c r="I93" s="568">
        <v>71.739130434782609</v>
      </c>
      <c r="J93" s="36">
        <v>46</v>
      </c>
      <c r="K93" s="630">
        <v>70</v>
      </c>
      <c r="L93" s="546">
        <v>71.56</v>
      </c>
      <c r="M93" s="549">
        <v>70.239999999999995</v>
      </c>
      <c r="N93" s="36">
        <v>61</v>
      </c>
      <c r="O93" s="548">
        <v>49</v>
      </c>
      <c r="P93" s="546">
        <v>69.260000000000005</v>
      </c>
      <c r="Q93" s="550">
        <v>69.061224489795919</v>
      </c>
      <c r="R93" s="36">
        <v>56</v>
      </c>
      <c r="S93" s="548">
        <v>72</v>
      </c>
      <c r="T93" s="34">
        <v>68.209999999999994</v>
      </c>
      <c r="U93" s="549">
        <v>66.375</v>
      </c>
      <c r="V93" s="36">
        <v>64</v>
      </c>
      <c r="W93" s="569">
        <f t="shared" si="1"/>
        <v>297</v>
      </c>
    </row>
    <row r="94" spans="1:23" ht="15" customHeight="1" x14ac:dyDescent="0.25">
      <c r="A94" s="566">
        <v>8</v>
      </c>
      <c r="B94" s="431" t="s">
        <v>23</v>
      </c>
      <c r="C94" s="765"/>
      <c r="D94" s="779">
        <v>69.290000000000006</v>
      </c>
      <c r="E94" s="770"/>
      <c r="F94" s="838">
        <v>110</v>
      </c>
      <c r="G94" s="567">
        <v>16</v>
      </c>
      <c r="H94" s="544">
        <v>71.59</v>
      </c>
      <c r="I94" s="568">
        <v>69.125</v>
      </c>
      <c r="J94" s="36">
        <v>63</v>
      </c>
      <c r="K94" s="630">
        <v>25</v>
      </c>
      <c r="L94" s="546">
        <v>71.56</v>
      </c>
      <c r="M94" s="547">
        <v>79.599999999999994</v>
      </c>
      <c r="N94" s="36">
        <v>4</v>
      </c>
      <c r="O94" s="548">
        <v>25</v>
      </c>
      <c r="P94" s="546">
        <v>69.260000000000005</v>
      </c>
      <c r="Q94" s="547">
        <v>77.040000000000006</v>
      </c>
      <c r="R94" s="36">
        <v>7</v>
      </c>
      <c r="S94" s="548"/>
      <c r="T94" s="34">
        <v>68.209999999999994</v>
      </c>
      <c r="U94" s="589"/>
      <c r="V94" s="36">
        <v>101</v>
      </c>
      <c r="W94" s="569">
        <f t="shared" si="1"/>
        <v>285</v>
      </c>
    </row>
    <row r="95" spans="1:23" ht="15" customHeight="1" x14ac:dyDescent="0.25">
      <c r="A95" s="566">
        <v>9</v>
      </c>
      <c r="B95" s="431" t="s">
        <v>3</v>
      </c>
      <c r="C95" s="807">
        <v>20</v>
      </c>
      <c r="D95" s="779">
        <v>69.290000000000006</v>
      </c>
      <c r="E95" s="798">
        <v>63.1</v>
      </c>
      <c r="F95" s="838">
        <v>84</v>
      </c>
      <c r="G95" s="567">
        <v>18</v>
      </c>
      <c r="H95" s="544">
        <v>71.59</v>
      </c>
      <c r="I95" s="568">
        <v>70.3</v>
      </c>
      <c r="J95" s="36">
        <v>56</v>
      </c>
      <c r="K95" s="630">
        <v>17</v>
      </c>
      <c r="L95" s="546">
        <v>71.56</v>
      </c>
      <c r="M95" s="550">
        <v>73.41</v>
      </c>
      <c r="N95" s="36">
        <v>34</v>
      </c>
      <c r="O95" s="548">
        <v>18</v>
      </c>
      <c r="P95" s="546">
        <v>69.260000000000005</v>
      </c>
      <c r="Q95" s="549">
        <v>63.833333333333336</v>
      </c>
      <c r="R95" s="36">
        <v>79</v>
      </c>
      <c r="S95" s="548">
        <v>16</v>
      </c>
      <c r="T95" s="34">
        <v>68.209999999999994</v>
      </c>
      <c r="U95" s="550">
        <v>69.6875</v>
      </c>
      <c r="V95" s="36">
        <v>41</v>
      </c>
      <c r="W95" s="569">
        <f t="shared" si="1"/>
        <v>294</v>
      </c>
    </row>
    <row r="96" spans="1:23" ht="15" customHeight="1" x14ac:dyDescent="0.25">
      <c r="A96" s="566">
        <v>10</v>
      </c>
      <c r="B96" s="431" t="s">
        <v>5</v>
      </c>
      <c r="C96" s="807">
        <v>23</v>
      </c>
      <c r="D96" s="779">
        <v>69.290000000000006</v>
      </c>
      <c r="E96" s="798">
        <v>56</v>
      </c>
      <c r="F96" s="838">
        <v>108</v>
      </c>
      <c r="G96" s="567">
        <v>28</v>
      </c>
      <c r="H96" s="544">
        <v>71.59</v>
      </c>
      <c r="I96" s="568">
        <v>67.107142857142861</v>
      </c>
      <c r="J96" s="36">
        <v>78</v>
      </c>
      <c r="K96" s="630">
        <v>24</v>
      </c>
      <c r="L96" s="546">
        <v>71.56</v>
      </c>
      <c r="M96" s="549">
        <v>69.67</v>
      </c>
      <c r="N96" s="36">
        <v>66</v>
      </c>
      <c r="O96" s="548">
        <v>26</v>
      </c>
      <c r="P96" s="546">
        <v>69.260000000000005</v>
      </c>
      <c r="Q96" s="549">
        <v>60.846153846153847</v>
      </c>
      <c r="R96" s="36">
        <v>91</v>
      </c>
      <c r="S96" s="548">
        <v>24</v>
      </c>
      <c r="T96" s="34">
        <v>68.209999999999994</v>
      </c>
      <c r="U96" s="549">
        <v>64.041666699999993</v>
      </c>
      <c r="V96" s="36">
        <v>75</v>
      </c>
      <c r="W96" s="569">
        <f t="shared" si="1"/>
        <v>418</v>
      </c>
    </row>
    <row r="97" spans="1:23" ht="15" customHeight="1" x14ac:dyDescent="0.25">
      <c r="A97" s="566">
        <v>11</v>
      </c>
      <c r="B97" s="431" t="s">
        <v>1</v>
      </c>
      <c r="C97" s="807">
        <v>18</v>
      </c>
      <c r="D97" s="779">
        <v>69.290000000000006</v>
      </c>
      <c r="E97" s="798">
        <v>65.89</v>
      </c>
      <c r="F97" s="838">
        <v>68</v>
      </c>
      <c r="G97" s="567">
        <v>24</v>
      </c>
      <c r="H97" s="544">
        <v>71.59</v>
      </c>
      <c r="I97" s="568">
        <v>71.25</v>
      </c>
      <c r="J97" s="36">
        <v>50</v>
      </c>
      <c r="K97" s="630">
        <v>27</v>
      </c>
      <c r="L97" s="546">
        <v>71.56</v>
      </c>
      <c r="M97" s="549">
        <v>65.48</v>
      </c>
      <c r="N97" s="36">
        <v>88</v>
      </c>
      <c r="O97" s="548">
        <v>25</v>
      </c>
      <c r="P97" s="546">
        <v>69.260000000000005</v>
      </c>
      <c r="Q97" s="549">
        <v>63.8</v>
      </c>
      <c r="R97" s="36">
        <v>80</v>
      </c>
      <c r="S97" s="548">
        <v>22</v>
      </c>
      <c r="T97" s="34">
        <v>68.209999999999994</v>
      </c>
      <c r="U97" s="549">
        <v>66.7272727</v>
      </c>
      <c r="V97" s="36">
        <v>62</v>
      </c>
      <c r="W97" s="569">
        <f t="shared" si="1"/>
        <v>348</v>
      </c>
    </row>
    <row r="98" spans="1:23" ht="15" customHeight="1" x14ac:dyDescent="0.25">
      <c r="A98" s="566">
        <v>12</v>
      </c>
      <c r="B98" s="431" t="s">
        <v>20</v>
      </c>
      <c r="C98" s="807">
        <v>27</v>
      </c>
      <c r="D98" s="779">
        <v>69.290000000000006</v>
      </c>
      <c r="E98" s="798">
        <v>67.41</v>
      </c>
      <c r="F98" s="838">
        <v>59</v>
      </c>
      <c r="G98" s="567">
        <v>25</v>
      </c>
      <c r="H98" s="544">
        <v>71.59</v>
      </c>
      <c r="I98" s="568">
        <v>69.36</v>
      </c>
      <c r="J98" s="36">
        <v>62</v>
      </c>
      <c r="K98" s="630">
        <v>29</v>
      </c>
      <c r="L98" s="546">
        <v>71.56</v>
      </c>
      <c r="M98" s="550">
        <v>73.66</v>
      </c>
      <c r="N98" s="36">
        <v>32</v>
      </c>
      <c r="O98" s="548">
        <v>43</v>
      </c>
      <c r="P98" s="546">
        <v>69.260000000000005</v>
      </c>
      <c r="Q98" s="550">
        <v>71.976744186046517</v>
      </c>
      <c r="R98" s="36">
        <v>30</v>
      </c>
      <c r="S98" s="548">
        <v>22</v>
      </c>
      <c r="T98" s="34">
        <v>68.209999999999994</v>
      </c>
      <c r="U98" s="550">
        <v>70.954545499999995</v>
      </c>
      <c r="V98" s="36">
        <v>27</v>
      </c>
      <c r="W98" s="569">
        <f t="shared" si="1"/>
        <v>210</v>
      </c>
    </row>
    <row r="99" spans="1:23" ht="15" customHeight="1" x14ac:dyDescent="0.25">
      <c r="A99" s="566">
        <v>13</v>
      </c>
      <c r="B99" s="431" t="s">
        <v>17</v>
      </c>
      <c r="C99" s="807">
        <v>28</v>
      </c>
      <c r="D99" s="779">
        <v>69.290000000000006</v>
      </c>
      <c r="E99" s="798">
        <v>68.069999999999993</v>
      </c>
      <c r="F99" s="838">
        <v>52</v>
      </c>
      <c r="G99" s="567">
        <v>42</v>
      </c>
      <c r="H99" s="544">
        <v>71.59</v>
      </c>
      <c r="I99" s="568">
        <v>71.047619047619051</v>
      </c>
      <c r="J99" s="36">
        <v>52</v>
      </c>
      <c r="K99" s="630">
        <v>26</v>
      </c>
      <c r="L99" s="546">
        <v>71.56</v>
      </c>
      <c r="M99" s="549">
        <v>66.08</v>
      </c>
      <c r="N99" s="36">
        <v>83</v>
      </c>
      <c r="O99" s="548">
        <v>29</v>
      </c>
      <c r="P99" s="546">
        <v>69.260000000000005</v>
      </c>
      <c r="Q99" s="550">
        <v>71.34482758620689</v>
      </c>
      <c r="R99" s="36">
        <v>40</v>
      </c>
      <c r="S99" s="548">
        <v>46</v>
      </c>
      <c r="T99" s="34">
        <v>68.209999999999994</v>
      </c>
      <c r="U99" s="550">
        <v>67.978260899999995</v>
      </c>
      <c r="V99" s="36">
        <v>53</v>
      </c>
      <c r="W99" s="569">
        <f t="shared" si="1"/>
        <v>280</v>
      </c>
    </row>
    <row r="100" spans="1:23" ht="15" customHeight="1" x14ac:dyDescent="0.25">
      <c r="A100" s="566">
        <v>14</v>
      </c>
      <c r="B100" s="431" t="s">
        <v>6</v>
      </c>
      <c r="C100" s="807">
        <v>29</v>
      </c>
      <c r="D100" s="779">
        <v>69.290000000000006</v>
      </c>
      <c r="E100" s="798">
        <v>69.5</v>
      </c>
      <c r="F100" s="838">
        <v>45</v>
      </c>
      <c r="G100" s="567">
        <v>29</v>
      </c>
      <c r="H100" s="544">
        <v>71.59</v>
      </c>
      <c r="I100" s="568">
        <v>70.275862068965523</v>
      </c>
      <c r="J100" s="36">
        <v>57</v>
      </c>
      <c r="K100" s="630">
        <v>25</v>
      </c>
      <c r="L100" s="546">
        <v>71.56</v>
      </c>
      <c r="M100" s="550">
        <v>71.56</v>
      </c>
      <c r="N100" s="36">
        <v>51</v>
      </c>
      <c r="O100" s="548">
        <v>26</v>
      </c>
      <c r="P100" s="546">
        <v>69.260000000000005</v>
      </c>
      <c r="Q100" s="549">
        <v>64.384615384615387</v>
      </c>
      <c r="R100" s="36">
        <v>74</v>
      </c>
      <c r="S100" s="548">
        <v>25</v>
      </c>
      <c r="T100" s="34">
        <v>68.209999999999994</v>
      </c>
      <c r="U100" s="550">
        <v>71.680000000000007</v>
      </c>
      <c r="V100" s="36">
        <v>24</v>
      </c>
      <c r="W100" s="612">
        <f t="shared" si="1"/>
        <v>251</v>
      </c>
    </row>
    <row r="101" spans="1:23" ht="15" customHeight="1" x14ac:dyDescent="0.25">
      <c r="A101" s="566">
        <v>15</v>
      </c>
      <c r="B101" s="431" t="s">
        <v>13</v>
      </c>
      <c r="C101" s="807">
        <v>55</v>
      </c>
      <c r="D101" s="779">
        <v>69.290000000000006</v>
      </c>
      <c r="E101" s="798">
        <v>65</v>
      </c>
      <c r="F101" s="838">
        <v>71</v>
      </c>
      <c r="G101" s="567">
        <v>75</v>
      </c>
      <c r="H101" s="544">
        <v>71.59</v>
      </c>
      <c r="I101" s="568">
        <v>68.52</v>
      </c>
      <c r="J101" s="36">
        <v>71</v>
      </c>
      <c r="K101" s="630">
        <v>47</v>
      </c>
      <c r="L101" s="546">
        <v>71.56</v>
      </c>
      <c r="M101" s="549">
        <v>69.19</v>
      </c>
      <c r="N101" s="36">
        <v>68</v>
      </c>
      <c r="O101" s="548">
        <v>56</v>
      </c>
      <c r="P101" s="546">
        <v>69.260000000000005</v>
      </c>
      <c r="Q101" s="549">
        <v>62.678571428571431</v>
      </c>
      <c r="R101" s="36">
        <v>84</v>
      </c>
      <c r="S101" s="548">
        <v>38</v>
      </c>
      <c r="T101" s="34">
        <v>68.209999999999994</v>
      </c>
      <c r="U101" s="550">
        <v>68.526315800000006</v>
      </c>
      <c r="V101" s="36">
        <v>47</v>
      </c>
      <c r="W101" s="569">
        <f t="shared" si="1"/>
        <v>341</v>
      </c>
    </row>
    <row r="102" spans="1:23" ht="15" customHeight="1" x14ac:dyDescent="0.25">
      <c r="A102" s="566">
        <v>16</v>
      </c>
      <c r="B102" s="431" t="s">
        <v>10</v>
      </c>
      <c r="C102" s="807">
        <v>34</v>
      </c>
      <c r="D102" s="779">
        <v>69.290000000000006</v>
      </c>
      <c r="E102" s="798">
        <v>74</v>
      </c>
      <c r="F102" s="838">
        <v>14</v>
      </c>
      <c r="G102" s="567">
        <v>34</v>
      </c>
      <c r="H102" s="544">
        <v>71.59</v>
      </c>
      <c r="I102" s="568">
        <v>66.058823529411768</v>
      </c>
      <c r="J102" s="591">
        <v>83</v>
      </c>
      <c r="K102" s="630">
        <v>19</v>
      </c>
      <c r="L102" s="546">
        <v>71.56</v>
      </c>
      <c r="M102" s="549">
        <v>69.739999999999995</v>
      </c>
      <c r="N102" s="36">
        <v>65</v>
      </c>
      <c r="O102" s="548">
        <v>49</v>
      </c>
      <c r="P102" s="546">
        <v>69.260000000000005</v>
      </c>
      <c r="Q102" s="549">
        <v>65.448979591836732</v>
      </c>
      <c r="R102" s="36">
        <v>72</v>
      </c>
      <c r="S102" s="548">
        <v>42</v>
      </c>
      <c r="T102" s="34">
        <v>68.209999999999994</v>
      </c>
      <c r="U102" s="550">
        <v>70.047618999999997</v>
      </c>
      <c r="V102" s="36">
        <v>35</v>
      </c>
      <c r="W102" s="569">
        <f t="shared" si="1"/>
        <v>269</v>
      </c>
    </row>
    <row r="103" spans="1:23" ht="15" customHeight="1" x14ac:dyDescent="0.25">
      <c r="A103" s="566">
        <v>17</v>
      </c>
      <c r="B103" s="431" t="s">
        <v>22</v>
      </c>
      <c r="C103" s="807">
        <v>23</v>
      </c>
      <c r="D103" s="779">
        <v>69.290000000000006</v>
      </c>
      <c r="E103" s="798">
        <v>58.74</v>
      </c>
      <c r="F103" s="838">
        <v>102</v>
      </c>
      <c r="G103" s="567">
        <v>26</v>
      </c>
      <c r="H103" s="544">
        <v>71.59</v>
      </c>
      <c r="I103" s="568">
        <v>60.884615384615387</v>
      </c>
      <c r="J103" s="591">
        <v>98</v>
      </c>
      <c r="K103" s="630">
        <v>23</v>
      </c>
      <c r="L103" s="546">
        <v>71.56</v>
      </c>
      <c r="M103" s="549">
        <v>65.959999999999994</v>
      </c>
      <c r="N103" s="36">
        <v>85</v>
      </c>
      <c r="O103" s="548">
        <v>25</v>
      </c>
      <c r="P103" s="546">
        <v>69.260000000000005</v>
      </c>
      <c r="Q103" s="550">
        <v>68.52</v>
      </c>
      <c r="R103" s="36">
        <v>61</v>
      </c>
      <c r="S103" s="548">
        <v>21</v>
      </c>
      <c r="T103" s="34">
        <v>68.209999999999994</v>
      </c>
      <c r="U103" s="550">
        <v>68.714285700000005</v>
      </c>
      <c r="V103" s="36">
        <v>46</v>
      </c>
      <c r="W103" s="569">
        <f t="shared" si="1"/>
        <v>392</v>
      </c>
    </row>
    <row r="104" spans="1:23" ht="15" customHeight="1" x14ac:dyDescent="0.25">
      <c r="A104" s="566">
        <v>18</v>
      </c>
      <c r="B104" s="431" t="s">
        <v>15</v>
      </c>
      <c r="C104" s="807">
        <v>17</v>
      </c>
      <c r="D104" s="779">
        <v>69.290000000000006</v>
      </c>
      <c r="E104" s="798">
        <v>53</v>
      </c>
      <c r="F104" s="838">
        <v>109</v>
      </c>
      <c r="G104" s="567">
        <v>24</v>
      </c>
      <c r="H104" s="544">
        <v>71.59</v>
      </c>
      <c r="I104" s="568">
        <v>64.125</v>
      </c>
      <c r="J104" s="591">
        <v>87</v>
      </c>
      <c r="K104" s="630">
        <v>27</v>
      </c>
      <c r="L104" s="546">
        <v>71.56</v>
      </c>
      <c r="M104" s="549">
        <v>69.78</v>
      </c>
      <c r="N104" s="36">
        <v>63</v>
      </c>
      <c r="O104" s="548">
        <v>35</v>
      </c>
      <c r="P104" s="546">
        <v>69.260000000000005</v>
      </c>
      <c r="Q104" s="550">
        <v>68.8</v>
      </c>
      <c r="R104" s="36">
        <v>58</v>
      </c>
      <c r="S104" s="548">
        <v>24</v>
      </c>
      <c r="T104" s="34">
        <v>68.209999999999994</v>
      </c>
      <c r="U104" s="549">
        <v>64.166666699999993</v>
      </c>
      <c r="V104" s="36">
        <v>76</v>
      </c>
      <c r="W104" s="569">
        <f t="shared" si="1"/>
        <v>393</v>
      </c>
    </row>
    <row r="105" spans="1:23" ht="15" customHeight="1" x14ac:dyDescent="0.25">
      <c r="A105" s="566">
        <v>19</v>
      </c>
      <c r="B105" s="431" t="s">
        <v>11</v>
      </c>
      <c r="C105" s="807">
        <v>40</v>
      </c>
      <c r="D105" s="779">
        <v>69.290000000000006</v>
      </c>
      <c r="E105" s="798">
        <v>60</v>
      </c>
      <c r="F105" s="838">
        <v>95</v>
      </c>
      <c r="G105" s="567">
        <v>27</v>
      </c>
      <c r="H105" s="544">
        <v>71.59</v>
      </c>
      <c r="I105" s="568">
        <v>62.666666666666664</v>
      </c>
      <c r="J105" s="591">
        <v>93</v>
      </c>
      <c r="K105" s="630">
        <v>26</v>
      </c>
      <c r="L105" s="546">
        <v>71.56</v>
      </c>
      <c r="M105" s="549">
        <v>63.15</v>
      </c>
      <c r="N105" s="36">
        <v>95</v>
      </c>
      <c r="O105" s="548">
        <v>22</v>
      </c>
      <c r="P105" s="546">
        <v>69.260000000000005</v>
      </c>
      <c r="Q105" s="549">
        <v>60.772727272727273</v>
      </c>
      <c r="R105" s="36">
        <v>92</v>
      </c>
      <c r="S105" s="548"/>
      <c r="T105" s="34">
        <v>68.209999999999994</v>
      </c>
      <c r="U105" s="589"/>
      <c r="V105" s="36">
        <v>101</v>
      </c>
      <c r="W105" s="569">
        <f t="shared" si="1"/>
        <v>476</v>
      </c>
    </row>
    <row r="106" spans="1:23" ht="15" customHeight="1" x14ac:dyDescent="0.25">
      <c r="A106" s="566">
        <v>20</v>
      </c>
      <c r="B106" s="431" t="s">
        <v>8</v>
      </c>
      <c r="C106" s="807">
        <v>31</v>
      </c>
      <c r="D106" s="779">
        <v>69.290000000000006</v>
      </c>
      <c r="E106" s="798">
        <v>63.29</v>
      </c>
      <c r="F106" s="838">
        <v>81</v>
      </c>
      <c r="G106" s="567">
        <v>24</v>
      </c>
      <c r="H106" s="544">
        <v>71.59</v>
      </c>
      <c r="I106" s="568">
        <v>59.5</v>
      </c>
      <c r="J106" s="36">
        <v>103</v>
      </c>
      <c r="K106" s="630">
        <v>21</v>
      </c>
      <c r="L106" s="546">
        <v>71.56</v>
      </c>
      <c r="M106" s="549">
        <v>63.71</v>
      </c>
      <c r="N106" s="36">
        <v>94</v>
      </c>
      <c r="O106" s="548">
        <v>39</v>
      </c>
      <c r="P106" s="546">
        <v>69.260000000000005</v>
      </c>
      <c r="Q106" s="549">
        <v>62.07692307692308</v>
      </c>
      <c r="R106" s="36">
        <v>89</v>
      </c>
      <c r="S106" s="548">
        <v>27</v>
      </c>
      <c r="T106" s="34">
        <v>68.209999999999994</v>
      </c>
      <c r="U106" s="550">
        <v>69.370370399999999</v>
      </c>
      <c r="V106" s="36">
        <v>43</v>
      </c>
      <c r="W106" s="569">
        <f t="shared" si="1"/>
        <v>410</v>
      </c>
    </row>
    <row r="107" spans="1:23" ht="15" customHeight="1" x14ac:dyDescent="0.25">
      <c r="A107" s="559">
        <v>21</v>
      </c>
      <c r="B107" s="431" t="s">
        <v>24</v>
      </c>
      <c r="C107" s="807">
        <v>51</v>
      </c>
      <c r="D107" s="779">
        <v>69.290000000000006</v>
      </c>
      <c r="E107" s="798">
        <v>70</v>
      </c>
      <c r="F107" s="838">
        <v>39</v>
      </c>
      <c r="G107" s="567">
        <v>30</v>
      </c>
      <c r="H107" s="544">
        <v>71.59</v>
      </c>
      <c r="I107" s="568">
        <v>71.7</v>
      </c>
      <c r="J107" s="36">
        <v>47</v>
      </c>
      <c r="K107" s="630">
        <v>26</v>
      </c>
      <c r="L107" s="546">
        <v>71.56</v>
      </c>
      <c r="M107" s="550">
        <v>73.73</v>
      </c>
      <c r="N107" s="36">
        <v>31</v>
      </c>
      <c r="O107" s="548">
        <v>24</v>
      </c>
      <c r="P107" s="546">
        <v>69.260000000000005</v>
      </c>
      <c r="Q107" s="547">
        <v>77.666666666666671</v>
      </c>
      <c r="R107" s="36">
        <v>6</v>
      </c>
      <c r="S107" s="548">
        <v>42</v>
      </c>
      <c r="T107" s="34">
        <v>68.209999999999994</v>
      </c>
      <c r="U107" s="550">
        <v>70.880952399999998</v>
      </c>
      <c r="V107" s="36">
        <v>29</v>
      </c>
      <c r="W107" s="569">
        <f t="shared" si="1"/>
        <v>152</v>
      </c>
    </row>
    <row r="108" spans="1:23" ht="15" customHeight="1" x14ac:dyDescent="0.25">
      <c r="A108" s="566">
        <v>22</v>
      </c>
      <c r="B108" s="431" t="s">
        <v>137</v>
      </c>
      <c r="C108" s="807">
        <v>117</v>
      </c>
      <c r="D108" s="779">
        <v>69.290000000000006</v>
      </c>
      <c r="E108" s="798">
        <v>69</v>
      </c>
      <c r="F108" s="838">
        <v>46</v>
      </c>
      <c r="G108" s="567">
        <v>113</v>
      </c>
      <c r="H108" s="544">
        <v>71.59</v>
      </c>
      <c r="I108" s="568">
        <v>72.982300884955748</v>
      </c>
      <c r="J108" s="36">
        <v>37</v>
      </c>
      <c r="K108" s="630">
        <v>113</v>
      </c>
      <c r="L108" s="546">
        <v>71.56</v>
      </c>
      <c r="M108" s="549">
        <v>68.17</v>
      </c>
      <c r="N108" s="36">
        <v>75</v>
      </c>
      <c r="O108" s="548">
        <v>101</v>
      </c>
      <c r="P108" s="546">
        <v>69.260000000000005</v>
      </c>
      <c r="Q108" s="550">
        <v>68.683168316831683</v>
      </c>
      <c r="R108" s="36">
        <v>59</v>
      </c>
      <c r="S108" s="548">
        <v>147</v>
      </c>
      <c r="T108" s="34">
        <v>68.209999999999994</v>
      </c>
      <c r="U108" s="550">
        <v>68.367346900000001</v>
      </c>
      <c r="V108" s="36">
        <v>50</v>
      </c>
      <c r="W108" s="569">
        <f t="shared" si="1"/>
        <v>267</v>
      </c>
    </row>
    <row r="109" spans="1:23" ht="15" customHeight="1" x14ac:dyDescent="0.25">
      <c r="A109" s="566">
        <v>23</v>
      </c>
      <c r="B109" s="431" t="s">
        <v>18</v>
      </c>
      <c r="C109" s="807">
        <v>89</v>
      </c>
      <c r="D109" s="779">
        <v>69.290000000000006</v>
      </c>
      <c r="E109" s="798">
        <v>78</v>
      </c>
      <c r="F109" s="838">
        <v>6</v>
      </c>
      <c r="G109" s="567">
        <v>110</v>
      </c>
      <c r="H109" s="544">
        <v>71.59</v>
      </c>
      <c r="I109" s="568">
        <v>77.354545454545459</v>
      </c>
      <c r="J109" s="36">
        <v>13</v>
      </c>
      <c r="K109" s="630">
        <v>101</v>
      </c>
      <c r="L109" s="546">
        <v>71.56</v>
      </c>
      <c r="M109" s="547">
        <v>75.510000000000005</v>
      </c>
      <c r="N109" s="36">
        <v>21</v>
      </c>
      <c r="O109" s="548">
        <v>87</v>
      </c>
      <c r="P109" s="546">
        <v>69.260000000000005</v>
      </c>
      <c r="Q109" s="550">
        <v>70.425287356321846</v>
      </c>
      <c r="R109" s="36">
        <v>45</v>
      </c>
      <c r="S109" s="548">
        <v>74</v>
      </c>
      <c r="T109" s="34">
        <v>68.209999999999994</v>
      </c>
      <c r="U109" s="550">
        <v>71.621621599999997</v>
      </c>
      <c r="V109" s="36">
        <v>25</v>
      </c>
      <c r="W109" s="569">
        <f t="shared" si="1"/>
        <v>110</v>
      </c>
    </row>
    <row r="110" spans="1:23" ht="15" customHeight="1" x14ac:dyDescent="0.25">
      <c r="A110" s="566">
        <v>24</v>
      </c>
      <c r="B110" s="431" t="s">
        <v>138</v>
      </c>
      <c r="C110" s="807">
        <v>90</v>
      </c>
      <c r="D110" s="779">
        <v>69.290000000000006</v>
      </c>
      <c r="E110" s="798">
        <v>71</v>
      </c>
      <c r="F110" s="838">
        <v>30</v>
      </c>
      <c r="G110" s="567">
        <v>98</v>
      </c>
      <c r="H110" s="544">
        <v>71.59</v>
      </c>
      <c r="I110" s="568">
        <v>70.204081632653057</v>
      </c>
      <c r="J110" s="36">
        <v>59</v>
      </c>
      <c r="K110" s="630">
        <v>100</v>
      </c>
      <c r="L110" s="546">
        <v>71.56</v>
      </c>
      <c r="M110" s="550">
        <v>72.680000000000007</v>
      </c>
      <c r="N110" s="36">
        <v>41</v>
      </c>
      <c r="O110" s="548">
        <v>84</v>
      </c>
      <c r="P110" s="546">
        <v>69.260000000000005</v>
      </c>
      <c r="Q110" s="550">
        <v>69.61904761904762</v>
      </c>
      <c r="R110" s="36">
        <v>51</v>
      </c>
      <c r="S110" s="548">
        <v>77</v>
      </c>
      <c r="T110" s="34">
        <v>68.209999999999994</v>
      </c>
      <c r="U110" s="550">
        <v>70</v>
      </c>
      <c r="V110" s="36">
        <v>36</v>
      </c>
      <c r="W110" s="569">
        <f t="shared" si="1"/>
        <v>217</v>
      </c>
    </row>
    <row r="111" spans="1:23" ht="15" customHeight="1" x14ac:dyDescent="0.25">
      <c r="A111" s="566">
        <v>25</v>
      </c>
      <c r="B111" s="431" t="s">
        <v>4</v>
      </c>
      <c r="C111" s="807">
        <v>68</v>
      </c>
      <c r="D111" s="779">
        <v>69.290000000000006</v>
      </c>
      <c r="E111" s="798">
        <v>64</v>
      </c>
      <c r="F111" s="838">
        <v>77</v>
      </c>
      <c r="G111" s="567">
        <v>45</v>
      </c>
      <c r="H111" s="544">
        <v>71.59</v>
      </c>
      <c r="I111" s="568">
        <v>68.666666666666671</v>
      </c>
      <c r="J111" s="36">
        <v>70</v>
      </c>
      <c r="K111" s="630">
        <v>47</v>
      </c>
      <c r="L111" s="546">
        <v>71.56</v>
      </c>
      <c r="M111" s="549">
        <v>67.77</v>
      </c>
      <c r="N111" s="36">
        <v>76</v>
      </c>
      <c r="O111" s="548">
        <v>54</v>
      </c>
      <c r="P111" s="546">
        <v>69.260000000000005</v>
      </c>
      <c r="Q111" s="549">
        <v>64.666666666666671</v>
      </c>
      <c r="R111" s="36">
        <v>76</v>
      </c>
      <c r="S111" s="548">
        <v>50</v>
      </c>
      <c r="T111" s="34">
        <v>68.209999999999994</v>
      </c>
      <c r="U111" s="549">
        <v>63.96</v>
      </c>
      <c r="V111" s="36">
        <v>77</v>
      </c>
      <c r="W111" s="569">
        <f t="shared" si="1"/>
        <v>376</v>
      </c>
    </row>
    <row r="112" spans="1:23" ht="15" customHeight="1" x14ac:dyDescent="0.25">
      <c r="A112" s="566">
        <v>26</v>
      </c>
      <c r="B112" s="431" t="s">
        <v>139</v>
      </c>
      <c r="C112" s="807">
        <v>113</v>
      </c>
      <c r="D112" s="779">
        <v>69.290000000000006</v>
      </c>
      <c r="E112" s="798">
        <v>72</v>
      </c>
      <c r="F112" s="838">
        <v>19</v>
      </c>
      <c r="G112" s="567">
        <v>97</v>
      </c>
      <c r="H112" s="544">
        <v>71.59</v>
      </c>
      <c r="I112" s="568">
        <v>79.787878787878782</v>
      </c>
      <c r="J112" s="36">
        <v>6</v>
      </c>
      <c r="K112" s="630">
        <v>122</v>
      </c>
      <c r="L112" s="546">
        <v>71.56</v>
      </c>
      <c r="M112" s="550">
        <v>72.92</v>
      </c>
      <c r="N112" s="36">
        <v>37</v>
      </c>
      <c r="O112" s="548">
        <v>100</v>
      </c>
      <c r="P112" s="546">
        <v>69.260000000000005</v>
      </c>
      <c r="Q112" s="550">
        <v>71.44</v>
      </c>
      <c r="R112" s="36">
        <v>38</v>
      </c>
      <c r="S112" s="548">
        <v>117</v>
      </c>
      <c r="T112" s="34">
        <v>68.209999999999994</v>
      </c>
      <c r="U112" s="550">
        <v>67.777777799999996</v>
      </c>
      <c r="V112" s="36">
        <v>54</v>
      </c>
      <c r="W112" s="551">
        <f t="shared" si="1"/>
        <v>154</v>
      </c>
    </row>
    <row r="113" spans="1:23" ht="15" customHeight="1" x14ac:dyDescent="0.25">
      <c r="A113" s="566">
        <v>27</v>
      </c>
      <c r="B113" s="431" t="s">
        <v>140</v>
      </c>
      <c r="C113" s="807">
        <v>146</v>
      </c>
      <c r="D113" s="779">
        <v>69.290000000000006</v>
      </c>
      <c r="E113" s="798">
        <v>68</v>
      </c>
      <c r="F113" s="838">
        <v>53</v>
      </c>
      <c r="G113" s="567">
        <v>136</v>
      </c>
      <c r="H113" s="544">
        <v>71.59</v>
      </c>
      <c r="I113" s="568">
        <v>72.330882352941174</v>
      </c>
      <c r="J113" s="36">
        <v>40</v>
      </c>
      <c r="K113" s="630">
        <v>108</v>
      </c>
      <c r="L113" s="546">
        <v>71.56</v>
      </c>
      <c r="M113" s="550">
        <v>71.959999999999994</v>
      </c>
      <c r="N113" s="36">
        <v>49</v>
      </c>
      <c r="O113" s="548">
        <v>101</v>
      </c>
      <c r="P113" s="546">
        <v>69.260000000000005</v>
      </c>
      <c r="Q113" s="550">
        <v>68.118811881188122</v>
      </c>
      <c r="R113" s="36">
        <v>64</v>
      </c>
      <c r="S113" s="548">
        <v>113</v>
      </c>
      <c r="T113" s="34">
        <v>68.209999999999994</v>
      </c>
      <c r="U113" s="550">
        <v>71.946902699999995</v>
      </c>
      <c r="V113" s="36">
        <v>23</v>
      </c>
      <c r="W113" s="569">
        <f t="shared" si="1"/>
        <v>229</v>
      </c>
    </row>
    <row r="114" spans="1:23" ht="15" customHeight="1" x14ac:dyDescent="0.25">
      <c r="A114" s="559">
        <v>28</v>
      </c>
      <c r="B114" s="431" t="s">
        <v>16</v>
      </c>
      <c r="C114" s="807">
        <v>109</v>
      </c>
      <c r="D114" s="779">
        <v>69.290000000000006</v>
      </c>
      <c r="E114" s="798">
        <v>69</v>
      </c>
      <c r="F114" s="838">
        <v>47</v>
      </c>
      <c r="G114" s="567">
        <v>107</v>
      </c>
      <c r="H114" s="544">
        <v>71.59</v>
      </c>
      <c r="I114" s="568">
        <v>72</v>
      </c>
      <c r="J114" s="36">
        <v>42</v>
      </c>
      <c r="K114" s="630">
        <v>74</v>
      </c>
      <c r="L114" s="546">
        <v>71.56</v>
      </c>
      <c r="M114" s="549">
        <v>70.66</v>
      </c>
      <c r="N114" s="36">
        <v>58</v>
      </c>
      <c r="O114" s="548">
        <v>77</v>
      </c>
      <c r="P114" s="546">
        <v>69.260000000000005</v>
      </c>
      <c r="Q114" s="549">
        <v>67.493506493506487</v>
      </c>
      <c r="R114" s="36">
        <v>65</v>
      </c>
      <c r="S114" s="548">
        <v>97</v>
      </c>
      <c r="T114" s="34">
        <v>68.209999999999994</v>
      </c>
      <c r="U114" s="550">
        <v>70.226804099999995</v>
      </c>
      <c r="V114" s="36">
        <v>32</v>
      </c>
      <c r="W114" s="569">
        <f t="shared" si="1"/>
        <v>244</v>
      </c>
    </row>
    <row r="115" spans="1:23" ht="15" customHeight="1" thickBot="1" x14ac:dyDescent="0.3">
      <c r="A115" s="631">
        <v>29</v>
      </c>
      <c r="B115" s="426" t="s">
        <v>114</v>
      </c>
      <c r="C115" s="788">
        <v>78</v>
      </c>
      <c r="D115" s="774">
        <v>69.290000000000006</v>
      </c>
      <c r="E115" s="798">
        <v>72</v>
      </c>
      <c r="F115" s="796">
        <v>21</v>
      </c>
      <c r="G115" s="567">
        <v>56</v>
      </c>
      <c r="H115" s="544">
        <v>71.59</v>
      </c>
      <c r="I115" s="568">
        <v>74.214285714285708</v>
      </c>
      <c r="J115" s="36">
        <v>26</v>
      </c>
      <c r="K115" s="425">
        <v>56</v>
      </c>
      <c r="L115" s="546">
        <v>71.56</v>
      </c>
      <c r="M115" s="547">
        <v>76</v>
      </c>
      <c r="N115" s="36">
        <v>17</v>
      </c>
      <c r="O115" s="548">
        <v>53</v>
      </c>
      <c r="P115" s="546">
        <v>69.260000000000005</v>
      </c>
      <c r="Q115" s="550">
        <v>74.716981132075475</v>
      </c>
      <c r="R115" s="36">
        <v>11</v>
      </c>
      <c r="S115" s="548">
        <v>49</v>
      </c>
      <c r="T115" s="34">
        <v>68.209999999999994</v>
      </c>
      <c r="U115" s="549">
        <v>65.653061199999996</v>
      </c>
      <c r="V115" s="36">
        <v>69</v>
      </c>
      <c r="W115" s="569">
        <f t="shared" si="1"/>
        <v>144</v>
      </c>
    </row>
    <row r="116" spans="1:23" ht="15" customHeight="1" thickBot="1" x14ac:dyDescent="0.3">
      <c r="A116" s="613"/>
      <c r="B116" s="710" t="s">
        <v>151</v>
      </c>
      <c r="C116" s="711">
        <f>SUM(C117:C126)</f>
        <v>478</v>
      </c>
      <c r="D116" s="712">
        <v>69.290000000000006</v>
      </c>
      <c r="E116" s="713">
        <f>AVERAGE(E117:E126)</f>
        <v>70.589485427304055</v>
      </c>
      <c r="F116" s="839"/>
      <c r="G116" s="711">
        <f>SUM(G117:G126)</f>
        <v>438</v>
      </c>
      <c r="H116" s="712">
        <v>71.59</v>
      </c>
      <c r="I116" s="713">
        <f>AVERAGE(I117:I126)</f>
        <v>75.444444444444443</v>
      </c>
      <c r="J116" s="714"/>
      <c r="K116" s="715">
        <f>SUM(K117:K126)</f>
        <v>423</v>
      </c>
      <c r="L116" s="675">
        <v>71.56</v>
      </c>
      <c r="M116" s="716">
        <f>AVERAGE(M117:M126)</f>
        <v>75.182222222222208</v>
      </c>
      <c r="N116" s="717"/>
      <c r="O116" s="678">
        <f>SUM(O117:O126)</f>
        <v>392</v>
      </c>
      <c r="P116" s="679">
        <v>69.260000000000005</v>
      </c>
      <c r="Q116" s="718">
        <f>AVERAGE(Q117:Q126)</f>
        <v>72.158523747462283</v>
      </c>
      <c r="R116" s="719"/>
      <c r="S116" s="682">
        <f>SUM(S117:S126)</f>
        <v>413</v>
      </c>
      <c r="T116" s="679">
        <v>68.209999999999994</v>
      </c>
      <c r="U116" s="720">
        <f>AVERAGE(U117:U126)</f>
        <v>68.241003290789479</v>
      </c>
      <c r="V116" s="677"/>
      <c r="W116" s="721"/>
    </row>
    <row r="117" spans="1:23" ht="15" customHeight="1" x14ac:dyDescent="0.25">
      <c r="A117" s="13">
        <v>1</v>
      </c>
      <c r="B117" s="426" t="s">
        <v>100</v>
      </c>
      <c r="C117" s="788">
        <v>81</v>
      </c>
      <c r="D117" s="774">
        <v>69.290000000000006</v>
      </c>
      <c r="E117" s="798">
        <v>80.790123456790127</v>
      </c>
      <c r="F117" s="796">
        <v>1</v>
      </c>
      <c r="G117" s="567">
        <v>76</v>
      </c>
      <c r="H117" s="544">
        <v>71.59</v>
      </c>
      <c r="I117" s="568">
        <v>83</v>
      </c>
      <c r="J117" s="36">
        <v>1</v>
      </c>
      <c r="K117" s="425">
        <v>70</v>
      </c>
      <c r="L117" s="546">
        <v>71.56</v>
      </c>
      <c r="M117" s="547">
        <v>80.459999999999994</v>
      </c>
      <c r="N117" s="36">
        <v>3</v>
      </c>
      <c r="O117" s="548">
        <v>76</v>
      </c>
      <c r="P117" s="546">
        <v>69.260000000000005</v>
      </c>
      <c r="Q117" s="547">
        <v>81.434210526315795</v>
      </c>
      <c r="R117" s="36">
        <v>2</v>
      </c>
      <c r="S117" s="548">
        <v>75</v>
      </c>
      <c r="T117" s="34">
        <v>68.209999999999994</v>
      </c>
      <c r="U117" s="547">
        <v>81.434210526315795</v>
      </c>
      <c r="V117" s="36">
        <v>1</v>
      </c>
      <c r="W117" s="785">
        <f t="shared" si="1"/>
        <v>8</v>
      </c>
    </row>
    <row r="118" spans="1:23" ht="15" customHeight="1" x14ac:dyDescent="0.25">
      <c r="A118" s="72">
        <v>2</v>
      </c>
      <c r="B118" s="426" t="s">
        <v>153</v>
      </c>
      <c r="C118" s="788"/>
      <c r="D118" s="774">
        <v>69.290000000000006</v>
      </c>
      <c r="E118" s="506"/>
      <c r="F118" s="796">
        <v>110</v>
      </c>
      <c r="G118" s="567">
        <v>11</v>
      </c>
      <c r="H118" s="544">
        <v>71.59</v>
      </c>
      <c r="I118" s="568">
        <v>81</v>
      </c>
      <c r="J118" s="36">
        <v>3</v>
      </c>
      <c r="K118" s="425">
        <v>8</v>
      </c>
      <c r="L118" s="546">
        <v>71.56</v>
      </c>
      <c r="M118" s="547">
        <v>75.13</v>
      </c>
      <c r="N118" s="36">
        <v>22</v>
      </c>
      <c r="O118" s="548">
        <v>14</v>
      </c>
      <c r="P118" s="546">
        <v>69.260000000000005</v>
      </c>
      <c r="Q118" s="547">
        <v>76.571428571428569</v>
      </c>
      <c r="R118" s="36">
        <v>8</v>
      </c>
      <c r="S118" s="548">
        <v>13</v>
      </c>
      <c r="T118" s="34">
        <v>68.209999999999994</v>
      </c>
      <c r="U118" s="550">
        <v>73.615384599999999</v>
      </c>
      <c r="V118" s="36">
        <v>16</v>
      </c>
      <c r="W118" s="586">
        <f t="shared" si="1"/>
        <v>159</v>
      </c>
    </row>
    <row r="119" spans="1:23" ht="15" customHeight="1" x14ac:dyDescent="0.25">
      <c r="A119" s="14">
        <v>3</v>
      </c>
      <c r="B119" s="426" t="s">
        <v>108</v>
      </c>
      <c r="C119" s="788">
        <v>55</v>
      </c>
      <c r="D119" s="774">
        <v>69.290000000000006</v>
      </c>
      <c r="E119" s="798">
        <v>69.8</v>
      </c>
      <c r="F119" s="796">
        <v>43</v>
      </c>
      <c r="G119" s="567">
        <v>48</v>
      </c>
      <c r="H119" s="544">
        <v>71.59</v>
      </c>
      <c r="I119" s="568">
        <v>78</v>
      </c>
      <c r="J119" s="36">
        <v>12</v>
      </c>
      <c r="K119" s="425">
        <v>62</v>
      </c>
      <c r="L119" s="546">
        <v>71.56</v>
      </c>
      <c r="M119" s="547">
        <v>76.55</v>
      </c>
      <c r="N119" s="36">
        <v>12</v>
      </c>
      <c r="O119" s="548">
        <v>67</v>
      </c>
      <c r="P119" s="546">
        <v>69.260000000000005</v>
      </c>
      <c r="Q119" s="550">
        <v>74.671641791044777</v>
      </c>
      <c r="R119" s="36">
        <v>13</v>
      </c>
      <c r="S119" s="548">
        <v>82</v>
      </c>
      <c r="T119" s="34">
        <v>68.209999999999994</v>
      </c>
      <c r="U119" s="547">
        <v>75.402439000000001</v>
      </c>
      <c r="V119" s="36">
        <v>9</v>
      </c>
      <c r="W119" s="586">
        <f t="shared" si="1"/>
        <v>89</v>
      </c>
    </row>
    <row r="120" spans="1:23" ht="15" customHeight="1" x14ac:dyDescent="0.25">
      <c r="A120" s="14">
        <v>4</v>
      </c>
      <c r="B120" s="426" t="s">
        <v>99</v>
      </c>
      <c r="C120" s="788">
        <v>74</v>
      </c>
      <c r="D120" s="774">
        <v>69.290000000000006</v>
      </c>
      <c r="E120" s="798">
        <v>76.040540540540547</v>
      </c>
      <c r="F120" s="796">
        <v>8</v>
      </c>
      <c r="G120" s="567">
        <v>72</v>
      </c>
      <c r="H120" s="544">
        <v>71.59</v>
      </c>
      <c r="I120" s="568">
        <v>78</v>
      </c>
      <c r="J120" s="36">
        <v>11</v>
      </c>
      <c r="K120" s="425">
        <v>81</v>
      </c>
      <c r="L120" s="546">
        <v>71.56</v>
      </c>
      <c r="M120" s="547">
        <v>77.77</v>
      </c>
      <c r="N120" s="36">
        <v>8</v>
      </c>
      <c r="O120" s="548">
        <v>72</v>
      </c>
      <c r="P120" s="546">
        <v>69.260000000000005</v>
      </c>
      <c r="Q120" s="550">
        <v>74.708333333333329</v>
      </c>
      <c r="R120" s="36">
        <v>12</v>
      </c>
      <c r="S120" s="548">
        <v>75</v>
      </c>
      <c r="T120" s="34">
        <v>68.209999999999994</v>
      </c>
      <c r="U120" s="550">
        <v>73.853333300000003</v>
      </c>
      <c r="V120" s="36">
        <v>13</v>
      </c>
      <c r="W120" s="586">
        <f t="shared" si="1"/>
        <v>52</v>
      </c>
    </row>
    <row r="121" spans="1:23" ht="15" customHeight="1" x14ac:dyDescent="0.25">
      <c r="A121" s="14">
        <v>5</v>
      </c>
      <c r="B121" s="432" t="s">
        <v>70</v>
      </c>
      <c r="C121" s="791">
        <v>21</v>
      </c>
      <c r="D121" s="776">
        <v>69.290000000000006</v>
      </c>
      <c r="E121" s="798">
        <v>67.904761904761898</v>
      </c>
      <c r="F121" s="834">
        <v>58</v>
      </c>
      <c r="G121" s="567">
        <v>26</v>
      </c>
      <c r="H121" s="544">
        <v>71.59</v>
      </c>
      <c r="I121" s="568">
        <v>75</v>
      </c>
      <c r="J121" s="36">
        <v>23</v>
      </c>
      <c r="K121" s="588">
        <v>25</v>
      </c>
      <c r="L121" s="546">
        <v>71.56</v>
      </c>
      <c r="M121" s="643">
        <v>71.16</v>
      </c>
      <c r="N121" s="36">
        <v>55</v>
      </c>
      <c r="O121" s="593"/>
      <c r="P121" s="546">
        <v>69.260000000000005</v>
      </c>
      <c r="Q121" s="589"/>
      <c r="R121" s="36">
        <v>110</v>
      </c>
      <c r="S121" s="590"/>
      <c r="T121" s="34">
        <v>68.209999999999994</v>
      </c>
      <c r="U121" s="589"/>
      <c r="V121" s="36">
        <v>101</v>
      </c>
      <c r="W121" s="587">
        <f t="shared" si="1"/>
        <v>347</v>
      </c>
    </row>
    <row r="122" spans="1:23" ht="15" customHeight="1" x14ac:dyDescent="0.25">
      <c r="A122" s="14">
        <v>6</v>
      </c>
      <c r="B122" s="426" t="s">
        <v>141</v>
      </c>
      <c r="C122" s="788">
        <v>90</v>
      </c>
      <c r="D122" s="774">
        <v>69.290000000000006</v>
      </c>
      <c r="E122" s="798">
        <v>78.86666666666666</v>
      </c>
      <c r="F122" s="796">
        <v>5</v>
      </c>
      <c r="G122" s="567">
        <v>91</v>
      </c>
      <c r="H122" s="544">
        <v>71.59</v>
      </c>
      <c r="I122" s="568">
        <v>79</v>
      </c>
      <c r="J122" s="36">
        <v>8</v>
      </c>
      <c r="K122" s="425">
        <v>63</v>
      </c>
      <c r="L122" s="546">
        <v>71.56</v>
      </c>
      <c r="M122" s="547">
        <v>81.11</v>
      </c>
      <c r="N122" s="36">
        <v>1</v>
      </c>
      <c r="O122" s="548">
        <v>88</v>
      </c>
      <c r="P122" s="546">
        <v>69.260000000000005</v>
      </c>
      <c r="Q122" s="547">
        <v>78.465909090909093</v>
      </c>
      <c r="R122" s="36">
        <v>5</v>
      </c>
      <c r="S122" s="548">
        <v>88</v>
      </c>
      <c r="T122" s="34">
        <v>68.209999999999994</v>
      </c>
      <c r="U122" s="547">
        <v>77.113636400000004</v>
      </c>
      <c r="V122" s="36">
        <v>6</v>
      </c>
      <c r="W122" s="586">
        <f t="shared" si="1"/>
        <v>25</v>
      </c>
    </row>
    <row r="123" spans="1:23" ht="15" customHeight="1" x14ac:dyDescent="0.25">
      <c r="A123" s="14">
        <v>7</v>
      </c>
      <c r="B123" s="426" t="s">
        <v>142</v>
      </c>
      <c r="C123" s="788"/>
      <c r="D123" s="774">
        <v>69.290000000000006</v>
      </c>
      <c r="E123" s="506"/>
      <c r="F123" s="796">
        <v>110</v>
      </c>
      <c r="G123" s="567">
        <v>21</v>
      </c>
      <c r="H123" s="544">
        <v>71.59</v>
      </c>
      <c r="I123" s="568">
        <v>73</v>
      </c>
      <c r="J123" s="36">
        <v>36</v>
      </c>
      <c r="K123" s="425">
        <v>16</v>
      </c>
      <c r="L123" s="546">
        <v>71.56</v>
      </c>
      <c r="M123" s="550">
        <v>74.69</v>
      </c>
      <c r="N123" s="36">
        <v>25</v>
      </c>
      <c r="O123" s="548">
        <v>21</v>
      </c>
      <c r="P123" s="546">
        <v>69.260000000000005</v>
      </c>
      <c r="Q123" s="549">
        <v>63</v>
      </c>
      <c r="R123" s="36">
        <v>83</v>
      </c>
      <c r="S123" s="548">
        <v>26</v>
      </c>
      <c r="T123" s="34">
        <v>68.209999999999994</v>
      </c>
      <c r="U123" s="549">
        <v>57.5</v>
      </c>
      <c r="V123" s="36">
        <v>89</v>
      </c>
      <c r="W123" s="586">
        <f t="shared" si="1"/>
        <v>343</v>
      </c>
    </row>
    <row r="124" spans="1:23" ht="15" customHeight="1" x14ac:dyDescent="0.25">
      <c r="A124" s="14">
        <v>8</v>
      </c>
      <c r="B124" s="426" t="s">
        <v>101</v>
      </c>
      <c r="C124" s="788">
        <v>44</v>
      </c>
      <c r="D124" s="774">
        <v>69.290000000000006</v>
      </c>
      <c r="E124" s="798">
        <v>64.955555555555549</v>
      </c>
      <c r="F124" s="796">
        <v>75</v>
      </c>
      <c r="G124" s="567">
        <v>42</v>
      </c>
      <c r="H124" s="544">
        <v>71.59</v>
      </c>
      <c r="I124" s="568">
        <v>64</v>
      </c>
      <c r="J124" s="591">
        <v>88</v>
      </c>
      <c r="K124" s="425">
        <v>43</v>
      </c>
      <c r="L124" s="546">
        <v>71.56</v>
      </c>
      <c r="M124" s="549">
        <v>70.28</v>
      </c>
      <c r="N124" s="36">
        <v>60</v>
      </c>
      <c r="O124" s="548">
        <v>36</v>
      </c>
      <c r="P124" s="546">
        <v>69.260000000000005</v>
      </c>
      <c r="Q124" s="550">
        <v>71.638888888888886</v>
      </c>
      <c r="R124" s="36">
        <v>36</v>
      </c>
      <c r="S124" s="548">
        <v>35</v>
      </c>
      <c r="T124" s="34">
        <v>68.209999999999994</v>
      </c>
      <c r="U124" s="549">
        <v>63.114285700000003</v>
      </c>
      <c r="V124" s="36">
        <v>80</v>
      </c>
      <c r="W124" s="586">
        <f t="shared" si="1"/>
        <v>339</v>
      </c>
    </row>
    <row r="125" spans="1:23" ht="15" customHeight="1" x14ac:dyDescent="0.25">
      <c r="A125" s="73">
        <v>9</v>
      </c>
      <c r="B125" s="432" t="s">
        <v>69</v>
      </c>
      <c r="C125" s="791">
        <v>17</v>
      </c>
      <c r="D125" s="776">
        <v>69.290000000000006</v>
      </c>
      <c r="E125" s="798">
        <v>57.588235294117645</v>
      </c>
      <c r="F125" s="834">
        <v>105</v>
      </c>
      <c r="G125" s="588"/>
      <c r="H125" s="544">
        <v>71.59</v>
      </c>
      <c r="I125" s="595"/>
      <c r="J125" s="36">
        <v>110</v>
      </c>
      <c r="K125" s="588"/>
      <c r="L125" s="546">
        <v>71.56</v>
      </c>
      <c r="M125" s="589"/>
      <c r="N125" s="36">
        <v>109</v>
      </c>
      <c r="O125" s="590">
        <v>18</v>
      </c>
      <c r="P125" s="546">
        <v>69.260000000000005</v>
      </c>
      <c r="Q125" s="549">
        <v>56.777777777777779</v>
      </c>
      <c r="R125" s="36">
        <v>104</v>
      </c>
      <c r="S125" s="548">
        <v>19</v>
      </c>
      <c r="T125" s="34">
        <v>68.209999999999994</v>
      </c>
      <c r="U125" s="722">
        <v>43.894736799999997</v>
      </c>
      <c r="V125" s="36">
        <v>100</v>
      </c>
      <c r="W125" s="587">
        <f t="shared" si="1"/>
        <v>528</v>
      </c>
    </row>
    <row r="126" spans="1:23" ht="15" customHeight="1" thickBot="1" x14ac:dyDescent="0.3">
      <c r="A126" s="15">
        <v>10</v>
      </c>
      <c r="B126" s="452" t="s">
        <v>161</v>
      </c>
      <c r="C126" s="810">
        <v>96</v>
      </c>
      <c r="D126" s="780">
        <v>69.290000000000006</v>
      </c>
      <c r="E126" s="863">
        <v>68.77</v>
      </c>
      <c r="F126" s="840">
        <v>50</v>
      </c>
      <c r="G126" s="723">
        <v>51</v>
      </c>
      <c r="H126" s="645">
        <v>71.59</v>
      </c>
      <c r="I126" s="724">
        <v>68</v>
      </c>
      <c r="J126" s="47">
        <v>73</v>
      </c>
      <c r="K126" s="644">
        <v>55</v>
      </c>
      <c r="L126" s="508">
        <v>71.56</v>
      </c>
      <c r="M126" s="725">
        <v>69.489999999999995</v>
      </c>
      <c r="N126" s="47">
        <v>67</v>
      </c>
      <c r="O126" s="726"/>
      <c r="P126" s="508">
        <v>69.260000000000005</v>
      </c>
      <c r="Q126" s="646"/>
      <c r="R126" s="47">
        <v>110</v>
      </c>
      <c r="S126" s="647"/>
      <c r="T126" s="45">
        <v>68.209999999999994</v>
      </c>
      <c r="U126" s="646"/>
      <c r="V126" s="47">
        <v>101</v>
      </c>
      <c r="W126" s="596">
        <f t="shared" si="1"/>
        <v>401</v>
      </c>
    </row>
    <row r="127" spans="1:23" x14ac:dyDescent="0.25">
      <c r="A127" s="649"/>
      <c r="B127" s="656" t="s">
        <v>169</v>
      </c>
      <c r="C127" s="650"/>
      <c r="D127" s="650"/>
      <c r="E127" s="809">
        <f>AVERAGE(E5,E7:E14,E16:E29,E31:E49,E51:E69,E71:E85,E87:E115,E117:E126)</f>
        <v>67.429912373502958</v>
      </c>
      <c r="F127" s="650"/>
      <c r="G127" s="651"/>
      <c r="H127" s="651"/>
      <c r="I127" s="652">
        <f>AVERAGE(I5,I7:I14,I16:I29,I31:I49,I51:I69,I71:I85,I87:I115,I117:I126)</f>
        <v>69.943829681237844</v>
      </c>
      <c r="J127" s="651"/>
      <c r="K127" s="651"/>
      <c r="M127" s="516">
        <f>AVERAGE(M5,M7:M14,M16:M29,M31:M49,M51:M69,M71:M85,M87:M115,M117:M126)</f>
        <v>70.319722222222197</v>
      </c>
      <c r="N127" s="516"/>
      <c r="O127" s="516"/>
      <c r="P127" s="516"/>
      <c r="Q127" s="516">
        <f>AVERAGE(Q5,Q7:Q14,Q16:Q29,Q31:Q49,Q51:Q69,Q71:Q85,Q87:Q115,Q117:Q126)</f>
        <v>68.015349254272436</v>
      </c>
      <c r="R127" s="517"/>
      <c r="S127" s="517"/>
      <c r="T127" s="516"/>
      <c r="U127" s="516">
        <f>AVERAGE(U5,U7:U14,U16:U29,U31:U49,U51:U69,U71:U85,U87:U115,U117:U126)</f>
        <v>67.25451012226317</v>
      </c>
      <c r="V127" s="649"/>
      <c r="W127" s="649"/>
    </row>
    <row r="128" spans="1:23" x14ac:dyDescent="0.25">
      <c r="A128" s="649"/>
      <c r="B128" s="653" t="s">
        <v>170</v>
      </c>
      <c r="C128" s="653"/>
      <c r="D128" s="653"/>
      <c r="E128" s="771">
        <v>69.290000000000006</v>
      </c>
      <c r="F128" s="653"/>
      <c r="G128" s="649"/>
      <c r="H128" s="649"/>
      <c r="I128" s="59">
        <v>71.59</v>
      </c>
      <c r="J128" s="649"/>
      <c r="K128" s="649"/>
      <c r="M128" s="654">
        <v>71.56</v>
      </c>
      <c r="N128" s="654"/>
      <c r="O128" s="654"/>
      <c r="P128" s="654"/>
      <c r="Q128" s="654">
        <v>69.260000000000005</v>
      </c>
      <c r="R128" s="655"/>
      <c r="S128" s="655"/>
      <c r="T128" s="654"/>
      <c r="U128" s="654">
        <v>68.209999999999994</v>
      </c>
      <c r="V128" s="649"/>
      <c r="W128" s="649"/>
    </row>
    <row r="131" spans="2:21" x14ac:dyDescent="0.25">
      <c r="B131" s="656"/>
      <c r="C131" s="656"/>
      <c r="D131" s="656"/>
      <c r="E131" s="656"/>
      <c r="F131" s="656"/>
      <c r="G131" s="656"/>
      <c r="H131" s="656"/>
      <c r="I131" s="656"/>
      <c r="J131" s="656"/>
      <c r="K131" s="656"/>
      <c r="L131" s="657"/>
      <c r="M131" s="658"/>
      <c r="N131" s="658"/>
      <c r="O131" s="658"/>
      <c r="P131" s="658"/>
      <c r="Q131" s="658"/>
      <c r="R131" s="658"/>
      <c r="S131" s="658"/>
      <c r="T131" s="658"/>
      <c r="U131" s="658"/>
    </row>
    <row r="132" spans="2:2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659"/>
      <c r="M132" s="660"/>
      <c r="N132" s="660"/>
      <c r="O132" s="660"/>
      <c r="P132" s="660"/>
      <c r="Q132" s="660"/>
      <c r="R132" s="660"/>
      <c r="S132" s="660"/>
      <c r="T132" s="660"/>
      <c r="U132" s="660"/>
    </row>
  </sheetData>
  <mergeCells count="8">
    <mergeCell ref="W2:W3"/>
    <mergeCell ref="C2:F2"/>
    <mergeCell ref="A2:A3"/>
    <mergeCell ref="B2:B3"/>
    <mergeCell ref="G2:J2"/>
    <mergeCell ref="K2:N2"/>
    <mergeCell ref="O2:R2"/>
    <mergeCell ref="S2:V2"/>
  </mergeCells>
  <conditionalFormatting sqref="I4:I128">
    <cfRule type="cellIs" dxfId="27" priority="59" stopIfTrue="1" operator="equal">
      <formula>$I$127</formula>
    </cfRule>
    <cfRule type="containsBlanks" dxfId="26" priority="61" stopIfTrue="1">
      <formula>LEN(TRIM(I4))=0</formula>
    </cfRule>
    <cfRule type="cellIs" dxfId="25" priority="62" stopIfTrue="1" operator="lessThan">
      <formula>50</formula>
    </cfRule>
    <cfRule type="cellIs" dxfId="24" priority="63" stopIfTrue="1" operator="between">
      <formula>50</formula>
      <formula>$I$127</formula>
    </cfRule>
    <cfRule type="cellIs" dxfId="23" priority="64" stopIfTrue="1" operator="between">
      <formula>75</formula>
      <formula>$I$127</formula>
    </cfRule>
    <cfRule type="cellIs" dxfId="22" priority="65" stopIfTrue="1" operator="greaterThanOrEqual">
      <formula>75</formula>
    </cfRule>
  </conditionalFormatting>
  <conditionalFormatting sqref="M4:M128">
    <cfRule type="cellIs" dxfId="21" priority="60" stopIfTrue="1" operator="equal">
      <formula>$M$127</formula>
    </cfRule>
    <cfRule type="containsBlanks" dxfId="20" priority="66" stopIfTrue="1">
      <formula>LEN(TRIM(M4))=0</formula>
    </cfRule>
    <cfRule type="cellIs" dxfId="19" priority="67" stopIfTrue="1" operator="lessThan">
      <formula>50</formula>
    </cfRule>
    <cfRule type="cellIs" dxfId="18" priority="68" stopIfTrue="1" operator="between">
      <formula>50</formula>
      <formula>$M$127</formula>
    </cfRule>
    <cfRule type="cellIs" dxfId="17" priority="69" stopIfTrue="1" operator="between">
      <formula>75</formula>
      <formula>$M$127</formula>
    </cfRule>
    <cfRule type="cellIs" dxfId="16" priority="70" stopIfTrue="1" operator="greaterThanOrEqual">
      <formula>75</formula>
    </cfRule>
  </conditionalFormatting>
  <conditionalFormatting sqref="Q4:Q128">
    <cfRule type="containsBlanks" dxfId="15" priority="71" stopIfTrue="1">
      <formula>LEN(TRIM(Q4))=0</formula>
    </cfRule>
    <cfRule type="cellIs" dxfId="14" priority="72" stopIfTrue="1" operator="greaterThanOrEqual">
      <formula>75</formula>
    </cfRule>
    <cfRule type="cellIs" dxfId="13" priority="73" stopIfTrue="1" operator="between">
      <formula>75</formula>
      <formula>$Q$127</formula>
    </cfRule>
    <cfRule type="cellIs" dxfId="12" priority="74" stopIfTrue="1" operator="between">
      <formula>50</formula>
      <formula>$Q$127</formula>
    </cfRule>
    <cfRule type="cellIs" dxfId="11" priority="75" stopIfTrue="1" operator="lessThan">
      <formula>50</formula>
    </cfRule>
  </conditionalFormatting>
  <conditionalFormatting sqref="U4:U128">
    <cfRule type="containsBlanks" dxfId="10" priority="76" stopIfTrue="1">
      <formula>LEN(TRIM(U4))=0</formula>
    </cfRule>
    <cfRule type="cellIs" dxfId="9" priority="77" stopIfTrue="1" operator="greaterThanOrEqual">
      <formula>75</formula>
    </cfRule>
    <cfRule type="cellIs" dxfId="8" priority="78" stopIfTrue="1" operator="between">
      <formula>75</formula>
      <formula>$U$127</formula>
    </cfRule>
    <cfRule type="cellIs" dxfId="7" priority="79" stopIfTrue="1" operator="between">
      <formula>50</formula>
      <formula>$U$127</formula>
    </cfRule>
    <cfRule type="cellIs" dxfId="6" priority="80" stopIfTrue="1" operator="lessThan">
      <formula>50</formula>
    </cfRule>
  </conditionalFormatting>
  <conditionalFormatting sqref="E4:E128">
    <cfRule type="cellIs" dxfId="5" priority="1" stopIfTrue="1" operator="equal">
      <formula>$E$127</formula>
    </cfRule>
    <cfRule type="containsBlanks" dxfId="4" priority="2" stopIfTrue="1">
      <formula>LEN(TRIM(E4))=0</formula>
    </cfRule>
    <cfRule type="cellIs" dxfId="3" priority="3" stopIfTrue="1" operator="lessThan">
      <formula>50</formula>
    </cfRule>
    <cfRule type="cellIs" dxfId="0" priority="4" stopIfTrue="1" operator="between">
      <formula>$E$127</formula>
      <formula>50</formula>
    </cfRule>
    <cfRule type="cellIs" dxfId="1" priority="5" stopIfTrue="1" operator="between">
      <formula>75</formula>
      <formula>$E$127</formula>
    </cfRule>
    <cfRule type="cellIs" dxfId="2" priority="6" stopIfTrue="1" operator="greaterThanOrEqual">
      <formula>75</formula>
    </cfRule>
  </conditionalFormatting>
  <pageMargins left="0.25" right="0.25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2"/>
  <sheetViews>
    <sheetView zoomScale="90" zoomScaleNormal="90" workbookViewId="0">
      <selection activeCell="H123" sqref="H123"/>
    </sheetView>
  </sheetViews>
  <sheetFormatPr defaultRowHeight="15" x14ac:dyDescent="0.25"/>
  <cols>
    <col min="1" max="1" width="4" style="288" bestFit="1" customWidth="1"/>
    <col min="2" max="2" width="30" style="288" customWidth="1"/>
    <col min="3" max="22" width="7.7109375" style="288" customWidth="1"/>
    <col min="23" max="23" width="7.42578125" style="288" customWidth="1"/>
    <col min="24" max="16384" width="9.140625" style="288"/>
  </cols>
  <sheetData>
    <row r="1" spans="1:26" ht="378" customHeight="1" thickBot="1" x14ac:dyDescent="0.3"/>
    <row r="2" spans="1:26" ht="18" customHeight="1" thickBot="1" x14ac:dyDescent="0.3">
      <c r="A2" s="403" t="s">
        <v>68</v>
      </c>
      <c r="B2" s="519" t="s">
        <v>167</v>
      </c>
      <c r="C2" s="387">
        <v>2019</v>
      </c>
      <c r="D2" s="388"/>
      <c r="E2" s="388"/>
      <c r="F2" s="389"/>
      <c r="G2" s="387">
        <v>2018</v>
      </c>
      <c r="H2" s="388"/>
      <c r="I2" s="388"/>
      <c r="J2" s="389"/>
      <c r="K2" s="387">
        <v>2017</v>
      </c>
      <c r="L2" s="388"/>
      <c r="M2" s="388"/>
      <c r="N2" s="389"/>
      <c r="O2" s="520">
        <v>2016</v>
      </c>
      <c r="P2" s="521"/>
      <c r="Q2" s="521"/>
      <c r="R2" s="522"/>
      <c r="S2" s="520">
        <v>2015</v>
      </c>
      <c r="T2" s="521"/>
      <c r="U2" s="521"/>
      <c r="V2" s="522"/>
      <c r="W2" s="523" t="s">
        <v>117</v>
      </c>
    </row>
    <row r="3" spans="1:26" ht="37.5" customHeight="1" thickBot="1" x14ac:dyDescent="0.3">
      <c r="A3" s="524"/>
      <c r="B3" s="525"/>
      <c r="C3" s="766" t="s">
        <v>106</v>
      </c>
      <c r="D3" s="531" t="s">
        <v>121</v>
      </c>
      <c r="E3" s="531" t="s">
        <v>122</v>
      </c>
      <c r="F3" s="767" t="s">
        <v>168</v>
      </c>
      <c r="G3" s="526" t="s">
        <v>106</v>
      </c>
      <c r="H3" s="527" t="s">
        <v>121</v>
      </c>
      <c r="I3" s="528" t="s">
        <v>122</v>
      </c>
      <c r="J3" s="529" t="s">
        <v>168</v>
      </c>
      <c r="K3" s="526" t="s">
        <v>106</v>
      </c>
      <c r="L3" s="527" t="s">
        <v>121</v>
      </c>
      <c r="M3" s="528" t="s">
        <v>122</v>
      </c>
      <c r="N3" s="529" t="s">
        <v>168</v>
      </c>
      <c r="O3" s="526" t="s">
        <v>106</v>
      </c>
      <c r="P3" s="527" t="s">
        <v>121</v>
      </c>
      <c r="Q3" s="528" t="s">
        <v>122</v>
      </c>
      <c r="R3" s="529" t="s">
        <v>168</v>
      </c>
      <c r="S3" s="526" t="s">
        <v>106</v>
      </c>
      <c r="T3" s="530" t="s">
        <v>121</v>
      </c>
      <c r="U3" s="531" t="s">
        <v>122</v>
      </c>
      <c r="V3" s="532" t="s">
        <v>168</v>
      </c>
      <c r="W3" s="533"/>
    </row>
    <row r="4" spans="1:26" ht="15" customHeight="1" thickBot="1" x14ac:dyDescent="0.3">
      <c r="A4" s="5"/>
      <c r="B4" s="534" t="s">
        <v>146</v>
      </c>
      <c r="C4" s="761">
        <f>C5+C6+C15+C30+C50+C70+C86+C116</f>
        <v>4984</v>
      </c>
      <c r="D4" s="769">
        <v>69.290000000000006</v>
      </c>
      <c r="E4" s="768">
        <f>AVERAGE(E5,E7:E14,E16:E29,E31:E49,E51:E69,E71:E85,E87:E115,E117:E126)</f>
        <v>67.429912373502958</v>
      </c>
      <c r="F4" s="762"/>
      <c r="G4" s="535">
        <f>G5+G6+G15+G30+G50+G70+G86+G116</f>
        <v>4744</v>
      </c>
      <c r="H4" s="536">
        <v>71.59</v>
      </c>
      <c r="I4" s="537">
        <f>AVERAGE(I5,I7:I14,I16:I29,I31:I49,I51:I69,I71:I85,I87:I115,I117:I126)</f>
        <v>69.94382968123783</v>
      </c>
      <c r="J4" s="538"/>
      <c r="K4" s="535">
        <f>K5+K6+K15+K30+K50+K70+K86+K116</f>
        <v>4486</v>
      </c>
      <c r="L4" s="539">
        <v>71.56</v>
      </c>
      <c r="M4" s="225">
        <f>AVERAGE(M5,M7:M14,M16:M29,M31:M49,M51:M69,M71:M85,M87:M115,M117:M126)</f>
        <v>70.319722222222197</v>
      </c>
      <c r="N4" s="540"/>
      <c r="O4" s="541">
        <f>O5+O6+O15+O30+O50+O70+O86+O116</f>
        <v>4667</v>
      </c>
      <c r="P4" s="539">
        <v>69.260000000000005</v>
      </c>
      <c r="Q4" s="537">
        <f>AVERAGE(Q5,Q7:Q14,Q16:Q29,Q31:Q49,Q51:Q69,Q71:Q85,Q87:Q115,Q117:Q126)</f>
        <v>68.015349254272436</v>
      </c>
      <c r="R4" s="540"/>
      <c r="S4" s="541">
        <f>S5+S6+S15+S30+S50+S70+S86+S116</f>
        <v>4481</v>
      </c>
      <c r="T4" s="539">
        <v>68.209999999999994</v>
      </c>
      <c r="U4" s="537">
        <f>AVERAGE(U5,U7:U14,U16:U29,U31:U49,U51:U69,U71:U85,U87:U115,U117:U126)</f>
        <v>67.254510122263156</v>
      </c>
      <c r="V4" s="540"/>
      <c r="W4" s="542"/>
    </row>
    <row r="5" spans="1:26" ht="15" customHeight="1" thickBot="1" x14ac:dyDescent="0.3">
      <c r="A5" s="5"/>
      <c r="B5" s="457" t="s">
        <v>27</v>
      </c>
      <c r="C5" s="223">
        <v>31</v>
      </c>
      <c r="D5" s="267">
        <v>69.290000000000006</v>
      </c>
      <c r="E5" s="801">
        <v>76.81</v>
      </c>
      <c r="F5" s="845">
        <v>7</v>
      </c>
      <c r="G5" s="543">
        <v>29</v>
      </c>
      <c r="H5" s="544">
        <v>71.59</v>
      </c>
      <c r="I5" s="545">
        <v>76.900000000000006</v>
      </c>
      <c r="J5" s="36">
        <v>15</v>
      </c>
      <c r="K5" s="425">
        <v>32</v>
      </c>
      <c r="L5" s="546">
        <v>71.56</v>
      </c>
      <c r="M5" s="547">
        <v>76.66</v>
      </c>
      <c r="N5" s="36">
        <v>11</v>
      </c>
      <c r="O5" s="548">
        <v>30</v>
      </c>
      <c r="P5" s="546">
        <v>69.260000000000005</v>
      </c>
      <c r="Q5" s="549">
        <v>66.433333333333337</v>
      </c>
      <c r="R5" s="36">
        <v>69</v>
      </c>
      <c r="S5" s="548">
        <v>29</v>
      </c>
      <c r="T5" s="34">
        <v>68.209999999999994</v>
      </c>
      <c r="U5" s="550">
        <v>67.655172399999998</v>
      </c>
      <c r="V5" s="36">
        <v>56</v>
      </c>
      <c r="W5" s="551">
        <f>F5+J5+N5+R5+V5</f>
        <v>158</v>
      </c>
    </row>
    <row r="6" spans="1:26" ht="15" customHeight="1" thickBot="1" x14ac:dyDescent="0.3">
      <c r="A6" s="5"/>
      <c r="B6" s="552" t="s">
        <v>144</v>
      </c>
      <c r="C6" s="696">
        <f>SUM(C7:C14)</f>
        <v>438</v>
      </c>
      <c r="D6" s="697">
        <v>69.290000000000006</v>
      </c>
      <c r="E6" s="700">
        <f>AVERAGE(E7:E14)</f>
        <v>68.940570661673647</v>
      </c>
      <c r="F6" s="699"/>
      <c r="G6" s="553">
        <f>SUM(G7:G14)</f>
        <v>384</v>
      </c>
      <c r="H6" s="554">
        <v>71.59</v>
      </c>
      <c r="I6" s="125">
        <f>AVERAGE(I7:I14)</f>
        <v>73.25</v>
      </c>
      <c r="J6" s="555"/>
      <c r="K6" s="553">
        <f>SUM(K7:K14)</f>
        <v>356</v>
      </c>
      <c r="L6" s="554">
        <v>71.56</v>
      </c>
      <c r="M6" s="556">
        <f>AVERAGE(M7:M14)</f>
        <v>72.306250000000006</v>
      </c>
      <c r="N6" s="557"/>
      <c r="O6" s="558">
        <f>SUM(O7:O14)</f>
        <v>426</v>
      </c>
      <c r="P6" s="554">
        <v>69.260000000000005</v>
      </c>
      <c r="Q6" s="556">
        <f>AVERAGE(Q7:Q14)</f>
        <v>69.876217024153419</v>
      </c>
      <c r="R6" s="557"/>
      <c r="S6" s="558">
        <f>SUM(S7:S14)</f>
        <v>388</v>
      </c>
      <c r="T6" s="554">
        <v>68.209999999999994</v>
      </c>
      <c r="U6" s="556">
        <f>AVERAGE(U7:U14)</f>
        <v>68.489568587500003</v>
      </c>
      <c r="V6" s="557"/>
      <c r="W6" s="379"/>
    </row>
    <row r="7" spans="1:26" ht="15" customHeight="1" x14ac:dyDescent="0.25">
      <c r="A7" s="559">
        <v>1</v>
      </c>
      <c r="B7" s="40" t="s">
        <v>80</v>
      </c>
      <c r="C7" s="223">
        <v>115</v>
      </c>
      <c r="D7" s="267">
        <v>69.290000000000006</v>
      </c>
      <c r="E7" s="798">
        <v>74.269565217391303</v>
      </c>
      <c r="F7" s="845">
        <v>11</v>
      </c>
      <c r="G7" s="243">
        <v>91</v>
      </c>
      <c r="H7" s="267">
        <v>71.59</v>
      </c>
      <c r="I7" s="798">
        <v>78</v>
      </c>
      <c r="J7" s="845">
        <v>10</v>
      </c>
      <c r="K7" s="223">
        <v>94</v>
      </c>
      <c r="L7" s="60">
        <v>71.56</v>
      </c>
      <c r="M7" s="815">
        <v>76.290000000000006</v>
      </c>
      <c r="N7" s="36">
        <v>14</v>
      </c>
      <c r="O7" s="216">
        <v>90</v>
      </c>
      <c r="P7" s="60">
        <v>69.260000000000005</v>
      </c>
      <c r="Q7" s="815">
        <v>78.911111111111111</v>
      </c>
      <c r="R7" s="36">
        <v>3</v>
      </c>
      <c r="S7" s="216">
        <v>98</v>
      </c>
      <c r="T7" s="23">
        <v>68.209999999999994</v>
      </c>
      <c r="U7" s="815">
        <v>76.469387800000007</v>
      </c>
      <c r="V7" s="563">
        <v>7</v>
      </c>
      <c r="W7" s="551">
        <f t="shared" ref="W7:W70" si="0">F7+J7+N7+R7+V7</f>
        <v>45</v>
      </c>
      <c r="Y7" s="65"/>
      <c r="Z7" s="288" t="s">
        <v>126</v>
      </c>
    </row>
    <row r="8" spans="1:26" ht="15" customHeight="1" x14ac:dyDescent="0.25">
      <c r="A8" s="566">
        <v>2</v>
      </c>
      <c r="B8" s="40" t="s">
        <v>82</v>
      </c>
      <c r="C8" s="223">
        <v>79</v>
      </c>
      <c r="D8" s="267">
        <v>69.290000000000006</v>
      </c>
      <c r="E8" s="798">
        <v>71.987499999999997</v>
      </c>
      <c r="F8" s="845">
        <v>24</v>
      </c>
      <c r="G8" s="243">
        <v>58</v>
      </c>
      <c r="H8" s="267">
        <v>71.59</v>
      </c>
      <c r="I8" s="798">
        <v>77</v>
      </c>
      <c r="J8" s="845">
        <v>14</v>
      </c>
      <c r="K8" s="223">
        <v>75</v>
      </c>
      <c r="L8" s="60">
        <v>71.56</v>
      </c>
      <c r="M8" s="815">
        <v>77.56</v>
      </c>
      <c r="N8" s="36">
        <v>9</v>
      </c>
      <c r="O8" s="216">
        <v>66</v>
      </c>
      <c r="P8" s="60">
        <v>69.260000000000005</v>
      </c>
      <c r="Q8" s="816">
        <v>71.63636363636364</v>
      </c>
      <c r="R8" s="36">
        <v>35</v>
      </c>
      <c r="S8" s="216">
        <v>50</v>
      </c>
      <c r="T8" s="23">
        <v>68.209999999999994</v>
      </c>
      <c r="U8" s="817">
        <v>64.180000000000007</v>
      </c>
      <c r="V8" s="667">
        <v>74</v>
      </c>
      <c r="W8" s="569">
        <f t="shared" si="0"/>
        <v>156</v>
      </c>
      <c r="Y8" s="136"/>
      <c r="Z8" s="288" t="s">
        <v>127</v>
      </c>
    </row>
    <row r="9" spans="1:26" ht="15" customHeight="1" x14ac:dyDescent="0.25">
      <c r="A9" s="566">
        <v>3</v>
      </c>
      <c r="B9" s="41" t="s">
        <v>81</v>
      </c>
      <c r="C9" s="223">
        <v>42</v>
      </c>
      <c r="D9" s="267">
        <v>69.290000000000006</v>
      </c>
      <c r="E9" s="798">
        <v>71.69</v>
      </c>
      <c r="F9" s="845">
        <v>28</v>
      </c>
      <c r="G9" s="243">
        <v>35</v>
      </c>
      <c r="H9" s="267">
        <v>71.59</v>
      </c>
      <c r="I9" s="798">
        <v>74</v>
      </c>
      <c r="J9" s="845">
        <v>28</v>
      </c>
      <c r="K9" s="223">
        <v>18</v>
      </c>
      <c r="L9" s="60">
        <v>71.56</v>
      </c>
      <c r="M9" s="816">
        <v>74</v>
      </c>
      <c r="N9" s="36">
        <v>29</v>
      </c>
      <c r="O9" s="216">
        <v>23</v>
      </c>
      <c r="P9" s="60">
        <v>69.260000000000005</v>
      </c>
      <c r="Q9" s="816">
        <v>74.304347826086953</v>
      </c>
      <c r="R9" s="36">
        <v>16</v>
      </c>
      <c r="S9" s="216">
        <v>40</v>
      </c>
      <c r="T9" s="23">
        <v>68.209999999999994</v>
      </c>
      <c r="U9" s="816">
        <v>67.75</v>
      </c>
      <c r="V9" s="667">
        <v>55</v>
      </c>
      <c r="W9" s="569">
        <f t="shared" si="0"/>
        <v>156</v>
      </c>
      <c r="Y9" s="66"/>
      <c r="Z9" s="288" t="s">
        <v>128</v>
      </c>
    </row>
    <row r="10" spans="1:26" ht="15" customHeight="1" x14ac:dyDescent="0.25">
      <c r="A10" s="566">
        <v>4</v>
      </c>
      <c r="B10" s="40" t="s">
        <v>84</v>
      </c>
      <c r="C10" s="223">
        <v>83</v>
      </c>
      <c r="D10" s="267">
        <v>69.290000000000006</v>
      </c>
      <c r="E10" s="798">
        <v>68.903614457831324</v>
      </c>
      <c r="F10" s="845">
        <v>49</v>
      </c>
      <c r="G10" s="243">
        <v>74</v>
      </c>
      <c r="H10" s="267">
        <v>71.59</v>
      </c>
      <c r="I10" s="798">
        <v>70</v>
      </c>
      <c r="J10" s="845">
        <v>60</v>
      </c>
      <c r="K10" s="223">
        <v>77</v>
      </c>
      <c r="L10" s="60">
        <v>71.56</v>
      </c>
      <c r="M10" s="815">
        <v>75.680000000000007</v>
      </c>
      <c r="N10" s="36">
        <v>19</v>
      </c>
      <c r="O10" s="216">
        <v>73</v>
      </c>
      <c r="P10" s="60">
        <v>69.260000000000005</v>
      </c>
      <c r="Q10" s="816">
        <v>70.136986301369859</v>
      </c>
      <c r="R10" s="36">
        <v>50</v>
      </c>
      <c r="S10" s="216">
        <v>84</v>
      </c>
      <c r="T10" s="23">
        <v>68.209999999999994</v>
      </c>
      <c r="U10" s="817">
        <v>65.333333300000007</v>
      </c>
      <c r="V10" s="667">
        <v>70</v>
      </c>
      <c r="W10" s="569">
        <f t="shared" si="0"/>
        <v>248</v>
      </c>
      <c r="Y10" s="67"/>
      <c r="Z10" s="288" t="s">
        <v>129</v>
      </c>
    </row>
    <row r="11" spans="1:26" ht="15" customHeight="1" x14ac:dyDescent="0.25">
      <c r="A11" s="566">
        <v>5</v>
      </c>
      <c r="B11" s="203" t="s">
        <v>154</v>
      </c>
      <c r="C11" s="848">
        <v>32</v>
      </c>
      <c r="D11" s="318">
        <v>69.290000000000006</v>
      </c>
      <c r="E11" s="798">
        <v>68.25</v>
      </c>
      <c r="F11" s="845">
        <v>51</v>
      </c>
      <c r="G11" s="243">
        <v>30</v>
      </c>
      <c r="H11" s="267">
        <v>71.59</v>
      </c>
      <c r="I11" s="798">
        <v>71</v>
      </c>
      <c r="J11" s="845">
        <v>53</v>
      </c>
      <c r="K11" s="223">
        <v>17</v>
      </c>
      <c r="L11" s="60">
        <v>71.56</v>
      </c>
      <c r="M11" s="817">
        <v>70.290000000000006</v>
      </c>
      <c r="N11" s="36">
        <v>59</v>
      </c>
      <c r="O11" s="221">
        <v>35</v>
      </c>
      <c r="P11" s="60">
        <v>69.260000000000005</v>
      </c>
      <c r="Q11" s="817">
        <v>62.457142857142856</v>
      </c>
      <c r="R11" s="36">
        <v>86</v>
      </c>
      <c r="S11" s="216">
        <v>18</v>
      </c>
      <c r="T11" s="23">
        <v>68.209999999999994</v>
      </c>
      <c r="U11" s="816">
        <v>70.944444399999995</v>
      </c>
      <c r="V11" s="667">
        <v>28</v>
      </c>
      <c r="W11" s="569">
        <f t="shared" si="0"/>
        <v>277</v>
      </c>
    </row>
    <row r="12" spans="1:26" ht="15" customHeight="1" x14ac:dyDescent="0.25">
      <c r="A12" s="566">
        <v>6</v>
      </c>
      <c r="B12" s="40" t="s">
        <v>83</v>
      </c>
      <c r="C12" s="223">
        <v>41</v>
      </c>
      <c r="D12" s="267">
        <v>69.290000000000006</v>
      </c>
      <c r="E12" s="798">
        <v>66.975609756097555</v>
      </c>
      <c r="F12" s="845">
        <v>64</v>
      </c>
      <c r="G12" s="243">
        <v>48</v>
      </c>
      <c r="H12" s="267">
        <v>71.59</v>
      </c>
      <c r="I12" s="798">
        <v>75</v>
      </c>
      <c r="J12" s="845">
        <v>22</v>
      </c>
      <c r="K12" s="223">
        <v>23</v>
      </c>
      <c r="L12" s="60">
        <v>71.56</v>
      </c>
      <c r="M12" s="816">
        <v>72.7</v>
      </c>
      <c r="N12" s="36">
        <v>40</v>
      </c>
      <c r="O12" s="216">
        <v>45</v>
      </c>
      <c r="P12" s="60">
        <v>69.260000000000005</v>
      </c>
      <c r="Q12" s="816">
        <v>71.13333333333334</v>
      </c>
      <c r="R12" s="36">
        <v>41</v>
      </c>
      <c r="S12" s="216">
        <v>43</v>
      </c>
      <c r="T12" s="23">
        <v>68.209999999999994</v>
      </c>
      <c r="U12" s="817">
        <v>65.837209299999998</v>
      </c>
      <c r="V12" s="667">
        <v>68</v>
      </c>
      <c r="W12" s="569">
        <f t="shared" si="0"/>
        <v>235</v>
      </c>
    </row>
    <row r="13" spans="1:26" ht="15" customHeight="1" x14ac:dyDescent="0.25">
      <c r="A13" s="566">
        <v>7</v>
      </c>
      <c r="B13" s="40" t="s">
        <v>86</v>
      </c>
      <c r="C13" s="223">
        <v>17</v>
      </c>
      <c r="D13" s="267">
        <v>69.290000000000006</v>
      </c>
      <c r="E13" s="798">
        <v>66</v>
      </c>
      <c r="F13" s="845">
        <v>67</v>
      </c>
      <c r="G13" s="243">
        <v>22</v>
      </c>
      <c r="H13" s="267">
        <v>71.59</v>
      </c>
      <c r="I13" s="798">
        <v>69</v>
      </c>
      <c r="J13" s="845">
        <v>65</v>
      </c>
      <c r="K13" s="223">
        <v>21</v>
      </c>
      <c r="L13" s="60">
        <v>71.56</v>
      </c>
      <c r="M13" s="817">
        <v>66.19</v>
      </c>
      <c r="N13" s="36">
        <v>82</v>
      </c>
      <c r="O13" s="216">
        <v>56</v>
      </c>
      <c r="P13" s="60">
        <v>69.260000000000005</v>
      </c>
      <c r="Q13" s="817">
        <v>58.035714285714285</v>
      </c>
      <c r="R13" s="36">
        <v>99</v>
      </c>
      <c r="S13" s="216">
        <v>23</v>
      </c>
      <c r="T13" s="23">
        <v>68.209999999999994</v>
      </c>
      <c r="U13" s="816">
        <v>67.652173899999994</v>
      </c>
      <c r="V13" s="667">
        <v>57</v>
      </c>
      <c r="W13" s="569">
        <f t="shared" si="0"/>
        <v>370</v>
      </c>
    </row>
    <row r="14" spans="1:26" ht="15" customHeight="1" thickBot="1" x14ac:dyDescent="0.3">
      <c r="A14" s="570">
        <v>8</v>
      </c>
      <c r="B14" s="40" t="s">
        <v>85</v>
      </c>
      <c r="C14" s="223">
        <v>29</v>
      </c>
      <c r="D14" s="267">
        <v>69.290000000000006</v>
      </c>
      <c r="E14" s="798">
        <v>63.448275862068968</v>
      </c>
      <c r="F14" s="845">
        <v>79</v>
      </c>
      <c r="G14" s="243">
        <v>26</v>
      </c>
      <c r="H14" s="267">
        <v>71.59</v>
      </c>
      <c r="I14" s="798">
        <v>72</v>
      </c>
      <c r="J14" s="845">
        <v>44</v>
      </c>
      <c r="K14" s="223">
        <v>31</v>
      </c>
      <c r="L14" s="60">
        <v>71.56</v>
      </c>
      <c r="M14" s="817">
        <v>65.739999999999995</v>
      </c>
      <c r="N14" s="36">
        <v>86</v>
      </c>
      <c r="O14" s="216">
        <v>38</v>
      </c>
      <c r="P14" s="60">
        <v>69.260000000000005</v>
      </c>
      <c r="Q14" s="816">
        <v>72.39473684210526</v>
      </c>
      <c r="R14" s="36">
        <v>26</v>
      </c>
      <c r="S14" s="216">
        <v>32</v>
      </c>
      <c r="T14" s="23">
        <v>68.209999999999994</v>
      </c>
      <c r="U14" s="816">
        <v>69.75</v>
      </c>
      <c r="V14" s="667">
        <v>39</v>
      </c>
      <c r="W14" s="569">
        <f t="shared" si="0"/>
        <v>274</v>
      </c>
    </row>
    <row r="15" spans="1:26" ht="15" customHeight="1" thickBot="1" x14ac:dyDescent="0.3">
      <c r="A15" s="571"/>
      <c r="B15" s="572" t="s">
        <v>145</v>
      </c>
      <c r="C15" s="573">
        <f>SUM(C16:C29)</f>
        <v>493</v>
      </c>
      <c r="D15" s="129">
        <v>69.290000000000006</v>
      </c>
      <c r="E15" s="841">
        <f>AVERAGE(E16:E29)</f>
        <v>67.194615384615389</v>
      </c>
      <c r="F15" s="575"/>
      <c r="G15" s="573">
        <f>SUM(G16:G29)</f>
        <v>407</v>
      </c>
      <c r="H15" s="129">
        <v>71.59</v>
      </c>
      <c r="I15" s="574">
        <f>AVERAGE(I16:I29)</f>
        <v>70.638181818181806</v>
      </c>
      <c r="J15" s="575"/>
      <c r="K15" s="576">
        <f>SUM(K16:K29)</f>
        <v>490</v>
      </c>
      <c r="L15" s="577">
        <v>71.56</v>
      </c>
      <c r="M15" s="578">
        <f>AVERAGE(M16:M29)</f>
        <v>70.26166666666667</v>
      </c>
      <c r="N15" s="579"/>
      <c r="O15" s="580">
        <f>SUM(O16:O29)</f>
        <v>517</v>
      </c>
      <c r="P15" s="581">
        <v>69.260000000000005</v>
      </c>
      <c r="Q15" s="582">
        <f>AVERAGE(Q16:Q29)</f>
        <v>68.106793072497638</v>
      </c>
      <c r="R15" s="583"/>
      <c r="S15" s="131">
        <f>SUM(S16:S29)</f>
        <v>447</v>
      </c>
      <c r="T15" s="581">
        <v>68.209999999999994</v>
      </c>
      <c r="U15" s="584">
        <f>AVERAGE(U16:U29)</f>
        <v>66.262495033333337</v>
      </c>
      <c r="V15" s="579"/>
      <c r="W15" s="585"/>
    </row>
    <row r="16" spans="1:26" ht="15" customHeight="1" x14ac:dyDescent="0.25">
      <c r="A16" s="13">
        <v>1</v>
      </c>
      <c r="B16" s="42" t="s">
        <v>63</v>
      </c>
      <c r="C16" s="229">
        <v>63</v>
      </c>
      <c r="D16" s="319">
        <v>69.290000000000006</v>
      </c>
      <c r="E16" s="798">
        <v>76</v>
      </c>
      <c r="F16" s="845">
        <v>9</v>
      </c>
      <c r="G16" s="243">
        <v>71</v>
      </c>
      <c r="H16" s="267">
        <v>71.59</v>
      </c>
      <c r="I16" s="798">
        <v>75.319999999999993</v>
      </c>
      <c r="J16" s="845">
        <v>21</v>
      </c>
      <c r="K16" s="229">
        <v>84</v>
      </c>
      <c r="L16" s="60">
        <v>71.56</v>
      </c>
      <c r="M16" s="815">
        <v>76.19</v>
      </c>
      <c r="N16" s="36">
        <v>15</v>
      </c>
      <c r="O16" s="216">
        <v>71</v>
      </c>
      <c r="P16" s="60">
        <v>69.260000000000005</v>
      </c>
      <c r="Q16" s="815">
        <v>78.633802816901408</v>
      </c>
      <c r="R16" s="36">
        <v>4</v>
      </c>
      <c r="S16" s="216">
        <v>76</v>
      </c>
      <c r="T16" s="23">
        <v>68.209999999999994</v>
      </c>
      <c r="U16" s="815">
        <v>78.236842100000004</v>
      </c>
      <c r="V16" s="36">
        <v>5</v>
      </c>
      <c r="W16" s="586">
        <f t="shared" si="0"/>
        <v>54</v>
      </c>
    </row>
    <row r="17" spans="1:23" ht="15" customHeight="1" x14ac:dyDescent="0.25">
      <c r="A17" s="73">
        <v>2</v>
      </c>
      <c r="B17" s="40" t="s">
        <v>62</v>
      </c>
      <c r="C17" s="223">
        <v>57</v>
      </c>
      <c r="D17" s="267">
        <v>69.290000000000006</v>
      </c>
      <c r="E17" s="798">
        <v>74</v>
      </c>
      <c r="F17" s="845">
        <v>13</v>
      </c>
      <c r="G17" s="243">
        <v>40</v>
      </c>
      <c r="H17" s="267">
        <v>71.59</v>
      </c>
      <c r="I17" s="798">
        <v>79.8</v>
      </c>
      <c r="J17" s="845">
        <v>5</v>
      </c>
      <c r="K17" s="223">
        <v>46</v>
      </c>
      <c r="L17" s="60">
        <v>71.56</v>
      </c>
      <c r="M17" s="815">
        <v>80.760000000000005</v>
      </c>
      <c r="N17" s="36">
        <v>2</v>
      </c>
      <c r="O17" s="216">
        <v>46</v>
      </c>
      <c r="P17" s="60">
        <v>69.260000000000005</v>
      </c>
      <c r="Q17" s="816">
        <v>73.173913043478265</v>
      </c>
      <c r="R17" s="36">
        <v>21</v>
      </c>
      <c r="S17" s="216">
        <v>47</v>
      </c>
      <c r="T17" s="23">
        <v>68.209999999999994</v>
      </c>
      <c r="U17" s="815">
        <v>78.680851099999998</v>
      </c>
      <c r="V17" s="36">
        <v>4</v>
      </c>
      <c r="W17" s="587">
        <f t="shared" si="0"/>
        <v>45</v>
      </c>
    </row>
    <row r="18" spans="1:23" ht="15" customHeight="1" x14ac:dyDescent="0.25">
      <c r="A18" s="73">
        <v>3</v>
      </c>
      <c r="B18" s="42" t="s">
        <v>64</v>
      </c>
      <c r="C18" s="229">
        <v>66</v>
      </c>
      <c r="D18" s="319">
        <v>69.290000000000006</v>
      </c>
      <c r="E18" s="798">
        <v>74</v>
      </c>
      <c r="F18" s="845">
        <v>12</v>
      </c>
      <c r="G18" s="243">
        <v>50</v>
      </c>
      <c r="H18" s="267">
        <v>71.59</v>
      </c>
      <c r="I18" s="798">
        <v>74.7</v>
      </c>
      <c r="J18" s="845">
        <v>25</v>
      </c>
      <c r="K18" s="229">
        <v>75</v>
      </c>
      <c r="L18" s="60">
        <v>71.56</v>
      </c>
      <c r="M18" s="816">
        <v>74.28</v>
      </c>
      <c r="N18" s="36">
        <v>28</v>
      </c>
      <c r="O18" s="216">
        <v>80</v>
      </c>
      <c r="P18" s="60">
        <v>69.260000000000005</v>
      </c>
      <c r="Q18" s="816">
        <v>69.162499999999994</v>
      </c>
      <c r="R18" s="36">
        <v>55</v>
      </c>
      <c r="S18" s="216">
        <v>70</v>
      </c>
      <c r="T18" s="23">
        <v>68.209999999999994</v>
      </c>
      <c r="U18" s="816">
        <v>73.742857099999995</v>
      </c>
      <c r="V18" s="36">
        <v>14</v>
      </c>
      <c r="W18" s="587">
        <f t="shared" si="0"/>
        <v>134</v>
      </c>
    </row>
    <row r="19" spans="1:23" ht="15" customHeight="1" x14ac:dyDescent="0.25">
      <c r="A19" s="73">
        <v>4</v>
      </c>
      <c r="B19" s="40" t="s">
        <v>61</v>
      </c>
      <c r="C19" s="223">
        <v>82</v>
      </c>
      <c r="D19" s="267">
        <v>69.290000000000006</v>
      </c>
      <c r="E19" s="798">
        <v>72</v>
      </c>
      <c r="F19" s="845">
        <v>20</v>
      </c>
      <c r="G19" s="243">
        <v>59</v>
      </c>
      <c r="H19" s="267">
        <v>71.59</v>
      </c>
      <c r="I19" s="798">
        <v>72.849999999999994</v>
      </c>
      <c r="J19" s="845">
        <v>38</v>
      </c>
      <c r="K19" s="223">
        <v>61</v>
      </c>
      <c r="L19" s="60">
        <v>71.56</v>
      </c>
      <c r="M19" s="816">
        <v>73.64</v>
      </c>
      <c r="N19" s="36">
        <v>33</v>
      </c>
      <c r="O19" s="216">
        <v>78</v>
      </c>
      <c r="P19" s="60">
        <v>69.260000000000005</v>
      </c>
      <c r="Q19" s="816">
        <v>72.166666666666671</v>
      </c>
      <c r="R19" s="36">
        <v>27</v>
      </c>
      <c r="S19" s="216">
        <v>64</v>
      </c>
      <c r="T19" s="23">
        <v>68.209999999999994</v>
      </c>
      <c r="U19" s="816">
        <v>68.515625</v>
      </c>
      <c r="V19" s="36">
        <v>48</v>
      </c>
      <c r="W19" s="587">
        <f t="shared" si="0"/>
        <v>166</v>
      </c>
    </row>
    <row r="20" spans="1:23" ht="15" customHeight="1" x14ac:dyDescent="0.25">
      <c r="A20" s="73">
        <v>5</v>
      </c>
      <c r="B20" s="42" t="s">
        <v>60</v>
      </c>
      <c r="C20" s="229">
        <v>20</v>
      </c>
      <c r="D20" s="319">
        <v>69.290000000000006</v>
      </c>
      <c r="E20" s="798">
        <v>71</v>
      </c>
      <c r="F20" s="845">
        <v>32</v>
      </c>
      <c r="G20" s="243">
        <v>20</v>
      </c>
      <c r="H20" s="267">
        <v>71.59</v>
      </c>
      <c r="I20" s="798">
        <v>69.05</v>
      </c>
      <c r="J20" s="845">
        <v>64</v>
      </c>
      <c r="K20" s="229"/>
      <c r="L20" s="60">
        <v>71.56</v>
      </c>
      <c r="M20" s="821"/>
      <c r="N20" s="36">
        <v>109</v>
      </c>
      <c r="O20" s="256">
        <v>16</v>
      </c>
      <c r="P20" s="60">
        <v>69.260000000000005</v>
      </c>
      <c r="Q20" s="816">
        <v>71.9375</v>
      </c>
      <c r="R20" s="36">
        <v>31</v>
      </c>
      <c r="S20" s="216">
        <v>17</v>
      </c>
      <c r="T20" s="23">
        <v>68.209999999999994</v>
      </c>
      <c r="U20" s="816">
        <v>67.352941200000004</v>
      </c>
      <c r="V20" s="36">
        <v>59</v>
      </c>
      <c r="W20" s="587">
        <f t="shared" si="0"/>
        <v>295</v>
      </c>
    </row>
    <row r="21" spans="1:23" ht="15" customHeight="1" x14ac:dyDescent="0.25">
      <c r="A21" s="73">
        <v>6</v>
      </c>
      <c r="B21" s="40" t="s">
        <v>59</v>
      </c>
      <c r="C21" s="223">
        <v>38</v>
      </c>
      <c r="D21" s="267">
        <v>69.290000000000006</v>
      </c>
      <c r="E21" s="798">
        <v>67</v>
      </c>
      <c r="F21" s="845">
        <v>62</v>
      </c>
      <c r="G21" s="243">
        <v>40</v>
      </c>
      <c r="H21" s="267">
        <v>71.59</v>
      </c>
      <c r="I21" s="798">
        <v>75.58</v>
      </c>
      <c r="J21" s="845">
        <v>20</v>
      </c>
      <c r="K21" s="223">
        <v>44</v>
      </c>
      <c r="L21" s="60">
        <v>71.56</v>
      </c>
      <c r="M21" s="815">
        <v>75</v>
      </c>
      <c r="N21" s="36">
        <v>23</v>
      </c>
      <c r="O21" s="216">
        <v>43</v>
      </c>
      <c r="P21" s="60">
        <v>69.260000000000005</v>
      </c>
      <c r="Q21" s="816">
        <v>71.697674418604649</v>
      </c>
      <c r="R21" s="36">
        <v>33</v>
      </c>
      <c r="S21" s="216">
        <v>41</v>
      </c>
      <c r="T21" s="23">
        <v>68.209999999999994</v>
      </c>
      <c r="U21" s="816">
        <v>74.219512199999997</v>
      </c>
      <c r="V21" s="36">
        <v>12</v>
      </c>
      <c r="W21" s="587">
        <f t="shared" si="0"/>
        <v>150</v>
      </c>
    </row>
    <row r="22" spans="1:23" ht="15" customHeight="1" x14ac:dyDescent="0.25">
      <c r="A22" s="73">
        <v>7</v>
      </c>
      <c r="B22" s="42" t="s">
        <v>66</v>
      </c>
      <c r="C22" s="229">
        <v>28</v>
      </c>
      <c r="D22" s="319">
        <v>69.290000000000006</v>
      </c>
      <c r="E22" s="798">
        <v>67</v>
      </c>
      <c r="F22" s="845">
        <v>63</v>
      </c>
      <c r="G22" s="243">
        <v>48</v>
      </c>
      <c r="H22" s="267">
        <v>71.59</v>
      </c>
      <c r="I22" s="798">
        <v>63.6</v>
      </c>
      <c r="J22" s="846">
        <v>92</v>
      </c>
      <c r="K22" s="229">
        <v>24</v>
      </c>
      <c r="L22" s="60">
        <v>71.56</v>
      </c>
      <c r="M22" s="817">
        <v>66.75</v>
      </c>
      <c r="N22" s="36">
        <v>79</v>
      </c>
      <c r="O22" s="216">
        <v>34</v>
      </c>
      <c r="P22" s="60">
        <v>69.260000000000005</v>
      </c>
      <c r="Q22" s="816">
        <v>68.588235294117652</v>
      </c>
      <c r="R22" s="36">
        <v>60</v>
      </c>
      <c r="S22" s="216">
        <v>23</v>
      </c>
      <c r="T22" s="23">
        <v>68.209999999999994</v>
      </c>
      <c r="U22" s="817">
        <v>66.173912999999999</v>
      </c>
      <c r="V22" s="36">
        <v>65</v>
      </c>
      <c r="W22" s="587">
        <f t="shared" si="0"/>
        <v>359</v>
      </c>
    </row>
    <row r="23" spans="1:23" ht="15" customHeight="1" x14ac:dyDescent="0.25">
      <c r="A23" s="73">
        <v>8</v>
      </c>
      <c r="B23" s="42" t="s">
        <v>58</v>
      </c>
      <c r="C23" s="229">
        <v>23</v>
      </c>
      <c r="D23" s="319">
        <v>69.290000000000006</v>
      </c>
      <c r="E23" s="798">
        <v>66.13</v>
      </c>
      <c r="F23" s="845">
        <v>65</v>
      </c>
      <c r="G23" s="243">
        <v>25</v>
      </c>
      <c r="H23" s="267">
        <v>71.59</v>
      </c>
      <c r="I23" s="798">
        <v>68.2</v>
      </c>
      <c r="J23" s="845">
        <v>72</v>
      </c>
      <c r="K23" s="229">
        <v>18</v>
      </c>
      <c r="L23" s="60">
        <v>71.56</v>
      </c>
      <c r="M23" s="817">
        <v>71.28</v>
      </c>
      <c r="N23" s="36">
        <v>54</v>
      </c>
      <c r="O23" s="221">
        <v>24</v>
      </c>
      <c r="P23" s="60">
        <v>69.260000000000005</v>
      </c>
      <c r="Q23" s="816">
        <v>69.208333333333329</v>
      </c>
      <c r="R23" s="36">
        <v>54</v>
      </c>
      <c r="S23" s="216">
        <v>17</v>
      </c>
      <c r="T23" s="23">
        <v>68.209999999999994</v>
      </c>
      <c r="U23" s="817">
        <v>67.058823500000003</v>
      </c>
      <c r="V23" s="36">
        <v>61</v>
      </c>
      <c r="W23" s="587">
        <f t="shared" si="0"/>
        <v>306</v>
      </c>
    </row>
    <row r="24" spans="1:23" ht="15" customHeight="1" x14ac:dyDescent="0.25">
      <c r="A24" s="73">
        <v>9</v>
      </c>
      <c r="B24" s="42" t="s">
        <v>74</v>
      </c>
      <c r="C24" s="229">
        <v>23</v>
      </c>
      <c r="D24" s="319">
        <v>69.290000000000006</v>
      </c>
      <c r="E24" s="798">
        <v>65</v>
      </c>
      <c r="F24" s="845">
        <v>74</v>
      </c>
      <c r="G24" s="243">
        <v>22</v>
      </c>
      <c r="H24" s="267">
        <v>71.59</v>
      </c>
      <c r="I24" s="798">
        <v>63.68</v>
      </c>
      <c r="J24" s="846">
        <v>90</v>
      </c>
      <c r="K24" s="229">
        <v>49</v>
      </c>
      <c r="L24" s="60">
        <v>71.56</v>
      </c>
      <c r="M24" s="823">
        <v>68.709999999999994</v>
      </c>
      <c r="N24" s="36">
        <v>71</v>
      </c>
      <c r="O24" s="279"/>
      <c r="P24" s="60">
        <v>69.260000000000005</v>
      </c>
      <c r="Q24" s="821"/>
      <c r="R24" s="36">
        <v>109</v>
      </c>
      <c r="S24" s="218"/>
      <c r="T24" s="23">
        <v>68.209999999999994</v>
      </c>
      <c r="U24" s="821"/>
      <c r="V24" s="36">
        <v>101</v>
      </c>
      <c r="W24" s="587">
        <f t="shared" si="0"/>
        <v>445</v>
      </c>
    </row>
    <row r="25" spans="1:23" ht="15" customHeight="1" x14ac:dyDescent="0.25">
      <c r="A25" s="73">
        <v>10</v>
      </c>
      <c r="B25" s="42" t="s">
        <v>109</v>
      </c>
      <c r="C25" s="229">
        <v>33</v>
      </c>
      <c r="D25" s="319">
        <v>69.290000000000006</v>
      </c>
      <c r="E25" s="798">
        <v>63.4</v>
      </c>
      <c r="F25" s="845">
        <v>80</v>
      </c>
      <c r="G25" s="243">
        <v>23</v>
      </c>
      <c r="H25" s="267">
        <v>71.59</v>
      </c>
      <c r="I25" s="798">
        <v>70.569999999999993</v>
      </c>
      <c r="J25" s="845">
        <v>55</v>
      </c>
      <c r="K25" s="229">
        <v>18</v>
      </c>
      <c r="L25" s="60">
        <v>71.56</v>
      </c>
      <c r="M25" s="815">
        <v>75.61</v>
      </c>
      <c r="N25" s="36">
        <v>20</v>
      </c>
      <c r="O25" s="221">
        <v>17</v>
      </c>
      <c r="P25" s="60">
        <v>69.260000000000005</v>
      </c>
      <c r="Q25" s="817">
        <v>66.82352941176471</v>
      </c>
      <c r="R25" s="36">
        <v>67</v>
      </c>
      <c r="S25" s="216">
        <v>31</v>
      </c>
      <c r="T25" s="23">
        <v>68.209999999999994</v>
      </c>
      <c r="U25" s="817">
        <v>57.483871000000001</v>
      </c>
      <c r="V25" s="36">
        <v>90</v>
      </c>
      <c r="W25" s="587">
        <f t="shared" si="0"/>
        <v>312</v>
      </c>
    </row>
    <row r="26" spans="1:23" ht="15" customHeight="1" x14ac:dyDescent="0.25">
      <c r="A26" s="73">
        <v>11</v>
      </c>
      <c r="B26" s="258" t="s">
        <v>56</v>
      </c>
      <c r="C26" s="849">
        <v>16</v>
      </c>
      <c r="D26" s="357">
        <v>69.290000000000006</v>
      </c>
      <c r="E26" s="798">
        <v>62</v>
      </c>
      <c r="F26" s="846">
        <v>87</v>
      </c>
      <c r="G26" s="229"/>
      <c r="H26" s="267">
        <v>71.59</v>
      </c>
      <c r="I26" s="819"/>
      <c r="J26" s="845">
        <v>110</v>
      </c>
      <c r="K26" s="229"/>
      <c r="L26" s="60">
        <v>71.56</v>
      </c>
      <c r="M26" s="821"/>
      <c r="N26" s="36">
        <v>109</v>
      </c>
      <c r="O26" s="256">
        <v>17</v>
      </c>
      <c r="P26" s="60">
        <v>69.260000000000005</v>
      </c>
      <c r="Q26" s="817">
        <v>57.705882352941174</v>
      </c>
      <c r="R26" s="36">
        <v>100</v>
      </c>
      <c r="S26" s="216">
        <v>18</v>
      </c>
      <c r="T26" s="23">
        <v>68.209999999999994</v>
      </c>
      <c r="U26" s="817">
        <v>51.444444400000002</v>
      </c>
      <c r="V26" s="36">
        <v>97</v>
      </c>
      <c r="W26" s="587">
        <f t="shared" si="0"/>
        <v>503</v>
      </c>
    </row>
    <row r="27" spans="1:23" ht="15" customHeight="1" x14ac:dyDescent="0.25">
      <c r="A27" s="73">
        <v>12</v>
      </c>
      <c r="B27" s="42" t="s">
        <v>57</v>
      </c>
      <c r="C27" s="229">
        <v>23</v>
      </c>
      <c r="D27" s="319">
        <v>69.290000000000006</v>
      </c>
      <c r="E27" s="798">
        <v>59</v>
      </c>
      <c r="F27" s="846">
        <v>101</v>
      </c>
      <c r="G27" s="229"/>
      <c r="H27" s="267">
        <v>71.59</v>
      </c>
      <c r="I27" s="819"/>
      <c r="J27" s="846">
        <v>110</v>
      </c>
      <c r="K27" s="229">
        <v>17</v>
      </c>
      <c r="L27" s="60">
        <v>71.56</v>
      </c>
      <c r="M27" s="817">
        <v>66.47</v>
      </c>
      <c r="N27" s="36">
        <v>81</v>
      </c>
      <c r="O27" s="216">
        <v>19</v>
      </c>
      <c r="P27" s="60">
        <v>69.260000000000005</v>
      </c>
      <c r="Q27" s="817">
        <v>64.94736842105263</v>
      </c>
      <c r="R27" s="36">
        <v>73</v>
      </c>
      <c r="S27" s="216">
        <v>21</v>
      </c>
      <c r="T27" s="23">
        <v>68.209999999999994</v>
      </c>
      <c r="U27" s="817">
        <v>55.285714300000002</v>
      </c>
      <c r="V27" s="36">
        <v>95</v>
      </c>
      <c r="W27" s="587">
        <f t="shared" si="0"/>
        <v>460</v>
      </c>
    </row>
    <row r="28" spans="1:23" ht="15" customHeight="1" x14ac:dyDescent="0.25">
      <c r="A28" s="73">
        <v>13</v>
      </c>
      <c r="B28" s="42" t="s">
        <v>53</v>
      </c>
      <c r="C28" s="229">
        <v>21</v>
      </c>
      <c r="D28" s="319">
        <v>69.290000000000006</v>
      </c>
      <c r="E28" s="798">
        <v>57</v>
      </c>
      <c r="F28" s="846">
        <v>106</v>
      </c>
      <c r="G28" s="243">
        <v>9</v>
      </c>
      <c r="H28" s="267">
        <v>71.59</v>
      </c>
      <c r="I28" s="798">
        <v>63.67</v>
      </c>
      <c r="J28" s="846">
        <v>91</v>
      </c>
      <c r="K28" s="229">
        <v>31</v>
      </c>
      <c r="L28" s="60">
        <v>71.56</v>
      </c>
      <c r="M28" s="817">
        <v>56.45</v>
      </c>
      <c r="N28" s="36">
        <v>106</v>
      </c>
      <c r="O28" s="216">
        <v>72</v>
      </c>
      <c r="P28" s="60">
        <v>69.260000000000005</v>
      </c>
      <c r="Q28" s="817">
        <v>53.236111111111114</v>
      </c>
      <c r="R28" s="36">
        <v>107</v>
      </c>
      <c r="S28" s="216">
        <v>22</v>
      </c>
      <c r="T28" s="23">
        <v>68.209999999999994</v>
      </c>
      <c r="U28" s="820">
        <v>56.954545500000002</v>
      </c>
      <c r="V28" s="36">
        <v>92</v>
      </c>
      <c r="W28" s="587">
        <f t="shared" si="0"/>
        <v>502</v>
      </c>
    </row>
    <row r="29" spans="1:23" ht="15" customHeight="1" thickBot="1" x14ac:dyDescent="0.3">
      <c r="A29" s="74">
        <v>14</v>
      </c>
      <c r="B29" s="258" t="s">
        <v>55</v>
      </c>
      <c r="C29" s="850"/>
      <c r="D29" s="357">
        <v>69.290000000000006</v>
      </c>
      <c r="E29" s="822"/>
      <c r="F29" s="851">
        <v>110</v>
      </c>
      <c r="G29" s="243"/>
      <c r="H29" s="267">
        <v>71.59</v>
      </c>
      <c r="I29" s="819"/>
      <c r="J29" s="845">
        <v>110</v>
      </c>
      <c r="K29" s="229">
        <v>23</v>
      </c>
      <c r="L29" s="60">
        <v>71.56</v>
      </c>
      <c r="M29" s="820">
        <v>58</v>
      </c>
      <c r="N29" s="36">
        <v>105</v>
      </c>
      <c r="O29" s="256"/>
      <c r="P29" s="60">
        <v>69.260000000000005</v>
      </c>
      <c r="Q29" s="821"/>
      <c r="R29" s="36">
        <v>109</v>
      </c>
      <c r="S29" s="218"/>
      <c r="T29" s="23">
        <v>68.209999999999994</v>
      </c>
      <c r="U29" s="821"/>
      <c r="V29" s="36">
        <v>101</v>
      </c>
      <c r="W29" s="596">
        <f t="shared" si="0"/>
        <v>535</v>
      </c>
    </row>
    <row r="30" spans="1:23" ht="15" customHeight="1" thickBot="1" x14ac:dyDescent="0.3">
      <c r="A30" s="597"/>
      <c r="B30" s="598" t="s">
        <v>147</v>
      </c>
      <c r="C30" s="599">
        <f>SUM(C31:C49)</f>
        <v>602</v>
      </c>
      <c r="D30" s="600">
        <v>69.290000000000006</v>
      </c>
      <c r="E30" s="604">
        <f>AVERAGE(E31:E49)</f>
        <v>66.278333333333336</v>
      </c>
      <c r="F30" s="602"/>
      <c r="G30" s="599">
        <f>SUM(G31:G49)</f>
        <v>615</v>
      </c>
      <c r="H30" s="600">
        <v>71.59</v>
      </c>
      <c r="I30" s="601">
        <f>AVERAGE(I31:I49)</f>
        <v>67.968333333333348</v>
      </c>
      <c r="J30" s="602"/>
      <c r="K30" s="603">
        <f>SUM(K31:K49)</f>
        <v>524</v>
      </c>
      <c r="L30" s="604">
        <v>71.56</v>
      </c>
      <c r="M30" s="605">
        <f>AVERAGE(M31:M49)</f>
        <v>67.518235294117659</v>
      </c>
      <c r="N30" s="579"/>
      <c r="O30" s="580">
        <f>SUM(O31:O49)</f>
        <v>608</v>
      </c>
      <c r="P30" s="606">
        <v>69.260000000000005</v>
      </c>
      <c r="Q30" s="607">
        <f>AVERAGE(Q31:Q49)</f>
        <v>66.451509216107084</v>
      </c>
      <c r="R30" s="579"/>
      <c r="S30" s="580">
        <f>SUM(S31:S49)</f>
        <v>535</v>
      </c>
      <c r="T30" s="606">
        <v>68.209999999999994</v>
      </c>
      <c r="U30" s="607">
        <f>AVERAGE(U31:U49)</f>
        <v>63.712741811764708</v>
      </c>
      <c r="V30" s="579"/>
      <c r="W30" s="608"/>
    </row>
    <row r="31" spans="1:23" ht="15" customHeight="1" x14ac:dyDescent="0.25">
      <c r="A31" s="609">
        <v>1</v>
      </c>
      <c r="B31" s="40" t="s">
        <v>52</v>
      </c>
      <c r="C31" s="223">
        <v>24</v>
      </c>
      <c r="D31" s="267">
        <v>69.290000000000006</v>
      </c>
      <c r="E31" s="798">
        <v>79.58</v>
      </c>
      <c r="F31" s="845">
        <v>3</v>
      </c>
      <c r="G31" s="243">
        <v>23</v>
      </c>
      <c r="H31" s="267">
        <v>71.59</v>
      </c>
      <c r="I31" s="798">
        <v>79.78</v>
      </c>
      <c r="J31" s="845">
        <v>7</v>
      </c>
      <c r="K31" s="223">
        <v>27</v>
      </c>
      <c r="L31" s="60">
        <v>71.56</v>
      </c>
      <c r="M31" s="815">
        <v>79</v>
      </c>
      <c r="N31" s="36">
        <v>6</v>
      </c>
      <c r="O31" s="221">
        <v>27</v>
      </c>
      <c r="P31" s="60">
        <v>69.260000000000005</v>
      </c>
      <c r="Q31" s="815">
        <v>81.740740740740748</v>
      </c>
      <c r="R31" s="36">
        <v>1</v>
      </c>
      <c r="S31" s="216">
        <v>35</v>
      </c>
      <c r="T31" s="23">
        <v>68.209999999999994</v>
      </c>
      <c r="U31" s="815">
        <v>80.371428600000002</v>
      </c>
      <c r="V31" s="36">
        <v>2</v>
      </c>
      <c r="W31" s="610">
        <f t="shared" si="0"/>
        <v>19</v>
      </c>
    </row>
    <row r="32" spans="1:23" ht="15" customHeight="1" x14ac:dyDescent="0.25">
      <c r="A32" s="566">
        <v>2</v>
      </c>
      <c r="B32" s="40" t="s">
        <v>78</v>
      </c>
      <c r="C32" s="223">
        <v>26</v>
      </c>
      <c r="D32" s="267">
        <v>69.290000000000006</v>
      </c>
      <c r="E32" s="798">
        <v>72.5</v>
      </c>
      <c r="F32" s="845">
        <v>17</v>
      </c>
      <c r="G32" s="243">
        <v>47</v>
      </c>
      <c r="H32" s="267">
        <v>71.59</v>
      </c>
      <c r="I32" s="798">
        <v>76.5</v>
      </c>
      <c r="J32" s="845">
        <v>16</v>
      </c>
      <c r="K32" s="223">
        <v>28</v>
      </c>
      <c r="L32" s="60">
        <v>71.56</v>
      </c>
      <c r="M32" s="816">
        <v>74.319999999999993</v>
      </c>
      <c r="N32" s="36">
        <v>27</v>
      </c>
      <c r="O32" s="216">
        <v>46</v>
      </c>
      <c r="P32" s="60">
        <v>69.260000000000005</v>
      </c>
      <c r="Q32" s="816">
        <v>72.173913043478265</v>
      </c>
      <c r="R32" s="36">
        <v>28</v>
      </c>
      <c r="S32" s="216">
        <v>28</v>
      </c>
      <c r="T32" s="23">
        <v>68.209999999999994</v>
      </c>
      <c r="U32" s="816">
        <v>73.285714299999995</v>
      </c>
      <c r="V32" s="36">
        <v>17</v>
      </c>
      <c r="W32" s="569">
        <f t="shared" si="0"/>
        <v>105</v>
      </c>
    </row>
    <row r="33" spans="1:23" ht="15" customHeight="1" x14ac:dyDescent="0.25">
      <c r="A33" s="566">
        <v>3</v>
      </c>
      <c r="B33" s="40" t="s">
        <v>79</v>
      </c>
      <c r="C33" s="223">
        <v>25</v>
      </c>
      <c r="D33" s="267">
        <v>69.290000000000006</v>
      </c>
      <c r="E33" s="798">
        <v>71.88</v>
      </c>
      <c r="F33" s="845">
        <v>25</v>
      </c>
      <c r="G33" s="243">
        <v>38</v>
      </c>
      <c r="H33" s="267">
        <v>71.59</v>
      </c>
      <c r="I33" s="798">
        <v>70.260000000000005</v>
      </c>
      <c r="J33" s="845">
        <v>58</v>
      </c>
      <c r="K33" s="223">
        <v>52</v>
      </c>
      <c r="L33" s="60">
        <v>71.56</v>
      </c>
      <c r="M33" s="816">
        <v>73.75</v>
      </c>
      <c r="N33" s="36">
        <v>30</v>
      </c>
      <c r="O33" s="216">
        <v>23</v>
      </c>
      <c r="P33" s="60">
        <v>69.260000000000005</v>
      </c>
      <c r="Q33" s="816">
        <v>71.391304347826093</v>
      </c>
      <c r="R33" s="36">
        <v>39</v>
      </c>
      <c r="S33" s="216">
        <v>39</v>
      </c>
      <c r="T33" s="23">
        <v>68.209999999999994</v>
      </c>
      <c r="U33" s="816">
        <v>69.025640999999993</v>
      </c>
      <c r="V33" s="36">
        <v>44</v>
      </c>
      <c r="W33" s="551">
        <f t="shared" si="0"/>
        <v>196</v>
      </c>
    </row>
    <row r="34" spans="1:23" ht="15" customHeight="1" x14ac:dyDescent="0.25">
      <c r="A34" s="566">
        <v>4</v>
      </c>
      <c r="B34" s="40" t="s">
        <v>87</v>
      </c>
      <c r="C34" s="223">
        <v>86</v>
      </c>
      <c r="D34" s="267">
        <v>69.290000000000006</v>
      </c>
      <c r="E34" s="798">
        <v>71.66</v>
      </c>
      <c r="F34" s="845">
        <v>29</v>
      </c>
      <c r="G34" s="243">
        <v>69</v>
      </c>
      <c r="H34" s="267">
        <v>71.59</v>
      </c>
      <c r="I34" s="798">
        <v>76.28</v>
      </c>
      <c r="J34" s="845">
        <v>18</v>
      </c>
      <c r="K34" s="223">
        <v>49</v>
      </c>
      <c r="L34" s="60">
        <v>71.56</v>
      </c>
      <c r="M34" s="816">
        <v>72.650000000000006</v>
      </c>
      <c r="N34" s="36">
        <v>42</v>
      </c>
      <c r="O34" s="216">
        <v>65</v>
      </c>
      <c r="P34" s="60">
        <v>69.260000000000005</v>
      </c>
      <c r="Q34" s="816">
        <v>74.538461538461533</v>
      </c>
      <c r="R34" s="36">
        <v>14</v>
      </c>
      <c r="S34" s="216">
        <v>66</v>
      </c>
      <c r="T34" s="23">
        <v>68.209999999999994</v>
      </c>
      <c r="U34" s="816">
        <v>70.954545499999995</v>
      </c>
      <c r="V34" s="36">
        <v>26</v>
      </c>
      <c r="W34" s="569">
        <f t="shared" si="0"/>
        <v>129</v>
      </c>
    </row>
    <row r="35" spans="1:23" ht="15" customHeight="1" x14ac:dyDescent="0.25">
      <c r="A35" s="566">
        <v>5</v>
      </c>
      <c r="B35" s="40" t="s">
        <v>77</v>
      </c>
      <c r="C35" s="223">
        <v>51</v>
      </c>
      <c r="D35" s="267">
        <v>69.290000000000006</v>
      </c>
      <c r="E35" s="798">
        <v>70.430000000000007</v>
      </c>
      <c r="F35" s="845">
        <v>33</v>
      </c>
      <c r="G35" s="243">
        <v>50</v>
      </c>
      <c r="H35" s="267">
        <v>71.59</v>
      </c>
      <c r="I35" s="798">
        <v>73.239999999999995</v>
      </c>
      <c r="J35" s="845">
        <v>31</v>
      </c>
      <c r="K35" s="223">
        <v>54</v>
      </c>
      <c r="L35" s="60">
        <v>71.56</v>
      </c>
      <c r="M35" s="817">
        <v>67.569999999999993</v>
      </c>
      <c r="N35" s="36">
        <v>74</v>
      </c>
      <c r="O35" s="216">
        <v>52</v>
      </c>
      <c r="P35" s="60">
        <v>69.260000000000005</v>
      </c>
      <c r="Q35" s="816">
        <v>72.519230769230774</v>
      </c>
      <c r="R35" s="36">
        <v>25</v>
      </c>
      <c r="S35" s="216">
        <v>51</v>
      </c>
      <c r="T35" s="23">
        <v>68.209999999999994</v>
      </c>
      <c r="U35" s="816">
        <v>70.274509800000004</v>
      </c>
      <c r="V35" s="36">
        <v>31</v>
      </c>
      <c r="W35" s="569">
        <f t="shared" si="0"/>
        <v>194</v>
      </c>
    </row>
    <row r="36" spans="1:23" ht="15" customHeight="1" x14ac:dyDescent="0.25">
      <c r="A36" s="566">
        <v>6</v>
      </c>
      <c r="B36" s="203" t="s">
        <v>155</v>
      </c>
      <c r="C36" s="848">
        <v>69</v>
      </c>
      <c r="D36" s="318">
        <v>69.290000000000006</v>
      </c>
      <c r="E36" s="798">
        <v>70.3</v>
      </c>
      <c r="F36" s="845">
        <v>35</v>
      </c>
      <c r="G36" s="243">
        <v>44</v>
      </c>
      <c r="H36" s="267">
        <v>71.59</v>
      </c>
      <c r="I36" s="798">
        <v>68.75</v>
      </c>
      <c r="J36" s="845">
        <v>69</v>
      </c>
      <c r="K36" s="223">
        <v>51</v>
      </c>
      <c r="L36" s="60">
        <v>71.56</v>
      </c>
      <c r="M36" s="816">
        <v>74.510000000000005</v>
      </c>
      <c r="N36" s="36">
        <v>26</v>
      </c>
      <c r="O36" s="216">
        <v>46</v>
      </c>
      <c r="P36" s="60">
        <v>69.260000000000005</v>
      </c>
      <c r="Q36" s="816">
        <v>74.108695652173907</v>
      </c>
      <c r="R36" s="36">
        <v>17</v>
      </c>
      <c r="S36" s="216">
        <v>50</v>
      </c>
      <c r="T36" s="23">
        <v>68.209999999999994</v>
      </c>
      <c r="U36" s="816">
        <v>70.08</v>
      </c>
      <c r="V36" s="36">
        <v>34</v>
      </c>
      <c r="W36" s="569">
        <f t="shared" si="0"/>
        <v>181</v>
      </c>
    </row>
    <row r="37" spans="1:23" ht="15" customHeight="1" x14ac:dyDescent="0.25">
      <c r="A37" s="566">
        <v>7</v>
      </c>
      <c r="B37" s="40" t="s">
        <v>44</v>
      </c>
      <c r="C37" s="223">
        <v>20</v>
      </c>
      <c r="D37" s="267">
        <v>69.290000000000006</v>
      </c>
      <c r="E37" s="798">
        <v>69.900000000000006</v>
      </c>
      <c r="F37" s="845">
        <v>42</v>
      </c>
      <c r="G37" s="243">
        <v>23</v>
      </c>
      <c r="H37" s="267">
        <v>71.59</v>
      </c>
      <c r="I37" s="798">
        <v>68.83</v>
      </c>
      <c r="J37" s="845">
        <v>68</v>
      </c>
      <c r="K37" s="223">
        <v>17</v>
      </c>
      <c r="L37" s="60">
        <v>71.56</v>
      </c>
      <c r="M37" s="817">
        <v>69.94</v>
      </c>
      <c r="N37" s="36">
        <v>62</v>
      </c>
      <c r="O37" s="221">
        <v>26</v>
      </c>
      <c r="P37" s="60">
        <v>69.260000000000005</v>
      </c>
      <c r="Q37" s="817">
        <v>59.269230769230766</v>
      </c>
      <c r="R37" s="36">
        <v>97</v>
      </c>
      <c r="S37" s="216">
        <v>18</v>
      </c>
      <c r="T37" s="23">
        <v>68.209999999999994</v>
      </c>
      <c r="U37" s="817">
        <v>56.222222199999997</v>
      </c>
      <c r="V37" s="36">
        <v>93</v>
      </c>
      <c r="W37" s="569">
        <f t="shared" si="0"/>
        <v>362</v>
      </c>
    </row>
    <row r="38" spans="1:23" ht="15" customHeight="1" x14ac:dyDescent="0.25">
      <c r="A38" s="566">
        <v>8</v>
      </c>
      <c r="B38" s="40" t="s">
        <v>48</v>
      </c>
      <c r="C38" s="223">
        <v>23</v>
      </c>
      <c r="D38" s="267">
        <v>69.290000000000006</v>
      </c>
      <c r="E38" s="798">
        <v>67.349999999999994</v>
      </c>
      <c r="F38" s="845">
        <v>60</v>
      </c>
      <c r="G38" s="243">
        <v>22</v>
      </c>
      <c r="H38" s="267">
        <v>71.59</v>
      </c>
      <c r="I38" s="798">
        <v>60.5</v>
      </c>
      <c r="J38" s="846">
        <v>101</v>
      </c>
      <c r="K38" s="223">
        <v>18</v>
      </c>
      <c r="L38" s="60">
        <v>71.56</v>
      </c>
      <c r="M38" s="817">
        <v>68.33</v>
      </c>
      <c r="N38" s="36">
        <v>73</v>
      </c>
      <c r="O38" s="216">
        <v>17</v>
      </c>
      <c r="P38" s="60">
        <v>69.260000000000005</v>
      </c>
      <c r="Q38" s="816">
        <v>73.529411764705884</v>
      </c>
      <c r="R38" s="36">
        <v>20</v>
      </c>
      <c r="S38" s="216">
        <v>24</v>
      </c>
      <c r="T38" s="23">
        <v>68.209999999999994</v>
      </c>
      <c r="U38" s="817">
        <v>65.041666699999993</v>
      </c>
      <c r="V38" s="36">
        <v>72</v>
      </c>
      <c r="W38" s="569">
        <f t="shared" si="0"/>
        <v>326</v>
      </c>
    </row>
    <row r="39" spans="1:23" ht="15" customHeight="1" x14ac:dyDescent="0.25">
      <c r="A39" s="566">
        <v>9</v>
      </c>
      <c r="B39" s="40" t="s">
        <v>51</v>
      </c>
      <c r="C39" s="223">
        <v>24</v>
      </c>
      <c r="D39" s="267">
        <v>69.290000000000006</v>
      </c>
      <c r="E39" s="798">
        <v>65.709999999999994</v>
      </c>
      <c r="F39" s="845">
        <v>69</v>
      </c>
      <c r="G39" s="243">
        <v>30</v>
      </c>
      <c r="H39" s="267">
        <v>71.59</v>
      </c>
      <c r="I39" s="798">
        <v>67.900000000000006</v>
      </c>
      <c r="J39" s="845">
        <v>77</v>
      </c>
      <c r="K39" s="223">
        <v>18</v>
      </c>
      <c r="L39" s="60">
        <v>71.56</v>
      </c>
      <c r="M39" s="817">
        <v>61.5</v>
      </c>
      <c r="N39" s="36">
        <v>101</v>
      </c>
      <c r="O39" s="221">
        <v>22</v>
      </c>
      <c r="P39" s="60">
        <v>69.260000000000005</v>
      </c>
      <c r="Q39" s="817">
        <v>63.454545454545453</v>
      </c>
      <c r="R39" s="36">
        <v>81</v>
      </c>
      <c r="S39" s="216">
        <v>18</v>
      </c>
      <c r="T39" s="23">
        <v>68.209999999999994</v>
      </c>
      <c r="U39" s="817">
        <v>57.555555599999998</v>
      </c>
      <c r="V39" s="36">
        <v>88</v>
      </c>
      <c r="W39" s="569">
        <f t="shared" si="0"/>
        <v>416</v>
      </c>
    </row>
    <row r="40" spans="1:23" ht="15" customHeight="1" x14ac:dyDescent="0.25">
      <c r="A40" s="566">
        <v>10</v>
      </c>
      <c r="B40" s="40" t="s">
        <v>76</v>
      </c>
      <c r="C40" s="223">
        <v>18</v>
      </c>
      <c r="D40" s="267">
        <v>69.290000000000006</v>
      </c>
      <c r="E40" s="798">
        <v>64.94</v>
      </c>
      <c r="F40" s="846">
        <v>76</v>
      </c>
      <c r="G40" s="243">
        <v>25</v>
      </c>
      <c r="H40" s="267">
        <v>71.59</v>
      </c>
      <c r="I40" s="798">
        <v>65.36</v>
      </c>
      <c r="J40" s="846">
        <v>85</v>
      </c>
      <c r="K40" s="223">
        <v>18</v>
      </c>
      <c r="L40" s="60">
        <v>71.56</v>
      </c>
      <c r="M40" s="817">
        <v>60.56</v>
      </c>
      <c r="N40" s="36">
        <v>103</v>
      </c>
      <c r="O40" s="221">
        <v>15</v>
      </c>
      <c r="P40" s="60">
        <v>69.260000000000005</v>
      </c>
      <c r="Q40" s="817">
        <v>60.266666666666666</v>
      </c>
      <c r="R40" s="36">
        <v>93</v>
      </c>
      <c r="S40" s="216"/>
      <c r="T40" s="23">
        <v>68.209999999999994</v>
      </c>
      <c r="U40" s="821"/>
      <c r="V40" s="36">
        <v>101</v>
      </c>
      <c r="W40" s="569">
        <f t="shared" si="0"/>
        <v>458</v>
      </c>
    </row>
    <row r="41" spans="1:23" ht="15" customHeight="1" x14ac:dyDescent="0.25">
      <c r="A41" s="566">
        <v>11</v>
      </c>
      <c r="B41" s="40" t="s">
        <v>75</v>
      </c>
      <c r="C41" s="223">
        <v>26</v>
      </c>
      <c r="D41" s="267">
        <v>69.290000000000006</v>
      </c>
      <c r="E41" s="798">
        <v>63.27</v>
      </c>
      <c r="F41" s="846">
        <v>82</v>
      </c>
      <c r="G41" s="223"/>
      <c r="H41" s="267">
        <v>71.59</v>
      </c>
      <c r="I41" s="824"/>
      <c r="J41" s="845">
        <v>110</v>
      </c>
      <c r="K41" s="223"/>
      <c r="L41" s="60">
        <v>71.56</v>
      </c>
      <c r="M41" s="821"/>
      <c r="N41" s="36">
        <v>109</v>
      </c>
      <c r="O41" s="256">
        <v>24</v>
      </c>
      <c r="P41" s="60">
        <v>69.260000000000005</v>
      </c>
      <c r="Q41" s="817">
        <v>56.833333333333336</v>
      </c>
      <c r="R41" s="36">
        <v>102</v>
      </c>
      <c r="S41" s="216"/>
      <c r="T41" s="23">
        <v>68.209999999999994</v>
      </c>
      <c r="U41" s="821"/>
      <c r="V41" s="36">
        <v>101</v>
      </c>
      <c r="W41" s="569">
        <f t="shared" si="0"/>
        <v>504</v>
      </c>
    </row>
    <row r="42" spans="1:23" ht="15" customHeight="1" x14ac:dyDescent="0.25">
      <c r="A42" s="566">
        <v>12</v>
      </c>
      <c r="B42" s="40" t="s">
        <v>42</v>
      </c>
      <c r="C42" s="223">
        <v>16</v>
      </c>
      <c r="D42" s="267">
        <v>69.290000000000006</v>
      </c>
      <c r="E42" s="798">
        <v>63.19</v>
      </c>
      <c r="F42" s="846">
        <v>83</v>
      </c>
      <c r="G42" s="243">
        <v>22</v>
      </c>
      <c r="H42" s="267">
        <v>71.59</v>
      </c>
      <c r="I42" s="798">
        <v>63.95</v>
      </c>
      <c r="J42" s="846">
        <v>89</v>
      </c>
      <c r="K42" s="223">
        <v>22</v>
      </c>
      <c r="L42" s="60">
        <v>71.56</v>
      </c>
      <c r="M42" s="817">
        <v>62.77</v>
      </c>
      <c r="N42" s="36">
        <v>96</v>
      </c>
      <c r="O42" s="221">
        <v>24</v>
      </c>
      <c r="P42" s="60">
        <v>69.260000000000005</v>
      </c>
      <c r="Q42" s="817">
        <v>61.666666666666664</v>
      </c>
      <c r="R42" s="36">
        <v>90</v>
      </c>
      <c r="S42" s="216">
        <v>24</v>
      </c>
      <c r="T42" s="23">
        <v>68.209999999999994</v>
      </c>
      <c r="U42" s="817">
        <v>57.625</v>
      </c>
      <c r="V42" s="36">
        <v>87</v>
      </c>
      <c r="W42" s="569">
        <f t="shared" si="0"/>
        <v>445</v>
      </c>
    </row>
    <row r="43" spans="1:23" ht="15" customHeight="1" x14ac:dyDescent="0.25">
      <c r="A43" s="566">
        <v>13</v>
      </c>
      <c r="B43" s="40" t="s">
        <v>40</v>
      </c>
      <c r="C43" s="223">
        <v>55</v>
      </c>
      <c r="D43" s="267">
        <v>69.290000000000006</v>
      </c>
      <c r="E43" s="798">
        <v>62.69</v>
      </c>
      <c r="F43" s="846">
        <v>85</v>
      </c>
      <c r="G43" s="243">
        <v>61</v>
      </c>
      <c r="H43" s="267">
        <v>71.59</v>
      </c>
      <c r="I43" s="798">
        <v>73.39</v>
      </c>
      <c r="J43" s="845">
        <v>29</v>
      </c>
      <c r="K43" s="223">
        <v>54</v>
      </c>
      <c r="L43" s="60">
        <v>71.56</v>
      </c>
      <c r="M43" s="817">
        <v>68.98</v>
      </c>
      <c r="N43" s="36">
        <v>70</v>
      </c>
      <c r="O43" s="221">
        <v>50</v>
      </c>
      <c r="P43" s="60">
        <v>69.260000000000005</v>
      </c>
      <c r="Q43" s="817">
        <v>67.06</v>
      </c>
      <c r="R43" s="36">
        <v>66</v>
      </c>
      <c r="S43" s="216">
        <v>47</v>
      </c>
      <c r="T43" s="23">
        <v>68.209999999999994</v>
      </c>
      <c r="U43" s="817">
        <v>66.510638299999997</v>
      </c>
      <c r="V43" s="36">
        <v>63</v>
      </c>
      <c r="W43" s="569">
        <f t="shared" si="0"/>
        <v>313</v>
      </c>
    </row>
    <row r="44" spans="1:23" ht="15" customHeight="1" x14ac:dyDescent="0.25">
      <c r="A44" s="566">
        <v>14</v>
      </c>
      <c r="B44" s="203" t="s">
        <v>46</v>
      </c>
      <c r="C44" s="848">
        <v>17</v>
      </c>
      <c r="D44" s="318">
        <v>69.290000000000006</v>
      </c>
      <c r="E44" s="798">
        <v>61.71</v>
      </c>
      <c r="F44" s="846">
        <v>89</v>
      </c>
      <c r="G44" s="243">
        <v>22</v>
      </c>
      <c r="H44" s="267">
        <v>71.59</v>
      </c>
      <c r="I44" s="798">
        <v>72.45</v>
      </c>
      <c r="J44" s="845">
        <v>39</v>
      </c>
      <c r="K44" s="223">
        <v>21</v>
      </c>
      <c r="L44" s="60">
        <v>71.56</v>
      </c>
      <c r="M44" s="817">
        <v>61.95</v>
      </c>
      <c r="N44" s="36">
        <v>98</v>
      </c>
      <c r="O44" s="216">
        <v>18</v>
      </c>
      <c r="P44" s="60">
        <v>69.260000000000005</v>
      </c>
      <c r="Q44" s="817">
        <v>55.666666666666664</v>
      </c>
      <c r="R44" s="36">
        <v>106</v>
      </c>
      <c r="S44" s="216">
        <v>31</v>
      </c>
      <c r="T44" s="23">
        <v>68.209999999999994</v>
      </c>
      <c r="U44" s="820">
        <v>55.870967700000001</v>
      </c>
      <c r="V44" s="36">
        <v>94</v>
      </c>
      <c r="W44" s="569">
        <f t="shared" si="0"/>
        <v>426</v>
      </c>
    </row>
    <row r="45" spans="1:23" ht="15" customHeight="1" x14ac:dyDescent="0.25">
      <c r="A45" s="566">
        <v>15</v>
      </c>
      <c r="B45" s="40" t="s">
        <v>47</v>
      </c>
      <c r="C45" s="223">
        <v>25</v>
      </c>
      <c r="D45" s="267">
        <v>69.290000000000006</v>
      </c>
      <c r="E45" s="798">
        <v>60.56</v>
      </c>
      <c r="F45" s="846">
        <v>92</v>
      </c>
      <c r="G45" s="243">
        <v>17</v>
      </c>
      <c r="H45" s="267">
        <v>71.59</v>
      </c>
      <c r="I45" s="798">
        <v>65.12</v>
      </c>
      <c r="J45" s="846">
        <v>76</v>
      </c>
      <c r="K45" s="223">
        <v>19</v>
      </c>
      <c r="L45" s="60">
        <v>71.56</v>
      </c>
      <c r="M45" s="817">
        <v>64.63</v>
      </c>
      <c r="N45" s="36">
        <v>91</v>
      </c>
      <c r="O45" s="216">
        <v>24</v>
      </c>
      <c r="P45" s="60">
        <v>69.260000000000005</v>
      </c>
      <c r="Q45" s="816">
        <v>70.25</v>
      </c>
      <c r="R45" s="36">
        <v>48</v>
      </c>
      <c r="S45" s="216">
        <v>14</v>
      </c>
      <c r="T45" s="23">
        <v>68.209999999999994</v>
      </c>
      <c r="U45" s="816">
        <v>68</v>
      </c>
      <c r="V45" s="36">
        <v>52</v>
      </c>
      <c r="W45" s="569">
        <f t="shared" si="0"/>
        <v>359</v>
      </c>
    </row>
    <row r="46" spans="1:23" ht="15" customHeight="1" x14ac:dyDescent="0.25">
      <c r="A46" s="566">
        <v>16</v>
      </c>
      <c r="B46" s="40" t="s">
        <v>43</v>
      </c>
      <c r="C46" s="223">
        <v>37</v>
      </c>
      <c r="D46" s="267">
        <v>69.290000000000006</v>
      </c>
      <c r="E46" s="798">
        <v>60.43</v>
      </c>
      <c r="F46" s="846">
        <v>93</v>
      </c>
      <c r="G46" s="243">
        <v>46</v>
      </c>
      <c r="H46" s="267">
        <v>71.59</v>
      </c>
      <c r="I46" s="798">
        <v>60.5</v>
      </c>
      <c r="J46" s="846">
        <v>100</v>
      </c>
      <c r="K46" s="223">
        <v>39</v>
      </c>
      <c r="L46" s="60">
        <v>71.56</v>
      </c>
      <c r="M46" s="817">
        <v>55.72</v>
      </c>
      <c r="N46" s="36">
        <v>108</v>
      </c>
      <c r="O46" s="216">
        <v>78</v>
      </c>
      <c r="P46" s="60">
        <v>69.260000000000005</v>
      </c>
      <c r="Q46" s="817">
        <v>56.692307692307693</v>
      </c>
      <c r="R46" s="36">
        <v>104</v>
      </c>
      <c r="S46" s="216">
        <v>21</v>
      </c>
      <c r="T46" s="23">
        <v>68.209999999999994</v>
      </c>
      <c r="U46" s="820">
        <v>59.380952399999998</v>
      </c>
      <c r="V46" s="36">
        <v>86</v>
      </c>
      <c r="W46" s="569">
        <f t="shared" si="0"/>
        <v>491</v>
      </c>
    </row>
    <row r="47" spans="1:23" ht="15" customHeight="1" x14ac:dyDescent="0.25">
      <c r="A47" s="566">
        <v>17</v>
      </c>
      <c r="B47" s="40" t="s">
        <v>50</v>
      </c>
      <c r="C47" s="223">
        <v>42</v>
      </c>
      <c r="D47" s="267">
        <v>69.290000000000006</v>
      </c>
      <c r="E47" s="801">
        <v>59.31</v>
      </c>
      <c r="F47" s="846">
        <v>98</v>
      </c>
      <c r="G47" s="243">
        <v>49</v>
      </c>
      <c r="H47" s="267">
        <v>71.59</v>
      </c>
      <c r="I47" s="798">
        <v>59.42</v>
      </c>
      <c r="J47" s="846">
        <v>104</v>
      </c>
      <c r="K47" s="223">
        <v>26</v>
      </c>
      <c r="L47" s="60">
        <v>71.56</v>
      </c>
      <c r="M47" s="817">
        <v>64.08</v>
      </c>
      <c r="N47" s="36">
        <v>92</v>
      </c>
      <c r="O47" s="216">
        <v>25</v>
      </c>
      <c r="P47" s="60">
        <v>69.260000000000005</v>
      </c>
      <c r="Q47" s="816">
        <v>68.48</v>
      </c>
      <c r="R47" s="36">
        <v>62</v>
      </c>
      <c r="S47" s="216">
        <v>43</v>
      </c>
      <c r="T47" s="23">
        <v>68.209999999999994</v>
      </c>
      <c r="U47" s="817">
        <v>59.767441900000001</v>
      </c>
      <c r="V47" s="36">
        <v>85</v>
      </c>
      <c r="W47" s="569">
        <f t="shared" si="0"/>
        <v>441</v>
      </c>
    </row>
    <row r="48" spans="1:23" ht="15" customHeight="1" x14ac:dyDescent="0.25">
      <c r="A48" s="566">
        <v>18</v>
      </c>
      <c r="B48" s="40" t="s">
        <v>49</v>
      </c>
      <c r="C48" s="223">
        <v>18</v>
      </c>
      <c r="D48" s="267">
        <v>69.290000000000006</v>
      </c>
      <c r="E48" s="798">
        <v>57.6</v>
      </c>
      <c r="F48" s="846">
        <v>104</v>
      </c>
      <c r="G48" s="243">
        <v>11</v>
      </c>
      <c r="H48" s="267">
        <v>71.59</v>
      </c>
      <c r="I48" s="798">
        <v>64.64</v>
      </c>
      <c r="J48" s="846">
        <v>76</v>
      </c>
      <c r="K48" s="223">
        <v>11</v>
      </c>
      <c r="L48" s="60">
        <v>71.56</v>
      </c>
      <c r="M48" s="817">
        <v>67.55</v>
      </c>
      <c r="N48" s="36">
        <v>77</v>
      </c>
      <c r="O48" s="216">
        <v>10</v>
      </c>
      <c r="P48" s="60">
        <v>69.260000000000005</v>
      </c>
      <c r="Q48" s="817">
        <v>59.5</v>
      </c>
      <c r="R48" s="36">
        <v>96</v>
      </c>
      <c r="S48" s="216">
        <v>17</v>
      </c>
      <c r="T48" s="23">
        <v>68.209999999999994</v>
      </c>
      <c r="U48" s="817">
        <v>50.7058824</v>
      </c>
      <c r="V48" s="36">
        <v>99</v>
      </c>
      <c r="W48" s="569">
        <f t="shared" si="0"/>
        <v>452</v>
      </c>
    </row>
    <row r="49" spans="1:23" ht="15" customHeight="1" thickBot="1" x14ac:dyDescent="0.3">
      <c r="A49" s="570">
        <v>19</v>
      </c>
      <c r="B49" s="40" t="s">
        <v>45</v>
      </c>
      <c r="C49" s="852"/>
      <c r="D49" s="267">
        <v>69.290000000000006</v>
      </c>
      <c r="E49" s="760"/>
      <c r="F49" s="853">
        <v>110</v>
      </c>
      <c r="G49" s="243">
        <v>16</v>
      </c>
      <c r="H49" s="267">
        <v>71.59</v>
      </c>
      <c r="I49" s="798">
        <v>56.56</v>
      </c>
      <c r="J49" s="845">
        <v>108</v>
      </c>
      <c r="K49" s="223"/>
      <c r="L49" s="60">
        <v>71.56</v>
      </c>
      <c r="M49" s="821"/>
      <c r="N49" s="36">
        <v>109</v>
      </c>
      <c r="O49" s="256">
        <v>16</v>
      </c>
      <c r="P49" s="60">
        <v>69.260000000000005</v>
      </c>
      <c r="Q49" s="817">
        <v>63.4375</v>
      </c>
      <c r="R49" s="36">
        <v>82</v>
      </c>
      <c r="S49" s="216">
        <v>9</v>
      </c>
      <c r="T49" s="23">
        <v>68.209999999999994</v>
      </c>
      <c r="U49" s="817">
        <v>52.444444400000002</v>
      </c>
      <c r="V49" s="36">
        <v>96</v>
      </c>
      <c r="W49" s="612">
        <f t="shared" si="0"/>
        <v>505</v>
      </c>
    </row>
    <row r="50" spans="1:23" ht="15" customHeight="1" thickBot="1" x14ac:dyDescent="0.3">
      <c r="A50" s="613"/>
      <c r="B50" s="572" t="s">
        <v>148</v>
      </c>
      <c r="C50" s="573">
        <f>SUM(C51:C69)</f>
        <v>853</v>
      </c>
      <c r="D50" s="129">
        <v>69.290000000000006</v>
      </c>
      <c r="E50" s="841">
        <f>AVERAGE(E51:E69)</f>
        <v>68.11944444444444</v>
      </c>
      <c r="F50" s="575"/>
      <c r="G50" s="573">
        <f>SUM(G51:G69)</f>
        <v>871</v>
      </c>
      <c r="H50" s="129">
        <v>71.59</v>
      </c>
      <c r="I50" s="574">
        <f>AVERAGE(I51:I69)</f>
        <v>69.177368421052634</v>
      </c>
      <c r="J50" s="575"/>
      <c r="K50" s="576">
        <f>SUM(K51:K69)</f>
        <v>762</v>
      </c>
      <c r="L50" s="577">
        <v>71.56</v>
      </c>
      <c r="M50" s="605">
        <f>AVERAGE(M51:M69)</f>
        <v>69.900000000000006</v>
      </c>
      <c r="N50" s="579"/>
      <c r="O50" s="580">
        <f>SUM(O51:O69)</f>
        <v>791</v>
      </c>
      <c r="P50" s="581">
        <v>69.260000000000005</v>
      </c>
      <c r="Q50" s="614">
        <f>AVERAGE(Q51:Q69)</f>
        <v>68.044019516889321</v>
      </c>
      <c r="R50" s="583"/>
      <c r="S50" s="131">
        <f>SUM(S51:S69)</f>
        <v>745</v>
      </c>
      <c r="T50" s="581">
        <v>68.209999999999994</v>
      </c>
      <c r="U50" s="615">
        <f>AVERAGE(U51:U69)</f>
        <v>69.023429073333332</v>
      </c>
      <c r="V50" s="579"/>
      <c r="W50" s="585"/>
    </row>
    <row r="51" spans="1:23" ht="15" customHeight="1" x14ac:dyDescent="0.25">
      <c r="A51" s="14">
        <v>1</v>
      </c>
      <c r="B51" s="203" t="s">
        <v>136</v>
      </c>
      <c r="C51" s="848">
        <v>49</v>
      </c>
      <c r="D51" s="318">
        <v>69.290000000000006</v>
      </c>
      <c r="E51" s="798">
        <v>80</v>
      </c>
      <c r="F51" s="845">
        <v>2</v>
      </c>
      <c r="G51" s="243">
        <v>50</v>
      </c>
      <c r="H51" s="267">
        <v>71.59</v>
      </c>
      <c r="I51" s="798">
        <v>80</v>
      </c>
      <c r="J51" s="845">
        <v>4</v>
      </c>
      <c r="K51" s="223">
        <v>36</v>
      </c>
      <c r="L51" s="60">
        <v>71.56</v>
      </c>
      <c r="M51" s="815">
        <v>78.78</v>
      </c>
      <c r="N51" s="36">
        <v>7</v>
      </c>
      <c r="O51" s="216">
        <v>36</v>
      </c>
      <c r="P51" s="60">
        <v>69.260000000000005</v>
      </c>
      <c r="Q51" s="815">
        <v>75.388888888888886</v>
      </c>
      <c r="R51" s="36">
        <v>10</v>
      </c>
      <c r="S51" s="216">
        <v>48</v>
      </c>
      <c r="T51" s="23">
        <v>68.209999999999994</v>
      </c>
      <c r="U51" s="815">
        <v>76.354166699999993</v>
      </c>
      <c r="V51" s="36">
        <v>8</v>
      </c>
      <c r="W51" s="586">
        <f t="shared" si="0"/>
        <v>31</v>
      </c>
    </row>
    <row r="52" spans="1:23" ht="15" customHeight="1" x14ac:dyDescent="0.25">
      <c r="A52" s="73">
        <v>2</v>
      </c>
      <c r="B52" s="40" t="s">
        <v>92</v>
      </c>
      <c r="C52" s="223">
        <v>119</v>
      </c>
      <c r="D52" s="267">
        <v>69.290000000000006</v>
      </c>
      <c r="E52" s="798">
        <v>79.13</v>
      </c>
      <c r="F52" s="845">
        <v>4</v>
      </c>
      <c r="G52" s="244">
        <v>103</v>
      </c>
      <c r="H52" s="267">
        <v>71.59</v>
      </c>
      <c r="I52" s="801">
        <v>76.3</v>
      </c>
      <c r="J52" s="845">
        <v>17</v>
      </c>
      <c r="K52" s="223">
        <v>99</v>
      </c>
      <c r="L52" s="60">
        <v>71.56</v>
      </c>
      <c r="M52" s="815">
        <v>76.94</v>
      </c>
      <c r="N52" s="36">
        <v>10</v>
      </c>
      <c r="O52" s="216">
        <v>103</v>
      </c>
      <c r="P52" s="60">
        <v>69.260000000000005</v>
      </c>
      <c r="Q52" s="816">
        <v>73.912621359223294</v>
      </c>
      <c r="R52" s="36">
        <v>18</v>
      </c>
      <c r="S52" s="216">
        <v>115</v>
      </c>
      <c r="T52" s="23">
        <v>68.209999999999994</v>
      </c>
      <c r="U52" s="816">
        <v>74.913043500000001</v>
      </c>
      <c r="V52" s="36">
        <v>10</v>
      </c>
      <c r="W52" s="587">
        <f t="shared" si="0"/>
        <v>59</v>
      </c>
    </row>
    <row r="53" spans="1:23" ht="15" customHeight="1" x14ac:dyDescent="0.25">
      <c r="A53" s="73">
        <v>3</v>
      </c>
      <c r="B53" s="40" t="s">
        <v>36</v>
      </c>
      <c r="C53" s="223">
        <v>45</v>
      </c>
      <c r="D53" s="267">
        <v>69.290000000000006</v>
      </c>
      <c r="E53" s="798">
        <v>73.38</v>
      </c>
      <c r="F53" s="845">
        <v>15</v>
      </c>
      <c r="G53" s="243">
        <v>28</v>
      </c>
      <c r="H53" s="267">
        <v>71.59</v>
      </c>
      <c r="I53" s="798">
        <v>74.959999999999994</v>
      </c>
      <c r="J53" s="845">
        <v>24</v>
      </c>
      <c r="K53" s="223">
        <v>29</v>
      </c>
      <c r="L53" s="60">
        <v>71.56</v>
      </c>
      <c r="M53" s="817">
        <v>71.34</v>
      </c>
      <c r="N53" s="36">
        <v>53</v>
      </c>
      <c r="O53" s="216">
        <v>27</v>
      </c>
      <c r="P53" s="60">
        <v>69.260000000000005</v>
      </c>
      <c r="Q53" s="816">
        <v>71.592592592592595</v>
      </c>
      <c r="R53" s="36">
        <v>37</v>
      </c>
      <c r="S53" s="216">
        <v>38</v>
      </c>
      <c r="T53" s="23">
        <v>68.209999999999994</v>
      </c>
      <c r="U53" s="817">
        <v>66.052631599999998</v>
      </c>
      <c r="V53" s="36">
        <v>66</v>
      </c>
      <c r="W53" s="587">
        <f t="shared" si="0"/>
        <v>195</v>
      </c>
    </row>
    <row r="54" spans="1:23" ht="15" customHeight="1" x14ac:dyDescent="0.25">
      <c r="A54" s="73">
        <v>4</v>
      </c>
      <c r="B54" s="203" t="s">
        <v>135</v>
      </c>
      <c r="C54" s="848">
        <v>30</v>
      </c>
      <c r="D54" s="318">
        <v>69.290000000000006</v>
      </c>
      <c r="E54" s="798">
        <v>72.2</v>
      </c>
      <c r="F54" s="845">
        <v>18</v>
      </c>
      <c r="G54" s="223">
        <v>36</v>
      </c>
      <c r="H54" s="267">
        <v>71.59</v>
      </c>
      <c r="I54" s="798">
        <v>82</v>
      </c>
      <c r="J54" s="845">
        <v>2</v>
      </c>
      <c r="K54" s="223">
        <v>22</v>
      </c>
      <c r="L54" s="60">
        <v>71.56</v>
      </c>
      <c r="M54" s="815">
        <v>79.41</v>
      </c>
      <c r="N54" s="36">
        <v>5</v>
      </c>
      <c r="O54" s="221">
        <v>19</v>
      </c>
      <c r="P54" s="60">
        <v>69.260000000000005</v>
      </c>
      <c r="Q54" s="816">
        <v>72.94736842105263</v>
      </c>
      <c r="R54" s="36">
        <v>24</v>
      </c>
      <c r="S54" s="216">
        <v>21</v>
      </c>
      <c r="T54" s="23">
        <v>68.209999999999994</v>
      </c>
      <c r="U54" s="815">
        <v>80.047618999999997</v>
      </c>
      <c r="V54" s="36">
        <v>3</v>
      </c>
      <c r="W54" s="587">
        <f t="shared" si="0"/>
        <v>52</v>
      </c>
    </row>
    <row r="55" spans="1:23" ht="15" customHeight="1" x14ac:dyDescent="0.25">
      <c r="A55" s="73">
        <v>5</v>
      </c>
      <c r="B55" s="40" t="s">
        <v>89</v>
      </c>
      <c r="C55" s="223">
        <v>4</v>
      </c>
      <c r="D55" s="267">
        <v>69.290000000000006</v>
      </c>
      <c r="E55" s="798">
        <v>72</v>
      </c>
      <c r="F55" s="845">
        <v>23</v>
      </c>
      <c r="G55" s="243">
        <v>7</v>
      </c>
      <c r="H55" s="267">
        <v>71.59</v>
      </c>
      <c r="I55" s="798">
        <v>60</v>
      </c>
      <c r="J55" s="846">
        <v>102</v>
      </c>
      <c r="K55" s="223">
        <v>10</v>
      </c>
      <c r="L55" s="60">
        <v>71.56</v>
      </c>
      <c r="M55" s="817">
        <v>66.900000000000006</v>
      </c>
      <c r="N55" s="36">
        <v>78</v>
      </c>
      <c r="O55" s="221">
        <v>14</v>
      </c>
      <c r="P55" s="60">
        <v>69.260000000000005</v>
      </c>
      <c r="Q55" s="817">
        <v>59.785714285714285</v>
      </c>
      <c r="R55" s="36">
        <v>94</v>
      </c>
      <c r="S55" s="216"/>
      <c r="T55" s="23">
        <v>68.209999999999994</v>
      </c>
      <c r="U55" s="821"/>
      <c r="V55" s="36">
        <v>101</v>
      </c>
      <c r="W55" s="587">
        <f t="shared" si="0"/>
        <v>398</v>
      </c>
    </row>
    <row r="56" spans="1:23" ht="15" customHeight="1" x14ac:dyDescent="0.25">
      <c r="A56" s="73">
        <v>6</v>
      </c>
      <c r="B56" s="204" t="s">
        <v>157</v>
      </c>
      <c r="C56" s="854">
        <v>54</v>
      </c>
      <c r="D56" s="322">
        <v>69.290000000000006</v>
      </c>
      <c r="E56" s="798">
        <v>71.87</v>
      </c>
      <c r="F56" s="845">
        <v>26</v>
      </c>
      <c r="G56" s="249">
        <v>41</v>
      </c>
      <c r="H56" s="267">
        <v>71.59</v>
      </c>
      <c r="I56" s="802">
        <v>68.98</v>
      </c>
      <c r="J56" s="845">
        <v>66</v>
      </c>
      <c r="K56" s="239">
        <v>45</v>
      </c>
      <c r="L56" s="60">
        <v>71.56</v>
      </c>
      <c r="M56" s="816">
        <v>72.930000000000007</v>
      </c>
      <c r="N56" s="36">
        <v>36</v>
      </c>
      <c r="O56" s="221">
        <v>48</v>
      </c>
      <c r="P56" s="60">
        <v>69.260000000000005</v>
      </c>
      <c r="Q56" s="816">
        <v>73.104166666666671</v>
      </c>
      <c r="R56" s="36">
        <v>23</v>
      </c>
      <c r="S56" s="216">
        <v>48</v>
      </c>
      <c r="T56" s="23">
        <v>68.209999999999994</v>
      </c>
      <c r="U56" s="816">
        <v>72.770833300000007</v>
      </c>
      <c r="V56" s="36">
        <v>19</v>
      </c>
      <c r="W56" s="587">
        <f t="shared" si="0"/>
        <v>170</v>
      </c>
    </row>
    <row r="57" spans="1:23" ht="15" customHeight="1" x14ac:dyDescent="0.25">
      <c r="A57" s="73">
        <v>7</v>
      </c>
      <c r="B57" s="40" t="s">
        <v>38</v>
      </c>
      <c r="C57" s="223">
        <v>50</v>
      </c>
      <c r="D57" s="267">
        <v>69.290000000000006</v>
      </c>
      <c r="E57" s="798">
        <v>71.86</v>
      </c>
      <c r="F57" s="845">
        <v>27</v>
      </c>
      <c r="G57" s="243">
        <v>51</v>
      </c>
      <c r="H57" s="267">
        <v>71.59</v>
      </c>
      <c r="I57" s="798">
        <v>75.599999999999994</v>
      </c>
      <c r="J57" s="845">
        <v>19</v>
      </c>
      <c r="K57" s="223">
        <v>48</v>
      </c>
      <c r="L57" s="60">
        <v>71.56</v>
      </c>
      <c r="M57" s="817">
        <v>69.75</v>
      </c>
      <c r="N57" s="36">
        <v>64</v>
      </c>
      <c r="O57" s="221">
        <v>46</v>
      </c>
      <c r="P57" s="60">
        <v>69.260000000000005</v>
      </c>
      <c r="Q57" s="816">
        <v>69.217391304347828</v>
      </c>
      <c r="R57" s="36">
        <v>53</v>
      </c>
      <c r="S57" s="216">
        <v>48</v>
      </c>
      <c r="T57" s="23">
        <v>68.209999999999994</v>
      </c>
      <c r="U57" s="816">
        <v>67.270833300000007</v>
      </c>
      <c r="V57" s="36">
        <v>60</v>
      </c>
      <c r="W57" s="587">
        <f t="shared" si="0"/>
        <v>223</v>
      </c>
    </row>
    <row r="58" spans="1:23" ht="15" customHeight="1" x14ac:dyDescent="0.25">
      <c r="A58" s="73">
        <v>8</v>
      </c>
      <c r="B58" s="40" t="s">
        <v>115</v>
      </c>
      <c r="C58" s="223">
        <v>140</v>
      </c>
      <c r="D58" s="267">
        <v>69.290000000000006</v>
      </c>
      <c r="E58" s="798">
        <v>70</v>
      </c>
      <c r="F58" s="845">
        <v>37</v>
      </c>
      <c r="G58" s="243">
        <v>162</v>
      </c>
      <c r="H58" s="267">
        <v>71.59</v>
      </c>
      <c r="I58" s="798">
        <v>73</v>
      </c>
      <c r="J58" s="845">
        <v>32</v>
      </c>
      <c r="K58" s="223">
        <v>144</v>
      </c>
      <c r="L58" s="60">
        <v>71.56</v>
      </c>
      <c r="M58" s="816">
        <v>73.25</v>
      </c>
      <c r="N58" s="36">
        <v>35</v>
      </c>
      <c r="O58" s="216">
        <v>145</v>
      </c>
      <c r="P58" s="60">
        <v>69.260000000000005</v>
      </c>
      <c r="Q58" s="816">
        <v>74.517241379310349</v>
      </c>
      <c r="R58" s="36">
        <v>15</v>
      </c>
      <c r="S58" s="216">
        <v>151</v>
      </c>
      <c r="T58" s="23">
        <v>68.209999999999994</v>
      </c>
      <c r="U58" s="816">
        <v>72.973509899999996</v>
      </c>
      <c r="V58" s="36">
        <v>18</v>
      </c>
      <c r="W58" s="587">
        <f t="shared" si="0"/>
        <v>137</v>
      </c>
    </row>
    <row r="59" spans="1:23" ht="15" customHeight="1" x14ac:dyDescent="0.25">
      <c r="A59" s="73">
        <v>9</v>
      </c>
      <c r="B59" s="40" t="s">
        <v>110</v>
      </c>
      <c r="C59" s="223">
        <v>118</v>
      </c>
      <c r="D59" s="267">
        <v>69.290000000000006</v>
      </c>
      <c r="E59" s="798">
        <v>70</v>
      </c>
      <c r="F59" s="845">
        <v>38</v>
      </c>
      <c r="G59" s="243">
        <v>130</v>
      </c>
      <c r="H59" s="267">
        <v>71.59</v>
      </c>
      <c r="I59" s="798">
        <v>72</v>
      </c>
      <c r="J59" s="845">
        <v>41</v>
      </c>
      <c r="K59" s="223">
        <v>97</v>
      </c>
      <c r="L59" s="60">
        <v>71.56</v>
      </c>
      <c r="M59" s="816">
        <v>72.41</v>
      </c>
      <c r="N59" s="36">
        <v>46</v>
      </c>
      <c r="O59" s="216">
        <v>99</v>
      </c>
      <c r="P59" s="60">
        <v>69.260000000000005</v>
      </c>
      <c r="Q59" s="816">
        <v>70.98989898989899</v>
      </c>
      <c r="R59" s="36">
        <v>43</v>
      </c>
      <c r="S59" s="216">
        <v>102</v>
      </c>
      <c r="T59" s="23">
        <v>68.209999999999994</v>
      </c>
      <c r="U59" s="816">
        <v>68.774509800000004</v>
      </c>
      <c r="V59" s="36">
        <v>45</v>
      </c>
      <c r="W59" s="587">
        <f t="shared" si="0"/>
        <v>213</v>
      </c>
    </row>
    <row r="60" spans="1:23" ht="15" customHeight="1" x14ac:dyDescent="0.25">
      <c r="A60" s="73">
        <v>10</v>
      </c>
      <c r="B60" s="40" t="s">
        <v>34</v>
      </c>
      <c r="C60" s="223">
        <v>30</v>
      </c>
      <c r="D60" s="267">
        <v>69.290000000000006</v>
      </c>
      <c r="E60" s="798">
        <v>69.5</v>
      </c>
      <c r="F60" s="845">
        <v>44</v>
      </c>
      <c r="G60" s="243">
        <v>26</v>
      </c>
      <c r="H60" s="267">
        <v>71.59</v>
      </c>
      <c r="I60" s="798">
        <v>67</v>
      </c>
      <c r="J60" s="845">
        <v>81</v>
      </c>
      <c r="K60" s="223">
        <v>21</v>
      </c>
      <c r="L60" s="60">
        <v>71.56</v>
      </c>
      <c r="M60" s="816">
        <v>74.86</v>
      </c>
      <c r="N60" s="36">
        <v>24</v>
      </c>
      <c r="O60" s="221">
        <v>28</v>
      </c>
      <c r="P60" s="60">
        <v>69.260000000000005</v>
      </c>
      <c r="Q60" s="816">
        <v>71.678571428571431</v>
      </c>
      <c r="R60" s="36">
        <v>34</v>
      </c>
      <c r="S60" s="216">
        <v>15</v>
      </c>
      <c r="T60" s="23">
        <v>68.209999999999994</v>
      </c>
      <c r="U60" s="816">
        <v>69.733333299999998</v>
      </c>
      <c r="V60" s="36">
        <v>40</v>
      </c>
      <c r="W60" s="587">
        <f t="shared" si="0"/>
        <v>223</v>
      </c>
    </row>
    <row r="61" spans="1:23" ht="15" customHeight="1" x14ac:dyDescent="0.25">
      <c r="A61" s="73">
        <v>11</v>
      </c>
      <c r="B61" s="40" t="s">
        <v>39</v>
      </c>
      <c r="C61" s="223">
        <v>28</v>
      </c>
      <c r="D61" s="267">
        <v>69.290000000000006</v>
      </c>
      <c r="E61" s="798">
        <v>69</v>
      </c>
      <c r="F61" s="845">
        <v>48</v>
      </c>
      <c r="G61" s="243">
        <v>32</v>
      </c>
      <c r="H61" s="267">
        <v>71.59</v>
      </c>
      <c r="I61" s="798">
        <v>73</v>
      </c>
      <c r="J61" s="845">
        <v>35</v>
      </c>
      <c r="K61" s="223">
        <v>25</v>
      </c>
      <c r="L61" s="60">
        <v>71.56</v>
      </c>
      <c r="M61" s="816">
        <v>72.12</v>
      </c>
      <c r="N61" s="36">
        <v>48</v>
      </c>
      <c r="O61" s="216">
        <v>22</v>
      </c>
      <c r="P61" s="60">
        <v>69.260000000000005</v>
      </c>
      <c r="Q61" s="816">
        <v>68.318181818181813</v>
      </c>
      <c r="R61" s="36">
        <v>63</v>
      </c>
      <c r="S61" s="216">
        <v>22</v>
      </c>
      <c r="T61" s="23">
        <v>68.209999999999994</v>
      </c>
      <c r="U61" s="817">
        <v>62.590909099999998</v>
      </c>
      <c r="V61" s="36">
        <v>81</v>
      </c>
      <c r="W61" s="587">
        <f t="shared" si="0"/>
        <v>275</v>
      </c>
    </row>
    <row r="62" spans="1:23" ht="15" customHeight="1" x14ac:dyDescent="0.25">
      <c r="A62" s="73">
        <v>12</v>
      </c>
      <c r="B62" s="40" t="s">
        <v>37</v>
      </c>
      <c r="C62" s="223">
        <v>50</v>
      </c>
      <c r="D62" s="267">
        <v>69.290000000000006</v>
      </c>
      <c r="E62" s="798">
        <v>68</v>
      </c>
      <c r="F62" s="845">
        <v>55</v>
      </c>
      <c r="G62" s="243">
        <v>50</v>
      </c>
      <c r="H62" s="267">
        <v>71.59</v>
      </c>
      <c r="I62" s="798">
        <v>68.959999999999994</v>
      </c>
      <c r="J62" s="845">
        <v>67</v>
      </c>
      <c r="K62" s="223">
        <v>52</v>
      </c>
      <c r="L62" s="60">
        <v>71.56</v>
      </c>
      <c r="M62" s="817">
        <v>71.040000000000006</v>
      </c>
      <c r="N62" s="36">
        <v>57</v>
      </c>
      <c r="O62" s="216">
        <v>50</v>
      </c>
      <c r="P62" s="60">
        <v>69.260000000000005</v>
      </c>
      <c r="Q62" s="815">
        <v>75.52</v>
      </c>
      <c r="R62" s="36">
        <v>9</v>
      </c>
      <c r="S62" s="216">
        <v>48</v>
      </c>
      <c r="T62" s="23">
        <v>68.209999999999994</v>
      </c>
      <c r="U62" s="816">
        <v>68.333333300000007</v>
      </c>
      <c r="V62" s="36">
        <v>51</v>
      </c>
      <c r="W62" s="587">
        <f t="shared" si="0"/>
        <v>239</v>
      </c>
    </row>
    <row r="63" spans="1:23" ht="15" customHeight="1" x14ac:dyDescent="0.25">
      <c r="A63" s="73">
        <v>13</v>
      </c>
      <c r="B63" s="40" t="s">
        <v>35</v>
      </c>
      <c r="C63" s="223">
        <v>26</v>
      </c>
      <c r="D63" s="267">
        <v>69.290000000000006</v>
      </c>
      <c r="E63" s="798">
        <v>61.58</v>
      </c>
      <c r="F63" s="846">
        <v>90</v>
      </c>
      <c r="G63" s="243">
        <v>26</v>
      </c>
      <c r="H63" s="267">
        <v>71.59</v>
      </c>
      <c r="I63" s="798">
        <v>56</v>
      </c>
      <c r="J63" s="846">
        <v>109</v>
      </c>
      <c r="K63" s="223">
        <v>16</v>
      </c>
      <c r="L63" s="60">
        <v>71.56</v>
      </c>
      <c r="M63" s="817">
        <v>65.19</v>
      </c>
      <c r="N63" s="36">
        <v>89</v>
      </c>
      <c r="O63" s="221">
        <v>22</v>
      </c>
      <c r="P63" s="60">
        <v>69.260000000000005</v>
      </c>
      <c r="Q63" s="817">
        <v>64.272727272727266</v>
      </c>
      <c r="R63" s="36">
        <v>77</v>
      </c>
      <c r="S63" s="216">
        <v>26</v>
      </c>
      <c r="T63" s="23">
        <v>68.209999999999994</v>
      </c>
      <c r="U63" s="817">
        <v>61.923076899999998</v>
      </c>
      <c r="V63" s="36">
        <v>83</v>
      </c>
      <c r="W63" s="587">
        <f t="shared" si="0"/>
        <v>448</v>
      </c>
    </row>
    <row r="64" spans="1:23" ht="15" customHeight="1" x14ac:dyDescent="0.25">
      <c r="A64" s="73">
        <v>14</v>
      </c>
      <c r="B64" s="40" t="s">
        <v>73</v>
      </c>
      <c r="C64" s="223">
        <v>12</v>
      </c>
      <c r="D64" s="267">
        <v>69.290000000000006</v>
      </c>
      <c r="E64" s="798">
        <v>61</v>
      </c>
      <c r="F64" s="846">
        <v>91</v>
      </c>
      <c r="G64" s="243">
        <v>9</v>
      </c>
      <c r="H64" s="267">
        <v>71.59</v>
      </c>
      <c r="I64" s="798">
        <v>58</v>
      </c>
      <c r="J64" s="846">
        <v>107</v>
      </c>
      <c r="K64" s="223">
        <v>15</v>
      </c>
      <c r="L64" s="60">
        <v>71.56</v>
      </c>
      <c r="M64" s="817">
        <v>56</v>
      </c>
      <c r="N64" s="36">
        <v>107</v>
      </c>
      <c r="O64" s="216">
        <v>9</v>
      </c>
      <c r="P64" s="60">
        <v>69.260000000000005</v>
      </c>
      <c r="Q64" s="817">
        <v>62.555555555555557</v>
      </c>
      <c r="R64" s="36">
        <v>85</v>
      </c>
      <c r="S64" s="216"/>
      <c r="T64" s="23">
        <v>68.209999999999994</v>
      </c>
      <c r="U64" s="821"/>
      <c r="V64" s="36">
        <v>101</v>
      </c>
      <c r="W64" s="587">
        <f t="shared" si="0"/>
        <v>491</v>
      </c>
    </row>
    <row r="65" spans="1:23" ht="15" customHeight="1" x14ac:dyDescent="0.25">
      <c r="A65" s="73">
        <v>15</v>
      </c>
      <c r="B65" s="40" t="s">
        <v>88</v>
      </c>
      <c r="C65" s="223">
        <v>20</v>
      </c>
      <c r="D65" s="267">
        <v>69.290000000000006</v>
      </c>
      <c r="E65" s="798">
        <v>60.1</v>
      </c>
      <c r="F65" s="846">
        <v>94</v>
      </c>
      <c r="G65" s="243">
        <v>26</v>
      </c>
      <c r="H65" s="267">
        <v>71.59</v>
      </c>
      <c r="I65" s="798">
        <v>67.569999999999993</v>
      </c>
      <c r="J65" s="845">
        <v>78</v>
      </c>
      <c r="K65" s="223">
        <v>25</v>
      </c>
      <c r="L65" s="60">
        <v>71.56</v>
      </c>
      <c r="M65" s="817">
        <v>61.4</v>
      </c>
      <c r="N65" s="36">
        <v>102</v>
      </c>
      <c r="O65" s="216">
        <v>27</v>
      </c>
      <c r="P65" s="60">
        <v>69.260000000000005</v>
      </c>
      <c r="Q65" s="817">
        <v>64.222222222222229</v>
      </c>
      <c r="R65" s="36">
        <v>78</v>
      </c>
      <c r="S65" s="216">
        <v>25</v>
      </c>
      <c r="T65" s="23">
        <v>68.209999999999994</v>
      </c>
      <c r="U65" s="817">
        <v>57</v>
      </c>
      <c r="V65" s="36">
        <v>91</v>
      </c>
      <c r="W65" s="587">
        <f t="shared" si="0"/>
        <v>443</v>
      </c>
    </row>
    <row r="66" spans="1:23" ht="15" customHeight="1" x14ac:dyDescent="0.25">
      <c r="A66" s="73">
        <v>16</v>
      </c>
      <c r="B66" s="40" t="s">
        <v>90</v>
      </c>
      <c r="C66" s="223">
        <v>26</v>
      </c>
      <c r="D66" s="267">
        <v>69.290000000000006</v>
      </c>
      <c r="E66" s="798">
        <v>59.53</v>
      </c>
      <c r="F66" s="846">
        <v>97</v>
      </c>
      <c r="G66" s="243">
        <v>25</v>
      </c>
      <c r="H66" s="267">
        <v>71.59</v>
      </c>
      <c r="I66" s="798">
        <v>72</v>
      </c>
      <c r="J66" s="845">
        <v>45</v>
      </c>
      <c r="K66" s="223">
        <v>26</v>
      </c>
      <c r="L66" s="60">
        <v>71.56</v>
      </c>
      <c r="M66" s="817">
        <v>61.69</v>
      </c>
      <c r="N66" s="36">
        <v>99</v>
      </c>
      <c r="O66" s="221">
        <v>22</v>
      </c>
      <c r="P66" s="60">
        <v>69.260000000000005</v>
      </c>
      <c r="Q66" s="816">
        <v>69.36363636363636</v>
      </c>
      <c r="R66" s="36">
        <v>52</v>
      </c>
      <c r="S66" s="216">
        <v>16</v>
      </c>
      <c r="T66" s="23">
        <v>68.209999999999994</v>
      </c>
      <c r="U66" s="816">
        <v>70.75</v>
      </c>
      <c r="V66" s="36">
        <v>30</v>
      </c>
      <c r="W66" s="587">
        <f t="shared" si="0"/>
        <v>323</v>
      </c>
    </row>
    <row r="67" spans="1:23" ht="15" customHeight="1" x14ac:dyDescent="0.25">
      <c r="A67" s="73">
        <v>17</v>
      </c>
      <c r="B67" s="176" t="s">
        <v>31</v>
      </c>
      <c r="C67" s="234">
        <v>33</v>
      </c>
      <c r="D67" s="321">
        <v>69.290000000000006</v>
      </c>
      <c r="E67" s="798">
        <v>59</v>
      </c>
      <c r="F67" s="846">
        <v>99</v>
      </c>
      <c r="G67" s="243">
        <v>29</v>
      </c>
      <c r="H67" s="267">
        <v>71.59</v>
      </c>
      <c r="I67" s="798">
        <v>67</v>
      </c>
      <c r="J67" s="845">
        <v>80</v>
      </c>
      <c r="K67" s="234">
        <v>32</v>
      </c>
      <c r="L67" s="60">
        <v>71.56</v>
      </c>
      <c r="M67" s="817">
        <v>69.19</v>
      </c>
      <c r="N67" s="36">
        <v>69</v>
      </c>
      <c r="O67" s="216">
        <v>57</v>
      </c>
      <c r="P67" s="60">
        <v>69.260000000000005</v>
      </c>
      <c r="Q67" s="817">
        <v>56.05263157894737</v>
      </c>
      <c r="R67" s="36">
        <v>105</v>
      </c>
      <c r="S67" s="216">
        <v>22</v>
      </c>
      <c r="T67" s="23">
        <v>68.209999999999994</v>
      </c>
      <c r="U67" s="820">
        <v>65.863636400000004</v>
      </c>
      <c r="V67" s="36">
        <v>67</v>
      </c>
      <c r="W67" s="587">
        <f t="shared" si="0"/>
        <v>420</v>
      </c>
    </row>
    <row r="68" spans="1:23" ht="15" customHeight="1" x14ac:dyDescent="0.25">
      <c r="A68" s="73">
        <v>18</v>
      </c>
      <c r="B68" s="42" t="s">
        <v>72</v>
      </c>
      <c r="C68" s="229">
        <v>19</v>
      </c>
      <c r="D68" s="319">
        <v>69.290000000000006</v>
      </c>
      <c r="E68" s="802">
        <v>58</v>
      </c>
      <c r="F68" s="845">
        <v>103</v>
      </c>
      <c r="G68" s="243">
        <v>20</v>
      </c>
      <c r="H68" s="267">
        <v>71.59</v>
      </c>
      <c r="I68" s="798">
        <v>61</v>
      </c>
      <c r="J68" s="846">
        <v>96</v>
      </c>
      <c r="K68" s="229">
        <v>20</v>
      </c>
      <c r="L68" s="60">
        <v>71.56</v>
      </c>
      <c r="M68" s="823">
        <v>65</v>
      </c>
      <c r="N68" s="36">
        <v>90</v>
      </c>
      <c r="O68" s="255"/>
      <c r="P68" s="60">
        <v>69.260000000000005</v>
      </c>
      <c r="Q68" s="821"/>
      <c r="R68" s="36">
        <v>109</v>
      </c>
      <c r="S68" s="218"/>
      <c r="T68" s="23">
        <v>68.209999999999994</v>
      </c>
      <c r="U68" s="821"/>
      <c r="V68" s="36">
        <v>101</v>
      </c>
      <c r="W68" s="587">
        <f t="shared" si="0"/>
        <v>499</v>
      </c>
    </row>
    <row r="69" spans="1:23" ht="15" customHeight="1" thickBot="1" x14ac:dyDescent="0.3">
      <c r="A69" s="620">
        <v>19</v>
      </c>
      <c r="B69" s="40" t="s">
        <v>33</v>
      </c>
      <c r="C69" s="852"/>
      <c r="D69" s="267">
        <v>69.290000000000006</v>
      </c>
      <c r="E69" s="760"/>
      <c r="F69" s="851">
        <v>110</v>
      </c>
      <c r="G69" s="243">
        <v>20</v>
      </c>
      <c r="H69" s="267">
        <v>71.59</v>
      </c>
      <c r="I69" s="798">
        <v>61</v>
      </c>
      <c r="J69" s="846">
        <v>97</v>
      </c>
      <c r="K69" s="223"/>
      <c r="L69" s="60">
        <v>71.56</v>
      </c>
      <c r="M69" s="821"/>
      <c r="N69" s="36">
        <v>109</v>
      </c>
      <c r="O69" s="256">
        <v>17</v>
      </c>
      <c r="P69" s="60">
        <v>69.260000000000005</v>
      </c>
      <c r="Q69" s="817">
        <v>51.352941176470587</v>
      </c>
      <c r="R69" s="36">
        <v>108</v>
      </c>
      <c r="S69" s="216"/>
      <c r="T69" s="23">
        <v>68.209999999999994</v>
      </c>
      <c r="U69" s="821"/>
      <c r="V69" s="36">
        <v>101</v>
      </c>
      <c r="W69" s="621">
        <f t="shared" si="0"/>
        <v>525</v>
      </c>
    </row>
    <row r="70" spans="1:23" ht="15" customHeight="1" thickBot="1" x14ac:dyDescent="0.3">
      <c r="A70" s="622"/>
      <c r="B70" s="598" t="s">
        <v>149</v>
      </c>
      <c r="C70" s="599">
        <f>SUM(C71:C85)</f>
        <v>544</v>
      </c>
      <c r="D70" s="600">
        <v>69.290000000000006</v>
      </c>
      <c r="E70" s="604">
        <f>AVERAGE(E71:E85)</f>
        <v>66.572000000000003</v>
      </c>
      <c r="F70" s="602"/>
      <c r="G70" s="599">
        <f>SUM(G71:G85)</f>
        <v>453</v>
      </c>
      <c r="H70" s="600">
        <v>71.59</v>
      </c>
      <c r="I70" s="601">
        <f>AVERAGE(I71:I85)</f>
        <v>68.714285714285708</v>
      </c>
      <c r="J70" s="602"/>
      <c r="K70" s="603">
        <f>SUM(K71:K85)</f>
        <v>473</v>
      </c>
      <c r="L70" s="604">
        <v>71.56</v>
      </c>
      <c r="M70" s="605">
        <f>AVERAGE(M71:M85)</f>
        <v>69.73</v>
      </c>
      <c r="N70" s="579"/>
      <c r="O70" s="580">
        <f>SUM(O71:O85)</f>
        <v>492</v>
      </c>
      <c r="P70" s="606">
        <v>69.260000000000005</v>
      </c>
      <c r="Q70" s="607">
        <f>AVERAGE(Q71:Q85)</f>
        <v>66.865144495882518</v>
      </c>
      <c r="R70" s="579"/>
      <c r="S70" s="580">
        <f>SUM(S71:S85)</f>
        <v>538</v>
      </c>
      <c r="T70" s="606">
        <v>68.209999999999994</v>
      </c>
      <c r="U70" s="605">
        <f>AVERAGE(U71:U85)</f>
        <v>66.331019830769236</v>
      </c>
      <c r="V70" s="579"/>
      <c r="W70" s="623"/>
    </row>
    <row r="71" spans="1:23" ht="15" customHeight="1" x14ac:dyDescent="0.25">
      <c r="A71" s="559">
        <v>1</v>
      </c>
      <c r="B71" s="40" t="s">
        <v>111</v>
      </c>
      <c r="C71" s="223">
        <v>46</v>
      </c>
      <c r="D71" s="267">
        <v>69.290000000000006</v>
      </c>
      <c r="E71" s="798">
        <v>75.930000000000007</v>
      </c>
      <c r="F71" s="845">
        <v>10</v>
      </c>
      <c r="G71" s="243">
        <v>26</v>
      </c>
      <c r="H71" s="267">
        <v>71.59</v>
      </c>
      <c r="I71" s="798">
        <v>79</v>
      </c>
      <c r="J71" s="845">
        <v>9</v>
      </c>
      <c r="K71" s="223">
        <v>40</v>
      </c>
      <c r="L71" s="60">
        <v>71.56</v>
      </c>
      <c r="M71" s="816">
        <v>72.55</v>
      </c>
      <c r="N71" s="36">
        <v>45</v>
      </c>
      <c r="O71" s="216">
        <v>23</v>
      </c>
      <c r="P71" s="60">
        <v>69.260000000000005</v>
      </c>
      <c r="Q71" s="816">
        <v>70.521739130434781</v>
      </c>
      <c r="R71" s="36">
        <v>44</v>
      </c>
      <c r="S71" s="216">
        <v>63</v>
      </c>
      <c r="T71" s="23">
        <v>68.209999999999994</v>
      </c>
      <c r="U71" s="816">
        <v>69.888888899999998</v>
      </c>
      <c r="V71" s="36">
        <v>38</v>
      </c>
      <c r="W71" s="624">
        <f t="shared" ref="W71:W126" si="1">F71+J71+N71+R71+V71</f>
        <v>146</v>
      </c>
    </row>
    <row r="72" spans="1:23" ht="15" customHeight="1" x14ac:dyDescent="0.25">
      <c r="A72" s="566">
        <v>2</v>
      </c>
      <c r="B72" s="40" t="s">
        <v>95</v>
      </c>
      <c r="C72" s="223">
        <v>69</v>
      </c>
      <c r="D72" s="267">
        <v>69.290000000000006</v>
      </c>
      <c r="E72" s="798">
        <v>72</v>
      </c>
      <c r="F72" s="845">
        <v>22</v>
      </c>
      <c r="G72" s="243">
        <v>41</v>
      </c>
      <c r="H72" s="267">
        <v>71.59</v>
      </c>
      <c r="I72" s="798">
        <v>73</v>
      </c>
      <c r="J72" s="845">
        <v>33</v>
      </c>
      <c r="K72" s="223">
        <v>54</v>
      </c>
      <c r="L72" s="60">
        <v>71.56</v>
      </c>
      <c r="M72" s="816">
        <v>72.81</v>
      </c>
      <c r="N72" s="36">
        <v>38</v>
      </c>
      <c r="O72" s="216">
        <v>36</v>
      </c>
      <c r="P72" s="60">
        <v>69.260000000000005</v>
      </c>
      <c r="Q72" s="816">
        <v>68.888888888888886</v>
      </c>
      <c r="R72" s="36">
        <v>57</v>
      </c>
      <c r="S72" s="216">
        <v>46</v>
      </c>
      <c r="T72" s="23">
        <v>68.209999999999994</v>
      </c>
      <c r="U72" s="816">
        <v>72.478260899999995</v>
      </c>
      <c r="V72" s="36">
        <v>21</v>
      </c>
      <c r="W72" s="569">
        <f t="shared" si="1"/>
        <v>171</v>
      </c>
    </row>
    <row r="73" spans="1:23" ht="15" customHeight="1" x14ac:dyDescent="0.25">
      <c r="A73" s="566">
        <v>3</v>
      </c>
      <c r="B73" s="40" t="s">
        <v>94</v>
      </c>
      <c r="C73" s="223">
        <v>27</v>
      </c>
      <c r="D73" s="267">
        <v>69.290000000000006</v>
      </c>
      <c r="E73" s="798">
        <v>71</v>
      </c>
      <c r="F73" s="845">
        <v>31</v>
      </c>
      <c r="G73" s="243">
        <v>27</v>
      </c>
      <c r="H73" s="267">
        <v>71.59</v>
      </c>
      <c r="I73" s="798">
        <v>72</v>
      </c>
      <c r="J73" s="845">
        <v>43</v>
      </c>
      <c r="K73" s="223">
        <v>23</v>
      </c>
      <c r="L73" s="60">
        <v>71.56</v>
      </c>
      <c r="M73" s="815">
        <v>76.349999999999994</v>
      </c>
      <c r="N73" s="36">
        <v>13</v>
      </c>
      <c r="O73" s="221">
        <v>50</v>
      </c>
      <c r="P73" s="60">
        <v>69.260000000000005</v>
      </c>
      <c r="Q73" s="816">
        <v>73.14</v>
      </c>
      <c r="R73" s="36">
        <v>22</v>
      </c>
      <c r="S73" s="216">
        <v>41</v>
      </c>
      <c r="T73" s="23">
        <v>68.209999999999994</v>
      </c>
      <c r="U73" s="816">
        <v>67.560975600000006</v>
      </c>
      <c r="V73" s="36">
        <v>58</v>
      </c>
      <c r="W73" s="569">
        <f t="shared" si="1"/>
        <v>167</v>
      </c>
    </row>
    <row r="74" spans="1:23" ht="15" customHeight="1" x14ac:dyDescent="0.25">
      <c r="A74" s="566">
        <v>4</v>
      </c>
      <c r="B74" s="40" t="s">
        <v>112</v>
      </c>
      <c r="C74" s="223">
        <v>29</v>
      </c>
      <c r="D74" s="267">
        <v>69.290000000000006</v>
      </c>
      <c r="E74" s="798">
        <v>70.37</v>
      </c>
      <c r="F74" s="845">
        <v>34</v>
      </c>
      <c r="G74" s="243">
        <v>38</v>
      </c>
      <c r="H74" s="267">
        <v>71.59</v>
      </c>
      <c r="I74" s="798">
        <v>74</v>
      </c>
      <c r="J74" s="845">
        <v>27</v>
      </c>
      <c r="K74" s="223">
        <v>41</v>
      </c>
      <c r="L74" s="60">
        <v>71.56</v>
      </c>
      <c r="M74" s="816">
        <v>72.61</v>
      </c>
      <c r="N74" s="36">
        <v>44</v>
      </c>
      <c r="O74" s="221">
        <v>46</v>
      </c>
      <c r="P74" s="60">
        <v>69.260000000000005</v>
      </c>
      <c r="Q74" s="816">
        <v>70.369565217391298</v>
      </c>
      <c r="R74" s="36">
        <v>47</v>
      </c>
      <c r="S74" s="216">
        <v>43</v>
      </c>
      <c r="T74" s="23">
        <v>68.209999999999994</v>
      </c>
      <c r="U74" s="816">
        <v>72.720930199999998</v>
      </c>
      <c r="V74" s="36">
        <v>20</v>
      </c>
      <c r="W74" s="569">
        <f t="shared" si="1"/>
        <v>172</v>
      </c>
    </row>
    <row r="75" spans="1:23" ht="15" customHeight="1" x14ac:dyDescent="0.25">
      <c r="A75" s="566">
        <v>5</v>
      </c>
      <c r="B75" s="40" t="s">
        <v>113</v>
      </c>
      <c r="C75" s="223">
        <v>53</v>
      </c>
      <c r="D75" s="267">
        <v>69.290000000000006</v>
      </c>
      <c r="E75" s="798">
        <v>70.28</v>
      </c>
      <c r="F75" s="845">
        <v>36</v>
      </c>
      <c r="G75" s="243">
        <v>45</v>
      </c>
      <c r="H75" s="267">
        <v>71.59</v>
      </c>
      <c r="I75" s="798">
        <v>71.3</v>
      </c>
      <c r="J75" s="845">
        <v>49</v>
      </c>
      <c r="K75" s="223">
        <v>30</v>
      </c>
      <c r="L75" s="60">
        <v>71.56</v>
      </c>
      <c r="M75" s="816">
        <v>71.900000000000006</v>
      </c>
      <c r="N75" s="36">
        <v>50</v>
      </c>
      <c r="O75" s="216">
        <v>25</v>
      </c>
      <c r="P75" s="60">
        <v>69.260000000000005</v>
      </c>
      <c r="Q75" s="816">
        <v>72.040000000000006</v>
      </c>
      <c r="R75" s="36">
        <v>29</v>
      </c>
      <c r="S75" s="216">
        <v>20</v>
      </c>
      <c r="T75" s="23">
        <v>68.209999999999994</v>
      </c>
      <c r="U75" s="817">
        <v>64.599999999999994</v>
      </c>
      <c r="V75" s="36">
        <v>73</v>
      </c>
      <c r="W75" s="569">
        <f t="shared" si="1"/>
        <v>237</v>
      </c>
    </row>
    <row r="76" spans="1:23" ht="15" customHeight="1" x14ac:dyDescent="0.25">
      <c r="A76" s="566">
        <v>6</v>
      </c>
      <c r="B76" s="40" t="s">
        <v>30</v>
      </c>
      <c r="C76" s="223">
        <v>33</v>
      </c>
      <c r="D76" s="267">
        <v>69.290000000000006</v>
      </c>
      <c r="E76" s="798">
        <v>70</v>
      </c>
      <c r="F76" s="845">
        <v>40</v>
      </c>
      <c r="G76" s="248">
        <v>27</v>
      </c>
      <c r="H76" s="267">
        <v>71.59</v>
      </c>
      <c r="I76" s="804">
        <v>73.3</v>
      </c>
      <c r="J76" s="845">
        <v>30</v>
      </c>
      <c r="K76" s="223">
        <v>24</v>
      </c>
      <c r="L76" s="60">
        <v>71.56</v>
      </c>
      <c r="M76" s="816">
        <v>72.709999999999994</v>
      </c>
      <c r="N76" s="36">
        <v>39</v>
      </c>
      <c r="O76" s="221">
        <v>46</v>
      </c>
      <c r="P76" s="60">
        <v>69.260000000000005</v>
      </c>
      <c r="Q76" s="816">
        <v>71.108695652173907</v>
      </c>
      <c r="R76" s="36">
        <v>42</v>
      </c>
      <c r="S76" s="216">
        <v>37</v>
      </c>
      <c r="T76" s="23">
        <v>68.209999999999994</v>
      </c>
      <c r="U76" s="816">
        <v>68.432432399999996</v>
      </c>
      <c r="V76" s="36">
        <v>49</v>
      </c>
      <c r="W76" s="569">
        <f t="shared" si="1"/>
        <v>200</v>
      </c>
    </row>
    <row r="77" spans="1:23" ht="15" customHeight="1" x14ac:dyDescent="0.25">
      <c r="A77" s="566">
        <v>7</v>
      </c>
      <c r="B77" s="40" t="s">
        <v>29</v>
      </c>
      <c r="C77" s="223">
        <v>18</v>
      </c>
      <c r="D77" s="267">
        <v>69.290000000000006</v>
      </c>
      <c r="E77" s="798">
        <v>68</v>
      </c>
      <c r="F77" s="845">
        <v>57</v>
      </c>
      <c r="G77" s="243">
        <v>36</v>
      </c>
      <c r="H77" s="267">
        <v>71.59</v>
      </c>
      <c r="I77" s="798">
        <v>73</v>
      </c>
      <c r="J77" s="845">
        <v>34</v>
      </c>
      <c r="K77" s="223">
        <v>28</v>
      </c>
      <c r="L77" s="60">
        <v>71.56</v>
      </c>
      <c r="M77" s="815">
        <v>76.180000000000007</v>
      </c>
      <c r="N77" s="36">
        <v>16</v>
      </c>
      <c r="O77" s="216">
        <v>18</v>
      </c>
      <c r="P77" s="60">
        <v>69.260000000000005</v>
      </c>
      <c r="Q77" s="817">
        <v>64.833333333333329</v>
      </c>
      <c r="R77" s="36">
        <v>75</v>
      </c>
      <c r="S77" s="216">
        <v>21</v>
      </c>
      <c r="T77" s="23">
        <v>68.209999999999994</v>
      </c>
      <c r="U77" s="817">
        <v>65.095238100000003</v>
      </c>
      <c r="V77" s="36">
        <v>71</v>
      </c>
      <c r="W77" s="569">
        <f t="shared" si="1"/>
        <v>253</v>
      </c>
    </row>
    <row r="78" spans="1:23" ht="15" customHeight="1" x14ac:dyDescent="0.25">
      <c r="A78" s="566">
        <v>8</v>
      </c>
      <c r="B78" s="40" t="s">
        <v>96</v>
      </c>
      <c r="C78" s="223">
        <v>24</v>
      </c>
      <c r="D78" s="267">
        <v>69.290000000000006</v>
      </c>
      <c r="E78" s="805">
        <v>68</v>
      </c>
      <c r="F78" s="845">
        <v>56</v>
      </c>
      <c r="G78" s="243">
        <v>22</v>
      </c>
      <c r="H78" s="267">
        <v>71.59</v>
      </c>
      <c r="I78" s="798">
        <v>71</v>
      </c>
      <c r="J78" s="845">
        <v>54</v>
      </c>
      <c r="K78" s="223">
        <v>28</v>
      </c>
      <c r="L78" s="60">
        <v>71.56</v>
      </c>
      <c r="M78" s="815">
        <v>75.75</v>
      </c>
      <c r="N78" s="36">
        <v>18</v>
      </c>
      <c r="O78" s="216">
        <v>21</v>
      </c>
      <c r="P78" s="60">
        <v>69.260000000000005</v>
      </c>
      <c r="Q78" s="817">
        <v>65.571428571428569</v>
      </c>
      <c r="R78" s="36">
        <v>71</v>
      </c>
      <c r="S78" s="216">
        <v>27</v>
      </c>
      <c r="T78" s="23">
        <v>68.209999999999994</v>
      </c>
      <c r="U78" s="816">
        <v>73.629629600000001</v>
      </c>
      <c r="V78" s="36">
        <v>15</v>
      </c>
      <c r="W78" s="569">
        <f t="shared" si="1"/>
        <v>214</v>
      </c>
    </row>
    <row r="79" spans="1:23" ht="15" customHeight="1" x14ac:dyDescent="0.25">
      <c r="A79" s="566">
        <v>9</v>
      </c>
      <c r="B79" s="40" t="s">
        <v>116</v>
      </c>
      <c r="C79" s="223">
        <v>76</v>
      </c>
      <c r="D79" s="267">
        <v>69.290000000000006</v>
      </c>
      <c r="E79" s="798">
        <v>67</v>
      </c>
      <c r="F79" s="845">
        <v>61</v>
      </c>
      <c r="G79" s="243">
        <v>53</v>
      </c>
      <c r="H79" s="267">
        <v>71.59</v>
      </c>
      <c r="I79" s="798">
        <v>70</v>
      </c>
      <c r="J79" s="845">
        <v>61</v>
      </c>
      <c r="K79" s="223">
        <v>60</v>
      </c>
      <c r="L79" s="60">
        <v>71.56</v>
      </c>
      <c r="M79" s="817">
        <v>71.069999999999993</v>
      </c>
      <c r="N79" s="36">
        <v>56</v>
      </c>
      <c r="O79" s="216">
        <v>44</v>
      </c>
      <c r="P79" s="60">
        <v>69.260000000000005</v>
      </c>
      <c r="Q79" s="816">
        <v>73.818181818181813</v>
      </c>
      <c r="R79" s="36">
        <v>19</v>
      </c>
      <c r="S79" s="216">
        <v>90</v>
      </c>
      <c r="T79" s="23">
        <v>68.209999999999994</v>
      </c>
      <c r="U79" s="816">
        <v>69.444444399999995</v>
      </c>
      <c r="V79" s="36">
        <v>42</v>
      </c>
      <c r="W79" s="569">
        <f t="shared" si="1"/>
        <v>239</v>
      </c>
    </row>
    <row r="80" spans="1:23" ht="15" customHeight="1" x14ac:dyDescent="0.25">
      <c r="A80" s="566">
        <v>10</v>
      </c>
      <c r="B80" s="40" t="s">
        <v>93</v>
      </c>
      <c r="C80" s="223">
        <v>24</v>
      </c>
      <c r="D80" s="267">
        <v>69.290000000000006</v>
      </c>
      <c r="E80" s="798">
        <v>65</v>
      </c>
      <c r="F80" s="845">
        <v>73</v>
      </c>
      <c r="G80" s="243">
        <v>30</v>
      </c>
      <c r="H80" s="267">
        <v>71.59</v>
      </c>
      <c r="I80" s="798">
        <v>66.599999999999994</v>
      </c>
      <c r="J80" s="846">
        <v>82</v>
      </c>
      <c r="K80" s="223">
        <v>29</v>
      </c>
      <c r="L80" s="60">
        <v>71.56</v>
      </c>
      <c r="M80" s="817">
        <v>66.66</v>
      </c>
      <c r="N80" s="36">
        <v>80</v>
      </c>
      <c r="O80" s="221">
        <v>41</v>
      </c>
      <c r="P80" s="60">
        <v>69.260000000000005</v>
      </c>
      <c r="Q80" s="817">
        <v>65.926829268292678</v>
      </c>
      <c r="R80" s="36">
        <v>70</v>
      </c>
      <c r="S80" s="216">
        <v>37</v>
      </c>
      <c r="T80" s="23">
        <v>68.209999999999994</v>
      </c>
      <c r="U80" s="817">
        <v>63.108108100000003</v>
      </c>
      <c r="V80" s="36">
        <v>79</v>
      </c>
      <c r="W80" s="569">
        <f t="shared" si="1"/>
        <v>384</v>
      </c>
    </row>
    <row r="81" spans="1:23" ht="15" customHeight="1" x14ac:dyDescent="0.25">
      <c r="A81" s="566">
        <v>11</v>
      </c>
      <c r="B81" s="40" t="s">
        <v>97</v>
      </c>
      <c r="C81" s="223">
        <v>39</v>
      </c>
      <c r="D81" s="267">
        <v>69.290000000000006</v>
      </c>
      <c r="E81" s="804">
        <v>64</v>
      </c>
      <c r="F81" s="845">
        <v>78</v>
      </c>
      <c r="G81" s="310">
        <v>28</v>
      </c>
      <c r="H81" s="267">
        <v>71.59</v>
      </c>
      <c r="I81" s="805">
        <v>61</v>
      </c>
      <c r="J81" s="846">
        <v>95</v>
      </c>
      <c r="K81" s="223">
        <v>30</v>
      </c>
      <c r="L81" s="60">
        <v>71.56</v>
      </c>
      <c r="M81" s="817">
        <v>59.73</v>
      </c>
      <c r="N81" s="36">
        <v>104</v>
      </c>
      <c r="O81" s="216">
        <v>55</v>
      </c>
      <c r="P81" s="60">
        <v>69.260000000000005</v>
      </c>
      <c r="Q81" s="817">
        <v>58.4</v>
      </c>
      <c r="R81" s="36">
        <v>98</v>
      </c>
      <c r="S81" s="216">
        <v>38</v>
      </c>
      <c r="T81" s="23">
        <v>68.209999999999994</v>
      </c>
      <c r="U81" s="817">
        <v>61.1578947</v>
      </c>
      <c r="V81" s="36">
        <v>84</v>
      </c>
      <c r="W81" s="569">
        <f t="shared" si="1"/>
        <v>459</v>
      </c>
    </row>
    <row r="82" spans="1:23" ht="15" customHeight="1" x14ac:dyDescent="0.25">
      <c r="A82" s="566">
        <v>12</v>
      </c>
      <c r="B82" s="811" t="s">
        <v>156</v>
      </c>
      <c r="C82" s="223">
        <v>23</v>
      </c>
      <c r="D82" s="267">
        <v>69.290000000000006</v>
      </c>
      <c r="E82" s="798">
        <v>62</v>
      </c>
      <c r="F82" s="846">
        <v>86</v>
      </c>
      <c r="G82" s="243"/>
      <c r="H82" s="267">
        <v>71.59</v>
      </c>
      <c r="I82" s="798"/>
      <c r="J82" s="845">
        <v>110</v>
      </c>
      <c r="K82" s="223"/>
      <c r="L82" s="60">
        <v>71.56</v>
      </c>
      <c r="M82" s="816"/>
      <c r="N82" s="36">
        <v>109</v>
      </c>
      <c r="O82" s="221"/>
      <c r="P82" s="60">
        <v>69.260000000000005</v>
      </c>
      <c r="Q82" s="816"/>
      <c r="R82" s="36">
        <v>109</v>
      </c>
      <c r="S82" s="216"/>
      <c r="T82" s="23">
        <v>68.209999999999994</v>
      </c>
      <c r="U82" s="816"/>
      <c r="V82" s="36">
        <v>101</v>
      </c>
      <c r="W82" s="569">
        <f t="shared" si="1"/>
        <v>515</v>
      </c>
    </row>
    <row r="83" spans="1:23" ht="15" customHeight="1" x14ac:dyDescent="0.25">
      <c r="A83" s="566">
        <v>13</v>
      </c>
      <c r="B83" s="40" t="s">
        <v>98</v>
      </c>
      <c r="C83" s="223">
        <v>25</v>
      </c>
      <c r="D83" s="267">
        <v>69.290000000000006</v>
      </c>
      <c r="E83" s="798">
        <v>60</v>
      </c>
      <c r="F83" s="846">
        <v>96</v>
      </c>
      <c r="G83" s="243">
        <v>23</v>
      </c>
      <c r="H83" s="267">
        <v>71.59</v>
      </c>
      <c r="I83" s="798">
        <v>58</v>
      </c>
      <c r="J83" s="846">
        <v>106</v>
      </c>
      <c r="K83" s="223">
        <v>23</v>
      </c>
      <c r="L83" s="60">
        <v>71.56</v>
      </c>
      <c r="M83" s="817">
        <v>62.3</v>
      </c>
      <c r="N83" s="36">
        <v>97</v>
      </c>
      <c r="O83" s="216">
        <v>19</v>
      </c>
      <c r="P83" s="60">
        <v>69.260000000000005</v>
      </c>
      <c r="Q83" s="817">
        <v>57.05263157894737</v>
      </c>
      <c r="R83" s="36">
        <v>101</v>
      </c>
      <c r="S83" s="216"/>
      <c r="T83" s="23">
        <v>68.209999999999994</v>
      </c>
      <c r="U83" s="821"/>
      <c r="V83" s="36">
        <v>101</v>
      </c>
      <c r="W83" s="569">
        <f t="shared" si="1"/>
        <v>501</v>
      </c>
    </row>
    <row r="84" spans="1:23" ht="15" customHeight="1" x14ac:dyDescent="0.25">
      <c r="A84" s="566">
        <v>14</v>
      </c>
      <c r="B84" s="40" t="s">
        <v>28</v>
      </c>
      <c r="C84" s="223">
        <v>26</v>
      </c>
      <c r="D84" s="267">
        <v>69.290000000000006</v>
      </c>
      <c r="E84" s="798">
        <v>59</v>
      </c>
      <c r="F84" s="846">
        <v>100</v>
      </c>
      <c r="G84" s="243">
        <v>30</v>
      </c>
      <c r="H84" s="267">
        <v>71.59</v>
      </c>
      <c r="I84" s="798">
        <v>60.8</v>
      </c>
      <c r="J84" s="846">
        <v>99</v>
      </c>
      <c r="K84" s="223">
        <v>46</v>
      </c>
      <c r="L84" s="60">
        <v>71.56</v>
      </c>
      <c r="M84" s="817">
        <v>64.069999999999993</v>
      </c>
      <c r="N84" s="36">
        <v>93</v>
      </c>
      <c r="O84" s="221">
        <v>47</v>
      </c>
      <c r="P84" s="60">
        <v>69.260000000000005</v>
      </c>
      <c r="Q84" s="817">
        <v>62.297872340425535</v>
      </c>
      <c r="R84" s="36">
        <v>87</v>
      </c>
      <c r="S84" s="216">
        <v>52</v>
      </c>
      <c r="T84" s="23">
        <v>68.209999999999994</v>
      </c>
      <c r="U84" s="817">
        <v>63.403846199999997</v>
      </c>
      <c r="V84" s="36">
        <v>78</v>
      </c>
      <c r="W84" s="569">
        <f t="shared" si="1"/>
        <v>457</v>
      </c>
    </row>
    <row r="85" spans="1:23" ht="15" customHeight="1" thickBot="1" x14ac:dyDescent="0.3">
      <c r="A85" s="566">
        <v>15</v>
      </c>
      <c r="B85" s="40" t="s">
        <v>25</v>
      </c>
      <c r="C85" s="223">
        <v>32</v>
      </c>
      <c r="D85" s="267">
        <v>69.290000000000006</v>
      </c>
      <c r="E85" s="798">
        <v>56</v>
      </c>
      <c r="F85" s="855">
        <v>107</v>
      </c>
      <c r="G85" s="243">
        <v>27</v>
      </c>
      <c r="H85" s="267">
        <v>71.59</v>
      </c>
      <c r="I85" s="798">
        <v>59</v>
      </c>
      <c r="J85" s="846">
        <v>105</v>
      </c>
      <c r="K85" s="223">
        <v>17</v>
      </c>
      <c r="L85" s="60">
        <v>71.56</v>
      </c>
      <c r="M85" s="817">
        <v>61.53</v>
      </c>
      <c r="N85" s="36">
        <v>100</v>
      </c>
      <c r="O85" s="221">
        <v>21</v>
      </c>
      <c r="P85" s="60">
        <v>69.260000000000005</v>
      </c>
      <c r="Q85" s="817">
        <v>62.142857142857146</v>
      </c>
      <c r="R85" s="36">
        <v>88</v>
      </c>
      <c r="S85" s="216">
        <v>23</v>
      </c>
      <c r="T85" s="23">
        <v>68.209999999999994</v>
      </c>
      <c r="U85" s="817">
        <v>50.782608699999997</v>
      </c>
      <c r="V85" s="36">
        <v>98</v>
      </c>
      <c r="W85" s="569">
        <f t="shared" si="1"/>
        <v>498</v>
      </c>
    </row>
    <row r="86" spans="1:23" ht="15" customHeight="1" thickBot="1" x14ac:dyDescent="0.3">
      <c r="A86" s="613"/>
      <c r="B86" s="572" t="s">
        <v>150</v>
      </c>
      <c r="C86" s="573">
        <f>SUM(C87:C115)</f>
        <v>1545</v>
      </c>
      <c r="D86" s="129">
        <v>69.290000000000006</v>
      </c>
      <c r="E86" s="841">
        <f>AVERAGE(E87:E115)</f>
        <v>66.626428571428576</v>
      </c>
      <c r="F86" s="575"/>
      <c r="G86" s="573">
        <f>SUM(G87:G115)</f>
        <v>1547</v>
      </c>
      <c r="H86" s="129">
        <v>71.59</v>
      </c>
      <c r="I86" s="574">
        <f>AVERAGE(I87:I115)</f>
        <v>69.143359836376575</v>
      </c>
      <c r="J86" s="575"/>
      <c r="K86" s="576">
        <f>SUM(K87:K115)</f>
        <v>1426</v>
      </c>
      <c r="L86" s="577">
        <v>71.56</v>
      </c>
      <c r="M86" s="578">
        <f>AVERAGE(M87:M115)</f>
        <v>70.255517241379323</v>
      </c>
      <c r="N86" s="579"/>
      <c r="O86" s="580">
        <f>SUM(O87:O115)</f>
        <v>1411</v>
      </c>
      <c r="P86" s="581">
        <v>69.260000000000005</v>
      </c>
      <c r="Q86" s="629">
        <f>AVERAGE(Q87:Q115)</f>
        <v>67.935067633314134</v>
      </c>
      <c r="R86" s="583"/>
      <c r="S86" s="131">
        <f>SUM(S87:S115)</f>
        <v>1386</v>
      </c>
      <c r="T86" s="581">
        <v>68.209999999999994</v>
      </c>
      <c r="U86" s="607">
        <f>AVERAGE(U87:U115)</f>
        <v>68.770385373076934</v>
      </c>
      <c r="V86" s="579"/>
      <c r="W86" s="585"/>
    </row>
    <row r="87" spans="1:23" ht="15" customHeight="1" x14ac:dyDescent="0.25">
      <c r="A87" s="559">
        <v>1</v>
      </c>
      <c r="B87" s="49" t="s">
        <v>18</v>
      </c>
      <c r="C87" s="232">
        <v>89</v>
      </c>
      <c r="D87" s="326">
        <v>69.290000000000006</v>
      </c>
      <c r="E87" s="798">
        <v>78</v>
      </c>
      <c r="F87" s="845">
        <v>6</v>
      </c>
      <c r="G87" s="243">
        <v>110</v>
      </c>
      <c r="H87" s="267">
        <v>71.59</v>
      </c>
      <c r="I87" s="798">
        <v>77.354545454545459</v>
      </c>
      <c r="J87" s="845">
        <v>13</v>
      </c>
      <c r="K87" s="232">
        <v>101</v>
      </c>
      <c r="L87" s="60">
        <v>71.56</v>
      </c>
      <c r="M87" s="815">
        <v>75.510000000000005</v>
      </c>
      <c r="N87" s="36">
        <v>21</v>
      </c>
      <c r="O87" s="216">
        <v>87</v>
      </c>
      <c r="P87" s="60">
        <v>69.260000000000005</v>
      </c>
      <c r="Q87" s="816">
        <v>70.425287356321846</v>
      </c>
      <c r="R87" s="36">
        <v>45</v>
      </c>
      <c r="S87" s="216">
        <v>74</v>
      </c>
      <c r="T87" s="23">
        <v>68.209999999999994</v>
      </c>
      <c r="U87" s="816">
        <v>71.621621599999997</v>
      </c>
      <c r="V87" s="36">
        <v>25</v>
      </c>
      <c r="W87" s="551">
        <f t="shared" si="1"/>
        <v>110</v>
      </c>
    </row>
    <row r="88" spans="1:23" ht="15" customHeight="1" x14ac:dyDescent="0.25">
      <c r="A88" s="566">
        <v>2</v>
      </c>
      <c r="B88" s="49" t="s">
        <v>10</v>
      </c>
      <c r="C88" s="232">
        <v>34</v>
      </c>
      <c r="D88" s="326">
        <v>69.290000000000006</v>
      </c>
      <c r="E88" s="798">
        <v>74</v>
      </c>
      <c r="F88" s="845">
        <v>14</v>
      </c>
      <c r="G88" s="243">
        <v>34</v>
      </c>
      <c r="H88" s="267">
        <v>71.59</v>
      </c>
      <c r="I88" s="798">
        <v>66.058823529411768</v>
      </c>
      <c r="J88" s="846">
        <v>84</v>
      </c>
      <c r="K88" s="232">
        <v>19</v>
      </c>
      <c r="L88" s="60">
        <v>71.56</v>
      </c>
      <c r="M88" s="817">
        <v>69.739999999999995</v>
      </c>
      <c r="N88" s="36">
        <v>65</v>
      </c>
      <c r="O88" s="216">
        <v>49</v>
      </c>
      <c r="P88" s="60">
        <v>69.260000000000005</v>
      </c>
      <c r="Q88" s="817">
        <v>65.448979591836732</v>
      </c>
      <c r="R88" s="36">
        <v>72</v>
      </c>
      <c r="S88" s="216">
        <v>42</v>
      </c>
      <c r="T88" s="23">
        <v>68.209999999999994</v>
      </c>
      <c r="U88" s="816">
        <v>70.047618999999997</v>
      </c>
      <c r="V88" s="36">
        <v>35</v>
      </c>
      <c r="W88" s="569">
        <f t="shared" si="1"/>
        <v>270</v>
      </c>
    </row>
    <row r="89" spans="1:23" ht="15" customHeight="1" x14ac:dyDescent="0.25">
      <c r="A89" s="566">
        <v>3</v>
      </c>
      <c r="B89" s="49" t="s">
        <v>21</v>
      </c>
      <c r="C89" s="232">
        <v>71</v>
      </c>
      <c r="D89" s="326">
        <v>69.290000000000006</v>
      </c>
      <c r="E89" s="798">
        <v>72.540000000000006</v>
      </c>
      <c r="F89" s="845">
        <v>16</v>
      </c>
      <c r="G89" s="243">
        <v>82</v>
      </c>
      <c r="H89" s="267">
        <v>71.59</v>
      </c>
      <c r="I89" s="798">
        <v>71.390243902439025</v>
      </c>
      <c r="J89" s="845">
        <v>48</v>
      </c>
      <c r="K89" s="232">
        <v>72</v>
      </c>
      <c r="L89" s="60">
        <v>71.56</v>
      </c>
      <c r="M89" s="816">
        <v>72.349999999999994</v>
      </c>
      <c r="N89" s="36">
        <v>47</v>
      </c>
      <c r="O89" s="221">
        <v>79</v>
      </c>
      <c r="P89" s="60">
        <v>69.260000000000005</v>
      </c>
      <c r="Q89" s="816">
        <v>71.898734177215189</v>
      </c>
      <c r="R89" s="36">
        <v>32</v>
      </c>
      <c r="S89" s="216">
        <v>73</v>
      </c>
      <c r="T89" s="23">
        <v>68.209999999999994</v>
      </c>
      <c r="U89" s="816">
        <v>69.904109599999998</v>
      </c>
      <c r="V89" s="36">
        <v>37</v>
      </c>
      <c r="W89" s="569">
        <f t="shared" si="1"/>
        <v>180</v>
      </c>
    </row>
    <row r="90" spans="1:23" ht="15" customHeight="1" x14ac:dyDescent="0.25">
      <c r="A90" s="566">
        <v>4</v>
      </c>
      <c r="B90" s="224" t="s">
        <v>139</v>
      </c>
      <c r="C90" s="856">
        <v>113</v>
      </c>
      <c r="D90" s="324">
        <v>69.290000000000006</v>
      </c>
      <c r="E90" s="798">
        <v>72</v>
      </c>
      <c r="F90" s="845">
        <v>19</v>
      </c>
      <c r="G90" s="243">
        <v>97</v>
      </c>
      <c r="H90" s="267">
        <v>71.59</v>
      </c>
      <c r="I90" s="798">
        <v>79.787878787878782</v>
      </c>
      <c r="J90" s="845">
        <v>6</v>
      </c>
      <c r="K90" s="232">
        <v>122</v>
      </c>
      <c r="L90" s="60">
        <v>71.56</v>
      </c>
      <c r="M90" s="816">
        <v>72.92</v>
      </c>
      <c r="N90" s="36">
        <v>37</v>
      </c>
      <c r="O90" s="216">
        <v>100</v>
      </c>
      <c r="P90" s="60">
        <v>69.260000000000005</v>
      </c>
      <c r="Q90" s="816">
        <v>71.44</v>
      </c>
      <c r="R90" s="36">
        <v>38</v>
      </c>
      <c r="S90" s="216">
        <v>117</v>
      </c>
      <c r="T90" s="23">
        <v>68.209999999999994</v>
      </c>
      <c r="U90" s="816">
        <v>67.777777799999996</v>
      </c>
      <c r="V90" s="36">
        <v>54</v>
      </c>
      <c r="W90" s="569">
        <f t="shared" si="1"/>
        <v>154</v>
      </c>
    </row>
    <row r="91" spans="1:23" ht="15" customHeight="1" x14ac:dyDescent="0.25">
      <c r="A91" s="566">
        <v>5</v>
      </c>
      <c r="B91" s="40" t="s">
        <v>114</v>
      </c>
      <c r="C91" s="223">
        <v>78</v>
      </c>
      <c r="D91" s="267">
        <v>69.290000000000006</v>
      </c>
      <c r="E91" s="798">
        <v>72</v>
      </c>
      <c r="F91" s="845">
        <v>21</v>
      </c>
      <c r="G91" s="243">
        <v>56</v>
      </c>
      <c r="H91" s="267">
        <v>71.59</v>
      </c>
      <c r="I91" s="798">
        <v>74.214285714285708</v>
      </c>
      <c r="J91" s="845">
        <v>26</v>
      </c>
      <c r="K91" s="223">
        <v>56</v>
      </c>
      <c r="L91" s="60">
        <v>71.56</v>
      </c>
      <c r="M91" s="815">
        <v>76</v>
      </c>
      <c r="N91" s="36">
        <v>17</v>
      </c>
      <c r="O91" s="216">
        <v>53</v>
      </c>
      <c r="P91" s="60">
        <v>69.260000000000005</v>
      </c>
      <c r="Q91" s="816">
        <v>74.716981132075475</v>
      </c>
      <c r="R91" s="36">
        <v>11</v>
      </c>
      <c r="S91" s="216">
        <v>49</v>
      </c>
      <c r="T91" s="23">
        <v>68.209999999999994</v>
      </c>
      <c r="U91" s="817">
        <v>65.653061199999996</v>
      </c>
      <c r="V91" s="36">
        <v>69</v>
      </c>
      <c r="W91" s="569">
        <f t="shared" si="1"/>
        <v>144</v>
      </c>
    </row>
    <row r="92" spans="1:23" ht="15" customHeight="1" x14ac:dyDescent="0.25">
      <c r="A92" s="566">
        <v>6</v>
      </c>
      <c r="B92" s="224" t="s">
        <v>138</v>
      </c>
      <c r="C92" s="856">
        <v>90</v>
      </c>
      <c r="D92" s="324">
        <v>69.290000000000006</v>
      </c>
      <c r="E92" s="798">
        <v>71</v>
      </c>
      <c r="F92" s="845">
        <v>30</v>
      </c>
      <c r="G92" s="243">
        <v>98</v>
      </c>
      <c r="H92" s="267">
        <v>71.59</v>
      </c>
      <c r="I92" s="798">
        <v>70.204081632653057</v>
      </c>
      <c r="J92" s="845">
        <v>59</v>
      </c>
      <c r="K92" s="232">
        <v>100</v>
      </c>
      <c r="L92" s="60">
        <v>71.56</v>
      </c>
      <c r="M92" s="816">
        <v>72.680000000000007</v>
      </c>
      <c r="N92" s="36">
        <v>41</v>
      </c>
      <c r="O92" s="216">
        <v>84</v>
      </c>
      <c r="P92" s="60">
        <v>69.260000000000005</v>
      </c>
      <c r="Q92" s="816">
        <v>69.61904761904762</v>
      </c>
      <c r="R92" s="36">
        <v>51</v>
      </c>
      <c r="S92" s="216">
        <v>77</v>
      </c>
      <c r="T92" s="23">
        <v>68.209999999999994</v>
      </c>
      <c r="U92" s="816">
        <v>70</v>
      </c>
      <c r="V92" s="36">
        <v>36</v>
      </c>
      <c r="W92" s="569">
        <f t="shared" si="1"/>
        <v>217</v>
      </c>
    </row>
    <row r="93" spans="1:23" ht="15" customHeight="1" x14ac:dyDescent="0.25">
      <c r="A93" s="566">
        <v>7</v>
      </c>
      <c r="B93" s="49" t="s">
        <v>24</v>
      </c>
      <c r="C93" s="232">
        <v>51</v>
      </c>
      <c r="D93" s="326">
        <v>69.290000000000006</v>
      </c>
      <c r="E93" s="798">
        <v>70</v>
      </c>
      <c r="F93" s="845">
        <v>39</v>
      </c>
      <c r="G93" s="243">
        <v>30</v>
      </c>
      <c r="H93" s="267">
        <v>71.59</v>
      </c>
      <c r="I93" s="798">
        <v>71.7</v>
      </c>
      <c r="J93" s="845">
        <v>47</v>
      </c>
      <c r="K93" s="232">
        <v>26</v>
      </c>
      <c r="L93" s="60">
        <v>71.56</v>
      </c>
      <c r="M93" s="816">
        <v>73.73</v>
      </c>
      <c r="N93" s="36">
        <v>31</v>
      </c>
      <c r="O93" s="216">
        <v>24</v>
      </c>
      <c r="P93" s="60">
        <v>69.260000000000005</v>
      </c>
      <c r="Q93" s="815">
        <v>77.666666666666671</v>
      </c>
      <c r="R93" s="36">
        <v>6</v>
      </c>
      <c r="S93" s="216">
        <v>42</v>
      </c>
      <c r="T93" s="23">
        <v>68.209999999999994</v>
      </c>
      <c r="U93" s="816">
        <v>70.880952399999998</v>
      </c>
      <c r="V93" s="36">
        <v>29</v>
      </c>
      <c r="W93" s="569">
        <f t="shared" si="1"/>
        <v>152</v>
      </c>
    </row>
    <row r="94" spans="1:23" ht="15" customHeight="1" x14ac:dyDescent="0.25">
      <c r="A94" s="566">
        <v>8</v>
      </c>
      <c r="B94" s="49" t="s">
        <v>14</v>
      </c>
      <c r="C94" s="232">
        <v>26</v>
      </c>
      <c r="D94" s="326">
        <v>69.290000000000006</v>
      </c>
      <c r="E94" s="798">
        <v>70</v>
      </c>
      <c r="F94" s="845">
        <v>41</v>
      </c>
      <c r="G94" s="243">
        <v>28</v>
      </c>
      <c r="H94" s="267">
        <v>71.59</v>
      </c>
      <c r="I94" s="798">
        <v>67.928571428571431</v>
      </c>
      <c r="J94" s="845">
        <v>74</v>
      </c>
      <c r="K94" s="232">
        <v>22</v>
      </c>
      <c r="L94" s="60">
        <v>71.56</v>
      </c>
      <c r="M94" s="817">
        <v>71.5</v>
      </c>
      <c r="N94" s="36">
        <v>52</v>
      </c>
      <c r="O94" s="216">
        <v>25</v>
      </c>
      <c r="P94" s="60">
        <v>69.260000000000005</v>
      </c>
      <c r="Q94" s="817">
        <v>59.68</v>
      </c>
      <c r="R94" s="36">
        <v>95</v>
      </c>
      <c r="S94" s="216">
        <v>24</v>
      </c>
      <c r="T94" s="23">
        <v>68.209999999999994</v>
      </c>
      <c r="U94" s="816">
        <v>74.708333300000007</v>
      </c>
      <c r="V94" s="36">
        <v>11</v>
      </c>
      <c r="W94" s="569">
        <f t="shared" si="1"/>
        <v>273</v>
      </c>
    </row>
    <row r="95" spans="1:23" ht="15" customHeight="1" x14ac:dyDescent="0.25">
      <c r="A95" s="566">
        <v>9</v>
      </c>
      <c r="B95" s="49" t="s">
        <v>6</v>
      </c>
      <c r="C95" s="232">
        <v>29</v>
      </c>
      <c r="D95" s="326">
        <v>69.290000000000006</v>
      </c>
      <c r="E95" s="798">
        <v>69.5</v>
      </c>
      <c r="F95" s="845">
        <v>45</v>
      </c>
      <c r="G95" s="243">
        <v>29</v>
      </c>
      <c r="H95" s="267">
        <v>71.59</v>
      </c>
      <c r="I95" s="798">
        <v>70.275862068965523</v>
      </c>
      <c r="J95" s="845">
        <v>57</v>
      </c>
      <c r="K95" s="232">
        <v>25</v>
      </c>
      <c r="L95" s="60">
        <v>71.56</v>
      </c>
      <c r="M95" s="816">
        <v>71.56</v>
      </c>
      <c r="N95" s="36">
        <v>51</v>
      </c>
      <c r="O95" s="221">
        <v>26</v>
      </c>
      <c r="P95" s="60">
        <v>69.260000000000005</v>
      </c>
      <c r="Q95" s="817">
        <v>64.384615384615387</v>
      </c>
      <c r="R95" s="36">
        <v>74</v>
      </c>
      <c r="S95" s="216">
        <v>25</v>
      </c>
      <c r="T95" s="23">
        <v>68.209999999999994</v>
      </c>
      <c r="U95" s="816">
        <v>71.680000000000007</v>
      </c>
      <c r="V95" s="36">
        <v>24</v>
      </c>
      <c r="W95" s="569">
        <f t="shared" si="1"/>
        <v>251</v>
      </c>
    </row>
    <row r="96" spans="1:23" ht="15" customHeight="1" x14ac:dyDescent="0.25">
      <c r="A96" s="566">
        <v>10</v>
      </c>
      <c r="B96" s="224" t="s">
        <v>137</v>
      </c>
      <c r="C96" s="856">
        <v>117</v>
      </c>
      <c r="D96" s="324">
        <v>69.290000000000006</v>
      </c>
      <c r="E96" s="798">
        <v>69</v>
      </c>
      <c r="F96" s="845">
        <v>46</v>
      </c>
      <c r="G96" s="243">
        <v>113</v>
      </c>
      <c r="H96" s="267">
        <v>71.59</v>
      </c>
      <c r="I96" s="798">
        <v>72.982300884955748</v>
      </c>
      <c r="J96" s="845">
        <v>37</v>
      </c>
      <c r="K96" s="232">
        <v>113</v>
      </c>
      <c r="L96" s="60">
        <v>71.56</v>
      </c>
      <c r="M96" s="817">
        <v>68.17</v>
      </c>
      <c r="N96" s="36">
        <v>75</v>
      </c>
      <c r="O96" s="216">
        <v>101</v>
      </c>
      <c r="P96" s="60">
        <v>69.260000000000005</v>
      </c>
      <c r="Q96" s="816">
        <v>68.683168316831683</v>
      </c>
      <c r="R96" s="36">
        <v>59</v>
      </c>
      <c r="S96" s="216">
        <v>147</v>
      </c>
      <c r="T96" s="23">
        <v>68.209999999999994</v>
      </c>
      <c r="U96" s="816">
        <v>68.367346900000001</v>
      </c>
      <c r="V96" s="36">
        <v>50</v>
      </c>
      <c r="W96" s="569">
        <f t="shared" si="1"/>
        <v>267</v>
      </c>
    </row>
    <row r="97" spans="1:23" ht="15" customHeight="1" x14ac:dyDescent="0.25">
      <c r="A97" s="566">
        <v>11</v>
      </c>
      <c r="B97" s="49" t="s">
        <v>16</v>
      </c>
      <c r="C97" s="232">
        <v>109</v>
      </c>
      <c r="D97" s="326">
        <v>69.290000000000006</v>
      </c>
      <c r="E97" s="798">
        <v>69</v>
      </c>
      <c r="F97" s="845">
        <v>47</v>
      </c>
      <c r="G97" s="243">
        <v>107</v>
      </c>
      <c r="H97" s="267">
        <v>71.59</v>
      </c>
      <c r="I97" s="798">
        <v>72</v>
      </c>
      <c r="J97" s="845">
        <v>42</v>
      </c>
      <c r="K97" s="232">
        <v>74</v>
      </c>
      <c r="L97" s="60">
        <v>71.56</v>
      </c>
      <c r="M97" s="817">
        <v>70.66</v>
      </c>
      <c r="N97" s="36">
        <v>58</v>
      </c>
      <c r="O97" s="216">
        <v>77</v>
      </c>
      <c r="P97" s="60">
        <v>69.260000000000005</v>
      </c>
      <c r="Q97" s="817">
        <v>67.493506493506487</v>
      </c>
      <c r="R97" s="36">
        <v>65</v>
      </c>
      <c r="S97" s="216">
        <v>97</v>
      </c>
      <c r="T97" s="23">
        <v>68.209999999999994</v>
      </c>
      <c r="U97" s="816">
        <v>70.226804099999995</v>
      </c>
      <c r="V97" s="36">
        <v>32</v>
      </c>
      <c r="W97" s="569">
        <f t="shared" si="1"/>
        <v>244</v>
      </c>
    </row>
    <row r="98" spans="1:23" ht="15" customHeight="1" x14ac:dyDescent="0.25">
      <c r="A98" s="566">
        <v>12</v>
      </c>
      <c r="B98" s="49" t="s">
        <v>17</v>
      </c>
      <c r="C98" s="232">
        <v>28</v>
      </c>
      <c r="D98" s="326">
        <v>69.290000000000006</v>
      </c>
      <c r="E98" s="798">
        <v>68.069999999999993</v>
      </c>
      <c r="F98" s="845">
        <v>52</v>
      </c>
      <c r="G98" s="243">
        <v>42</v>
      </c>
      <c r="H98" s="267">
        <v>71.59</v>
      </c>
      <c r="I98" s="798">
        <v>71.047619047619051</v>
      </c>
      <c r="J98" s="845">
        <v>52</v>
      </c>
      <c r="K98" s="232">
        <v>26</v>
      </c>
      <c r="L98" s="60">
        <v>71.56</v>
      </c>
      <c r="M98" s="817">
        <v>66.08</v>
      </c>
      <c r="N98" s="36">
        <v>83</v>
      </c>
      <c r="O98" s="221">
        <v>29</v>
      </c>
      <c r="P98" s="60">
        <v>69.260000000000005</v>
      </c>
      <c r="Q98" s="816">
        <v>71.34482758620689</v>
      </c>
      <c r="R98" s="36">
        <v>40</v>
      </c>
      <c r="S98" s="216">
        <v>46</v>
      </c>
      <c r="T98" s="23">
        <v>68.209999999999994</v>
      </c>
      <c r="U98" s="816">
        <v>67.978260899999995</v>
      </c>
      <c r="V98" s="36">
        <v>53</v>
      </c>
      <c r="W98" s="569">
        <f t="shared" si="1"/>
        <v>280</v>
      </c>
    </row>
    <row r="99" spans="1:23" ht="15" customHeight="1" x14ac:dyDescent="0.25">
      <c r="A99" s="566">
        <v>13</v>
      </c>
      <c r="B99" s="224" t="s">
        <v>140</v>
      </c>
      <c r="C99" s="856">
        <v>146</v>
      </c>
      <c r="D99" s="324">
        <v>69.290000000000006</v>
      </c>
      <c r="E99" s="798">
        <v>68</v>
      </c>
      <c r="F99" s="845">
        <v>53</v>
      </c>
      <c r="G99" s="243">
        <v>136</v>
      </c>
      <c r="H99" s="267">
        <v>71.59</v>
      </c>
      <c r="I99" s="798">
        <v>72.330882352941174</v>
      </c>
      <c r="J99" s="845">
        <v>40</v>
      </c>
      <c r="K99" s="232">
        <v>108</v>
      </c>
      <c r="L99" s="60">
        <v>71.56</v>
      </c>
      <c r="M99" s="816">
        <v>71.959999999999994</v>
      </c>
      <c r="N99" s="36">
        <v>49</v>
      </c>
      <c r="O99" s="216">
        <v>101</v>
      </c>
      <c r="P99" s="60">
        <v>69.260000000000005</v>
      </c>
      <c r="Q99" s="816">
        <v>68.118811881188122</v>
      </c>
      <c r="R99" s="36">
        <v>64</v>
      </c>
      <c r="S99" s="216">
        <v>113</v>
      </c>
      <c r="T99" s="23">
        <v>68.209999999999994</v>
      </c>
      <c r="U99" s="816">
        <v>71.946902699999995</v>
      </c>
      <c r="V99" s="36">
        <v>23</v>
      </c>
      <c r="W99" s="569">
        <f t="shared" si="1"/>
        <v>229</v>
      </c>
    </row>
    <row r="100" spans="1:23" ht="15" customHeight="1" x14ac:dyDescent="0.25">
      <c r="A100" s="566">
        <v>14</v>
      </c>
      <c r="B100" s="49" t="s">
        <v>9</v>
      </c>
      <c r="C100" s="232">
        <v>65</v>
      </c>
      <c r="D100" s="326">
        <v>69.290000000000006</v>
      </c>
      <c r="E100" s="798">
        <v>68</v>
      </c>
      <c r="F100" s="845">
        <v>54</v>
      </c>
      <c r="G100" s="243">
        <v>64</v>
      </c>
      <c r="H100" s="267">
        <v>71.59</v>
      </c>
      <c r="I100" s="798">
        <v>65.125</v>
      </c>
      <c r="J100" s="845">
        <v>75</v>
      </c>
      <c r="K100" s="232">
        <v>58</v>
      </c>
      <c r="L100" s="60">
        <v>71.56</v>
      </c>
      <c r="M100" s="817">
        <v>65.66</v>
      </c>
      <c r="N100" s="36">
        <v>87</v>
      </c>
      <c r="O100" s="216">
        <v>58</v>
      </c>
      <c r="P100" s="60">
        <v>69.260000000000005</v>
      </c>
      <c r="Q100" s="816">
        <v>70.172413793103445</v>
      </c>
      <c r="R100" s="36">
        <v>49</v>
      </c>
      <c r="S100" s="216">
        <v>66</v>
      </c>
      <c r="T100" s="23">
        <v>68.209999999999994</v>
      </c>
      <c r="U100" s="816">
        <v>72.151515200000006</v>
      </c>
      <c r="V100" s="36">
        <v>22</v>
      </c>
      <c r="W100" s="569">
        <f t="shared" si="1"/>
        <v>287</v>
      </c>
    </row>
    <row r="101" spans="1:23" ht="15" customHeight="1" x14ac:dyDescent="0.25">
      <c r="A101" s="566">
        <v>15</v>
      </c>
      <c r="B101" s="49" t="s">
        <v>20</v>
      </c>
      <c r="C101" s="232">
        <v>27</v>
      </c>
      <c r="D101" s="326">
        <v>69.290000000000006</v>
      </c>
      <c r="E101" s="798">
        <v>67.41</v>
      </c>
      <c r="F101" s="845">
        <v>59</v>
      </c>
      <c r="G101" s="243">
        <v>25</v>
      </c>
      <c r="H101" s="267">
        <v>71.59</v>
      </c>
      <c r="I101" s="798">
        <v>69.36</v>
      </c>
      <c r="J101" s="845">
        <v>62</v>
      </c>
      <c r="K101" s="232">
        <v>29</v>
      </c>
      <c r="L101" s="60">
        <v>71.56</v>
      </c>
      <c r="M101" s="816">
        <v>73.66</v>
      </c>
      <c r="N101" s="36">
        <v>32</v>
      </c>
      <c r="O101" s="221">
        <v>43</v>
      </c>
      <c r="P101" s="60">
        <v>69.260000000000005</v>
      </c>
      <c r="Q101" s="816">
        <v>71.976744186046517</v>
      </c>
      <c r="R101" s="36">
        <v>30</v>
      </c>
      <c r="S101" s="216">
        <v>22</v>
      </c>
      <c r="T101" s="23">
        <v>68.209999999999994</v>
      </c>
      <c r="U101" s="816">
        <v>70.954545499999995</v>
      </c>
      <c r="V101" s="36">
        <v>27</v>
      </c>
      <c r="W101" s="569">
        <f t="shared" si="1"/>
        <v>210</v>
      </c>
    </row>
    <row r="102" spans="1:23" ht="15" customHeight="1" x14ac:dyDescent="0.25">
      <c r="A102" s="566">
        <v>16</v>
      </c>
      <c r="B102" s="49" t="s">
        <v>7</v>
      </c>
      <c r="C102" s="232">
        <v>46</v>
      </c>
      <c r="D102" s="326">
        <v>69.290000000000006</v>
      </c>
      <c r="E102" s="798">
        <v>66</v>
      </c>
      <c r="F102" s="845">
        <v>66</v>
      </c>
      <c r="G102" s="243">
        <v>58</v>
      </c>
      <c r="H102" s="267">
        <v>71.59</v>
      </c>
      <c r="I102" s="798">
        <v>71.241379310344826</v>
      </c>
      <c r="J102" s="845">
        <v>51</v>
      </c>
      <c r="K102" s="232">
        <v>55</v>
      </c>
      <c r="L102" s="60">
        <v>71.56</v>
      </c>
      <c r="M102" s="817">
        <v>68.650000000000006</v>
      </c>
      <c r="N102" s="36">
        <v>72</v>
      </c>
      <c r="O102" s="216">
        <v>48</v>
      </c>
      <c r="P102" s="60">
        <v>69.260000000000005</v>
      </c>
      <c r="Q102" s="816">
        <v>70.375</v>
      </c>
      <c r="R102" s="36">
        <v>46</v>
      </c>
      <c r="S102" s="216">
        <v>27</v>
      </c>
      <c r="T102" s="23">
        <v>68.209999999999994</v>
      </c>
      <c r="U102" s="816">
        <v>70.111111100000002</v>
      </c>
      <c r="V102" s="36">
        <v>33</v>
      </c>
      <c r="W102" s="569">
        <f t="shared" si="1"/>
        <v>268</v>
      </c>
    </row>
    <row r="103" spans="1:23" ht="15" customHeight="1" x14ac:dyDescent="0.25">
      <c r="A103" s="566">
        <v>17</v>
      </c>
      <c r="B103" s="49" t="s">
        <v>1</v>
      </c>
      <c r="C103" s="232">
        <v>18</v>
      </c>
      <c r="D103" s="326">
        <v>69.290000000000006</v>
      </c>
      <c r="E103" s="798">
        <v>65.89</v>
      </c>
      <c r="F103" s="845">
        <v>68</v>
      </c>
      <c r="G103" s="243">
        <v>24</v>
      </c>
      <c r="H103" s="267">
        <v>71.59</v>
      </c>
      <c r="I103" s="798">
        <v>71.25</v>
      </c>
      <c r="J103" s="845">
        <v>50</v>
      </c>
      <c r="K103" s="232">
        <v>27</v>
      </c>
      <c r="L103" s="60">
        <v>71.56</v>
      </c>
      <c r="M103" s="817">
        <v>65.48</v>
      </c>
      <c r="N103" s="36">
        <v>88</v>
      </c>
      <c r="O103" s="221">
        <v>25</v>
      </c>
      <c r="P103" s="60">
        <v>69.260000000000005</v>
      </c>
      <c r="Q103" s="817">
        <v>63.8</v>
      </c>
      <c r="R103" s="36">
        <v>80</v>
      </c>
      <c r="S103" s="216">
        <v>22</v>
      </c>
      <c r="T103" s="23">
        <v>68.209999999999994</v>
      </c>
      <c r="U103" s="817">
        <v>66.7272727</v>
      </c>
      <c r="V103" s="36">
        <v>62</v>
      </c>
      <c r="W103" s="569">
        <f t="shared" si="1"/>
        <v>348</v>
      </c>
    </row>
    <row r="104" spans="1:23" ht="15" customHeight="1" x14ac:dyDescent="0.25">
      <c r="A104" s="566">
        <v>18</v>
      </c>
      <c r="B104" s="49" t="s">
        <v>13</v>
      </c>
      <c r="C104" s="232">
        <v>55</v>
      </c>
      <c r="D104" s="326">
        <v>69.290000000000006</v>
      </c>
      <c r="E104" s="798">
        <v>65</v>
      </c>
      <c r="F104" s="845">
        <v>71</v>
      </c>
      <c r="G104" s="243">
        <v>75</v>
      </c>
      <c r="H104" s="267">
        <v>71.59</v>
      </c>
      <c r="I104" s="798">
        <v>68.52</v>
      </c>
      <c r="J104" s="845">
        <v>71</v>
      </c>
      <c r="K104" s="232">
        <v>47</v>
      </c>
      <c r="L104" s="60">
        <v>71.56</v>
      </c>
      <c r="M104" s="817">
        <v>69.19</v>
      </c>
      <c r="N104" s="36">
        <v>68</v>
      </c>
      <c r="O104" s="216">
        <v>56</v>
      </c>
      <c r="P104" s="60">
        <v>69.260000000000005</v>
      </c>
      <c r="Q104" s="817">
        <v>62.678571428571431</v>
      </c>
      <c r="R104" s="36">
        <v>84</v>
      </c>
      <c r="S104" s="216">
        <v>38</v>
      </c>
      <c r="T104" s="23">
        <v>68.209999999999994</v>
      </c>
      <c r="U104" s="816">
        <v>68.526315800000006</v>
      </c>
      <c r="V104" s="36">
        <v>47</v>
      </c>
      <c r="W104" s="551">
        <f t="shared" si="1"/>
        <v>341</v>
      </c>
    </row>
    <row r="105" spans="1:23" ht="15" customHeight="1" x14ac:dyDescent="0.25">
      <c r="A105" s="566">
        <v>19</v>
      </c>
      <c r="B105" s="49" t="s">
        <v>12</v>
      </c>
      <c r="C105" s="232">
        <v>46</v>
      </c>
      <c r="D105" s="326">
        <v>69.290000000000006</v>
      </c>
      <c r="E105" s="798">
        <v>65</v>
      </c>
      <c r="F105" s="845">
        <v>72</v>
      </c>
      <c r="G105" s="243">
        <v>46</v>
      </c>
      <c r="H105" s="267">
        <v>71.59</v>
      </c>
      <c r="I105" s="798">
        <v>66.521739130434781</v>
      </c>
      <c r="J105" s="846">
        <v>83</v>
      </c>
      <c r="K105" s="232">
        <v>47</v>
      </c>
      <c r="L105" s="60">
        <v>71.56</v>
      </c>
      <c r="M105" s="816">
        <v>72.62</v>
      </c>
      <c r="N105" s="36">
        <v>43</v>
      </c>
      <c r="O105" s="216">
        <v>53</v>
      </c>
      <c r="P105" s="60">
        <v>69.260000000000005</v>
      </c>
      <c r="Q105" s="817">
        <v>66.64150943396227</v>
      </c>
      <c r="R105" s="36">
        <v>68</v>
      </c>
      <c r="S105" s="216">
        <v>51</v>
      </c>
      <c r="T105" s="23">
        <v>68.209999999999994</v>
      </c>
      <c r="U105" s="817">
        <v>62.450980399999999</v>
      </c>
      <c r="V105" s="36">
        <v>82</v>
      </c>
      <c r="W105" s="569">
        <f t="shared" si="1"/>
        <v>348</v>
      </c>
    </row>
    <row r="106" spans="1:23" ht="15" customHeight="1" x14ac:dyDescent="0.25">
      <c r="A106" s="566">
        <v>20</v>
      </c>
      <c r="B106" s="49" t="s">
        <v>19</v>
      </c>
      <c r="C106" s="232">
        <v>74</v>
      </c>
      <c r="D106" s="326">
        <v>69.290000000000006</v>
      </c>
      <c r="E106" s="798">
        <v>65</v>
      </c>
      <c r="F106" s="845">
        <v>70</v>
      </c>
      <c r="G106" s="243">
        <v>69</v>
      </c>
      <c r="H106" s="267">
        <v>71.59</v>
      </c>
      <c r="I106" s="798">
        <v>71.739130434782609</v>
      </c>
      <c r="J106" s="845">
        <v>46</v>
      </c>
      <c r="K106" s="232">
        <v>70</v>
      </c>
      <c r="L106" s="60">
        <v>71.56</v>
      </c>
      <c r="M106" s="817">
        <v>70.239999999999995</v>
      </c>
      <c r="N106" s="36">
        <v>61</v>
      </c>
      <c r="O106" s="216">
        <v>49</v>
      </c>
      <c r="P106" s="60">
        <v>69.260000000000005</v>
      </c>
      <c r="Q106" s="816">
        <v>69.061224489795919</v>
      </c>
      <c r="R106" s="36">
        <v>56</v>
      </c>
      <c r="S106" s="216">
        <v>72</v>
      </c>
      <c r="T106" s="23">
        <v>68.209999999999994</v>
      </c>
      <c r="U106" s="817">
        <v>66.375</v>
      </c>
      <c r="V106" s="36">
        <v>64</v>
      </c>
      <c r="W106" s="569">
        <f t="shared" si="1"/>
        <v>297</v>
      </c>
    </row>
    <row r="107" spans="1:23" ht="15" customHeight="1" x14ac:dyDescent="0.25">
      <c r="A107" s="566">
        <v>21</v>
      </c>
      <c r="B107" s="49" t="s">
        <v>4</v>
      </c>
      <c r="C107" s="232">
        <v>68</v>
      </c>
      <c r="D107" s="326">
        <v>69.290000000000006</v>
      </c>
      <c r="E107" s="798">
        <v>64</v>
      </c>
      <c r="F107" s="845">
        <v>77</v>
      </c>
      <c r="G107" s="243">
        <v>45</v>
      </c>
      <c r="H107" s="267">
        <v>71.59</v>
      </c>
      <c r="I107" s="798">
        <v>68.666666666666671</v>
      </c>
      <c r="J107" s="845">
        <v>70</v>
      </c>
      <c r="K107" s="232">
        <v>47</v>
      </c>
      <c r="L107" s="60">
        <v>71.56</v>
      </c>
      <c r="M107" s="817">
        <v>67.77</v>
      </c>
      <c r="N107" s="36">
        <v>76</v>
      </c>
      <c r="O107" s="216">
        <v>54</v>
      </c>
      <c r="P107" s="60">
        <v>69.260000000000005</v>
      </c>
      <c r="Q107" s="817">
        <v>64.666666666666671</v>
      </c>
      <c r="R107" s="36">
        <v>76</v>
      </c>
      <c r="S107" s="216">
        <v>50</v>
      </c>
      <c r="T107" s="23">
        <v>68.209999999999994</v>
      </c>
      <c r="U107" s="817">
        <v>63.96</v>
      </c>
      <c r="V107" s="36">
        <v>77</v>
      </c>
      <c r="W107" s="569">
        <f t="shared" si="1"/>
        <v>376</v>
      </c>
    </row>
    <row r="108" spans="1:23" ht="15" customHeight="1" x14ac:dyDescent="0.25">
      <c r="A108" s="566">
        <v>22</v>
      </c>
      <c r="B108" s="49" t="s">
        <v>8</v>
      </c>
      <c r="C108" s="232">
        <v>31</v>
      </c>
      <c r="D108" s="326">
        <v>69.290000000000006</v>
      </c>
      <c r="E108" s="798">
        <v>63.29</v>
      </c>
      <c r="F108" s="845">
        <v>81</v>
      </c>
      <c r="G108" s="243">
        <v>24</v>
      </c>
      <c r="H108" s="267">
        <v>71.59</v>
      </c>
      <c r="I108" s="798">
        <v>59.5</v>
      </c>
      <c r="J108" s="845">
        <v>103</v>
      </c>
      <c r="K108" s="232">
        <v>21</v>
      </c>
      <c r="L108" s="60">
        <v>71.56</v>
      </c>
      <c r="M108" s="817">
        <v>63.71</v>
      </c>
      <c r="N108" s="36">
        <v>94</v>
      </c>
      <c r="O108" s="216">
        <v>39</v>
      </c>
      <c r="P108" s="60">
        <v>69.260000000000005</v>
      </c>
      <c r="Q108" s="817">
        <v>62.07692307692308</v>
      </c>
      <c r="R108" s="36">
        <v>89</v>
      </c>
      <c r="S108" s="216">
        <v>27</v>
      </c>
      <c r="T108" s="23">
        <v>68.209999999999994</v>
      </c>
      <c r="U108" s="816">
        <v>69.370370399999999</v>
      </c>
      <c r="V108" s="36">
        <v>43</v>
      </c>
      <c r="W108" s="569">
        <f t="shared" si="1"/>
        <v>410</v>
      </c>
    </row>
    <row r="109" spans="1:23" ht="15" customHeight="1" x14ac:dyDescent="0.25">
      <c r="A109" s="566">
        <v>23</v>
      </c>
      <c r="B109" s="49" t="s">
        <v>3</v>
      </c>
      <c r="C109" s="232">
        <v>20</v>
      </c>
      <c r="D109" s="326">
        <v>69.290000000000006</v>
      </c>
      <c r="E109" s="798">
        <v>63.1</v>
      </c>
      <c r="F109" s="846">
        <v>84</v>
      </c>
      <c r="G109" s="243">
        <v>18</v>
      </c>
      <c r="H109" s="267">
        <v>71.59</v>
      </c>
      <c r="I109" s="798">
        <v>70.3</v>
      </c>
      <c r="J109" s="845">
        <v>56</v>
      </c>
      <c r="K109" s="232">
        <v>17</v>
      </c>
      <c r="L109" s="60">
        <v>71.56</v>
      </c>
      <c r="M109" s="816">
        <v>73.41</v>
      </c>
      <c r="N109" s="36">
        <v>34</v>
      </c>
      <c r="O109" s="221">
        <v>18</v>
      </c>
      <c r="P109" s="60">
        <v>69.260000000000005</v>
      </c>
      <c r="Q109" s="817">
        <v>63.833333333333336</v>
      </c>
      <c r="R109" s="36">
        <v>79</v>
      </c>
      <c r="S109" s="216">
        <v>16</v>
      </c>
      <c r="T109" s="23">
        <v>68.209999999999994</v>
      </c>
      <c r="U109" s="816">
        <v>69.6875</v>
      </c>
      <c r="V109" s="36">
        <v>41</v>
      </c>
      <c r="W109" s="569">
        <f t="shared" si="1"/>
        <v>294</v>
      </c>
    </row>
    <row r="110" spans="1:23" ht="15" customHeight="1" x14ac:dyDescent="0.25">
      <c r="A110" s="566">
        <v>24</v>
      </c>
      <c r="B110" s="42" t="s">
        <v>71</v>
      </c>
      <c r="C110" s="229">
        <v>11</v>
      </c>
      <c r="D110" s="319">
        <v>69.290000000000006</v>
      </c>
      <c r="E110" s="798">
        <v>62</v>
      </c>
      <c r="F110" s="846">
        <v>88</v>
      </c>
      <c r="G110" s="243">
        <v>16</v>
      </c>
      <c r="H110" s="267">
        <v>71.59</v>
      </c>
      <c r="I110" s="798">
        <v>61.75</v>
      </c>
      <c r="J110" s="846">
        <v>94</v>
      </c>
      <c r="K110" s="229">
        <v>19</v>
      </c>
      <c r="L110" s="60">
        <v>71.56</v>
      </c>
      <c r="M110" s="823">
        <v>66</v>
      </c>
      <c r="N110" s="36">
        <v>84</v>
      </c>
      <c r="O110" s="255"/>
      <c r="P110" s="60">
        <v>69.260000000000005</v>
      </c>
      <c r="Q110" s="821"/>
      <c r="R110" s="36">
        <v>109</v>
      </c>
      <c r="S110" s="218"/>
      <c r="T110" s="23">
        <v>68.209999999999994</v>
      </c>
      <c r="U110" s="821"/>
      <c r="V110" s="36">
        <v>101</v>
      </c>
      <c r="W110" s="569">
        <f t="shared" si="1"/>
        <v>476</v>
      </c>
    </row>
    <row r="111" spans="1:23" ht="15" customHeight="1" x14ac:dyDescent="0.25">
      <c r="A111" s="566">
        <v>25</v>
      </c>
      <c r="B111" s="49" t="s">
        <v>11</v>
      </c>
      <c r="C111" s="232">
        <v>40</v>
      </c>
      <c r="D111" s="326">
        <v>69.290000000000006</v>
      </c>
      <c r="E111" s="798">
        <v>60</v>
      </c>
      <c r="F111" s="846">
        <v>95</v>
      </c>
      <c r="G111" s="243">
        <v>27</v>
      </c>
      <c r="H111" s="267">
        <v>71.59</v>
      </c>
      <c r="I111" s="798">
        <v>62.666666666666664</v>
      </c>
      <c r="J111" s="846">
        <v>93</v>
      </c>
      <c r="K111" s="232">
        <v>26</v>
      </c>
      <c r="L111" s="60">
        <v>71.56</v>
      </c>
      <c r="M111" s="817">
        <v>63.15</v>
      </c>
      <c r="N111" s="36">
        <v>95</v>
      </c>
      <c r="O111" s="216">
        <v>22</v>
      </c>
      <c r="P111" s="60">
        <v>69.260000000000005</v>
      </c>
      <c r="Q111" s="817">
        <v>60.772727272727273</v>
      </c>
      <c r="R111" s="36">
        <v>92</v>
      </c>
      <c r="S111" s="216"/>
      <c r="T111" s="23">
        <v>68.209999999999994</v>
      </c>
      <c r="U111" s="821"/>
      <c r="V111" s="36">
        <v>101</v>
      </c>
      <c r="W111" s="569">
        <f t="shared" si="1"/>
        <v>476</v>
      </c>
    </row>
    <row r="112" spans="1:23" ht="15" customHeight="1" x14ac:dyDescent="0.25">
      <c r="A112" s="566">
        <v>26</v>
      </c>
      <c r="B112" s="49" t="s">
        <v>22</v>
      </c>
      <c r="C112" s="232">
        <v>23</v>
      </c>
      <c r="D112" s="326">
        <v>69.290000000000006</v>
      </c>
      <c r="E112" s="798">
        <v>58.74</v>
      </c>
      <c r="F112" s="846">
        <v>102</v>
      </c>
      <c r="G112" s="243">
        <v>26</v>
      </c>
      <c r="H112" s="267">
        <v>71.59</v>
      </c>
      <c r="I112" s="798">
        <v>60.884615384615387</v>
      </c>
      <c r="J112" s="846">
        <v>98</v>
      </c>
      <c r="K112" s="232">
        <v>23</v>
      </c>
      <c r="L112" s="60">
        <v>71.56</v>
      </c>
      <c r="M112" s="817">
        <v>65.959999999999994</v>
      </c>
      <c r="N112" s="36">
        <v>85</v>
      </c>
      <c r="O112" s="216">
        <v>25</v>
      </c>
      <c r="P112" s="60">
        <v>69.260000000000005</v>
      </c>
      <c r="Q112" s="816">
        <v>68.52</v>
      </c>
      <c r="R112" s="36">
        <v>61</v>
      </c>
      <c r="S112" s="216">
        <v>21</v>
      </c>
      <c r="T112" s="23">
        <v>68.209999999999994</v>
      </c>
      <c r="U112" s="816">
        <v>68.714285700000005</v>
      </c>
      <c r="V112" s="36">
        <v>46</v>
      </c>
      <c r="W112" s="569">
        <f t="shared" si="1"/>
        <v>392</v>
      </c>
    </row>
    <row r="113" spans="1:23" ht="15" customHeight="1" x14ac:dyDescent="0.25">
      <c r="A113" s="566">
        <v>27</v>
      </c>
      <c r="B113" s="49" t="s">
        <v>5</v>
      </c>
      <c r="C113" s="232">
        <v>23</v>
      </c>
      <c r="D113" s="326">
        <v>69.290000000000006</v>
      </c>
      <c r="E113" s="798">
        <v>56</v>
      </c>
      <c r="F113" s="845">
        <v>108</v>
      </c>
      <c r="G113" s="243">
        <v>28</v>
      </c>
      <c r="H113" s="267">
        <v>71.59</v>
      </c>
      <c r="I113" s="798">
        <v>67.107142857142861</v>
      </c>
      <c r="J113" s="845">
        <v>79</v>
      </c>
      <c r="K113" s="232">
        <v>24</v>
      </c>
      <c r="L113" s="60">
        <v>71.56</v>
      </c>
      <c r="M113" s="817">
        <v>69.67</v>
      </c>
      <c r="N113" s="36">
        <v>66</v>
      </c>
      <c r="O113" s="221">
        <v>26</v>
      </c>
      <c r="P113" s="60">
        <v>69.260000000000005</v>
      </c>
      <c r="Q113" s="817">
        <v>60.846153846153847</v>
      </c>
      <c r="R113" s="36">
        <v>91</v>
      </c>
      <c r="S113" s="216">
        <v>24</v>
      </c>
      <c r="T113" s="23">
        <v>68.209999999999994</v>
      </c>
      <c r="U113" s="817">
        <v>64.041666699999993</v>
      </c>
      <c r="V113" s="36">
        <v>75</v>
      </c>
      <c r="W113" s="569">
        <f t="shared" si="1"/>
        <v>419</v>
      </c>
    </row>
    <row r="114" spans="1:23" ht="15" customHeight="1" x14ac:dyDescent="0.25">
      <c r="A114" s="566">
        <v>28</v>
      </c>
      <c r="B114" s="49" t="s">
        <v>15</v>
      </c>
      <c r="C114" s="232">
        <v>17</v>
      </c>
      <c r="D114" s="326">
        <v>69.290000000000006</v>
      </c>
      <c r="E114" s="798">
        <v>53</v>
      </c>
      <c r="F114" s="846">
        <v>109</v>
      </c>
      <c r="G114" s="243">
        <v>24</v>
      </c>
      <c r="H114" s="267">
        <v>71.59</v>
      </c>
      <c r="I114" s="798">
        <v>64.125</v>
      </c>
      <c r="J114" s="846">
        <v>87</v>
      </c>
      <c r="K114" s="232">
        <v>27</v>
      </c>
      <c r="L114" s="60">
        <v>71.56</v>
      </c>
      <c r="M114" s="817">
        <v>69.78</v>
      </c>
      <c r="N114" s="36">
        <v>63</v>
      </c>
      <c r="O114" s="216">
        <v>35</v>
      </c>
      <c r="P114" s="60">
        <v>69.260000000000005</v>
      </c>
      <c r="Q114" s="816">
        <v>68.8</v>
      </c>
      <c r="R114" s="36">
        <v>58</v>
      </c>
      <c r="S114" s="216">
        <v>24</v>
      </c>
      <c r="T114" s="23">
        <v>68.209999999999994</v>
      </c>
      <c r="U114" s="817">
        <v>64.166666699999993</v>
      </c>
      <c r="V114" s="36">
        <v>76</v>
      </c>
      <c r="W114" s="569">
        <f t="shared" si="1"/>
        <v>393</v>
      </c>
    </row>
    <row r="115" spans="1:23" ht="15" customHeight="1" thickBot="1" x14ac:dyDescent="0.3">
      <c r="A115" s="631">
        <v>29</v>
      </c>
      <c r="B115" s="49" t="s">
        <v>23</v>
      </c>
      <c r="C115" s="857"/>
      <c r="D115" s="326">
        <v>69.290000000000006</v>
      </c>
      <c r="E115" s="825"/>
      <c r="F115" s="851">
        <v>110</v>
      </c>
      <c r="G115" s="243">
        <v>16</v>
      </c>
      <c r="H115" s="267">
        <v>71.59</v>
      </c>
      <c r="I115" s="798">
        <v>69.125</v>
      </c>
      <c r="J115" s="845">
        <v>63</v>
      </c>
      <c r="K115" s="232">
        <v>25</v>
      </c>
      <c r="L115" s="60">
        <v>71.56</v>
      </c>
      <c r="M115" s="815">
        <v>79.599999999999994</v>
      </c>
      <c r="N115" s="36">
        <v>4</v>
      </c>
      <c r="O115" s="221">
        <v>25</v>
      </c>
      <c r="P115" s="60">
        <v>69.260000000000005</v>
      </c>
      <c r="Q115" s="815">
        <v>77.040000000000006</v>
      </c>
      <c r="R115" s="36">
        <v>7</v>
      </c>
      <c r="S115" s="216"/>
      <c r="T115" s="23">
        <v>68.209999999999994</v>
      </c>
      <c r="U115" s="821"/>
      <c r="V115" s="36">
        <v>101</v>
      </c>
      <c r="W115" s="612">
        <f t="shared" si="1"/>
        <v>285</v>
      </c>
    </row>
    <row r="116" spans="1:23" ht="15" customHeight="1" thickBot="1" x14ac:dyDescent="0.3">
      <c r="A116" s="613"/>
      <c r="B116" s="632" t="s">
        <v>151</v>
      </c>
      <c r="C116" s="633">
        <f>SUM(C117:C126)</f>
        <v>478</v>
      </c>
      <c r="D116" s="634">
        <v>69.290000000000006</v>
      </c>
      <c r="E116" s="842">
        <f>AVERAGE(E117:E126)</f>
        <v>70.589485427304055</v>
      </c>
      <c r="F116" s="636"/>
      <c r="G116" s="633">
        <f>SUM(G117:G126)</f>
        <v>438</v>
      </c>
      <c r="H116" s="634">
        <v>71.59</v>
      </c>
      <c r="I116" s="635">
        <f>AVERAGE(I117:I126)</f>
        <v>75.444444444444443</v>
      </c>
      <c r="J116" s="636"/>
      <c r="K116" s="637">
        <f>SUM(K117:K126)</f>
        <v>423</v>
      </c>
      <c r="L116" s="577">
        <v>71.56</v>
      </c>
      <c r="M116" s="638">
        <f>AVERAGE(M117:M126)</f>
        <v>75.182222222222208</v>
      </c>
      <c r="N116" s="639"/>
      <c r="O116" s="580">
        <f>SUM(O117:O126)</f>
        <v>392</v>
      </c>
      <c r="P116" s="581">
        <v>69.260000000000005</v>
      </c>
      <c r="Q116" s="640">
        <f>AVERAGE(Q117:Q126)</f>
        <v>72.158523747462283</v>
      </c>
      <c r="R116" s="641"/>
      <c r="S116" s="131">
        <f>SUM(S117:S126)</f>
        <v>413</v>
      </c>
      <c r="T116" s="581">
        <v>68.209999999999994</v>
      </c>
      <c r="U116" s="642">
        <f>AVERAGE(U117:U126)</f>
        <v>68.241003290789465</v>
      </c>
      <c r="V116" s="579"/>
      <c r="W116" s="585"/>
    </row>
    <row r="117" spans="1:23" ht="15" customHeight="1" x14ac:dyDescent="0.25">
      <c r="A117" s="152">
        <v>1</v>
      </c>
      <c r="B117" s="812" t="s">
        <v>100</v>
      </c>
      <c r="C117" s="814">
        <v>81</v>
      </c>
      <c r="D117" s="813">
        <v>69.290000000000006</v>
      </c>
      <c r="E117" s="826">
        <v>80.790123456790127</v>
      </c>
      <c r="F117" s="845">
        <v>1</v>
      </c>
      <c r="G117" s="243">
        <v>76</v>
      </c>
      <c r="H117" s="267">
        <v>71.59</v>
      </c>
      <c r="I117" s="798">
        <v>83</v>
      </c>
      <c r="J117" s="845">
        <v>1</v>
      </c>
      <c r="K117" s="814">
        <v>70</v>
      </c>
      <c r="L117" s="60">
        <v>71.56</v>
      </c>
      <c r="M117" s="815">
        <v>80.459999999999994</v>
      </c>
      <c r="N117" s="36">
        <v>3</v>
      </c>
      <c r="O117" s="216">
        <v>76</v>
      </c>
      <c r="P117" s="60">
        <v>69.260000000000005</v>
      </c>
      <c r="Q117" s="815">
        <v>81.434210526315795</v>
      </c>
      <c r="R117" s="36">
        <v>2</v>
      </c>
      <c r="S117" s="216">
        <v>75</v>
      </c>
      <c r="T117" s="23">
        <v>68.209999999999994</v>
      </c>
      <c r="U117" s="815">
        <v>81.434210526315795</v>
      </c>
      <c r="V117" s="36">
        <v>1</v>
      </c>
      <c r="W117" s="608">
        <f t="shared" si="1"/>
        <v>8</v>
      </c>
    </row>
    <row r="118" spans="1:23" ht="15" customHeight="1" x14ac:dyDescent="0.25">
      <c r="A118" s="73">
        <v>2</v>
      </c>
      <c r="B118" s="203" t="s">
        <v>141</v>
      </c>
      <c r="C118" s="848">
        <v>90</v>
      </c>
      <c r="D118" s="318">
        <v>69.290000000000006</v>
      </c>
      <c r="E118" s="798">
        <v>78.86666666666666</v>
      </c>
      <c r="F118" s="845">
        <v>5</v>
      </c>
      <c r="G118" s="243">
        <v>91</v>
      </c>
      <c r="H118" s="267">
        <v>71.59</v>
      </c>
      <c r="I118" s="798">
        <v>79</v>
      </c>
      <c r="J118" s="845">
        <v>8</v>
      </c>
      <c r="K118" s="223">
        <v>63</v>
      </c>
      <c r="L118" s="60">
        <v>71.56</v>
      </c>
      <c r="M118" s="815">
        <v>81.11</v>
      </c>
      <c r="N118" s="36">
        <v>1</v>
      </c>
      <c r="O118" s="216">
        <v>88</v>
      </c>
      <c r="P118" s="60">
        <v>69.260000000000005</v>
      </c>
      <c r="Q118" s="815">
        <v>78.465909090909093</v>
      </c>
      <c r="R118" s="36">
        <v>5</v>
      </c>
      <c r="S118" s="216">
        <v>88</v>
      </c>
      <c r="T118" s="23">
        <v>68.209999999999994</v>
      </c>
      <c r="U118" s="815">
        <v>77.113636400000004</v>
      </c>
      <c r="V118" s="36">
        <v>6</v>
      </c>
      <c r="W118" s="587">
        <f t="shared" si="1"/>
        <v>25</v>
      </c>
    </row>
    <row r="119" spans="1:23" ht="15" customHeight="1" x14ac:dyDescent="0.25">
      <c r="A119" s="14">
        <v>3</v>
      </c>
      <c r="B119" s="40" t="s">
        <v>99</v>
      </c>
      <c r="C119" s="223">
        <v>74</v>
      </c>
      <c r="D119" s="267">
        <v>69.290000000000006</v>
      </c>
      <c r="E119" s="798">
        <v>76.040540540540547</v>
      </c>
      <c r="F119" s="845">
        <v>8</v>
      </c>
      <c r="G119" s="243">
        <v>72</v>
      </c>
      <c r="H119" s="267">
        <v>71.59</v>
      </c>
      <c r="I119" s="798">
        <v>78</v>
      </c>
      <c r="J119" s="845">
        <v>11</v>
      </c>
      <c r="K119" s="223">
        <v>81</v>
      </c>
      <c r="L119" s="60">
        <v>71.56</v>
      </c>
      <c r="M119" s="815">
        <v>77.77</v>
      </c>
      <c r="N119" s="36">
        <v>8</v>
      </c>
      <c r="O119" s="216">
        <v>72</v>
      </c>
      <c r="P119" s="60">
        <v>69.260000000000005</v>
      </c>
      <c r="Q119" s="816">
        <v>74.708333333333329</v>
      </c>
      <c r="R119" s="36">
        <v>12</v>
      </c>
      <c r="S119" s="216">
        <v>75</v>
      </c>
      <c r="T119" s="23">
        <v>68.209999999999994</v>
      </c>
      <c r="U119" s="816">
        <v>73.853333300000003</v>
      </c>
      <c r="V119" s="36">
        <v>13</v>
      </c>
      <c r="W119" s="586">
        <f t="shared" si="1"/>
        <v>52</v>
      </c>
    </row>
    <row r="120" spans="1:23" ht="15" customHeight="1" x14ac:dyDescent="0.25">
      <c r="A120" s="14">
        <v>4</v>
      </c>
      <c r="B120" s="40" t="s">
        <v>108</v>
      </c>
      <c r="C120" s="223">
        <v>55</v>
      </c>
      <c r="D120" s="267">
        <v>69.290000000000006</v>
      </c>
      <c r="E120" s="798">
        <v>69.8</v>
      </c>
      <c r="F120" s="853">
        <v>43</v>
      </c>
      <c r="G120" s="243">
        <v>48</v>
      </c>
      <c r="H120" s="267">
        <v>71.59</v>
      </c>
      <c r="I120" s="798">
        <v>78</v>
      </c>
      <c r="J120" s="845">
        <v>12</v>
      </c>
      <c r="K120" s="223">
        <v>62</v>
      </c>
      <c r="L120" s="60">
        <v>71.56</v>
      </c>
      <c r="M120" s="815">
        <v>76.55</v>
      </c>
      <c r="N120" s="36">
        <v>12</v>
      </c>
      <c r="O120" s="216">
        <v>67</v>
      </c>
      <c r="P120" s="60">
        <v>69.260000000000005</v>
      </c>
      <c r="Q120" s="816">
        <v>74.671641791044777</v>
      </c>
      <c r="R120" s="36">
        <v>13</v>
      </c>
      <c r="S120" s="216">
        <v>82</v>
      </c>
      <c r="T120" s="23">
        <v>68.209999999999994</v>
      </c>
      <c r="U120" s="815">
        <v>75.402439000000001</v>
      </c>
      <c r="V120" s="36">
        <v>9</v>
      </c>
      <c r="W120" s="586">
        <f t="shared" si="1"/>
        <v>89</v>
      </c>
    </row>
    <row r="121" spans="1:23" ht="15" customHeight="1" x14ac:dyDescent="0.25">
      <c r="A121" s="14">
        <v>5</v>
      </c>
      <c r="B121" s="42" t="s">
        <v>161</v>
      </c>
      <c r="C121" s="229">
        <v>96</v>
      </c>
      <c r="D121" s="319">
        <v>69.290000000000006</v>
      </c>
      <c r="E121" s="798">
        <v>68.77</v>
      </c>
      <c r="F121" s="858">
        <v>50</v>
      </c>
      <c r="G121" s="247">
        <v>51</v>
      </c>
      <c r="H121" s="267">
        <v>71.59</v>
      </c>
      <c r="I121" s="826">
        <v>68</v>
      </c>
      <c r="J121" s="845">
        <v>73</v>
      </c>
      <c r="K121" s="229">
        <v>55</v>
      </c>
      <c r="L121" s="60">
        <v>71.56</v>
      </c>
      <c r="M121" s="823">
        <v>69.489999999999995</v>
      </c>
      <c r="N121" s="36">
        <v>67</v>
      </c>
      <c r="O121" s="255"/>
      <c r="P121" s="60">
        <v>69.260000000000005</v>
      </c>
      <c r="Q121" s="821"/>
      <c r="R121" s="36">
        <v>109</v>
      </c>
      <c r="S121" s="218"/>
      <c r="T121" s="23">
        <v>68.209999999999994</v>
      </c>
      <c r="U121" s="821"/>
      <c r="V121" s="36">
        <v>101</v>
      </c>
      <c r="W121" s="586">
        <f t="shared" si="1"/>
        <v>400</v>
      </c>
    </row>
    <row r="122" spans="1:23" ht="15" customHeight="1" x14ac:dyDescent="0.25">
      <c r="A122" s="14">
        <v>6</v>
      </c>
      <c r="B122" s="42" t="s">
        <v>70</v>
      </c>
      <c r="C122" s="229">
        <v>21</v>
      </c>
      <c r="D122" s="319">
        <v>69.290000000000006</v>
      </c>
      <c r="E122" s="798">
        <v>67.904761904761898</v>
      </c>
      <c r="F122" s="845">
        <v>58</v>
      </c>
      <c r="G122" s="243">
        <v>26</v>
      </c>
      <c r="H122" s="267">
        <v>71.59</v>
      </c>
      <c r="I122" s="798">
        <v>75</v>
      </c>
      <c r="J122" s="845">
        <v>23</v>
      </c>
      <c r="K122" s="229">
        <v>25</v>
      </c>
      <c r="L122" s="60">
        <v>71.56</v>
      </c>
      <c r="M122" s="827">
        <v>71.16</v>
      </c>
      <c r="N122" s="36">
        <v>55</v>
      </c>
      <c r="O122" s="255"/>
      <c r="P122" s="60">
        <v>69.260000000000005</v>
      </c>
      <c r="Q122" s="821"/>
      <c r="R122" s="36">
        <v>109</v>
      </c>
      <c r="S122" s="218"/>
      <c r="T122" s="23">
        <v>68.209999999999994</v>
      </c>
      <c r="U122" s="821"/>
      <c r="V122" s="36">
        <v>101</v>
      </c>
      <c r="W122" s="586">
        <f t="shared" si="1"/>
        <v>346</v>
      </c>
    </row>
    <row r="123" spans="1:23" ht="15" customHeight="1" x14ac:dyDescent="0.25">
      <c r="A123" s="14">
        <v>7</v>
      </c>
      <c r="B123" s="40" t="s">
        <v>101</v>
      </c>
      <c r="C123" s="223">
        <v>44</v>
      </c>
      <c r="D123" s="267">
        <v>69.290000000000006</v>
      </c>
      <c r="E123" s="798">
        <v>64.955555555555549</v>
      </c>
      <c r="F123" s="845">
        <v>75</v>
      </c>
      <c r="G123" s="243">
        <v>42</v>
      </c>
      <c r="H123" s="267">
        <v>71.59</v>
      </c>
      <c r="I123" s="798">
        <v>64</v>
      </c>
      <c r="J123" s="846">
        <v>88</v>
      </c>
      <c r="K123" s="223">
        <v>43</v>
      </c>
      <c r="L123" s="60">
        <v>71.56</v>
      </c>
      <c r="M123" s="817">
        <v>70.28</v>
      </c>
      <c r="N123" s="36">
        <v>60</v>
      </c>
      <c r="O123" s="216">
        <v>36</v>
      </c>
      <c r="P123" s="60">
        <v>69.260000000000005</v>
      </c>
      <c r="Q123" s="816">
        <v>71.638888888888886</v>
      </c>
      <c r="R123" s="36">
        <v>36</v>
      </c>
      <c r="S123" s="216">
        <v>35</v>
      </c>
      <c r="T123" s="23">
        <v>68.209999999999994</v>
      </c>
      <c r="U123" s="817">
        <v>63.114285700000003</v>
      </c>
      <c r="V123" s="36">
        <v>80</v>
      </c>
      <c r="W123" s="586">
        <f t="shared" si="1"/>
        <v>339</v>
      </c>
    </row>
    <row r="124" spans="1:23" ht="15" customHeight="1" x14ac:dyDescent="0.25">
      <c r="A124" s="14">
        <v>8</v>
      </c>
      <c r="B124" s="42" t="s">
        <v>69</v>
      </c>
      <c r="C124" s="229">
        <v>17</v>
      </c>
      <c r="D124" s="319">
        <v>69.290000000000006</v>
      </c>
      <c r="E124" s="798">
        <v>57.588235294117645</v>
      </c>
      <c r="F124" s="846">
        <v>105</v>
      </c>
      <c r="G124" s="229"/>
      <c r="H124" s="267">
        <v>71.59</v>
      </c>
      <c r="I124" s="819"/>
      <c r="J124" s="845">
        <v>110</v>
      </c>
      <c r="K124" s="229"/>
      <c r="L124" s="60">
        <v>71.56</v>
      </c>
      <c r="M124" s="821"/>
      <c r="N124" s="36">
        <v>109</v>
      </c>
      <c r="O124" s="256">
        <v>18</v>
      </c>
      <c r="P124" s="60">
        <v>69.260000000000005</v>
      </c>
      <c r="Q124" s="817">
        <v>56.777777777777779</v>
      </c>
      <c r="R124" s="36">
        <v>103</v>
      </c>
      <c r="S124" s="216">
        <v>19</v>
      </c>
      <c r="T124" s="23">
        <v>68.209999999999994</v>
      </c>
      <c r="U124" s="828">
        <v>43.894736799999997</v>
      </c>
      <c r="V124" s="36">
        <v>100</v>
      </c>
      <c r="W124" s="586">
        <f t="shared" si="1"/>
        <v>527</v>
      </c>
    </row>
    <row r="125" spans="1:23" ht="15" customHeight="1" x14ac:dyDescent="0.25">
      <c r="A125" s="73">
        <v>9</v>
      </c>
      <c r="B125" s="203" t="s">
        <v>153</v>
      </c>
      <c r="C125" s="859"/>
      <c r="D125" s="318">
        <v>69.290000000000006</v>
      </c>
      <c r="E125" s="818"/>
      <c r="F125" s="853">
        <v>110</v>
      </c>
      <c r="G125" s="243">
        <v>11</v>
      </c>
      <c r="H125" s="267">
        <v>71.59</v>
      </c>
      <c r="I125" s="798">
        <v>81</v>
      </c>
      <c r="J125" s="845">
        <v>3</v>
      </c>
      <c r="K125" s="223">
        <v>8</v>
      </c>
      <c r="L125" s="60">
        <v>71.56</v>
      </c>
      <c r="M125" s="815">
        <v>75.13</v>
      </c>
      <c r="N125" s="36">
        <v>22</v>
      </c>
      <c r="O125" s="216">
        <v>14</v>
      </c>
      <c r="P125" s="60">
        <v>69.260000000000005</v>
      </c>
      <c r="Q125" s="815">
        <v>76.571428571428569</v>
      </c>
      <c r="R125" s="36">
        <v>8</v>
      </c>
      <c r="S125" s="216">
        <v>13</v>
      </c>
      <c r="T125" s="23">
        <v>68.209999999999994</v>
      </c>
      <c r="U125" s="816">
        <v>73.615384599999999</v>
      </c>
      <c r="V125" s="36">
        <v>16</v>
      </c>
      <c r="W125" s="587">
        <f t="shared" si="1"/>
        <v>159</v>
      </c>
    </row>
    <row r="126" spans="1:23" ht="15" customHeight="1" thickBot="1" x14ac:dyDescent="0.3">
      <c r="A126" s="15">
        <v>10</v>
      </c>
      <c r="B126" s="203" t="s">
        <v>142</v>
      </c>
      <c r="C126" s="860"/>
      <c r="D126" s="323">
        <v>69.290000000000006</v>
      </c>
      <c r="E126" s="861"/>
      <c r="F126" s="862">
        <v>110</v>
      </c>
      <c r="G126" s="250">
        <v>21</v>
      </c>
      <c r="H126" s="275">
        <v>71.59</v>
      </c>
      <c r="I126" s="806">
        <v>73</v>
      </c>
      <c r="J126" s="847">
        <v>36</v>
      </c>
      <c r="K126" s="228">
        <v>16</v>
      </c>
      <c r="L126" s="30">
        <v>71.56</v>
      </c>
      <c r="M126" s="844">
        <v>74.69</v>
      </c>
      <c r="N126" s="47">
        <v>25</v>
      </c>
      <c r="O126" s="215">
        <v>21</v>
      </c>
      <c r="P126" s="30">
        <v>69.260000000000005</v>
      </c>
      <c r="Q126" s="843">
        <v>63</v>
      </c>
      <c r="R126" s="47">
        <v>83</v>
      </c>
      <c r="S126" s="215">
        <v>26</v>
      </c>
      <c r="T126" s="24">
        <v>68.209999999999994</v>
      </c>
      <c r="U126" s="843">
        <v>57.5</v>
      </c>
      <c r="V126" s="47">
        <v>89</v>
      </c>
      <c r="W126" s="648">
        <f t="shared" si="1"/>
        <v>343</v>
      </c>
    </row>
    <row r="127" spans="1:23" x14ac:dyDescent="0.25">
      <c r="A127" s="649"/>
      <c r="B127" s="656" t="s">
        <v>169</v>
      </c>
      <c r="C127" s="650"/>
      <c r="D127" s="650"/>
      <c r="E127" s="809">
        <f>AVERAGE(E5,E7:E14,E16:E29,E31:E49,E51:E69,E71:E85,E87:E115,E117:E126)</f>
        <v>67.429912373502958</v>
      </c>
      <c r="F127" s="650"/>
      <c r="G127" s="651"/>
      <c r="H127" s="651"/>
      <c r="I127" s="652">
        <f>AVERAGE(I5,I7:I14,I16:I29,I31:I49,I51:I69,I71:I85,I87:I115,I117:I126)</f>
        <v>69.94382968123783</v>
      </c>
      <c r="J127" s="651"/>
      <c r="K127" s="651"/>
      <c r="M127" s="516">
        <f>AVERAGE(M5,M7:M14,M16:M29,M31:M49,M51:M69,M71:M85,M87:M115,M117:M126)</f>
        <v>70.319722222222197</v>
      </c>
      <c r="N127" s="516"/>
      <c r="O127" s="516"/>
      <c r="P127" s="516"/>
      <c r="Q127" s="516">
        <f>AVERAGE(Q5,Q7:Q14,Q16:Q29,Q31:Q49,Q51:Q69,Q71:Q85,Q87:Q115,Q117:Q126)</f>
        <v>68.015349254272436</v>
      </c>
      <c r="R127" s="517"/>
      <c r="S127" s="517"/>
      <c r="T127" s="516"/>
      <c r="U127" s="516">
        <f>AVERAGE(U5,U7:U14,U16:U29,U31:U49,U51:U69,U71:U85,U87:U115,U117:U126)</f>
        <v>67.254510122263156</v>
      </c>
      <c r="V127" s="649"/>
      <c r="W127" s="649"/>
    </row>
    <row r="128" spans="1:23" x14ac:dyDescent="0.25">
      <c r="A128" s="649"/>
      <c r="B128" s="653" t="s">
        <v>170</v>
      </c>
      <c r="C128" s="653"/>
      <c r="D128" s="653"/>
      <c r="E128" s="771">
        <v>69.290000000000006</v>
      </c>
      <c r="F128" s="653"/>
      <c r="G128" s="649"/>
      <c r="H128" s="649"/>
      <c r="I128" s="59">
        <v>71.59</v>
      </c>
      <c r="J128" s="649"/>
      <c r="K128" s="649"/>
      <c r="M128" s="654">
        <v>71.56</v>
      </c>
      <c r="N128" s="654"/>
      <c r="O128" s="654"/>
      <c r="P128" s="654"/>
      <c r="Q128" s="654">
        <v>69.260000000000005</v>
      </c>
      <c r="R128" s="655"/>
      <c r="S128" s="655"/>
      <c r="T128" s="654"/>
      <c r="U128" s="654">
        <v>68.209999999999994</v>
      </c>
      <c r="V128" s="649"/>
      <c r="W128" s="649"/>
    </row>
    <row r="131" spans="2:21" x14ac:dyDescent="0.25">
      <c r="B131" s="656"/>
      <c r="C131" s="656"/>
      <c r="D131" s="656"/>
      <c r="E131" s="656"/>
      <c r="F131" s="656"/>
      <c r="G131" s="656"/>
      <c r="H131" s="656"/>
      <c r="I131" s="656"/>
      <c r="J131" s="656"/>
      <c r="K131" s="656"/>
      <c r="L131" s="657"/>
      <c r="M131" s="658"/>
      <c r="N131" s="658"/>
      <c r="O131" s="658"/>
      <c r="P131" s="658"/>
      <c r="Q131" s="658"/>
      <c r="R131" s="658"/>
      <c r="S131" s="658"/>
      <c r="T131" s="658"/>
      <c r="U131" s="658"/>
    </row>
    <row r="132" spans="2:2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659"/>
      <c r="M132" s="660"/>
      <c r="N132" s="660"/>
      <c r="O132" s="660"/>
      <c r="P132" s="660"/>
      <c r="Q132" s="660"/>
      <c r="R132" s="660"/>
      <c r="S132" s="660"/>
      <c r="T132" s="660"/>
      <c r="U132" s="660"/>
    </row>
  </sheetData>
  <mergeCells count="8">
    <mergeCell ref="W2:W3"/>
    <mergeCell ref="C2:F2"/>
    <mergeCell ref="A2:A3"/>
    <mergeCell ref="B2:B3"/>
    <mergeCell ref="G2:J2"/>
    <mergeCell ref="K2:N2"/>
    <mergeCell ref="O2:R2"/>
    <mergeCell ref="S2:V2"/>
  </mergeCells>
  <conditionalFormatting sqref="U4:U128">
    <cfRule type="cellIs" dxfId="128" priority="1" stopIfTrue="1" operator="equal">
      <formula>$U$127</formula>
    </cfRule>
    <cfRule type="containsBlanks" dxfId="127" priority="11" stopIfTrue="1">
      <formula>LEN(TRIM(U4))=0</formula>
    </cfRule>
    <cfRule type="cellIs" dxfId="126" priority="12" stopIfTrue="1" operator="greaterThanOrEqual">
      <formula>75</formula>
    </cfRule>
    <cfRule type="cellIs" dxfId="125" priority="13" stopIfTrue="1" operator="between">
      <formula>75</formula>
      <formula>$U$127</formula>
    </cfRule>
    <cfRule type="cellIs" dxfId="124" priority="14" stopIfTrue="1" operator="between">
      <formula>50</formula>
      <formula>$U$127</formula>
    </cfRule>
    <cfRule type="cellIs" dxfId="123" priority="15" stopIfTrue="1" operator="lessThan">
      <formula>50</formula>
    </cfRule>
  </conditionalFormatting>
  <conditionalFormatting sqref="Q4:Q128">
    <cfRule type="cellIs" dxfId="122" priority="2" stopIfTrue="1" operator="equal">
      <formula>$Q$127</formula>
    </cfRule>
    <cfRule type="containsBlanks" dxfId="121" priority="26" stopIfTrue="1">
      <formula>LEN(TRIM(Q4))=0</formula>
    </cfRule>
    <cfRule type="cellIs" dxfId="120" priority="27" stopIfTrue="1" operator="greaterThanOrEqual">
      <formula>75</formula>
    </cfRule>
    <cfRule type="cellIs" dxfId="119" priority="28" stopIfTrue="1" operator="between">
      <formula>75</formula>
      <formula>$Q$127</formula>
    </cfRule>
    <cfRule type="cellIs" dxfId="118" priority="29" stopIfTrue="1" operator="between">
      <formula>50</formula>
      <formula>$Q$127</formula>
    </cfRule>
    <cfRule type="cellIs" dxfId="117" priority="30" stopIfTrue="1" operator="lessThan">
      <formula>50</formula>
    </cfRule>
  </conditionalFormatting>
  <conditionalFormatting sqref="M4:M128">
    <cfRule type="cellIs" dxfId="116" priority="3" stopIfTrue="1" operator="equal">
      <formula>$M$127</formula>
    </cfRule>
    <cfRule type="containsBlanks" dxfId="115" priority="21" stopIfTrue="1">
      <formula>LEN(TRIM(M4))=0</formula>
    </cfRule>
    <cfRule type="cellIs" dxfId="114" priority="22" stopIfTrue="1" operator="lessThan">
      <formula>50</formula>
    </cfRule>
    <cfRule type="cellIs" dxfId="113" priority="23" stopIfTrue="1" operator="between">
      <formula>50</formula>
      <formula>$M$127</formula>
    </cfRule>
    <cfRule type="cellIs" dxfId="112" priority="24" stopIfTrue="1" operator="between">
      <formula>75</formula>
      <formula>$M$127</formula>
    </cfRule>
    <cfRule type="cellIs" dxfId="111" priority="25" stopIfTrue="1" operator="greaterThanOrEqual">
      <formula>75</formula>
    </cfRule>
  </conditionalFormatting>
  <conditionalFormatting sqref="I4:I128">
    <cfRule type="cellIs" dxfId="110" priority="4" stopIfTrue="1" operator="equal">
      <formula>$I$127</formula>
    </cfRule>
    <cfRule type="containsBlanks" dxfId="109" priority="16" stopIfTrue="1">
      <formula>LEN(TRIM(I4))=0</formula>
    </cfRule>
    <cfRule type="cellIs" dxfId="108" priority="17" stopIfTrue="1" operator="lessThan">
      <formula>50</formula>
    </cfRule>
    <cfRule type="cellIs" dxfId="107" priority="18" stopIfTrue="1" operator="between">
      <formula>$I$127</formula>
      <formula>50</formula>
    </cfRule>
    <cfRule type="cellIs" dxfId="106" priority="19" stopIfTrue="1" operator="between">
      <formula>75</formula>
      <formula>$I$127</formula>
    </cfRule>
    <cfRule type="cellIs" dxfId="105" priority="20" stopIfTrue="1" operator="greaterThanOrEqual">
      <formula>75</formula>
    </cfRule>
  </conditionalFormatting>
  <conditionalFormatting sqref="E4:E128">
    <cfRule type="containsBlanks" dxfId="104" priority="5" stopIfTrue="1">
      <formula>LEN(TRIM(E4))=0</formula>
    </cfRule>
    <cfRule type="cellIs" dxfId="103" priority="6" stopIfTrue="1" operator="equal">
      <formula>$E$127</formula>
    </cfRule>
    <cfRule type="cellIs" dxfId="102" priority="7" stopIfTrue="1" operator="lessThan">
      <formula>50</formula>
    </cfRule>
    <cfRule type="cellIs" dxfId="101" priority="8" stopIfTrue="1" operator="between">
      <formula>$E$127</formula>
      <formula>50</formula>
    </cfRule>
    <cfRule type="cellIs" dxfId="100" priority="9" stopIfTrue="1" operator="between">
      <formula>75</formula>
      <formula>$E$127</formula>
    </cfRule>
    <cfRule type="cellIs" dxfId="99" priority="10" stopIfTrue="1" operator="greaterThanOrEqual">
      <formula>75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21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B5" sqref="B5"/>
    </sheetView>
  </sheetViews>
  <sheetFormatPr defaultRowHeight="15" x14ac:dyDescent="0.25"/>
  <cols>
    <col min="1" max="1" width="4.7109375" style="288" customWidth="1"/>
    <col min="2" max="2" width="18.5703125" style="288" customWidth="1"/>
    <col min="3" max="3" width="30" style="288" customWidth="1"/>
    <col min="4" max="5" width="7.7109375" style="288" customWidth="1"/>
    <col min="6" max="6" width="18.5703125" style="288" customWidth="1"/>
    <col min="7" max="7" width="30" style="288" customWidth="1"/>
    <col min="8" max="9" width="7.7109375" style="288" customWidth="1"/>
    <col min="10" max="10" width="18.5703125" style="288" customWidth="1"/>
    <col min="11" max="11" width="30" style="288" customWidth="1"/>
    <col min="12" max="13" width="7.7109375" style="288" customWidth="1"/>
    <col min="14" max="14" width="18.5703125" style="288" customWidth="1"/>
    <col min="15" max="15" width="30" style="288" customWidth="1"/>
    <col min="16" max="17" width="7.7109375" style="288" customWidth="1"/>
    <col min="18" max="18" width="18.5703125" style="288" customWidth="1"/>
    <col min="19" max="19" width="30" style="288" customWidth="1"/>
    <col min="20" max="22" width="7.7109375" style="288" customWidth="1"/>
    <col min="23" max="16384" width="9.140625" style="288"/>
  </cols>
  <sheetData>
    <row r="1" spans="1:24" x14ac:dyDescent="0.25">
      <c r="W1" s="65"/>
      <c r="X1" s="288" t="s">
        <v>126</v>
      </c>
    </row>
    <row r="2" spans="1:24" ht="15.75" x14ac:dyDescent="0.25">
      <c r="F2" s="398" t="s">
        <v>123</v>
      </c>
      <c r="G2" s="398"/>
      <c r="H2" s="398"/>
      <c r="I2" s="398"/>
      <c r="K2" s="141"/>
      <c r="L2" s="141"/>
      <c r="M2" s="141"/>
      <c r="N2" s="141"/>
      <c r="O2" s="141"/>
      <c r="P2" s="141"/>
      <c r="Q2" s="141"/>
      <c r="W2" s="136"/>
      <c r="X2" s="288" t="s">
        <v>127</v>
      </c>
    </row>
    <row r="3" spans="1:24" ht="15.75" thickBot="1" x14ac:dyDescent="0.3">
      <c r="W3" s="410"/>
      <c r="X3" s="288" t="s">
        <v>128</v>
      </c>
    </row>
    <row r="4" spans="1:24" ht="15.75" thickBot="1" x14ac:dyDescent="0.3">
      <c r="A4" s="380" t="s">
        <v>68</v>
      </c>
      <c r="B4" s="392">
        <v>2019</v>
      </c>
      <c r="C4" s="393"/>
      <c r="D4" s="393"/>
      <c r="E4" s="393"/>
      <c r="F4" s="392">
        <v>2018</v>
      </c>
      <c r="G4" s="393"/>
      <c r="H4" s="393"/>
      <c r="I4" s="394"/>
      <c r="J4" s="392">
        <v>2017</v>
      </c>
      <c r="K4" s="393"/>
      <c r="L4" s="393"/>
      <c r="M4" s="394"/>
      <c r="N4" s="392">
        <v>2016</v>
      </c>
      <c r="O4" s="393"/>
      <c r="P4" s="393"/>
      <c r="Q4" s="394"/>
      <c r="R4" s="392">
        <v>2015</v>
      </c>
      <c r="S4" s="393"/>
      <c r="T4" s="393"/>
      <c r="U4" s="394"/>
      <c r="W4" s="67"/>
      <c r="X4" s="288" t="s">
        <v>129</v>
      </c>
    </row>
    <row r="5" spans="1:24" ht="45" customHeight="1" thickBot="1" x14ac:dyDescent="0.3">
      <c r="A5" s="412"/>
      <c r="B5" s="413" t="s">
        <v>67</v>
      </c>
      <c r="C5" s="413" t="s">
        <v>162</v>
      </c>
      <c r="D5" s="75" t="s">
        <v>163</v>
      </c>
      <c r="E5" s="414" t="s">
        <v>164</v>
      </c>
      <c r="F5" s="5" t="s">
        <v>67</v>
      </c>
      <c r="G5" s="413" t="s">
        <v>162</v>
      </c>
      <c r="H5" s="75" t="s">
        <v>163</v>
      </c>
      <c r="I5" s="415" t="s">
        <v>164</v>
      </c>
      <c r="J5" s="5" t="s">
        <v>67</v>
      </c>
      <c r="K5" s="413" t="s">
        <v>162</v>
      </c>
      <c r="L5" s="75" t="s">
        <v>163</v>
      </c>
      <c r="M5" s="415" t="s">
        <v>164</v>
      </c>
      <c r="N5" s="5" t="s">
        <v>67</v>
      </c>
      <c r="O5" s="413" t="s">
        <v>162</v>
      </c>
      <c r="P5" s="75" t="s">
        <v>163</v>
      </c>
      <c r="Q5" s="415" t="s">
        <v>164</v>
      </c>
      <c r="R5" s="5" t="s">
        <v>67</v>
      </c>
      <c r="S5" s="413" t="s">
        <v>162</v>
      </c>
      <c r="T5" s="75" t="s">
        <v>163</v>
      </c>
      <c r="U5" s="415" t="s">
        <v>164</v>
      </c>
    </row>
    <row r="6" spans="1:24" ht="15" customHeight="1" x14ac:dyDescent="0.25">
      <c r="A6" s="416">
        <v>1</v>
      </c>
      <c r="B6" s="144" t="s">
        <v>0</v>
      </c>
      <c r="C6" s="76" t="s">
        <v>100</v>
      </c>
      <c r="D6" s="500">
        <v>69.290000000000006</v>
      </c>
      <c r="E6" s="296">
        <v>80.790123456790127</v>
      </c>
      <c r="F6" s="729" t="s">
        <v>0</v>
      </c>
      <c r="G6" s="76" t="s">
        <v>100</v>
      </c>
      <c r="H6" s="417">
        <v>71.59</v>
      </c>
      <c r="I6" s="730">
        <v>83</v>
      </c>
      <c r="J6" s="418" t="s">
        <v>0</v>
      </c>
      <c r="K6" s="419" t="s">
        <v>141</v>
      </c>
      <c r="L6" s="420">
        <v>71.56</v>
      </c>
      <c r="M6" s="178">
        <v>81.11</v>
      </c>
      <c r="N6" s="418" t="s">
        <v>41</v>
      </c>
      <c r="O6" s="419" t="s">
        <v>52</v>
      </c>
      <c r="P6" s="421">
        <v>69.260000000000005</v>
      </c>
      <c r="Q6" s="178">
        <v>81.740740740740748</v>
      </c>
      <c r="R6" s="418" t="s">
        <v>0</v>
      </c>
      <c r="S6" s="419" t="s">
        <v>100</v>
      </c>
      <c r="T6" s="422">
        <v>68.209999999999994</v>
      </c>
      <c r="U6" s="178">
        <v>81.434210526315795</v>
      </c>
    </row>
    <row r="7" spans="1:24" ht="15" customHeight="1" x14ac:dyDescent="0.25">
      <c r="A7" s="423">
        <v>2</v>
      </c>
      <c r="B7" s="142" t="s">
        <v>32</v>
      </c>
      <c r="C7" s="77" t="s">
        <v>136</v>
      </c>
      <c r="D7" s="504">
        <v>69.290000000000006</v>
      </c>
      <c r="E7" s="146">
        <v>80</v>
      </c>
      <c r="F7" s="731" t="s">
        <v>32</v>
      </c>
      <c r="G7" s="77" t="s">
        <v>135</v>
      </c>
      <c r="H7" s="424">
        <v>71.59</v>
      </c>
      <c r="I7" s="732">
        <v>82</v>
      </c>
      <c r="J7" s="425" t="s">
        <v>54</v>
      </c>
      <c r="K7" s="426" t="s">
        <v>62</v>
      </c>
      <c r="L7" s="427">
        <v>71.56</v>
      </c>
      <c r="M7" s="202">
        <v>80.760000000000005</v>
      </c>
      <c r="N7" s="425" t="s">
        <v>0</v>
      </c>
      <c r="O7" s="426" t="s">
        <v>100</v>
      </c>
      <c r="P7" s="428">
        <v>69.260000000000005</v>
      </c>
      <c r="Q7" s="179">
        <v>81.434210526315795</v>
      </c>
      <c r="R7" s="425" t="s">
        <v>41</v>
      </c>
      <c r="S7" s="426" t="s">
        <v>52</v>
      </c>
      <c r="T7" s="429">
        <v>68.209999999999994</v>
      </c>
      <c r="U7" s="179">
        <v>80.371428600000002</v>
      </c>
    </row>
    <row r="8" spans="1:24" ht="15" customHeight="1" x14ac:dyDescent="0.25">
      <c r="A8" s="423">
        <v>3</v>
      </c>
      <c r="B8" s="142" t="s">
        <v>41</v>
      </c>
      <c r="C8" s="77" t="s">
        <v>52</v>
      </c>
      <c r="D8" s="504">
        <v>69.290000000000006</v>
      </c>
      <c r="E8" s="146">
        <v>79.58</v>
      </c>
      <c r="F8" s="731" t="s">
        <v>0</v>
      </c>
      <c r="G8" s="77" t="s">
        <v>165</v>
      </c>
      <c r="H8" s="424">
        <v>71.59</v>
      </c>
      <c r="I8" s="732">
        <v>81</v>
      </c>
      <c r="J8" s="425" t="s">
        <v>0</v>
      </c>
      <c r="K8" s="426" t="s">
        <v>100</v>
      </c>
      <c r="L8" s="427">
        <v>71.56</v>
      </c>
      <c r="M8" s="202">
        <v>80.459999999999994</v>
      </c>
      <c r="N8" s="425" t="s">
        <v>65</v>
      </c>
      <c r="O8" s="426" t="s">
        <v>80</v>
      </c>
      <c r="P8" s="428">
        <v>69.260000000000005</v>
      </c>
      <c r="Q8" s="179">
        <v>78.911111111111111</v>
      </c>
      <c r="R8" s="425" t="s">
        <v>32</v>
      </c>
      <c r="S8" s="426" t="s">
        <v>135</v>
      </c>
      <c r="T8" s="430">
        <v>68.209999999999994</v>
      </c>
      <c r="U8" s="179">
        <v>80.047618999999997</v>
      </c>
    </row>
    <row r="9" spans="1:24" ht="15" customHeight="1" x14ac:dyDescent="0.25">
      <c r="A9" s="423">
        <v>4</v>
      </c>
      <c r="B9" s="142" t="s">
        <v>32</v>
      </c>
      <c r="C9" s="77" t="s">
        <v>92</v>
      </c>
      <c r="D9" s="504">
        <v>69.290000000000006</v>
      </c>
      <c r="E9" s="146">
        <v>79.13</v>
      </c>
      <c r="F9" s="731" t="s">
        <v>32</v>
      </c>
      <c r="G9" s="77" t="s">
        <v>136</v>
      </c>
      <c r="H9" s="424">
        <v>71.59</v>
      </c>
      <c r="I9" s="732">
        <v>80</v>
      </c>
      <c r="J9" s="425" t="s">
        <v>2</v>
      </c>
      <c r="K9" s="431" t="s">
        <v>23</v>
      </c>
      <c r="L9" s="427">
        <v>71.56</v>
      </c>
      <c r="M9" s="202">
        <v>79.599999999999994</v>
      </c>
      <c r="N9" s="425" t="s">
        <v>54</v>
      </c>
      <c r="O9" s="432" t="s">
        <v>63</v>
      </c>
      <c r="P9" s="428">
        <v>69.260000000000005</v>
      </c>
      <c r="Q9" s="179">
        <v>78.633802816901408</v>
      </c>
      <c r="R9" s="425" t="s">
        <v>54</v>
      </c>
      <c r="S9" s="426" t="s">
        <v>62</v>
      </c>
      <c r="T9" s="430">
        <v>68.209999999999994</v>
      </c>
      <c r="U9" s="179">
        <v>78.680851099999998</v>
      </c>
    </row>
    <row r="10" spans="1:24" ht="15" customHeight="1" x14ac:dyDescent="0.25">
      <c r="A10" s="423">
        <v>5</v>
      </c>
      <c r="B10" s="142" t="s">
        <v>0</v>
      </c>
      <c r="C10" s="77" t="s">
        <v>141</v>
      </c>
      <c r="D10" s="504">
        <v>69.290000000000006</v>
      </c>
      <c r="E10" s="146">
        <v>78.86666666666666</v>
      </c>
      <c r="F10" s="731" t="s">
        <v>54</v>
      </c>
      <c r="G10" s="77" t="s">
        <v>62</v>
      </c>
      <c r="H10" s="424">
        <v>71.59</v>
      </c>
      <c r="I10" s="732">
        <v>79.8</v>
      </c>
      <c r="J10" s="425" t="s">
        <v>32</v>
      </c>
      <c r="K10" s="426" t="s">
        <v>135</v>
      </c>
      <c r="L10" s="427">
        <v>71.56</v>
      </c>
      <c r="M10" s="202">
        <v>79.41</v>
      </c>
      <c r="N10" s="425" t="s">
        <v>0</v>
      </c>
      <c r="O10" s="426" t="s">
        <v>141</v>
      </c>
      <c r="P10" s="428">
        <v>69.260000000000005</v>
      </c>
      <c r="Q10" s="179">
        <v>78.465909090909093</v>
      </c>
      <c r="R10" s="425" t="s">
        <v>54</v>
      </c>
      <c r="S10" s="432" t="s">
        <v>63</v>
      </c>
      <c r="T10" s="430">
        <v>68.209999999999994</v>
      </c>
      <c r="U10" s="179">
        <v>78.236842100000004</v>
      </c>
    </row>
    <row r="11" spans="1:24" ht="15" customHeight="1" x14ac:dyDescent="0.25">
      <c r="A11" s="423">
        <v>6</v>
      </c>
      <c r="B11" s="142" t="s">
        <v>2</v>
      </c>
      <c r="C11" s="77" t="s">
        <v>18</v>
      </c>
      <c r="D11" s="504">
        <v>69.290000000000006</v>
      </c>
      <c r="E11" s="146">
        <v>78</v>
      </c>
      <c r="F11" s="731" t="s">
        <v>2</v>
      </c>
      <c r="G11" s="77" t="s">
        <v>139</v>
      </c>
      <c r="H11" s="424">
        <v>71.59</v>
      </c>
      <c r="I11" s="732">
        <v>79.787878787878782</v>
      </c>
      <c r="J11" s="425" t="s">
        <v>41</v>
      </c>
      <c r="K11" s="426" t="s">
        <v>52</v>
      </c>
      <c r="L11" s="427">
        <v>71.56</v>
      </c>
      <c r="M11" s="202">
        <v>79</v>
      </c>
      <c r="N11" s="425" t="s">
        <v>2</v>
      </c>
      <c r="O11" s="431" t="s">
        <v>24</v>
      </c>
      <c r="P11" s="428">
        <v>69.260000000000005</v>
      </c>
      <c r="Q11" s="179">
        <v>77.666666666666671</v>
      </c>
      <c r="R11" s="425" t="s">
        <v>0</v>
      </c>
      <c r="S11" s="426" t="s">
        <v>141</v>
      </c>
      <c r="T11" s="430">
        <v>68.209999999999994</v>
      </c>
      <c r="U11" s="179">
        <v>77.113636400000004</v>
      </c>
    </row>
    <row r="12" spans="1:24" ht="15" customHeight="1" x14ac:dyDescent="0.25">
      <c r="A12" s="423">
        <v>7</v>
      </c>
      <c r="B12" s="142" t="s">
        <v>26</v>
      </c>
      <c r="C12" s="77" t="s">
        <v>27</v>
      </c>
      <c r="D12" s="504">
        <v>69.290000000000006</v>
      </c>
      <c r="E12" s="147">
        <v>76.81</v>
      </c>
      <c r="F12" s="731" t="s">
        <v>41</v>
      </c>
      <c r="G12" s="77" t="s">
        <v>52</v>
      </c>
      <c r="H12" s="424">
        <v>71.59</v>
      </c>
      <c r="I12" s="732">
        <v>79.78</v>
      </c>
      <c r="J12" s="425" t="s">
        <v>32</v>
      </c>
      <c r="K12" s="426" t="s">
        <v>136</v>
      </c>
      <c r="L12" s="427">
        <v>71.56</v>
      </c>
      <c r="M12" s="202">
        <v>78.78</v>
      </c>
      <c r="N12" s="425" t="s">
        <v>2</v>
      </c>
      <c r="O12" s="431" t="s">
        <v>23</v>
      </c>
      <c r="P12" s="428">
        <v>69.260000000000005</v>
      </c>
      <c r="Q12" s="179">
        <v>77.040000000000006</v>
      </c>
      <c r="R12" s="425" t="s">
        <v>65</v>
      </c>
      <c r="S12" s="426" t="s">
        <v>80</v>
      </c>
      <c r="T12" s="430">
        <v>68.209999999999994</v>
      </c>
      <c r="U12" s="179">
        <v>76.469387800000007</v>
      </c>
    </row>
    <row r="13" spans="1:24" ht="15" customHeight="1" x14ac:dyDescent="0.25">
      <c r="A13" s="423">
        <v>8</v>
      </c>
      <c r="B13" s="142" t="s">
        <v>0</v>
      </c>
      <c r="C13" s="77" t="s">
        <v>99</v>
      </c>
      <c r="D13" s="504">
        <v>69.290000000000006</v>
      </c>
      <c r="E13" s="146">
        <v>76.040540540540547</v>
      </c>
      <c r="F13" s="731" t="s">
        <v>0</v>
      </c>
      <c r="G13" s="77" t="s">
        <v>141</v>
      </c>
      <c r="H13" s="424">
        <v>71.59</v>
      </c>
      <c r="I13" s="732">
        <v>79</v>
      </c>
      <c r="J13" s="425" t="s">
        <v>0</v>
      </c>
      <c r="K13" s="426" t="s">
        <v>99</v>
      </c>
      <c r="L13" s="427">
        <v>71.56</v>
      </c>
      <c r="M13" s="202">
        <v>77.77</v>
      </c>
      <c r="N13" s="425" t="s">
        <v>0</v>
      </c>
      <c r="O13" s="426" t="s">
        <v>153</v>
      </c>
      <c r="P13" s="428">
        <v>69.260000000000005</v>
      </c>
      <c r="Q13" s="179">
        <v>76.571428571428569</v>
      </c>
      <c r="R13" s="425" t="s">
        <v>32</v>
      </c>
      <c r="S13" s="426" t="s">
        <v>136</v>
      </c>
      <c r="T13" s="430">
        <v>68.209999999999994</v>
      </c>
      <c r="U13" s="179">
        <v>76.354166699999993</v>
      </c>
    </row>
    <row r="14" spans="1:24" ht="15" customHeight="1" x14ac:dyDescent="0.25">
      <c r="A14" s="423">
        <v>9</v>
      </c>
      <c r="B14" s="142" t="s">
        <v>54</v>
      </c>
      <c r="C14" s="77" t="s">
        <v>63</v>
      </c>
      <c r="D14" s="504">
        <v>69.290000000000006</v>
      </c>
      <c r="E14" s="146">
        <v>76</v>
      </c>
      <c r="F14" s="731" t="s">
        <v>26</v>
      </c>
      <c r="G14" s="77" t="s">
        <v>111</v>
      </c>
      <c r="H14" s="424">
        <v>71.59</v>
      </c>
      <c r="I14" s="732">
        <v>79</v>
      </c>
      <c r="J14" s="425" t="s">
        <v>65</v>
      </c>
      <c r="K14" s="426" t="s">
        <v>82</v>
      </c>
      <c r="L14" s="427">
        <v>71.56</v>
      </c>
      <c r="M14" s="202">
        <v>77.56</v>
      </c>
      <c r="N14" s="433" t="s">
        <v>32</v>
      </c>
      <c r="O14" s="426" t="s">
        <v>37</v>
      </c>
      <c r="P14" s="428">
        <v>69.260000000000005</v>
      </c>
      <c r="Q14" s="179">
        <v>75.52</v>
      </c>
      <c r="R14" s="425" t="s">
        <v>0</v>
      </c>
      <c r="S14" s="426" t="s">
        <v>108</v>
      </c>
      <c r="T14" s="430">
        <v>68.209999999999994</v>
      </c>
      <c r="U14" s="179">
        <v>75.402439000000001</v>
      </c>
    </row>
    <row r="15" spans="1:24" ht="15" customHeight="1" thickBot="1" x14ac:dyDescent="0.3">
      <c r="A15" s="434">
        <v>10</v>
      </c>
      <c r="B15" s="151" t="s">
        <v>26</v>
      </c>
      <c r="C15" s="78" t="s">
        <v>111</v>
      </c>
      <c r="D15" s="510">
        <v>69.290000000000006</v>
      </c>
      <c r="E15" s="167">
        <v>75.930000000000007</v>
      </c>
      <c r="F15" s="733" t="s">
        <v>65</v>
      </c>
      <c r="G15" s="78" t="s">
        <v>80</v>
      </c>
      <c r="H15" s="435">
        <v>71.59</v>
      </c>
      <c r="I15" s="734">
        <v>78</v>
      </c>
      <c r="J15" s="436" t="s">
        <v>32</v>
      </c>
      <c r="K15" s="437" t="s">
        <v>92</v>
      </c>
      <c r="L15" s="438">
        <v>71.56</v>
      </c>
      <c r="M15" s="280">
        <v>76.94</v>
      </c>
      <c r="N15" s="436" t="s">
        <v>32</v>
      </c>
      <c r="O15" s="437" t="s">
        <v>136</v>
      </c>
      <c r="P15" s="439">
        <v>69.260000000000005</v>
      </c>
      <c r="Q15" s="186">
        <v>75.388888888888886</v>
      </c>
      <c r="R15" s="436" t="s">
        <v>32</v>
      </c>
      <c r="S15" s="437" t="s">
        <v>92</v>
      </c>
      <c r="T15" s="440">
        <v>68.209999999999994</v>
      </c>
      <c r="U15" s="181">
        <v>74.913043500000001</v>
      </c>
    </row>
    <row r="16" spans="1:24" ht="15" customHeight="1" x14ac:dyDescent="0.25">
      <c r="A16" s="416">
        <v>11</v>
      </c>
      <c r="B16" s="164" t="s">
        <v>65</v>
      </c>
      <c r="C16" s="79" t="s">
        <v>80</v>
      </c>
      <c r="D16" s="504">
        <v>69.290000000000006</v>
      </c>
      <c r="E16" s="165">
        <v>74.269565217391303</v>
      </c>
      <c r="F16" s="735" t="s">
        <v>0</v>
      </c>
      <c r="G16" s="79" t="s">
        <v>99</v>
      </c>
      <c r="H16" s="441">
        <v>71.59</v>
      </c>
      <c r="I16" s="736">
        <v>78</v>
      </c>
      <c r="J16" s="442" t="s">
        <v>26</v>
      </c>
      <c r="K16" s="419" t="s">
        <v>27</v>
      </c>
      <c r="L16" s="420">
        <v>71.56</v>
      </c>
      <c r="M16" s="178">
        <v>76.66</v>
      </c>
      <c r="N16" s="418" t="s">
        <v>2</v>
      </c>
      <c r="O16" s="419" t="s">
        <v>114</v>
      </c>
      <c r="P16" s="421">
        <v>69.260000000000005</v>
      </c>
      <c r="Q16" s="184">
        <v>74.716981132075475</v>
      </c>
      <c r="R16" s="443" t="s">
        <v>2</v>
      </c>
      <c r="S16" s="444" t="s">
        <v>14</v>
      </c>
      <c r="T16" s="445">
        <v>68.209999999999994</v>
      </c>
      <c r="U16" s="184">
        <v>74.708333300000007</v>
      </c>
    </row>
    <row r="17" spans="1:21" ht="15" customHeight="1" x14ac:dyDescent="0.25">
      <c r="A17" s="423">
        <v>12</v>
      </c>
      <c r="B17" s="142" t="s">
        <v>54</v>
      </c>
      <c r="C17" s="77" t="s">
        <v>64</v>
      </c>
      <c r="D17" s="504">
        <v>69.290000000000006</v>
      </c>
      <c r="E17" s="146">
        <v>74</v>
      </c>
      <c r="F17" s="731" t="s">
        <v>0</v>
      </c>
      <c r="G17" s="77" t="s">
        <v>108</v>
      </c>
      <c r="H17" s="424">
        <v>71.59</v>
      </c>
      <c r="I17" s="732">
        <v>78</v>
      </c>
      <c r="J17" s="425" t="s">
        <v>0</v>
      </c>
      <c r="K17" s="426" t="s">
        <v>108</v>
      </c>
      <c r="L17" s="427">
        <v>71.56</v>
      </c>
      <c r="M17" s="179">
        <v>76.55</v>
      </c>
      <c r="N17" s="425" t="s">
        <v>0</v>
      </c>
      <c r="O17" s="426" t="s">
        <v>99</v>
      </c>
      <c r="P17" s="428">
        <v>69.260000000000005</v>
      </c>
      <c r="Q17" s="180">
        <v>74.708333333333329</v>
      </c>
      <c r="R17" s="425" t="s">
        <v>54</v>
      </c>
      <c r="S17" s="426" t="s">
        <v>59</v>
      </c>
      <c r="T17" s="430">
        <v>68.209999999999994</v>
      </c>
      <c r="U17" s="180">
        <v>74.219512199999997</v>
      </c>
    </row>
    <row r="18" spans="1:21" ht="15" customHeight="1" x14ac:dyDescent="0.25">
      <c r="A18" s="423">
        <v>13</v>
      </c>
      <c r="B18" s="142" t="s">
        <v>54</v>
      </c>
      <c r="C18" s="77" t="s">
        <v>62</v>
      </c>
      <c r="D18" s="504">
        <v>69.290000000000006</v>
      </c>
      <c r="E18" s="146">
        <v>74</v>
      </c>
      <c r="F18" s="731" t="s">
        <v>2</v>
      </c>
      <c r="G18" s="77" t="s">
        <v>18</v>
      </c>
      <c r="H18" s="424">
        <v>71.59</v>
      </c>
      <c r="I18" s="732">
        <v>77.354545454545459</v>
      </c>
      <c r="J18" s="446" t="s">
        <v>26</v>
      </c>
      <c r="K18" s="426" t="s">
        <v>94</v>
      </c>
      <c r="L18" s="427">
        <v>71.56</v>
      </c>
      <c r="M18" s="179">
        <v>76.349999999999994</v>
      </c>
      <c r="N18" s="425" t="s">
        <v>0</v>
      </c>
      <c r="O18" s="426" t="s">
        <v>108</v>
      </c>
      <c r="P18" s="428">
        <v>69.260000000000005</v>
      </c>
      <c r="Q18" s="180">
        <v>74.671641791044777</v>
      </c>
      <c r="R18" s="425" t="s">
        <v>0</v>
      </c>
      <c r="S18" s="426" t="s">
        <v>99</v>
      </c>
      <c r="T18" s="430">
        <v>68.209999999999994</v>
      </c>
      <c r="U18" s="180">
        <v>73.853333300000003</v>
      </c>
    </row>
    <row r="19" spans="1:21" ht="15" customHeight="1" x14ac:dyDescent="0.25">
      <c r="A19" s="423">
        <v>14</v>
      </c>
      <c r="B19" s="142" t="s">
        <v>2</v>
      </c>
      <c r="C19" s="77" t="s">
        <v>10</v>
      </c>
      <c r="D19" s="504">
        <v>69.290000000000006</v>
      </c>
      <c r="E19" s="146">
        <v>74</v>
      </c>
      <c r="F19" s="731" t="s">
        <v>65</v>
      </c>
      <c r="G19" s="77" t="s">
        <v>82</v>
      </c>
      <c r="H19" s="424">
        <v>71.59</v>
      </c>
      <c r="I19" s="732">
        <v>77</v>
      </c>
      <c r="J19" s="425" t="s">
        <v>65</v>
      </c>
      <c r="K19" s="426" t="s">
        <v>80</v>
      </c>
      <c r="L19" s="427">
        <v>71.56</v>
      </c>
      <c r="M19" s="179">
        <v>76.290000000000006</v>
      </c>
      <c r="N19" s="425" t="s">
        <v>41</v>
      </c>
      <c r="O19" s="426" t="s">
        <v>87</v>
      </c>
      <c r="P19" s="428">
        <v>69.260000000000005</v>
      </c>
      <c r="Q19" s="180">
        <v>74.538461538461533</v>
      </c>
      <c r="R19" s="425" t="s">
        <v>54</v>
      </c>
      <c r="S19" s="432" t="s">
        <v>64</v>
      </c>
      <c r="T19" s="430">
        <v>68.209999999999994</v>
      </c>
      <c r="U19" s="180">
        <v>73.742857099999995</v>
      </c>
    </row>
    <row r="20" spans="1:21" ht="15" customHeight="1" x14ac:dyDescent="0.25">
      <c r="A20" s="423">
        <v>15</v>
      </c>
      <c r="B20" s="142" t="s">
        <v>32</v>
      </c>
      <c r="C20" s="77" t="s">
        <v>36</v>
      </c>
      <c r="D20" s="504">
        <v>69.290000000000006</v>
      </c>
      <c r="E20" s="146">
        <v>73.38</v>
      </c>
      <c r="F20" s="731" t="s">
        <v>26</v>
      </c>
      <c r="G20" s="77" t="s">
        <v>27</v>
      </c>
      <c r="H20" s="447">
        <v>71.59</v>
      </c>
      <c r="I20" s="737">
        <v>76.900000000000006</v>
      </c>
      <c r="J20" s="425" t="s">
        <v>54</v>
      </c>
      <c r="K20" s="432" t="s">
        <v>63</v>
      </c>
      <c r="L20" s="427">
        <v>71.56</v>
      </c>
      <c r="M20" s="179">
        <v>76.19</v>
      </c>
      <c r="N20" s="425" t="s">
        <v>32</v>
      </c>
      <c r="O20" s="426" t="s">
        <v>115</v>
      </c>
      <c r="P20" s="428">
        <v>69.260000000000005</v>
      </c>
      <c r="Q20" s="180">
        <v>74.517241379310349</v>
      </c>
      <c r="R20" s="446" t="s">
        <v>26</v>
      </c>
      <c r="S20" s="426" t="s">
        <v>96</v>
      </c>
      <c r="T20" s="430">
        <v>68.209999999999994</v>
      </c>
      <c r="U20" s="180">
        <v>73.629629600000001</v>
      </c>
    </row>
    <row r="21" spans="1:21" ht="15" customHeight="1" x14ac:dyDescent="0.25">
      <c r="A21" s="423">
        <v>16</v>
      </c>
      <c r="B21" s="142" t="s">
        <v>2</v>
      </c>
      <c r="C21" s="77" t="s">
        <v>21</v>
      </c>
      <c r="D21" s="504">
        <v>69.290000000000006</v>
      </c>
      <c r="E21" s="146">
        <v>72.540000000000006</v>
      </c>
      <c r="F21" s="731" t="s">
        <v>41</v>
      </c>
      <c r="G21" s="77" t="s">
        <v>78</v>
      </c>
      <c r="H21" s="424">
        <v>71.59</v>
      </c>
      <c r="I21" s="732">
        <v>76.5</v>
      </c>
      <c r="J21" s="446" t="s">
        <v>26</v>
      </c>
      <c r="K21" s="426" t="s">
        <v>29</v>
      </c>
      <c r="L21" s="427">
        <v>71.56</v>
      </c>
      <c r="M21" s="179">
        <v>76.180000000000007</v>
      </c>
      <c r="N21" s="425" t="s">
        <v>65</v>
      </c>
      <c r="O21" s="448" t="s">
        <v>81</v>
      </c>
      <c r="P21" s="428">
        <v>69.260000000000005</v>
      </c>
      <c r="Q21" s="180">
        <v>74.304347826086953</v>
      </c>
      <c r="R21" s="425" t="s">
        <v>0</v>
      </c>
      <c r="S21" s="426" t="s">
        <v>153</v>
      </c>
      <c r="T21" s="430">
        <v>68.209999999999994</v>
      </c>
      <c r="U21" s="180">
        <v>73.615384599999999</v>
      </c>
    </row>
    <row r="22" spans="1:21" ht="15" customHeight="1" x14ac:dyDescent="0.25">
      <c r="A22" s="423">
        <v>17</v>
      </c>
      <c r="B22" s="142" t="s">
        <v>41</v>
      </c>
      <c r="C22" s="77" t="s">
        <v>78</v>
      </c>
      <c r="D22" s="504">
        <v>69.290000000000006</v>
      </c>
      <c r="E22" s="146">
        <v>72.5</v>
      </c>
      <c r="F22" s="731" t="s">
        <v>32</v>
      </c>
      <c r="G22" s="77" t="s">
        <v>92</v>
      </c>
      <c r="H22" s="447">
        <v>71.59</v>
      </c>
      <c r="I22" s="737">
        <v>76.3</v>
      </c>
      <c r="J22" s="425" t="s">
        <v>2</v>
      </c>
      <c r="K22" s="426" t="s">
        <v>114</v>
      </c>
      <c r="L22" s="427">
        <v>71.56</v>
      </c>
      <c r="M22" s="179">
        <v>76</v>
      </c>
      <c r="N22" s="425" t="s">
        <v>41</v>
      </c>
      <c r="O22" s="426" t="s">
        <v>155</v>
      </c>
      <c r="P22" s="428">
        <v>69.260000000000005</v>
      </c>
      <c r="Q22" s="180">
        <v>74.108695652173907</v>
      </c>
      <c r="R22" s="425" t="s">
        <v>41</v>
      </c>
      <c r="S22" s="426" t="s">
        <v>78</v>
      </c>
      <c r="T22" s="430">
        <v>68.209999999999994</v>
      </c>
      <c r="U22" s="180">
        <v>73.285714299999995</v>
      </c>
    </row>
    <row r="23" spans="1:21" ht="15" customHeight="1" x14ac:dyDescent="0.25">
      <c r="A23" s="423">
        <v>18</v>
      </c>
      <c r="B23" s="142" t="s">
        <v>32</v>
      </c>
      <c r="C23" s="77" t="s">
        <v>135</v>
      </c>
      <c r="D23" s="504">
        <v>69.290000000000006</v>
      </c>
      <c r="E23" s="146">
        <v>72.2</v>
      </c>
      <c r="F23" s="731" t="s">
        <v>41</v>
      </c>
      <c r="G23" s="77" t="s">
        <v>87</v>
      </c>
      <c r="H23" s="424">
        <v>71.59</v>
      </c>
      <c r="I23" s="732">
        <v>76.28</v>
      </c>
      <c r="J23" s="446" t="s">
        <v>26</v>
      </c>
      <c r="K23" s="426" t="s">
        <v>96</v>
      </c>
      <c r="L23" s="427">
        <v>71.56</v>
      </c>
      <c r="M23" s="179">
        <v>75.75</v>
      </c>
      <c r="N23" s="425" t="s">
        <v>32</v>
      </c>
      <c r="O23" s="426" t="s">
        <v>92</v>
      </c>
      <c r="P23" s="428">
        <v>69.260000000000005</v>
      </c>
      <c r="Q23" s="180">
        <v>73.912621359223294</v>
      </c>
      <c r="R23" s="425" t="s">
        <v>32</v>
      </c>
      <c r="S23" s="426" t="s">
        <v>115</v>
      </c>
      <c r="T23" s="430">
        <v>68.209999999999994</v>
      </c>
      <c r="U23" s="180">
        <v>72.973509899999996</v>
      </c>
    </row>
    <row r="24" spans="1:21" ht="15" customHeight="1" x14ac:dyDescent="0.25">
      <c r="A24" s="423">
        <v>19</v>
      </c>
      <c r="B24" s="142" t="s">
        <v>2</v>
      </c>
      <c r="C24" s="77" t="s">
        <v>139</v>
      </c>
      <c r="D24" s="504">
        <v>69.290000000000006</v>
      </c>
      <c r="E24" s="146">
        <v>72</v>
      </c>
      <c r="F24" s="731" t="s">
        <v>32</v>
      </c>
      <c r="G24" s="77" t="s">
        <v>38</v>
      </c>
      <c r="H24" s="424">
        <v>71.59</v>
      </c>
      <c r="I24" s="732">
        <v>75.599999999999994</v>
      </c>
      <c r="J24" s="425" t="s">
        <v>65</v>
      </c>
      <c r="K24" s="426" t="s">
        <v>84</v>
      </c>
      <c r="L24" s="427">
        <v>71.56</v>
      </c>
      <c r="M24" s="179">
        <v>75.680000000000007</v>
      </c>
      <c r="N24" s="446" t="s">
        <v>26</v>
      </c>
      <c r="O24" s="426" t="s">
        <v>116</v>
      </c>
      <c r="P24" s="428">
        <v>69.260000000000005</v>
      </c>
      <c r="Q24" s="180">
        <v>73.818181818181813</v>
      </c>
      <c r="R24" s="425" t="s">
        <v>32</v>
      </c>
      <c r="S24" s="449" t="s">
        <v>157</v>
      </c>
      <c r="T24" s="430">
        <v>68.209999999999994</v>
      </c>
      <c r="U24" s="180">
        <v>72.770833300000007</v>
      </c>
    </row>
    <row r="25" spans="1:21" ht="15" customHeight="1" thickBot="1" x14ac:dyDescent="0.3">
      <c r="A25" s="434">
        <v>20</v>
      </c>
      <c r="B25" s="160" t="s">
        <v>54</v>
      </c>
      <c r="C25" s="80" t="s">
        <v>61</v>
      </c>
      <c r="D25" s="492">
        <v>69.290000000000006</v>
      </c>
      <c r="E25" s="161">
        <v>72</v>
      </c>
      <c r="F25" s="738" t="s">
        <v>54</v>
      </c>
      <c r="G25" s="80" t="s">
        <v>59</v>
      </c>
      <c r="H25" s="450">
        <v>71.59</v>
      </c>
      <c r="I25" s="739">
        <v>75.58</v>
      </c>
      <c r="J25" s="451" t="s">
        <v>54</v>
      </c>
      <c r="K25" s="452" t="s">
        <v>109</v>
      </c>
      <c r="L25" s="438">
        <v>71.56</v>
      </c>
      <c r="M25" s="186">
        <v>75.61</v>
      </c>
      <c r="N25" s="451" t="s">
        <v>41</v>
      </c>
      <c r="O25" s="437" t="s">
        <v>48</v>
      </c>
      <c r="P25" s="439">
        <v>69.260000000000005</v>
      </c>
      <c r="Q25" s="181">
        <v>73.529411764705884</v>
      </c>
      <c r="R25" s="453" t="s">
        <v>26</v>
      </c>
      <c r="S25" s="437" t="s">
        <v>112</v>
      </c>
      <c r="T25" s="440">
        <v>68.209999999999994</v>
      </c>
      <c r="U25" s="181">
        <v>72.720930199999998</v>
      </c>
    </row>
    <row r="26" spans="1:21" ht="15" customHeight="1" x14ac:dyDescent="0.25">
      <c r="A26" s="416">
        <v>21</v>
      </c>
      <c r="B26" s="144" t="s">
        <v>2</v>
      </c>
      <c r="C26" s="76" t="s">
        <v>114</v>
      </c>
      <c r="D26" s="500">
        <v>69.290000000000006</v>
      </c>
      <c r="E26" s="163">
        <v>72</v>
      </c>
      <c r="F26" s="729" t="s">
        <v>54</v>
      </c>
      <c r="G26" s="76" t="s">
        <v>63</v>
      </c>
      <c r="H26" s="417">
        <v>71.59</v>
      </c>
      <c r="I26" s="730">
        <v>75.319999999999993</v>
      </c>
      <c r="J26" s="454" t="s">
        <v>2</v>
      </c>
      <c r="K26" s="455" t="s">
        <v>18</v>
      </c>
      <c r="L26" s="420">
        <v>71.56</v>
      </c>
      <c r="M26" s="202">
        <v>75.510000000000005</v>
      </c>
      <c r="N26" s="456" t="s">
        <v>54</v>
      </c>
      <c r="O26" s="457" t="s">
        <v>62</v>
      </c>
      <c r="P26" s="421">
        <v>69.260000000000005</v>
      </c>
      <c r="Q26" s="182">
        <v>73.173913043478265</v>
      </c>
      <c r="R26" s="458" t="s">
        <v>26</v>
      </c>
      <c r="S26" s="457" t="s">
        <v>95</v>
      </c>
      <c r="T26" s="445">
        <v>68.209999999999994</v>
      </c>
      <c r="U26" s="182">
        <v>72.478260899999995</v>
      </c>
    </row>
    <row r="27" spans="1:21" ht="15" customHeight="1" x14ac:dyDescent="0.25">
      <c r="A27" s="423">
        <v>22</v>
      </c>
      <c r="B27" s="142" t="s">
        <v>26</v>
      </c>
      <c r="C27" s="77" t="s">
        <v>95</v>
      </c>
      <c r="D27" s="504">
        <v>69.290000000000006</v>
      </c>
      <c r="E27" s="146">
        <v>72</v>
      </c>
      <c r="F27" s="731" t="s">
        <v>65</v>
      </c>
      <c r="G27" s="77" t="s">
        <v>83</v>
      </c>
      <c r="H27" s="424">
        <v>71.59</v>
      </c>
      <c r="I27" s="732">
        <v>75</v>
      </c>
      <c r="J27" s="425" t="s">
        <v>0</v>
      </c>
      <c r="K27" s="426" t="s">
        <v>153</v>
      </c>
      <c r="L27" s="427">
        <v>71.56</v>
      </c>
      <c r="M27" s="179">
        <v>75.13</v>
      </c>
      <c r="N27" s="446" t="s">
        <v>26</v>
      </c>
      <c r="O27" s="426" t="s">
        <v>94</v>
      </c>
      <c r="P27" s="428">
        <v>69.260000000000005</v>
      </c>
      <c r="Q27" s="180">
        <v>73.14</v>
      </c>
      <c r="R27" s="433" t="s">
        <v>2</v>
      </c>
      <c r="S27" s="431" t="s">
        <v>9</v>
      </c>
      <c r="T27" s="430">
        <v>68.209999999999994</v>
      </c>
      <c r="U27" s="180">
        <v>72.151515200000006</v>
      </c>
    </row>
    <row r="28" spans="1:21" ht="15" customHeight="1" x14ac:dyDescent="0.25">
      <c r="A28" s="423">
        <v>23</v>
      </c>
      <c r="B28" s="142" t="s">
        <v>32</v>
      </c>
      <c r="C28" s="77" t="s">
        <v>89</v>
      </c>
      <c r="D28" s="504">
        <v>69.290000000000006</v>
      </c>
      <c r="E28" s="146">
        <v>72</v>
      </c>
      <c r="F28" s="731" t="s">
        <v>0</v>
      </c>
      <c r="G28" s="77" t="s">
        <v>70</v>
      </c>
      <c r="H28" s="424">
        <v>71.59</v>
      </c>
      <c r="I28" s="732">
        <v>75</v>
      </c>
      <c r="J28" s="425" t="s">
        <v>54</v>
      </c>
      <c r="K28" s="426" t="s">
        <v>59</v>
      </c>
      <c r="L28" s="427">
        <v>71.56</v>
      </c>
      <c r="M28" s="179">
        <v>75</v>
      </c>
      <c r="N28" s="425" t="s">
        <v>32</v>
      </c>
      <c r="O28" s="449" t="s">
        <v>157</v>
      </c>
      <c r="P28" s="428">
        <v>69.260000000000005</v>
      </c>
      <c r="Q28" s="180">
        <v>73.104166666666671</v>
      </c>
      <c r="R28" s="433" t="s">
        <v>2</v>
      </c>
      <c r="S28" s="431" t="s">
        <v>140</v>
      </c>
      <c r="T28" s="430">
        <v>68.209999999999994</v>
      </c>
      <c r="U28" s="180">
        <v>71.946902699999995</v>
      </c>
    </row>
    <row r="29" spans="1:21" ht="15" customHeight="1" x14ac:dyDescent="0.25">
      <c r="A29" s="423">
        <v>24</v>
      </c>
      <c r="B29" s="142" t="s">
        <v>65</v>
      </c>
      <c r="C29" s="77" t="s">
        <v>82</v>
      </c>
      <c r="D29" s="504">
        <v>69.290000000000006</v>
      </c>
      <c r="E29" s="146">
        <v>71.987499999999997</v>
      </c>
      <c r="F29" s="731" t="s">
        <v>32</v>
      </c>
      <c r="G29" s="77" t="s">
        <v>36</v>
      </c>
      <c r="H29" s="424">
        <v>71.59</v>
      </c>
      <c r="I29" s="732">
        <v>74.959999999999994</v>
      </c>
      <c r="J29" s="425" t="s">
        <v>32</v>
      </c>
      <c r="K29" s="426" t="s">
        <v>34</v>
      </c>
      <c r="L29" s="427">
        <v>71.56</v>
      </c>
      <c r="M29" s="180">
        <v>74.86</v>
      </c>
      <c r="N29" s="425" t="s">
        <v>32</v>
      </c>
      <c r="O29" s="426" t="s">
        <v>135</v>
      </c>
      <c r="P29" s="428">
        <v>69.260000000000005</v>
      </c>
      <c r="Q29" s="180">
        <v>72.94736842105263</v>
      </c>
      <c r="R29" s="433" t="s">
        <v>2</v>
      </c>
      <c r="S29" s="431" t="s">
        <v>6</v>
      </c>
      <c r="T29" s="430">
        <v>68.209999999999994</v>
      </c>
      <c r="U29" s="180">
        <v>71.680000000000007</v>
      </c>
    </row>
    <row r="30" spans="1:21" ht="15" customHeight="1" x14ac:dyDescent="0.25">
      <c r="A30" s="423">
        <v>25</v>
      </c>
      <c r="B30" s="142" t="s">
        <v>41</v>
      </c>
      <c r="C30" s="77" t="s">
        <v>79</v>
      </c>
      <c r="D30" s="504">
        <v>69.290000000000006</v>
      </c>
      <c r="E30" s="146">
        <v>71.88</v>
      </c>
      <c r="F30" s="731" t="s">
        <v>54</v>
      </c>
      <c r="G30" s="77" t="s">
        <v>64</v>
      </c>
      <c r="H30" s="424">
        <v>71.59</v>
      </c>
      <c r="I30" s="732">
        <v>74.7</v>
      </c>
      <c r="J30" s="433" t="s">
        <v>0</v>
      </c>
      <c r="K30" s="426" t="s">
        <v>142</v>
      </c>
      <c r="L30" s="427">
        <v>71.56</v>
      </c>
      <c r="M30" s="180">
        <v>74.69</v>
      </c>
      <c r="N30" s="433" t="s">
        <v>41</v>
      </c>
      <c r="O30" s="426" t="s">
        <v>77</v>
      </c>
      <c r="P30" s="428">
        <v>69.260000000000005</v>
      </c>
      <c r="Q30" s="180">
        <v>72.519230769230774</v>
      </c>
      <c r="R30" s="433" t="s">
        <v>2</v>
      </c>
      <c r="S30" s="431" t="s">
        <v>18</v>
      </c>
      <c r="T30" s="430">
        <v>68.209999999999994</v>
      </c>
      <c r="U30" s="180">
        <v>71.621621599999997</v>
      </c>
    </row>
    <row r="31" spans="1:21" ht="15" customHeight="1" x14ac:dyDescent="0.25">
      <c r="A31" s="423">
        <v>26</v>
      </c>
      <c r="B31" s="142" t="s">
        <v>32</v>
      </c>
      <c r="C31" s="77" t="s">
        <v>132</v>
      </c>
      <c r="D31" s="504">
        <v>69.290000000000006</v>
      </c>
      <c r="E31" s="146">
        <v>71.87</v>
      </c>
      <c r="F31" s="731" t="s">
        <v>2</v>
      </c>
      <c r="G31" s="77" t="s">
        <v>114</v>
      </c>
      <c r="H31" s="424">
        <v>71.59</v>
      </c>
      <c r="I31" s="732">
        <v>74.214285714285708</v>
      </c>
      <c r="J31" s="425" t="s">
        <v>41</v>
      </c>
      <c r="K31" s="426" t="s">
        <v>155</v>
      </c>
      <c r="L31" s="427">
        <v>71.56</v>
      </c>
      <c r="M31" s="180">
        <v>74.510000000000005</v>
      </c>
      <c r="N31" s="425" t="s">
        <v>65</v>
      </c>
      <c r="O31" s="426" t="s">
        <v>85</v>
      </c>
      <c r="P31" s="428">
        <v>69.260000000000005</v>
      </c>
      <c r="Q31" s="180">
        <v>72.39473684210526</v>
      </c>
      <c r="R31" s="425" t="s">
        <v>41</v>
      </c>
      <c r="S31" s="426" t="s">
        <v>87</v>
      </c>
      <c r="T31" s="430">
        <v>68.209999999999994</v>
      </c>
      <c r="U31" s="180">
        <v>70.954545499999995</v>
      </c>
    </row>
    <row r="32" spans="1:21" ht="15" customHeight="1" x14ac:dyDescent="0.25">
      <c r="A32" s="423">
        <v>27</v>
      </c>
      <c r="B32" s="142" t="s">
        <v>32</v>
      </c>
      <c r="C32" s="77" t="s">
        <v>38</v>
      </c>
      <c r="D32" s="504">
        <v>69.290000000000006</v>
      </c>
      <c r="E32" s="146">
        <v>71.86</v>
      </c>
      <c r="F32" s="731" t="s">
        <v>26</v>
      </c>
      <c r="G32" s="77" t="s">
        <v>112</v>
      </c>
      <c r="H32" s="424">
        <v>71.59</v>
      </c>
      <c r="I32" s="732">
        <v>74</v>
      </c>
      <c r="J32" s="425" t="s">
        <v>41</v>
      </c>
      <c r="K32" s="426" t="s">
        <v>78</v>
      </c>
      <c r="L32" s="427">
        <v>71.56</v>
      </c>
      <c r="M32" s="180">
        <v>74.319999999999993</v>
      </c>
      <c r="N32" s="425" t="s">
        <v>54</v>
      </c>
      <c r="O32" s="426" t="s">
        <v>61</v>
      </c>
      <c r="P32" s="428">
        <v>69.260000000000005</v>
      </c>
      <c r="Q32" s="180">
        <v>72.166666666666671</v>
      </c>
      <c r="R32" s="425" t="s">
        <v>2</v>
      </c>
      <c r="S32" s="431" t="s">
        <v>20</v>
      </c>
      <c r="T32" s="430">
        <v>68.209999999999994</v>
      </c>
      <c r="U32" s="180">
        <v>70.954545499999995</v>
      </c>
    </row>
    <row r="33" spans="1:21" ht="15" customHeight="1" x14ac:dyDescent="0.25">
      <c r="A33" s="423">
        <v>28</v>
      </c>
      <c r="B33" s="142" t="s">
        <v>65</v>
      </c>
      <c r="C33" s="77" t="s">
        <v>81</v>
      </c>
      <c r="D33" s="504">
        <v>69.290000000000006</v>
      </c>
      <c r="E33" s="146">
        <v>71.69</v>
      </c>
      <c r="F33" s="731" t="s">
        <v>65</v>
      </c>
      <c r="G33" s="77" t="s">
        <v>81</v>
      </c>
      <c r="H33" s="424">
        <v>71.59</v>
      </c>
      <c r="I33" s="732">
        <v>74</v>
      </c>
      <c r="J33" s="425" t="s">
        <v>54</v>
      </c>
      <c r="K33" s="432" t="s">
        <v>64</v>
      </c>
      <c r="L33" s="427">
        <v>71.56</v>
      </c>
      <c r="M33" s="180">
        <v>74.28</v>
      </c>
      <c r="N33" s="425" t="s">
        <v>41</v>
      </c>
      <c r="O33" s="426" t="s">
        <v>78</v>
      </c>
      <c r="P33" s="428">
        <v>69.260000000000005</v>
      </c>
      <c r="Q33" s="180">
        <v>72.173913043478265</v>
      </c>
      <c r="R33" s="425" t="s">
        <v>65</v>
      </c>
      <c r="S33" s="426" t="s">
        <v>154</v>
      </c>
      <c r="T33" s="430">
        <v>68.209999999999994</v>
      </c>
      <c r="U33" s="180">
        <v>70.944444399999995</v>
      </c>
    </row>
    <row r="34" spans="1:21" ht="15" customHeight="1" x14ac:dyDescent="0.25">
      <c r="A34" s="423">
        <v>29</v>
      </c>
      <c r="B34" s="142" t="s">
        <v>41</v>
      </c>
      <c r="C34" s="77" t="s">
        <v>87</v>
      </c>
      <c r="D34" s="504">
        <v>69.290000000000006</v>
      </c>
      <c r="E34" s="146">
        <v>71.66</v>
      </c>
      <c r="F34" s="731" t="s">
        <v>41</v>
      </c>
      <c r="G34" s="77" t="s">
        <v>40</v>
      </c>
      <c r="H34" s="424">
        <v>71.59</v>
      </c>
      <c r="I34" s="732">
        <v>73.39</v>
      </c>
      <c r="J34" s="425" t="s">
        <v>65</v>
      </c>
      <c r="K34" s="448" t="s">
        <v>81</v>
      </c>
      <c r="L34" s="427">
        <v>71.56</v>
      </c>
      <c r="M34" s="180">
        <v>74</v>
      </c>
      <c r="N34" s="446" t="s">
        <v>26</v>
      </c>
      <c r="O34" s="426" t="s">
        <v>113</v>
      </c>
      <c r="P34" s="428">
        <v>69.260000000000005</v>
      </c>
      <c r="Q34" s="180">
        <v>72.040000000000006</v>
      </c>
      <c r="R34" s="425" t="s">
        <v>2</v>
      </c>
      <c r="S34" s="431" t="s">
        <v>24</v>
      </c>
      <c r="T34" s="430">
        <v>68.209999999999994</v>
      </c>
      <c r="U34" s="180">
        <v>70.880952399999998</v>
      </c>
    </row>
    <row r="35" spans="1:21" ht="15" customHeight="1" thickBot="1" x14ac:dyDescent="0.3">
      <c r="A35" s="434">
        <v>30</v>
      </c>
      <c r="B35" s="151" t="s">
        <v>2</v>
      </c>
      <c r="C35" s="78" t="s">
        <v>138</v>
      </c>
      <c r="D35" s="510">
        <v>69.290000000000006</v>
      </c>
      <c r="E35" s="167">
        <v>71</v>
      </c>
      <c r="F35" s="733" t="s">
        <v>26</v>
      </c>
      <c r="G35" s="78" t="s">
        <v>30</v>
      </c>
      <c r="H35" s="459">
        <v>71.59</v>
      </c>
      <c r="I35" s="740">
        <v>73.3</v>
      </c>
      <c r="J35" s="460" t="s">
        <v>41</v>
      </c>
      <c r="K35" s="461" t="s">
        <v>79</v>
      </c>
      <c r="L35" s="438">
        <v>71.56</v>
      </c>
      <c r="M35" s="183">
        <v>73.75</v>
      </c>
      <c r="N35" s="462" t="s">
        <v>2</v>
      </c>
      <c r="O35" s="463" t="s">
        <v>20</v>
      </c>
      <c r="P35" s="439">
        <v>69.260000000000005</v>
      </c>
      <c r="Q35" s="183">
        <v>71.976744186046517</v>
      </c>
      <c r="R35" s="460" t="s">
        <v>32</v>
      </c>
      <c r="S35" s="461" t="s">
        <v>90</v>
      </c>
      <c r="T35" s="440">
        <v>68.209999999999994</v>
      </c>
      <c r="U35" s="183">
        <v>70.75</v>
      </c>
    </row>
    <row r="36" spans="1:21" ht="15" customHeight="1" x14ac:dyDescent="0.25">
      <c r="A36" s="416">
        <v>31</v>
      </c>
      <c r="B36" s="144" t="s">
        <v>26</v>
      </c>
      <c r="C36" s="76" t="s">
        <v>94</v>
      </c>
      <c r="D36" s="500">
        <v>69.290000000000006</v>
      </c>
      <c r="E36" s="163">
        <v>71</v>
      </c>
      <c r="F36" s="729" t="s">
        <v>41</v>
      </c>
      <c r="G36" s="76" t="s">
        <v>77</v>
      </c>
      <c r="H36" s="417">
        <v>71.59</v>
      </c>
      <c r="I36" s="730">
        <v>73.239999999999995</v>
      </c>
      <c r="J36" s="418" t="s">
        <v>2</v>
      </c>
      <c r="K36" s="444" t="s">
        <v>24</v>
      </c>
      <c r="L36" s="420">
        <v>71.56</v>
      </c>
      <c r="M36" s="184">
        <v>73.73</v>
      </c>
      <c r="N36" s="443" t="s">
        <v>54</v>
      </c>
      <c r="O36" s="464" t="s">
        <v>60</v>
      </c>
      <c r="P36" s="421">
        <v>69.260000000000005</v>
      </c>
      <c r="Q36" s="184">
        <v>71.9375</v>
      </c>
      <c r="R36" s="443" t="s">
        <v>41</v>
      </c>
      <c r="S36" s="419" t="s">
        <v>77</v>
      </c>
      <c r="T36" s="445">
        <v>68.209999999999994</v>
      </c>
      <c r="U36" s="184">
        <v>70.274509800000004</v>
      </c>
    </row>
    <row r="37" spans="1:21" ht="15" customHeight="1" x14ac:dyDescent="0.25">
      <c r="A37" s="423">
        <v>32</v>
      </c>
      <c r="B37" s="142" t="s">
        <v>54</v>
      </c>
      <c r="C37" s="77" t="s">
        <v>60</v>
      </c>
      <c r="D37" s="504">
        <v>69.290000000000006</v>
      </c>
      <c r="E37" s="146">
        <v>71</v>
      </c>
      <c r="F37" s="731" t="s">
        <v>32</v>
      </c>
      <c r="G37" s="77" t="s">
        <v>91</v>
      </c>
      <c r="H37" s="424">
        <v>71.59</v>
      </c>
      <c r="I37" s="732">
        <v>73</v>
      </c>
      <c r="J37" s="425" t="s">
        <v>2</v>
      </c>
      <c r="K37" s="431" t="s">
        <v>20</v>
      </c>
      <c r="L37" s="427">
        <v>71.56</v>
      </c>
      <c r="M37" s="180">
        <v>73.66</v>
      </c>
      <c r="N37" s="433" t="s">
        <v>2</v>
      </c>
      <c r="O37" s="431" t="s">
        <v>21</v>
      </c>
      <c r="P37" s="428">
        <v>69.260000000000005</v>
      </c>
      <c r="Q37" s="180">
        <v>71.898734177215189</v>
      </c>
      <c r="R37" s="433" t="s">
        <v>2</v>
      </c>
      <c r="S37" s="431" t="s">
        <v>16</v>
      </c>
      <c r="T37" s="430">
        <v>68.209999999999994</v>
      </c>
      <c r="U37" s="180">
        <v>70.226804099999995</v>
      </c>
    </row>
    <row r="38" spans="1:21" ht="15" customHeight="1" x14ac:dyDescent="0.25">
      <c r="A38" s="423">
        <v>33</v>
      </c>
      <c r="B38" s="142" t="s">
        <v>41</v>
      </c>
      <c r="C38" s="77" t="s">
        <v>77</v>
      </c>
      <c r="D38" s="504">
        <v>69.290000000000006</v>
      </c>
      <c r="E38" s="146">
        <v>70.430000000000007</v>
      </c>
      <c r="F38" s="731" t="s">
        <v>26</v>
      </c>
      <c r="G38" s="77" t="s">
        <v>95</v>
      </c>
      <c r="H38" s="424">
        <v>71.59</v>
      </c>
      <c r="I38" s="732">
        <v>73</v>
      </c>
      <c r="J38" s="425" t="s">
        <v>54</v>
      </c>
      <c r="K38" s="426" t="s">
        <v>61</v>
      </c>
      <c r="L38" s="427">
        <v>71.56</v>
      </c>
      <c r="M38" s="180">
        <v>73.64</v>
      </c>
      <c r="N38" s="425" t="s">
        <v>54</v>
      </c>
      <c r="O38" s="426" t="s">
        <v>59</v>
      </c>
      <c r="P38" s="428">
        <v>69.260000000000005</v>
      </c>
      <c r="Q38" s="180">
        <v>71.697674418604649</v>
      </c>
      <c r="R38" s="433" t="s">
        <v>2</v>
      </c>
      <c r="S38" s="431" t="s">
        <v>7</v>
      </c>
      <c r="T38" s="430">
        <v>68.209999999999994</v>
      </c>
      <c r="U38" s="180">
        <v>70.111111100000002</v>
      </c>
    </row>
    <row r="39" spans="1:21" ht="15" customHeight="1" x14ac:dyDescent="0.25">
      <c r="A39" s="423">
        <v>34</v>
      </c>
      <c r="B39" s="142" t="s">
        <v>26</v>
      </c>
      <c r="C39" s="77" t="s">
        <v>112</v>
      </c>
      <c r="D39" s="504">
        <v>69.290000000000006</v>
      </c>
      <c r="E39" s="146">
        <v>70.37</v>
      </c>
      <c r="F39" s="731" t="s">
        <v>26</v>
      </c>
      <c r="G39" s="77" t="s">
        <v>29</v>
      </c>
      <c r="H39" s="424">
        <v>71.59</v>
      </c>
      <c r="I39" s="732">
        <v>73</v>
      </c>
      <c r="J39" s="433" t="s">
        <v>2</v>
      </c>
      <c r="K39" s="431" t="s">
        <v>3</v>
      </c>
      <c r="L39" s="427">
        <v>71.56</v>
      </c>
      <c r="M39" s="180">
        <v>73.41</v>
      </c>
      <c r="N39" s="425" t="s">
        <v>32</v>
      </c>
      <c r="O39" s="426" t="s">
        <v>34</v>
      </c>
      <c r="P39" s="428">
        <v>69.260000000000005</v>
      </c>
      <c r="Q39" s="180">
        <v>71.678571428571431</v>
      </c>
      <c r="R39" s="425" t="s">
        <v>41</v>
      </c>
      <c r="S39" s="426" t="s">
        <v>155</v>
      </c>
      <c r="T39" s="430">
        <v>68.209999999999994</v>
      </c>
      <c r="U39" s="180">
        <v>70.08</v>
      </c>
    </row>
    <row r="40" spans="1:21" ht="15" customHeight="1" x14ac:dyDescent="0.25">
      <c r="A40" s="423">
        <v>35</v>
      </c>
      <c r="B40" s="142" t="s">
        <v>41</v>
      </c>
      <c r="C40" s="77" t="s">
        <v>134</v>
      </c>
      <c r="D40" s="504">
        <v>69.290000000000006</v>
      </c>
      <c r="E40" s="146">
        <v>70.3</v>
      </c>
      <c r="F40" s="731" t="s">
        <v>32</v>
      </c>
      <c r="G40" s="77" t="s">
        <v>39</v>
      </c>
      <c r="H40" s="424">
        <v>71.59</v>
      </c>
      <c r="I40" s="732">
        <v>73</v>
      </c>
      <c r="J40" s="425" t="s">
        <v>32</v>
      </c>
      <c r="K40" s="426" t="s">
        <v>115</v>
      </c>
      <c r="L40" s="427">
        <v>71.56</v>
      </c>
      <c r="M40" s="180">
        <v>73.25</v>
      </c>
      <c r="N40" s="425" t="s">
        <v>65</v>
      </c>
      <c r="O40" s="426" t="s">
        <v>82</v>
      </c>
      <c r="P40" s="428">
        <v>69.260000000000005</v>
      </c>
      <c r="Q40" s="180">
        <v>71.63636363636364</v>
      </c>
      <c r="R40" s="433" t="s">
        <v>2</v>
      </c>
      <c r="S40" s="431" t="s">
        <v>10</v>
      </c>
      <c r="T40" s="430">
        <v>68.209999999999994</v>
      </c>
      <c r="U40" s="180">
        <v>70.047618999999997</v>
      </c>
    </row>
    <row r="41" spans="1:21" ht="15" customHeight="1" x14ac:dyDescent="0.25">
      <c r="A41" s="423">
        <v>36</v>
      </c>
      <c r="B41" s="142" t="s">
        <v>26</v>
      </c>
      <c r="C41" s="77" t="s">
        <v>113</v>
      </c>
      <c r="D41" s="504">
        <v>69.290000000000006</v>
      </c>
      <c r="E41" s="146">
        <v>70.28</v>
      </c>
      <c r="F41" s="731" t="s">
        <v>0</v>
      </c>
      <c r="G41" s="77" t="s">
        <v>142</v>
      </c>
      <c r="H41" s="424">
        <v>71.59</v>
      </c>
      <c r="I41" s="732">
        <v>73</v>
      </c>
      <c r="J41" s="425" t="s">
        <v>32</v>
      </c>
      <c r="K41" s="449" t="s">
        <v>157</v>
      </c>
      <c r="L41" s="427">
        <v>71.56</v>
      </c>
      <c r="M41" s="180">
        <v>72.930000000000007</v>
      </c>
      <c r="N41" s="433" t="s">
        <v>0</v>
      </c>
      <c r="O41" s="426" t="s">
        <v>101</v>
      </c>
      <c r="P41" s="428">
        <v>69.260000000000005</v>
      </c>
      <c r="Q41" s="180">
        <v>71.638888888888886</v>
      </c>
      <c r="R41" s="433" t="s">
        <v>2</v>
      </c>
      <c r="S41" s="431" t="s">
        <v>138</v>
      </c>
      <c r="T41" s="430">
        <v>68.209999999999994</v>
      </c>
      <c r="U41" s="180">
        <v>70</v>
      </c>
    </row>
    <row r="42" spans="1:21" ht="15" customHeight="1" x14ac:dyDescent="0.25">
      <c r="A42" s="423">
        <v>37</v>
      </c>
      <c r="B42" s="142" t="s">
        <v>32</v>
      </c>
      <c r="C42" s="77" t="s">
        <v>91</v>
      </c>
      <c r="D42" s="504">
        <v>69.290000000000006</v>
      </c>
      <c r="E42" s="146">
        <v>70</v>
      </c>
      <c r="F42" s="731" t="s">
        <v>2</v>
      </c>
      <c r="G42" s="77" t="s">
        <v>137</v>
      </c>
      <c r="H42" s="424">
        <v>71.59</v>
      </c>
      <c r="I42" s="732">
        <v>72.982300884955748</v>
      </c>
      <c r="J42" s="433" t="s">
        <v>2</v>
      </c>
      <c r="K42" s="431" t="s">
        <v>139</v>
      </c>
      <c r="L42" s="427">
        <v>71.56</v>
      </c>
      <c r="M42" s="180">
        <v>72.92</v>
      </c>
      <c r="N42" s="433" t="s">
        <v>32</v>
      </c>
      <c r="O42" s="426" t="s">
        <v>36</v>
      </c>
      <c r="P42" s="428">
        <v>69.260000000000005</v>
      </c>
      <c r="Q42" s="180">
        <v>71.592592592592595</v>
      </c>
      <c r="R42" s="433" t="s">
        <v>2</v>
      </c>
      <c r="S42" s="431" t="s">
        <v>21</v>
      </c>
      <c r="T42" s="430">
        <v>68.209999999999994</v>
      </c>
      <c r="U42" s="180">
        <v>69.904109599999998</v>
      </c>
    </row>
    <row r="43" spans="1:21" ht="15" customHeight="1" x14ac:dyDescent="0.25">
      <c r="A43" s="423">
        <v>38</v>
      </c>
      <c r="B43" s="142" t="s">
        <v>32</v>
      </c>
      <c r="C43" s="77" t="s">
        <v>110</v>
      </c>
      <c r="D43" s="504">
        <v>69.290000000000006</v>
      </c>
      <c r="E43" s="146">
        <v>70</v>
      </c>
      <c r="F43" s="731" t="s">
        <v>54</v>
      </c>
      <c r="G43" s="77" t="s">
        <v>61</v>
      </c>
      <c r="H43" s="424">
        <v>71.59</v>
      </c>
      <c r="I43" s="732">
        <v>72.849999999999994</v>
      </c>
      <c r="J43" s="446" t="s">
        <v>26</v>
      </c>
      <c r="K43" s="426" t="s">
        <v>95</v>
      </c>
      <c r="L43" s="427">
        <v>71.56</v>
      </c>
      <c r="M43" s="180">
        <v>72.81</v>
      </c>
      <c r="N43" s="433" t="s">
        <v>2</v>
      </c>
      <c r="O43" s="431" t="s">
        <v>139</v>
      </c>
      <c r="P43" s="428">
        <v>69.260000000000005</v>
      </c>
      <c r="Q43" s="180">
        <v>71.44</v>
      </c>
      <c r="R43" s="446" t="s">
        <v>26</v>
      </c>
      <c r="S43" s="426" t="s">
        <v>111</v>
      </c>
      <c r="T43" s="430">
        <v>68.209999999999994</v>
      </c>
      <c r="U43" s="180">
        <v>69.888888899999998</v>
      </c>
    </row>
    <row r="44" spans="1:21" ht="15" customHeight="1" x14ac:dyDescent="0.25">
      <c r="A44" s="423">
        <v>39</v>
      </c>
      <c r="B44" s="142" t="s">
        <v>2</v>
      </c>
      <c r="C44" s="77" t="s">
        <v>24</v>
      </c>
      <c r="D44" s="504">
        <v>69.290000000000006</v>
      </c>
      <c r="E44" s="146">
        <v>70</v>
      </c>
      <c r="F44" s="731" t="s">
        <v>41</v>
      </c>
      <c r="G44" s="77" t="s">
        <v>46</v>
      </c>
      <c r="H44" s="424">
        <v>71.59</v>
      </c>
      <c r="I44" s="732">
        <v>72.45</v>
      </c>
      <c r="J44" s="446" t="s">
        <v>26</v>
      </c>
      <c r="K44" s="426" t="s">
        <v>30</v>
      </c>
      <c r="L44" s="427">
        <v>71.56</v>
      </c>
      <c r="M44" s="180">
        <v>72.709999999999994</v>
      </c>
      <c r="N44" s="433" t="s">
        <v>41</v>
      </c>
      <c r="O44" s="426" t="s">
        <v>79</v>
      </c>
      <c r="P44" s="428">
        <v>69.260000000000005</v>
      </c>
      <c r="Q44" s="180">
        <v>71.391304347826093</v>
      </c>
      <c r="R44" s="425" t="s">
        <v>65</v>
      </c>
      <c r="S44" s="426" t="s">
        <v>85</v>
      </c>
      <c r="T44" s="430">
        <v>68.209999999999994</v>
      </c>
      <c r="U44" s="180">
        <v>69.75</v>
      </c>
    </row>
    <row r="45" spans="1:21" ht="15" customHeight="1" thickBot="1" x14ac:dyDescent="0.3">
      <c r="A45" s="434">
        <v>40</v>
      </c>
      <c r="B45" s="151" t="s">
        <v>26</v>
      </c>
      <c r="C45" s="78" t="s">
        <v>30</v>
      </c>
      <c r="D45" s="510">
        <v>69.290000000000006</v>
      </c>
      <c r="E45" s="167">
        <v>70</v>
      </c>
      <c r="F45" s="733" t="s">
        <v>2</v>
      </c>
      <c r="G45" s="78" t="s">
        <v>140</v>
      </c>
      <c r="H45" s="435">
        <v>71.59</v>
      </c>
      <c r="I45" s="734">
        <v>72.330882352941174</v>
      </c>
      <c r="J45" s="436" t="s">
        <v>65</v>
      </c>
      <c r="K45" s="437" t="s">
        <v>83</v>
      </c>
      <c r="L45" s="438">
        <v>71.56</v>
      </c>
      <c r="M45" s="181">
        <v>72.7</v>
      </c>
      <c r="N45" s="451" t="s">
        <v>2</v>
      </c>
      <c r="O45" s="465" t="s">
        <v>17</v>
      </c>
      <c r="P45" s="439">
        <v>69.260000000000005</v>
      </c>
      <c r="Q45" s="181">
        <v>71.34482758620689</v>
      </c>
      <c r="R45" s="436" t="s">
        <v>32</v>
      </c>
      <c r="S45" s="437" t="s">
        <v>34</v>
      </c>
      <c r="T45" s="440">
        <v>68.209999999999994</v>
      </c>
      <c r="U45" s="181">
        <v>69.733333299999998</v>
      </c>
    </row>
    <row r="46" spans="1:21" ht="15" customHeight="1" x14ac:dyDescent="0.25">
      <c r="A46" s="416">
        <v>41</v>
      </c>
      <c r="B46" s="144" t="s">
        <v>2</v>
      </c>
      <c r="C46" s="76" t="s">
        <v>14</v>
      </c>
      <c r="D46" s="500">
        <v>69.290000000000006</v>
      </c>
      <c r="E46" s="163">
        <v>70</v>
      </c>
      <c r="F46" s="729" t="s">
        <v>32</v>
      </c>
      <c r="G46" s="76" t="s">
        <v>110</v>
      </c>
      <c r="H46" s="417">
        <v>71.59</v>
      </c>
      <c r="I46" s="730">
        <v>72</v>
      </c>
      <c r="J46" s="454" t="s">
        <v>2</v>
      </c>
      <c r="K46" s="455" t="s">
        <v>138</v>
      </c>
      <c r="L46" s="420">
        <v>71.56</v>
      </c>
      <c r="M46" s="182">
        <v>72.680000000000007</v>
      </c>
      <c r="N46" s="456" t="s">
        <v>65</v>
      </c>
      <c r="O46" s="457" t="s">
        <v>83</v>
      </c>
      <c r="P46" s="421">
        <v>69.260000000000005</v>
      </c>
      <c r="Q46" s="182">
        <v>71.13333333333334</v>
      </c>
      <c r="R46" s="454" t="s">
        <v>2</v>
      </c>
      <c r="S46" s="455" t="s">
        <v>3</v>
      </c>
      <c r="T46" s="445">
        <v>68.209999999999994</v>
      </c>
      <c r="U46" s="182">
        <v>69.6875</v>
      </c>
    </row>
    <row r="47" spans="1:21" ht="15" customHeight="1" x14ac:dyDescent="0.25">
      <c r="A47" s="423">
        <v>42</v>
      </c>
      <c r="B47" s="142" t="s">
        <v>41</v>
      </c>
      <c r="C47" s="77" t="s">
        <v>44</v>
      </c>
      <c r="D47" s="504">
        <v>69.290000000000006</v>
      </c>
      <c r="E47" s="146">
        <v>69.900000000000006</v>
      </c>
      <c r="F47" s="731" t="s">
        <v>2</v>
      </c>
      <c r="G47" s="77" t="s">
        <v>16</v>
      </c>
      <c r="H47" s="424">
        <v>71.59</v>
      </c>
      <c r="I47" s="732">
        <v>72</v>
      </c>
      <c r="J47" s="425" t="s">
        <v>41</v>
      </c>
      <c r="K47" s="426" t="s">
        <v>87</v>
      </c>
      <c r="L47" s="427">
        <v>71.56</v>
      </c>
      <c r="M47" s="180">
        <v>72.650000000000006</v>
      </c>
      <c r="N47" s="446" t="s">
        <v>26</v>
      </c>
      <c r="O47" s="426" t="s">
        <v>30</v>
      </c>
      <c r="P47" s="428">
        <v>69.260000000000005</v>
      </c>
      <c r="Q47" s="180">
        <v>71.108695652173907</v>
      </c>
      <c r="R47" s="446" t="s">
        <v>26</v>
      </c>
      <c r="S47" s="426" t="s">
        <v>116</v>
      </c>
      <c r="T47" s="430">
        <v>68.209999999999994</v>
      </c>
      <c r="U47" s="180">
        <v>69.444444399999995</v>
      </c>
    </row>
    <row r="48" spans="1:21" ht="15" customHeight="1" x14ac:dyDescent="0.25">
      <c r="A48" s="423">
        <v>43</v>
      </c>
      <c r="B48" s="160" t="s">
        <v>0</v>
      </c>
      <c r="C48" s="80" t="s">
        <v>108</v>
      </c>
      <c r="D48" s="492">
        <v>69.290000000000006</v>
      </c>
      <c r="E48" s="161">
        <v>69.8</v>
      </c>
      <c r="F48" s="738" t="s">
        <v>26</v>
      </c>
      <c r="G48" s="80" t="s">
        <v>94</v>
      </c>
      <c r="H48" s="450">
        <v>71.59</v>
      </c>
      <c r="I48" s="739">
        <v>72</v>
      </c>
      <c r="J48" s="433" t="s">
        <v>2</v>
      </c>
      <c r="K48" s="431" t="s">
        <v>12</v>
      </c>
      <c r="L48" s="427">
        <v>71.56</v>
      </c>
      <c r="M48" s="180">
        <v>72.62</v>
      </c>
      <c r="N48" s="433" t="s">
        <v>32</v>
      </c>
      <c r="O48" s="426" t="s">
        <v>110</v>
      </c>
      <c r="P48" s="428">
        <v>69.260000000000005</v>
      </c>
      <c r="Q48" s="180">
        <v>70.98989898989899</v>
      </c>
      <c r="R48" s="433" t="s">
        <v>2</v>
      </c>
      <c r="S48" s="431" t="s">
        <v>8</v>
      </c>
      <c r="T48" s="430">
        <v>68.209999999999994</v>
      </c>
      <c r="U48" s="180">
        <v>69.370370399999999</v>
      </c>
    </row>
    <row r="49" spans="1:21" ht="15" customHeight="1" x14ac:dyDescent="0.25">
      <c r="A49" s="423">
        <v>44</v>
      </c>
      <c r="B49" s="142" t="s">
        <v>32</v>
      </c>
      <c r="C49" s="81" t="s">
        <v>34</v>
      </c>
      <c r="D49" s="504">
        <v>69.290000000000006</v>
      </c>
      <c r="E49" s="146">
        <v>69.5</v>
      </c>
      <c r="F49" s="731" t="s">
        <v>65</v>
      </c>
      <c r="G49" s="77" t="s">
        <v>85</v>
      </c>
      <c r="H49" s="424">
        <v>71.59</v>
      </c>
      <c r="I49" s="732">
        <v>72</v>
      </c>
      <c r="J49" s="446" t="s">
        <v>26</v>
      </c>
      <c r="K49" s="426" t="s">
        <v>112</v>
      </c>
      <c r="L49" s="427">
        <v>71.56</v>
      </c>
      <c r="M49" s="180">
        <v>72.61</v>
      </c>
      <c r="N49" s="446" t="s">
        <v>26</v>
      </c>
      <c r="O49" s="426" t="s">
        <v>111</v>
      </c>
      <c r="P49" s="428">
        <v>69.260000000000005</v>
      </c>
      <c r="Q49" s="180">
        <v>70.521739130434781</v>
      </c>
      <c r="R49" s="433" t="s">
        <v>41</v>
      </c>
      <c r="S49" s="426" t="s">
        <v>79</v>
      </c>
      <c r="T49" s="430">
        <v>68.209999999999994</v>
      </c>
      <c r="U49" s="180">
        <v>69.025640999999993</v>
      </c>
    </row>
    <row r="50" spans="1:21" ht="15" customHeight="1" x14ac:dyDescent="0.25">
      <c r="A50" s="423">
        <v>45</v>
      </c>
      <c r="B50" s="142" t="s">
        <v>2</v>
      </c>
      <c r="C50" s="77" t="s">
        <v>6</v>
      </c>
      <c r="D50" s="504">
        <v>69.290000000000006</v>
      </c>
      <c r="E50" s="146">
        <v>69.5</v>
      </c>
      <c r="F50" s="731" t="s">
        <v>32</v>
      </c>
      <c r="G50" s="77" t="s">
        <v>90</v>
      </c>
      <c r="H50" s="424">
        <v>71.59</v>
      </c>
      <c r="I50" s="732">
        <v>72</v>
      </c>
      <c r="J50" s="446" t="s">
        <v>26</v>
      </c>
      <c r="K50" s="426" t="s">
        <v>111</v>
      </c>
      <c r="L50" s="427">
        <v>71.56</v>
      </c>
      <c r="M50" s="180">
        <v>72.55</v>
      </c>
      <c r="N50" s="433" t="s">
        <v>2</v>
      </c>
      <c r="O50" s="431" t="s">
        <v>18</v>
      </c>
      <c r="P50" s="428">
        <v>69.260000000000005</v>
      </c>
      <c r="Q50" s="180">
        <v>70.425287356321846</v>
      </c>
      <c r="R50" s="433" t="s">
        <v>32</v>
      </c>
      <c r="S50" s="426" t="s">
        <v>110</v>
      </c>
      <c r="T50" s="430">
        <v>68.209999999999994</v>
      </c>
      <c r="U50" s="180">
        <v>68.774509800000004</v>
      </c>
    </row>
    <row r="51" spans="1:21" ht="15" customHeight="1" x14ac:dyDescent="0.25">
      <c r="A51" s="423">
        <v>46</v>
      </c>
      <c r="B51" s="142" t="s">
        <v>2</v>
      </c>
      <c r="C51" s="77" t="s">
        <v>137</v>
      </c>
      <c r="D51" s="504">
        <v>69.290000000000006</v>
      </c>
      <c r="E51" s="146">
        <v>69</v>
      </c>
      <c r="F51" s="731" t="s">
        <v>2</v>
      </c>
      <c r="G51" s="77" t="s">
        <v>19</v>
      </c>
      <c r="H51" s="424">
        <v>71.59</v>
      </c>
      <c r="I51" s="732">
        <v>71.739130434782609</v>
      </c>
      <c r="J51" s="433" t="s">
        <v>32</v>
      </c>
      <c r="K51" s="426" t="s">
        <v>110</v>
      </c>
      <c r="L51" s="427">
        <v>71.56</v>
      </c>
      <c r="M51" s="180">
        <v>72.41</v>
      </c>
      <c r="N51" s="433" t="s">
        <v>2</v>
      </c>
      <c r="O51" s="431" t="s">
        <v>7</v>
      </c>
      <c r="P51" s="428">
        <v>69.260000000000005</v>
      </c>
      <c r="Q51" s="180">
        <v>70.375</v>
      </c>
      <c r="R51" s="433" t="s">
        <v>2</v>
      </c>
      <c r="S51" s="431" t="s">
        <v>22</v>
      </c>
      <c r="T51" s="430">
        <v>68.209999999999994</v>
      </c>
      <c r="U51" s="180">
        <v>68.714285700000005</v>
      </c>
    </row>
    <row r="52" spans="1:21" ht="15" customHeight="1" x14ac:dyDescent="0.25">
      <c r="A52" s="423">
        <v>47</v>
      </c>
      <c r="B52" s="142" t="s">
        <v>2</v>
      </c>
      <c r="C52" s="77" t="s">
        <v>16</v>
      </c>
      <c r="D52" s="504">
        <v>69.290000000000006</v>
      </c>
      <c r="E52" s="146">
        <v>69</v>
      </c>
      <c r="F52" s="731" t="s">
        <v>2</v>
      </c>
      <c r="G52" s="77" t="s">
        <v>24</v>
      </c>
      <c r="H52" s="424">
        <v>71.59</v>
      </c>
      <c r="I52" s="732">
        <v>71.7</v>
      </c>
      <c r="J52" s="433" t="s">
        <v>2</v>
      </c>
      <c r="K52" s="431" t="s">
        <v>21</v>
      </c>
      <c r="L52" s="427">
        <v>71.56</v>
      </c>
      <c r="M52" s="180">
        <v>72.349999999999994</v>
      </c>
      <c r="N52" s="446" t="s">
        <v>26</v>
      </c>
      <c r="O52" s="426" t="s">
        <v>112</v>
      </c>
      <c r="P52" s="428">
        <v>69.260000000000005</v>
      </c>
      <c r="Q52" s="180">
        <v>70.369565217391298</v>
      </c>
      <c r="R52" s="433" t="s">
        <v>2</v>
      </c>
      <c r="S52" s="431" t="s">
        <v>13</v>
      </c>
      <c r="T52" s="430">
        <v>68.209999999999994</v>
      </c>
      <c r="U52" s="180">
        <v>68.526315800000006</v>
      </c>
    </row>
    <row r="53" spans="1:21" ht="15" customHeight="1" x14ac:dyDescent="0.25">
      <c r="A53" s="423">
        <v>48</v>
      </c>
      <c r="B53" s="142" t="s">
        <v>32</v>
      </c>
      <c r="C53" s="77" t="s">
        <v>39</v>
      </c>
      <c r="D53" s="504">
        <v>69.290000000000006</v>
      </c>
      <c r="E53" s="146">
        <v>69</v>
      </c>
      <c r="F53" s="731" t="s">
        <v>2</v>
      </c>
      <c r="G53" s="77" t="s">
        <v>21</v>
      </c>
      <c r="H53" s="424">
        <v>71.59</v>
      </c>
      <c r="I53" s="732">
        <v>71.390243902439025</v>
      </c>
      <c r="J53" s="433" t="s">
        <v>32</v>
      </c>
      <c r="K53" s="426" t="s">
        <v>39</v>
      </c>
      <c r="L53" s="427">
        <v>71.56</v>
      </c>
      <c r="M53" s="180">
        <v>72.12</v>
      </c>
      <c r="N53" s="433" t="s">
        <v>41</v>
      </c>
      <c r="O53" s="426" t="s">
        <v>47</v>
      </c>
      <c r="P53" s="428">
        <v>69.260000000000005</v>
      </c>
      <c r="Q53" s="180">
        <v>70.25</v>
      </c>
      <c r="R53" s="425" t="s">
        <v>54</v>
      </c>
      <c r="S53" s="426" t="s">
        <v>61</v>
      </c>
      <c r="T53" s="430">
        <v>68.209999999999994</v>
      </c>
      <c r="U53" s="180">
        <v>68.515625</v>
      </c>
    </row>
    <row r="54" spans="1:21" ht="15" customHeight="1" x14ac:dyDescent="0.25">
      <c r="A54" s="423">
        <v>49</v>
      </c>
      <c r="B54" s="142" t="s">
        <v>65</v>
      </c>
      <c r="C54" s="77" t="s">
        <v>84</v>
      </c>
      <c r="D54" s="504">
        <v>69.290000000000006</v>
      </c>
      <c r="E54" s="146">
        <v>68.903614457831324</v>
      </c>
      <c r="F54" s="731" t="s">
        <v>26</v>
      </c>
      <c r="G54" s="77" t="s">
        <v>113</v>
      </c>
      <c r="H54" s="424">
        <v>71.59</v>
      </c>
      <c r="I54" s="732">
        <v>71.3</v>
      </c>
      <c r="J54" s="433" t="s">
        <v>2</v>
      </c>
      <c r="K54" s="431" t="s">
        <v>140</v>
      </c>
      <c r="L54" s="427">
        <v>71.56</v>
      </c>
      <c r="M54" s="180">
        <v>71.959999999999994</v>
      </c>
      <c r="N54" s="433" t="s">
        <v>2</v>
      </c>
      <c r="O54" s="431" t="s">
        <v>9</v>
      </c>
      <c r="P54" s="428">
        <v>69.260000000000005</v>
      </c>
      <c r="Q54" s="180">
        <v>70.172413793103445</v>
      </c>
      <c r="R54" s="446" t="s">
        <v>26</v>
      </c>
      <c r="S54" s="426" t="s">
        <v>30</v>
      </c>
      <c r="T54" s="430">
        <v>68.209999999999994</v>
      </c>
      <c r="U54" s="180">
        <v>68.432432399999996</v>
      </c>
    </row>
    <row r="55" spans="1:21" ht="15" customHeight="1" thickBot="1" x14ac:dyDescent="0.3">
      <c r="A55" s="434">
        <v>50</v>
      </c>
      <c r="B55" s="151" t="s">
        <v>0</v>
      </c>
      <c r="C55" s="78" t="s">
        <v>161</v>
      </c>
      <c r="D55" s="510">
        <v>69.290000000000006</v>
      </c>
      <c r="E55" s="167">
        <v>68.77</v>
      </c>
      <c r="F55" s="733" t="s">
        <v>2</v>
      </c>
      <c r="G55" s="78" t="s">
        <v>1</v>
      </c>
      <c r="H55" s="435">
        <v>71.59</v>
      </c>
      <c r="I55" s="734">
        <v>71.25</v>
      </c>
      <c r="J55" s="466" t="s">
        <v>26</v>
      </c>
      <c r="K55" s="461" t="s">
        <v>113</v>
      </c>
      <c r="L55" s="438">
        <v>71.56</v>
      </c>
      <c r="M55" s="183">
        <v>71.900000000000006</v>
      </c>
      <c r="N55" s="462" t="s">
        <v>65</v>
      </c>
      <c r="O55" s="461" t="s">
        <v>84</v>
      </c>
      <c r="P55" s="439">
        <v>69.260000000000005</v>
      </c>
      <c r="Q55" s="183">
        <v>70.136986301369859</v>
      </c>
      <c r="R55" s="460" t="s">
        <v>2</v>
      </c>
      <c r="S55" s="463" t="s">
        <v>137</v>
      </c>
      <c r="T55" s="440">
        <v>68.209999999999994</v>
      </c>
      <c r="U55" s="183">
        <v>68.367346900000001</v>
      </c>
    </row>
    <row r="56" spans="1:21" ht="15" customHeight="1" x14ac:dyDescent="0.25">
      <c r="A56" s="416">
        <v>51</v>
      </c>
      <c r="B56" s="164" t="s">
        <v>65</v>
      </c>
      <c r="C56" s="79" t="s">
        <v>133</v>
      </c>
      <c r="D56" s="504">
        <v>69.290000000000006</v>
      </c>
      <c r="E56" s="165">
        <v>68.25</v>
      </c>
      <c r="F56" s="735" t="s">
        <v>2</v>
      </c>
      <c r="G56" s="79" t="s">
        <v>7</v>
      </c>
      <c r="H56" s="441">
        <v>71.59</v>
      </c>
      <c r="I56" s="736">
        <v>71.241379310344826</v>
      </c>
      <c r="J56" s="443" t="s">
        <v>2</v>
      </c>
      <c r="K56" s="444" t="s">
        <v>6</v>
      </c>
      <c r="L56" s="420">
        <v>71.56</v>
      </c>
      <c r="M56" s="184">
        <v>71.56</v>
      </c>
      <c r="N56" s="443" t="s">
        <v>2</v>
      </c>
      <c r="O56" s="444" t="s">
        <v>138</v>
      </c>
      <c r="P56" s="421">
        <v>69.260000000000005</v>
      </c>
      <c r="Q56" s="184">
        <v>69.61904761904762</v>
      </c>
      <c r="R56" s="443" t="s">
        <v>32</v>
      </c>
      <c r="S56" s="419" t="s">
        <v>37</v>
      </c>
      <c r="T56" s="445">
        <v>68.209999999999994</v>
      </c>
      <c r="U56" s="184">
        <v>68.333333300000007</v>
      </c>
    </row>
    <row r="57" spans="1:21" ht="15" customHeight="1" x14ac:dyDescent="0.25">
      <c r="A57" s="423">
        <v>52</v>
      </c>
      <c r="B57" s="142" t="s">
        <v>2</v>
      </c>
      <c r="C57" s="77" t="s">
        <v>17</v>
      </c>
      <c r="D57" s="504">
        <v>69.290000000000006</v>
      </c>
      <c r="E57" s="146">
        <v>68.069999999999993</v>
      </c>
      <c r="F57" s="731" t="s">
        <v>2</v>
      </c>
      <c r="G57" s="77" t="s">
        <v>17</v>
      </c>
      <c r="H57" s="424">
        <v>71.59</v>
      </c>
      <c r="I57" s="732">
        <v>71.047619047619051</v>
      </c>
      <c r="J57" s="433" t="s">
        <v>2</v>
      </c>
      <c r="K57" s="431" t="s">
        <v>14</v>
      </c>
      <c r="L57" s="427">
        <v>71.56</v>
      </c>
      <c r="M57" s="185">
        <v>71.5</v>
      </c>
      <c r="N57" s="433" t="s">
        <v>32</v>
      </c>
      <c r="O57" s="426" t="s">
        <v>90</v>
      </c>
      <c r="P57" s="428">
        <v>69.260000000000005</v>
      </c>
      <c r="Q57" s="180">
        <v>69.36363636363636</v>
      </c>
      <c r="R57" s="433" t="s">
        <v>41</v>
      </c>
      <c r="S57" s="426" t="s">
        <v>47</v>
      </c>
      <c r="T57" s="430">
        <v>68.209999999999994</v>
      </c>
      <c r="U57" s="180">
        <v>68</v>
      </c>
    </row>
    <row r="58" spans="1:21" ht="15" customHeight="1" x14ac:dyDescent="0.25">
      <c r="A58" s="423">
        <v>53</v>
      </c>
      <c r="B58" s="142" t="s">
        <v>2</v>
      </c>
      <c r="C58" s="77" t="s">
        <v>140</v>
      </c>
      <c r="D58" s="504">
        <v>69.290000000000006</v>
      </c>
      <c r="E58" s="146">
        <v>68</v>
      </c>
      <c r="F58" s="731" t="s">
        <v>54</v>
      </c>
      <c r="G58" s="77" t="s">
        <v>133</v>
      </c>
      <c r="H58" s="424">
        <v>71.59</v>
      </c>
      <c r="I58" s="732">
        <v>71</v>
      </c>
      <c r="J58" s="433" t="s">
        <v>32</v>
      </c>
      <c r="K58" s="426" t="s">
        <v>36</v>
      </c>
      <c r="L58" s="427">
        <v>71.56</v>
      </c>
      <c r="M58" s="185">
        <v>71.34</v>
      </c>
      <c r="N58" s="433" t="s">
        <v>32</v>
      </c>
      <c r="O58" s="426" t="s">
        <v>38</v>
      </c>
      <c r="P58" s="428">
        <v>69.260000000000005</v>
      </c>
      <c r="Q58" s="180">
        <v>69.217391304347828</v>
      </c>
      <c r="R58" s="433" t="s">
        <v>2</v>
      </c>
      <c r="S58" s="431" t="s">
        <v>17</v>
      </c>
      <c r="T58" s="430">
        <v>68.209999999999994</v>
      </c>
      <c r="U58" s="180">
        <v>67.978260899999995</v>
      </c>
    </row>
    <row r="59" spans="1:21" ht="15" customHeight="1" x14ac:dyDescent="0.25">
      <c r="A59" s="423">
        <v>54</v>
      </c>
      <c r="B59" s="142" t="s">
        <v>2</v>
      </c>
      <c r="C59" s="77" t="s">
        <v>9</v>
      </c>
      <c r="D59" s="504">
        <v>69.290000000000006</v>
      </c>
      <c r="E59" s="146">
        <v>68</v>
      </c>
      <c r="F59" s="731" t="s">
        <v>26</v>
      </c>
      <c r="G59" s="77" t="s">
        <v>96</v>
      </c>
      <c r="H59" s="424">
        <v>71.59</v>
      </c>
      <c r="I59" s="732">
        <v>71</v>
      </c>
      <c r="J59" s="433" t="s">
        <v>54</v>
      </c>
      <c r="K59" s="432" t="s">
        <v>58</v>
      </c>
      <c r="L59" s="427">
        <v>71.56</v>
      </c>
      <c r="M59" s="185">
        <v>71.28</v>
      </c>
      <c r="N59" s="433" t="s">
        <v>54</v>
      </c>
      <c r="O59" s="432" t="s">
        <v>58</v>
      </c>
      <c r="P59" s="428">
        <v>69.260000000000005</v>
      </c>
      <c r="Q59" s="180">
        <v>69.208333333333329</v>
      </c>
      <c r="R59" s="433" t="s">
        <v>2</v>
      </c>
      <c r="S59" s="431" t="s">
        <v>139</v>
      </c>
      <c r="T59" s="430">
        <v>68.209999999999994</v>
      </c>
      <c r="U59" s="180">
        <v>67.777777799999996</v>
      </c>
    </row>
    <row r="60" spans="1:21" ht="15" customHeight="1" x14ac:dyDescent="0.25">
      <c r="A60" s="423">
        <v>55</v>
      </c>
      <c r="B60" s="142" t="s">
        <v>32</v>
      </c>
      <c r="C60" s="77" t="s">
        <v>37</v>
      </c>
      <c r="D60" s="504">
        <v>69.290000000000006</v>
      </c>
      <c r="E60" s="146">
        <v>68</v>
      </c>
      <c r="F60" s="731" t="s">
        <v>54</v>
      </c>
      <c r="G60" s="77" t="s">
        <v>109</v>
      </c>
      <c r="H60" s="424">
        <v>71.59</v>
      </c>
      <c r="I60" s="732">
        <v>70.569999999999993</v>
      </c>
      <c r="J60" s="433" t="s">
        <v>0</v>
      </c>
      <c r="K60" s="432" t="s">
        <v>70</v>
      </c>
      <c r="L60" s="427">
        <v>71.56</v>
      </c>
      <c r="M60" s="277">
        <v>71.16</v>
      </c>
      <c r="N60" s="425" t="s">
        <v>54</v>
      </c>
      <c r="O60" s="432" t="s">
        <v>64</v>
      </c>
      <c r="P60" s="428">
        <v>69.260000000000005</v>
      </c>
      <c r="Q60" s="180">
        <v>69.162499999999994</v>
      </c>
      <c r="R60" s="425" t="s">
        <v>65</v>
      </c>
      <c r="S60" s="448" t="s">
        <v>81</v>
      </c>
      <c r="T60" s="430">
        <v>68.209999999999994</v>
      </c>
      <c r="U60" s="180">
        <v>67.75</v>
      </c>
    </row>
    <row r="61" spans="1:21" ht="15" customHeight="1" x14ac:dyDescent="0.25">
      <c r="A61" s="423">
        <v>56</v>
      </c>
      <c r="B61" s="142" t="s">
        <v>26</v>
      </c>
      <c r="C61" s="77" t="s">
        <v>96</v>
      </c>
      <c r="D61" s="504">
        <v>69.290000000000006</v>
      </c>
      <c r="E61" s="150">
        <v>68</v>
      </c>
      <c r="F61" s="731" t="s">
        <v>2</v>
      </c>
      <c r="G61" s="77" t="s">
        <v>3</v>
      </c>
      <c r="H61" s="424">
        <v>71.59</v>
      </c>
      <c r="I61" s="732">
        <v>70.3</v>
      </c>
      <c r="J61" s="446" t="s">
        <v>26</v>
      </c>
      <c r="K61" s="426" t="s">
        <v>116</v>
      </c>
      <c r="L61" s="427">
        <v>71.56</v>
      </c>
      <c r="M61" s="185">
        <v>71.069999999999993</v>
      </c>
      <c r="N61" s="433" t="s">
        <v>2</v>
      </c>
      <c r="O61" s="431" t="s">
        <v>19</v>
      </c>
      <c r="P61" s="428">
        <v>69.260000000000005</v>
      </c>
      <c r="Q61" s="180">
        <v>69.061224489795919</v>
      </c>
      <c r="R61" s="446" t="s">
        <v>26</v>
      </c>
      <c r="S61" s="426" t="s">
        <v>27</v>
      </c>
      <c r="T61" s="430">
        <v>68.209999999999994</v>
      </c>
      <c r="U61" s="180">
        <v>67.655172399999998</v>
      </c>
    </row>
    <row r="62" spans="1:21" ht="15" customHeight="1" x14ac:dyDescent="0.25">
      <c r="A62" s="423">
        <v>57</v>
      </c>
      <c r="B62" s="142" t="s">
        <v>26</v>
      </c>
      <c r="C62" s="77" t="s">
        <v>29</v>
      </c>
      <c r="D62" s="504">
        <v>69.290000000000006</v>
      </c>
      <c r="E62" s="146">
        <v>68</v>
      </c>
      <c r="F62" s="731" t="s">
        <v>2</v>
      </c>
      <c r="G62" s="77" t="s">
        <v>6</v>
      </c>
      <c r="H62" s="424">
        <v>71.59</v>
      </c>
      <c r="I62" s="732">
        <v>70.275862068965523</v>
      </c>
      <c r="J62" s="433" t="s">
        <v>32</v>
      </c>
      <c r="K62" s="426" t="s">
        <v>37</v>
      </c>
      <c r="L62" s="427">
        <v>71.56</v>
      </c>
      <c r="M62" s="185">
        <v>71.040000000000006</v>
      </c>
      <c r="N62" s="446" t="s">
        <v>26</v>
      </c>
      <c r="O62" s="426" t="s">
        <v>95</v>
      </c>
      <c r="P62" s="428">
        <v>69.260000000000005</v>
      </c>
      <c r="Q62" s="180">
        <v>68.888888888888886</v>
      </c>
      <c r="R62" s="425" t="s">
        <v>65</v>
      </c>
      <c r="S62" s="426" t="s">
        <v>86</v>
      </c>
      <c r="T62" s="430">
        <v>68.209999999999994</v>
      </c>
      <c r="U62" s="180">
        <v>67.652173899999994</v>
      </c>
    </row>
    <row r="63" spans="1:21" ht="15" customHeight="1" x14ac:dyDescent="0.25">
      <c r="A63" s="423">
        <v>58</v>
      </c>
      <c r="B63" s="142" t="s">
        <v>0</v>
      </c>
      <c r="C63" s="77" t="s">
        <v>70</v>
      </c>
      <c r="D63" s="504">
        <v>69.290000000000006</v>
      </c>
      <c r="E63" s="146">
        <v>67.904761904761898</v>
      </c>
      <c r="F63" s="731" t="s">
        <v>41</v>
      </c>
      <c r="G63" s="77" t="s">
        <v>79</v>
      </c>
      <c r="H63" s="424">
        <v>71.59</v>
      </c>
      <c r="I63" s="732">
        <v>70.260000000000005</v>
      </c>
      <c r="J63" s="433" t="s">
        <v>2</v>
      </c>
      <c r="K63" s="431" t="s">
        <v>16</v>
      </c>
      <c r="L63" s="427">
        <v>71.56</v>
      </c>
      <c r="M63" s="185">
        <v>70.66</v>
      </c>
      <c r="N63" s="433" t="s">
        <v>2</v>
      </c>
      <c r="O63" s="431" t="s">
        <v>15</v>
      </c>
      <c r="P63" s="428">
        <v>69.260000000000005</v>
      </c>
      <c r="Q63" s="180">
        <v>68.8</v>
      </c>
      <c r="R63" s="446" t="s">
        <v>26</v>
      </c>
      <c r="S63" s="426" t="s">
        <v>94</v>
      </c>
      <c r="T63" s="430">
        <v>68.209999999999994</v>
      </c>
      <c r="U63" s="180">
        <v>67.560975600000006</v>
      </c>
    </row>
    <row r="64" spans="1:21" ht="15" customHeight="1" x14ac:dyDescent="0.25">
      <c r="A64" s="423">
        <v>59</v>
      </c>
      <c r="B64" s="142" t="s">
        <v>2</v>
      </c>
      <c r="C64" s="77" t="s">
        <v>20</v>
      </c>
      <c r="D64" s="504">
        <v>69.290000000000006</v>
      </c>
      <c r="E64" s="146">
        <v>67.41</v>
      </c>
      <c r="F64" s="731" t="s">
        <v>2</v>
      </c>
      <c r="G64" s="77" t="s">
        <v>138</v>
      </c>
      <c r="H64" s="424">
        <v>71.59</v>
      </c>
      <c r="I64" s="732">
        <v>70.204081632653057</v>
      </c>
      <c r="J64" s="425" t="s">
        <v>65</v>
      </c>
      <c r="K64" s="426" t="s">
        <v>154</v>
      </c>
      <c r="L64" s="427">
        <v>71.56</v>
      </c>
      <c r="M64" s="185">
        <v>70.290000000000006</v>
      </c>
      <c r="N64" s="433" t="s">
        <v>2</v>
      </c>
      <c r="O64" s="431" t="s">
        <v>137</v>
      </c>
      <c r="P64" s="428">
        <v>69.260000000000005</v>
      </c>
      <c r="Q64" s="180">
        <v>68.683168316831683</v>
      </c>
      <c r="R64" s="433" t="s">
        <v>54</v>
      </c>
      <c r="S64" s="432" t="s">
        <v>60</v>
      </c>
      <c r="T64" s="430">
        <v>68.209999999999994</v>
      </c>
      <c r="U64" s="180">
        <v>67.352941200000004</v>
      </c>
    </row>
    <row r="65" spans="1:21" ht="15" customHeight="1" thickBot="1" x14ac:dyDescent="0.3">
      <c r="A65" s="434">
        <v>60</v>
      </c>
      <c r="B65" s="160" t="s">
        <v>41</v>
      </c>
      <c r="C65" s="80" t="s">
        <v>48</v>
      </c>
      <c r="D65" s="492">
        <v>69.290000000000006</v>
      </c>
      <c r="E65" s="161">
        <v>67.349999999999994</v>
      </c>
      <c r="F65" s="738" t="s">
        <v>65</v>
      </c>
      <c r="G65" s="80" t="s">
        <v>84</v>
      </c>
      <c r="H65" s="450">
        <v>71.59</v>
      </c>
      <c r="I65" s="739">
        <v>70</v>
      </c>
      <c r="J65" s="451" t="s">
        <v>0</v>
      </c>
      <c r="K65" s="437" t="s">
        <v>101</v>
      </c>
      <c r="L65" s="438">
        <v>71.56</v>
      </c>
      <c r="M65" s="188">
        <v>70.28</v>
      </c>
      <c r="N65" s="451" t="s">
        <v>54</v>
      </c>
      <c r="O65" s="452" t="s">
        <v>66</v>
      </c>
      <c r="P65" s="439">
        <v>69.260000000000005</v>
      </c>
      <c r="Q65" s="181">
        <v>68.588235294117652</v>
      </c>
      <c r="R65" s="451" t="s">
        <v>32</v>
      </c>
      <c r="S65" s="437" t="s">
        <v>38</v>
      </c>
      <c r="T65" s="440">
        <v>68.209999999999994</v>
      </c>
      <c r="U65" s="181">
        <v>67.270833300000007</v>
      </c>
    </row>
    <row r="66" spans="1:21" ht="15" customHeight="1" x14ac:dyDescent="0.25">
      <c r="A66" s="416">
        <v>61</v>
      </c>
      <c r="B66" s="144" t="s">
        <v>26</v>
      </c>
      <c r="C66" s="76" t="s">
        <v>116</v>
      </c>
      <c r="D66" s="500">
        <v>69.290000000000006</v>
      </c>
      <c r="E66" s="163">
        <v>67</v>
      </c>
      <c r="F66" s="729" t="s">
        <v>26</v>
      </c>
      <c r="G66" s="76" t="s">
        <v>116</v>
      </c>
      <c r="H66" s="417">
        <v>71.59</v>
      </c>
      <c r="I66" s="730">
        <v>70</v>
      </c>
      <c r="J66" s="454" t="s">
        <v>2</v>
      </c>
      <c r="K66" s="455" t="s">
        <v>19</v>
      </c>
      <c r="L66" s="420">
        <v>71.56</v>
      </c>
      <c r="M66" s="187">
        <v>70.239999999999995</v>
      </c>
      <c r="N66" s="454" t="s">
        <v>2</v>
      </c>
      <c r="O66" s="455" t="s">
        <v>22</v>
      </c>
      <c r="P66" s="421">
        <v>69.260000000000005</v>
      </c>
      <c r="Q66" s="182">
        <v>68.52</v>
      </c>
      <c r="R66" s="454" t="s">
        <v>54</v>
      </c>
      <c r="S66" s="467" t="s">
        <v>58</v>
      </c>
      <c r="T66" s="445">
        <v>68.209999999999994</v>
      </c>
      <c r="U66" s="187">
        <v>67.058823500000003</v>
      </c>
    </row>
    <row r="67" spans="1:21" ht="15" customHeight="1" x14ac:dyDescent="0.25">
      <c r="A67" s="423">
        <v>62</v>
      </c>
      <c r="B67" s="142" t="s">
        <v>54</v>
      </c>
      <c r="C67" s="77" t="s">
        <v>59</v>
      </c>
      <c r="D67" s="504">
        <v>69.290000000000006</v>
      </c>
      <c r="E67" s="146">
        <v>67</v>
      </c>
      <c r="F67" s="731" t="s">
        <v>2</v>
      </c>
      <c r="G67" s="77" t="s">
        <v>20</v>
      </c>
      <c r="H67" s="424">
        <v>71.59</v>
      </c>
      <c r="I67" s="732">
        <v>69.36</v>
      </c>
      <c r="J67" s="433" t="s">
        <v>41</v>
      </c>
      <c r="K67" s="426" t="s">
        <v>44</v>
      </c>
      <c r="L67" s="427">
        <v>71.56</v>
      </c>
      <c r="M67" s="185">
        <v>69.94</v>
      </c>
      <c r="N67" s="433" t="s">
        <v>41</v>
      </c>
      <c r="O67" s="426" t="s">
        <v>50</v>
      </c>
      <c r="P67" s="428">
        <v>69.260000000000005</v>
      </c>
      <c r="Q67" s="180">
        <v>68.48</v>
      </c>
      <c r="R67" s="433" t="s">
        <v>2</v>
      </c>
      <c r="S67" s="431" t="s">
        <v>1</v>
      </c>
      <c r="T67" s="430">
        <v>68.209999999999994</v>
      </c>
      <c r="U67" s="185">
        <v>66.7272727</v>
      </c>
    </row>
    <row r="68" spans="1:21" ht="15" customHeight="1" x14ac:dyDescent="0.25">
      <c r="A68" s="423">
        <v>63</v>
      </c>
      <c r="B68" s="142" t="s">
        <v>54</v>
      </c>
      <c r="C68" s="77" t="s">
        <v>66</v>
      </c>
      <c r="D68" s="504">
        <v>69.290000000000006</v>
      </c>
      <c r="E68" s="146">
        <v>67</v>
      </c>
      <c r="F68" s="731" t="s">
        <v>2</v>
      </c>
      <c r="G68" s="77" t="s">
        <v>23</v>
      </c>
      <c r="H68" s="424">
        <v>71.59</v>
      </c>
      <c r="I68" s="732">
        <v>69.125</v>
      </c>
      <c r="J68" s="433" t="s">
        <v>2</v>
      </c>
      <c r="K68" s="431" t="s">
        <v>15</v>
      </c>
      <c r="L68" s="427">
        <v>71.56</v>
      </c>
      <c r="M68" s="185">
        <v>69.78</v>
      </c>
      <c r="N68" s="433" t="s">
        <v>32</v>
      </c>
      <c r="O68" s="426" t="s">
        <v>39</v>
      </c>
      <c r="P68" s="428">
        <v>69.260000000000005</v>
      </c>
      <c r="Q68" s="180">
        <v>68.318181818181813</v>
      </c>
      <c r="R68" s="433" t="s">
        <v>41</v>
      </c>
      <c r="S68" s="426" t="s">
        <v>40</v>
      </c>
      <c r="T68" s="430">
        <v>68.209999999999994</v>
      </c>
      <c r="U68" s="185">
        <v>66.510638299999997</v>
      </c>
    </row>
    <row r="69" spans="1:21" ht="15" customHeight="1" x14ac:dyDescent="0.25">
      <c r="A69" s="423">
        <v>64</v>
      </c>
      <c r="B69" s="142" t="s">
        <v>65</v>
      </c>
      <c r="C69" s="77" t="s">
        <v>83</v>
      </c>
      <c r="D69" s="504">
        <v>69.290000000000006</v>
      </c>
      <c r="E69" s="146">
        <v>66.975609756097555</v>
      </c>
      <c r="F69" s="731" t="s">
        <v>54</v>
      </c>
      <c r="G69" s="77" t="s">
        <v>60</v>
      </c>
      <c r="H69" s="424">
        <v>71.59</v>
      </c>
      <c r="I69" s="732">
        <v>69.05</v>
      </c>
      <c r="J69" s="433" t="s">
        <v>32</v>
      </c>
      <c r="K69" s="426" t="s">
        <v>38</v>
      </c>
      <c r="L69" s="427">
        <v>71.56</v>
      </c>
      <c r="M69" s="185">
        <v>69.75</v>
      </c>
      <c r="N69" s="433" t="s">
        <v>2</v>
      </c>
      <c r="O69" s="431" t="s">
        <v>140</v>
      </c>
      <c r="P69" s="428">
        <v>69.260000000000005</v>
      </c>
      <c r="Q69" s="180">
        <v>68.118811881188122</v>
      </c>
      <c r="R69" s="433" t="s">
        <v>2</v>
      </c>
      <c r="S69" s="431" t="s">
        <v>19</v>
      </c>
      <c r="T69" s="430">
        <v>68.209999999999994</v>
      </c>
      <c r="U69" s="185">
        <v>66.375</v>
      </c>
    </row>
    <row r="70" spans="1:21" ht="15" customHeight="1" x14ac:dyDescent="0.25">
      <c r="A70" s="423">
        <v>65</v>
      </c>
      <c r="B70" s="142" t="s">
        <v>54</v>
      </c>
      <c r="C70" s="77" t="s">
        <v>58</v>
      </c>
      <c r="D70" s="504">
        <v>69.290000000000006</v>
      </c>
      <c r="E70" s="146">
        <v>66.13</v>
      </c>
      <c r="F70" s="731" t="s">
        <v>65</v>
      </c>
      <c r="G70" s="77" t="s">
        <v>86</v>
      </c>
      <c r="H70" s="424">
        <v>71.59</v>
      </c>
      <c r="I70" s="732">
        <v>69</v>
      </c>
      <c r="J70" s="433" t="s">
        <v>2</v>
      </c>
      <c r="K70" s="431" t="s">
        <v>10</v>
      </c>
      <c r="L70" s="427">
        <v>71.56</v>
      </c>
      <c r="M70" s="185">
        <v>69.739999999999995</v>
      </c>
      <c r="N70" s="433" t="s">
        <v>2</v>
      </c>
      <c r="O70" s="431" t="s">
        <v>16</v>
      </c>
      <c r="P70" s="428">
        <v>69.260000000000005</v>
      </c>
      <c r="Q70" s="185">
        <v>67.493506493506487</v>
      </c>
      <c r="R70" s="433" t="s">
        <v>54</v>
      </c>
      <c r="S70" s="432" t="s">
        <v>66</v>
      </c>
      <c r="T70" s="430">
        <v>68.209999999999994</v>
      </c>
      <c r="U70" s="185">
        <v>66.173912999999999</v>
      </c>
    </row>
    <row r="71" spans="1:21" ht="15" customHeight="1" x14ac:dyDescent="0.25">
      <c r="A71" s="423">
        <v>66</v>
      </c>
      <c r="B71" s="142" t="s">
        <v>2</v>
      </c>
      <c r="C71" s="77" t="s">
        <v>7</v>
      </c>
      <c r="D71" s="504">
        <v>69.290000000000006</v>
      </c>
      <c r="E71" s="146">
        <v>66</v>
      </c>
      <c r="F71" s="731" t="s">
        <v>32</v>
      </c>
      <c r="G71" s="77" t="s">
        <v>132</v>
      </c>
      <c r="H71" s="468">
        <v>71.59</v>
      </c>
      <c r="I71" s="741">
        <v>68.98</v>
      </c>
      <c r="J71" s="433" t="s">
        <v>2</v>
      </c>
      <c r="K71" s="431" t="s">
        <v>5</v>
      </c>
      <c r="L71" s="427">
        <v>71.56</v>
      </c>
      <c r="M71" s="185">
        <v>69.67</v>
      </c>
      <c r="N71" s="433" t="s">
        <v>41</v>
      </c>
      <c r="O71" s="426" t="s">
        <v>40</v>
      </c>
      <c r="P71" s="428">
        <v>69.260000000000005</v>
      </c>
      <c r="Q71" s="185">
        <v>67.06</v>
      </c>
      <c r="R71" s="433" t="s">
        <v>32</v>
      </c>
      <c r="S71" s="426" t="s">
        <v>36</v>
      </c>
      <c r="T71" s="430">
        <v>68.209999999999994</v>
      </c>
      <c r="U71" s="185">
        <v>66.052631599999998</v>
      </c>
    </row>
    <row r="72" spans="1:21" ht="15" customHeight="1" x14ac:dyDescent="0.25">
      <c r="A72" s="423">
        <v>67</v>
      </c>
      <c r="B72" s="142" t="s">
        <v>65</v>
      </c>
      <c r="C72" s="77" t="s">
        <v>86</v>
      </c>
      <c r="D72" s="504">
        <v>69.290000000000006</v>
      </c>
      <c r="E72" s="146">
        <v>66</v>
      </c>
      <c r="F72" s="731" t="s">
        <v>32</v>
      </c>
      <c r="G72" s="77" t="s">
        <v>37</v>
      </c>
      <c r="H72" s="424">
        <v>71.59</v>
      </c>
      <c r="I72" s="732">
        <v>68.959999999999994</v>
      </c>
      <c r="J72" s="425" t="s">
        <v>0</v>
      </c>
      <c r="K72" s="432" t="s">
        <v>166</v>
      </c>
      <c r="L72" s="427">
        <v>71.56</v>
      </c>
      <c r="M72" s="278">
        <v>69.489999999999995</v>
      </c>
      <c r="N72" s="433" t="s">
        <v>54</v>
      </c>
      <c r="O72" s="432" t="s">
        <v>109</v>
      </c>
      <c r="P72" s="428">
        <v>69.260000000000005</v>
      </c>
      <c r="Q72" s="185">
        <v>66.82352941176471</v>
      </c>
      <c r="R72" s="433" t="s">
        <v>32</v>
      </c>
      <c r="S72" s="469" t="s">
        <v>31</v>
      </c>
      <c r="T72" s="430">
        <v>68.209999999999994</v>
      </c>
      <c r="U72" s="470">
        <v>65.863636400000004</v>
      </c>
    </row>
    <row r="73" spans="1:21" ht="15" customHeight="1" x14ac:dyDescent="0.25">
      <c r="A73" s="423">
        <v>68</v>
      </c>
      <c r="B73" s="142" t="s">
        <v>2</v>
      </c>
      <c r="C73" s="77" t="s">
        <v>1</v>
      </c>
      <c r="D73" s="504">
        <v>69.290000000000006</v>
      </c>
      <c r="E73" s="146">
        <v>65.89</v>
      </c>
      <c r="F73" s="731" t="s">
        <v>41</v>
      </c>
      <c r="G73" s="77" t="s">
        <v>44</v>
      </c>
      <c r="H73" s="424">
        <v>71.59</v>
      </c>
      <c r="I73" s="732">
        <v>68.83</v>
      </c>
      <c r="J73" s="433" t="s">
        <v>2</v>
      </c>
      <c r="K73" s="431" t="s">
        <v>13</v>
      </c>
      <c r="L73" s="427">
        <v>71.56</v>
      </c>
      <c r="M73" s="185">
        <v>69.19</v>
      </c>
      <c r="N73" s="433" t="s">
        <v>2</v>
      </c>
      <c r="O73" s="431" t="s">
        <v>12</v>
      </c>
      <c r="P73" s="428">
        <v>69.260000000000005</v>
      </c>
      <c r="Q73" s="185">
        <v>66.64150943396227</v>
      </c>
      <c r="R73" s="425" t="s">
        <v>65</v>
      </c>
      <c r="S73" s="426" t="s">
        <v>83</v>
      </c>
      <c r="T73" s="430">
        <v>68.209999999999994</v>
      </c>
      <c r="U73" s="185">
        <v>65.837209299999998</v>
      </c>
    </row>
    <row r="74" spans="1:21" ht="15" customHeight="1" x14ac:dyDescent="0.25">
      <c r="A74" s="423">
        <v>69</v>
      </c>
      <c r="B74" s="142" t="s">
        <v>41</v>
      </c>
      <c r="C74" s="77" t="s">
        <v>51</v>
      </c>
      <c r="D74" s="504">
        <v>69.290000000000006</v>
      </c>
      <c r="E74" s="146">
        <v>65.709999999999994</v>
      </c>
      <c r="F74" s="731" t="s">
        <v>41</v>
      </c>
      <c r="G74" s="77" t="s">
        <v>134</v>
      </c>
      <c r="H74" s="424">
        <v>71.59</v>
      </c>
      <c r="I74" s="732">
        <v>68.75</v>
      </c>
      <c r="J74" s="433" t="s">
        <v>32</v>
      </c>
      <c r="K74" s="469" t="s">
        <v>31</v>
      </c>
      <c r="L74" s="427">
        <v>71.56</v>
      </c>
      <c r="M74" s="185">
        <v>69.19</v>
      </c>
      <c r="N74" s="446" t="s">
        <v>26</v>
      </c>
      <c r="O74" s="426" t="s">
        <v>27</v>
      </c>
      <c r="P74" s="428">
        <v>69.260000000000005</v>
      </c>
      <c r="Q74" s="185">
        <v>66.433333333333337</v>
      </c>
      <c r="R74" s="425" t="s">
        <v>2</v>
      </c>
      <c r="S74" s="426" t="s">
        <v>114</v>
      </c>
      <c r="T74" s="430">
        <v>68.209999999999994</v>
      </c>
      <c r="U74" s="185">
        <v>65.653061199999996</v>
      </c>
    </row>
    <row r="75" spans="1:21" ht="15" customHeight="1" thickBot="1" x14ac:dyDescent="0.3">
      <c r="A75" s="434">
        <v>70</v>
      </c>
      <c r="B75" s="151" t="s">
        <v>2</v>
      </c>
      <c r="C75" s="78" t="s">
        <v>19</v>
      </c>
      <c r="D75" s="510">
        <v>69.290000000000006</v>
      </c>
      <c r="E75" s="167">
        <v>65</v>
      </c>
      <c r="F75" s="733" t="s">
        <v>2</v>
      </c>
      <c r="G75" s="78" t="s">
        <v>4</v>
      </c>
      <c r="H75" s="435">
        <v>71.59</v>
      </c>
      <c r="I75" s="734">
        <v>68.666666666666671</v>
      </c>
      <c r="J75" s="460" t="s">
        <v>41</v>
      </c>
      <c r="K75" s="461" t="s">
        <v>40</v>
      </c>
      <c r="L75" s="438">
        <v>71.56</v>
      </c>
      <c r="M75" s="192">
        <v>68.98</v>
      </c>
      <c r="N75" s="466" t="s">
        <v>26</v>
      </c>
      <c r="O75" s="461" t="s">
        <v>93</v>
      </c>
      <c r="P75" s="439">
        <v>69.260000000000005</v>
      </c>
      <c r="Q75" s="192">
        <v>65.926829268292678</v>
      </c>
      <c r="R75" s="462" t="s">
        <v>65</v>
      </c>
      <c r="S75" s="461" t="s">
        <v>84</v>
      </c>
      <c r="T75" s="440">
        <v>68.209999999999994</v>
      </c>
      <c r="U75" s="192">
        <v>65.333333300000007</v>
      </c>
    </row>
    <row r="76" spans="1:21" ht="15" customHeight="1" x14ac:dyDescent="0.25">
      <c r="A76" s="416">
        <v>71</v>
      </c>
      <c r="B76" s="164" t="s">
        <v>2</v>
      </c>
      <c r="C76" s="79" t="s">
        <v>13</v>
      </c>
      <c r="D76" s="504">
        <v>69.290000000000006</v>
      </c>
      <c r="E76" s="165">
        <v>65</v>
      </c>
      <c r="F76" s="735" t="s">
        <v>2</v>
      </c>
      <c r="G76" s="79" t="s">
        <v>13</v>
      </c>
      <c r="H76" s="441">
        <v>71.59</v>
      </c>
      <c r="I76" s="736">
        <v>68.52</v>
      </c>
      <c r="J76" s="443" t="s">
        <v>54</v>
      </c>
      <c r="K76" s="464" t="s">
        <v>74</v>
      </c>
      <c r="L76" s="420">
        <v>71.56</v>
      </c>
      <c r="M76" s="282">
        <v>68.709999999999994</v>
      </c>
      <c r="N76" s="442" t="s">
        <v>26</v>
      </c>
      <c r="O76" s="419" t="s">
        <v>96</v>
      </c>
      <c r="P76" s="421">
        <v>69.260000000000005</v>
      </c>
      <c r="Q76" s="189">
        <v>65.571428571428569</v>
      </c>
      <c r="R76" s="442" t="s">
        <v>26</v>
      </c>
      <c r="S76" s="419" t="s">
        <v>29</v>
      </c>
      <c r="T76" s="445">
        <v>68.209999999999994</v>
      </c>
      <c r="U76" s="189">
        <v>65.095238100000003</v>
      </c>
    </row>
    <row r="77" spans="1:21" ht="15" customHeight="1" x14ac:dyDescent="0.25">
      <c r="A77" s="423">
        <v>72</v>
      </c>
      <c r="B77" s="142" t="s">
        <v>2</v>
      </c>
      <c r="C77" s="77" t="s">
        <v>12</v>
      </c>
      <c r="D77" s="504">
        <v>69.290000000000006</v>
      </c>
      <c r="E77" s="146">
        <v>65</v>
      </c>
      <c r="F77" s="731" t="s">
        <v>54</v>
      </c>
      <c r="G77" s="77" t="s">
        <v>58</v>
      </c>
      <c r="H77" s="424">
        <v>71.59</v>
      </c>
      <c r="I77" s="732">
        <v>68.2</v>
      </c>
      <c r="J77" s="433" t="s">
        <v>2</v>
      </c>
      <c r="K77" s="431" t="s">
        <v>7</v>
      </c>
      <c r="L77" s="427">
        <v>71.56</v>
      </c>
      <c r="M77" s="185">
        <v>68.650000000000006</v>
      </c>
      <c r="N77" s="433" t="s">
        <v>2</v>
      </c>
      <c r="O77" s="431" t="s">
        <v>10</v>
      </c>
      <c r="P77" s="428">
        <v>69.260000000000005</v>
      </c>
      <c r="Q77" s="185">
        <v>65.448979591836732</v>
      </c>
      <c r="R77" s="433" t="s">
        <v>41</v>
      </c>
      <c r="S77" s="426" t="s">
        <v>48</v>
      </c>
      <c r="T77" s="430">
        <v>68.209999999999994</v>
      </c>
      <c r="U77" s="185">
        <v>65.041666699999993</v>
      </c>
    </row>
    <row r="78" spans="1:21" ht="15" customHeight="1" x14ac:dyDescent="0.25">
      <c r="A78" s="423">
        <v>73</v>
      </c>
      <c r="B78" s="142" t="s">
        <v>26</v>
      </c>
      <c r="C78" s="77" t="s">
        <v>93</v>
      </c>
      <c r="D78" s="504">
        <v>69.290000000000006</v>
      </c>
      <c r="E78" s="146">
        <v>65</v>
      </c>
      <c r="F78" s="731" t="s">
        <v>0</v>
      </c>
      <c r="G78" s="77" t="s">
        <v>166</v>
      </c>
      <c r="H78" s="471">
        <v>71.59</v>
      </c>
      <c r="I78" s="742">
        <v>68</v>
      </c>
      <c r="J78" s="433" t="s">
        <v>41</v>
      </c>
      <c r="K78" s="426" t="s">
        <v>48</v>
      </c>
      <c r="L78" s="427">
        <v>71.56</v>
      </c>
      <c r="M78" s="185">
        <v>68.33</v>
      </c>
      <c r="N78" s="433" t="s">
        <v>54</v>
      </c>
      <c r="O78" s="432" t="s">
        <v>57</v>
      </c>
      <c r="P78" s="428">
        <v>69.260000000000005</v>
      </c>
      <c r="Q78" s="185">
        <v>64.94736842105263</v>
      </c>
      <c r="R78" s="446" t="s">
        <v>26</v>
      </c>
      <c r="S78" s="426" t="s">
        <v>113</v>
      </c>
      <c r="T78" s="430">
        <v>68.209999999999994</v>
      </c>
      <c r="U78" s="185">
        <v>64.599999999999994</v>
      </c>
    </row>
    <row r="79" spans="1:21" ht="15" customHeight="1" x14ac:dyDescent="0.25">
      <c r="A79" s="423">
        <v>74</v>
      </c>
      <c r="B79" s="142" t="s">
        <v>54</v>
      </c>
      <c r="C79" s="77" t="s">
        <v>74</v>
      </c>
      <c r="D79" s="504">
        <v>69.290000000000006</v>
      </c>
      <c r="E79" s="146">
        <v>65</v>
      </c>
      <c r="F79" s="731" t="s">
        <v>2</v>
      </c>
      <c r="G79" s="77" t="s">
        <v>14</v>
      </c>
      <c r="H79" s="424">
        <v>71.59</v>
      </c>
      <c r="I79" s="732">
        <v>67.928571428571431</v>
      </c>
      <c r="J79" s="433" t="s">
        <v>41</v>
      </c>
      <c r="K79" s="426" t="s">
        <v>77</v>
      </c>
      <c r="L79" s="427">
        <v>71.56</v>
      </c>
      <c r="M79" s="185">
        <v>67.569999999999993</v>
      </c>
      <c r="N79" s="433" t="s">
        <v>2</v>
      </c>
      <c r="O79" s="431" t="s">
        <v>6</v>
      </c>
      <c r="P79" s="428">
        <v>69.260000000000005</v>
      </c>
      <c r="Q79" s="185">
        <v>64.384615384615387</v>
      </c>
      <c r="R79" s="425" t="s">
        <v>65</v>
      </c>
      <c r="S79" s="426" t="s">
        <v>82</v>
      </c>
      <c r="T79" s="430">
        <v>68.209999999999994</v>
      </c>
      <c r="U79" s="185">
        <v>64.180000000000007</v>
      </c>
    </row>
    <row r="80" spans="1:21" ht="15" customHeight="1" x14ac:dyDescent="0.25">
      <c r="A80" s="423">
        <v>75</v>
      </c>
      <c r="B80" s="142" t="s">
        <v>0</v>
      </c>
      <c r="C80" s="77" t="s">
        <v>101</v>
      </c>
      <c r="D80" s="504">
        <v>69.290000000000006</v>
      </c>
      <c r="E80" s="146">
        <v>64.955555555555549</v>
      </c>
      <c r="F80" s="731" t="s">
        <v>41</v>
      </c>
      <c r="G80" s="77" t="s">
        <v>51</v>
      </c>
      <c r="H80" s="424">
        <v>71.59</v>
      </c>
      <c r="I80" s="732">
        <v>67.900000000000006</v>
      </c>
      <c r="J80" s="433" t="s">
        <v>2</v>
      </c>
      <c r="K80" s="431" t="s">
        <v>137</v>
      </c>
      <c r="L80" s="427">
        <v>71.56</v>
      </c>
      <c r="M80" s="185">
        <v>68.17</v>
      </c>
      <c r="N80" s="446" t="s">
        <v>26</v>
      </c>
      <c r="O80" s="426" t="s">
        <v>29</v>
      </c>
      <c r="P80" s="428">
        <v>69.260000000000005</v>
      </c>
      <c r="Q80" s="185">
        <v>64.833333333333329</v>
      </c>
      <c r="R80" s="433" t="s">
        <v>2</v>
      </c>
      <c r="S80" s="431" t="s">
        <v>5</v>
      </c>
      <c r="T80" s="430">
        <v>68.209999999999994</v>
      </c>
      <c r="U80" s="185">
        <v>64.041666699999993</v>
      </c>
    </row>
    <row r="81" spans="1:21" ht="15" customHeight="1" x14ac:dyDescent="0.25">
      <c r="A81" s="423">
        <v>76</v>
      </c>
      <c r="B81" s="142" t="s">
        <v>41</v>
      </c>
      <c r="C81" s="77" t="s">
        <v>76</v>
      </c>
      <c r="D81" s="504">
        <v>69.290000000000006</v>
      </c>
      <c r="E81" s="146">
        <v>64.94</v>
      </c>
      <c r="F81" s="731" t="s">
        <v>32</v>
      </c>
      <c r="G81" s="77" t="s">
        <v>88</v>
      </c>
      <c r="H81" s="424">
        <v>71.59</v>
      </c>
      <c r="I81" s="732">
        <v>67.569999999999993</v>
      </c>
      <c r="J81" s="433" t="s">
        <v>2</v>
      </c>
      <c r="K81" s="431" t="s">
        <v>4</v>
      </c>
      <c r="L81" s="427">
        <v>71.56</v>
      </c>
      <c r="M81" s="185">
        <v>67.77</v>
      </c>
      <c r="N81" s="433" t="s">
        <v>2</v>
      </c>
      <c r="O81" s="431" t="s">
        <v>4</v>
      </c>
      <c r="P81" s="428">
        <v>69.260000000000005</v>
      </c>
      <c r="Q81" s="185">
        <v>64.666666666666671</v>
      </c>
      <c r="R81" s="433" t="s">
        <v>2</v>
      </c>
      <c r="S81" s="431" t="s">
        <v>15</v>
      </c>
      <c r="T81" s="430">
        <v>68.209999999999994</v>
      </c>
      <c r="U81" s="185">
        <v>64.166666699999993</v>
      </c>
    </row>
    <row r="82" spans="1:21" ht="15" customHeight="1" x14ac:dyDescent="0.25">
      <c r="A82" s="423">
        <v>77</v>
      </c>
      <c r="B82" s="142" t="s">
        <v>2</v>
      </c>
      <c r="C82" s="77" t="s">
        <v>4</v>
      </c>
      <c r="D82" s="504">
        <v>69.290000000000006</v>
      </c>
      <c r="E82" s="146">
        <v>64</v>
      </c>
      <c r="F82" s="731" t="s">
        <v>2</v>
      </c>
      <c r="G82" s="77" t="s">
        <v>5</v>
      </c>
      <c r="H82" s="424">
        <v>71.59</v>
      </c>
      <c r="I82" s="732">
        <v>67.107142857142861</v>
      </c>
      <c r="J82" s="433" t="s">
        <v>41</v>
      </c>
      <c r="K82" s="426" t="s">
        <v>49</v>
      </c>
      <c r="L82" s="427">
        <v>71.56</v>
      </c>
      <c r="M82" s="185">
        <v>67.55</v>
      </c>
      <c r="N82" s="433" t="s">
        <v>32</v>
      </c>
      <c r="O82" s="426" t="s">
        <v>35</v>
      </c>
      <c r="P82" s="428">
        <v>69.260000000000005</v>
      </c>
      <c r="Q82" s="185">
        <v>64.272727272727266</v>
      </c>
      <c r="R82" s="433" t="s">
        <v>2</v>
      </c>
      <c r="S82" s="431" t="s">
        <v>4</v>
      </c>
      <c r="T82" s="430">
        <v>68.209999999999994</v>
      </c>
      <c r="U82" s="185">
        <v>63.96</v>
      </c>
    </row>
    <row r="83" spans="1:21" ht="15" customHeight="1" x14ac:dyDescent="0.25">
      <c r="A83" s="423">
        <v>78</v>
      </c>
      <c r="B83" s="142" t="s">
        <v>26</v>
      </c>
      <c r="C83" s="77" t="s">
        <v>97</v>
      </c>
      <c r="D83" s="504">
        <v>69.290000000000006</v>
      </c>
      <c r="E83" s="149">
        <v>64</v>
      </c>
      <c r="F83" s="731" t="s">
        <v>32</v>
      </c>
      <c r="G83" s="77" t="s">
        <v>31</v>
      </c>
      <c r="H83" s="424">
        <v>71.59</v>
      </c>
      <c r="I83" s="732">
        <v>67</v>
      </c>
      <c r="J83" s="433" t="s">
        <v>32</v>
      </c>
      <c r="K83" s="426" t="s">
        <v>89</v>
      </c>
      <c r="L83" s="427">
        <v>71.56</v>
      </c>
      <c r="M83" s="185">
        <v>66.900000000000006</v>
      </c>
      <c r="N83" s="433" t="s">
        <v>32</v>
      </c>
      <c r="O83" s="426" t="s">
        <v>88</v>
      </c>
      <c r="P83" s="428">
        <v>69.260000000000005</v>
      </c>
      <c r="Q83" s="185">
        <v>64.222222222222229</v>
      </c>
      <c r="R83" s="446" t="s">
        <v>26</v>
      </c>
      <c r="S83" s="426" t="s">
        <v>28</v>
      </c>
      <c r="T83" s="430">
        <v>68.209999999999994</v>
      </c>
      <c r="U83" s="185">
        <v>63.403846199999997</v>
      </c>
    </row>
    <row r="84" spans="1:21" ht="15" customHeight="1" x14ac:dyDescent="0.25">
      <c r="A84" s="423">
        <v>79</v>
      </c>
      <c r="B84" s="142" t="s">
        <v>65</v>
      </c>
      <c r="C84" s="77" t="s">
        <v>85</v>
      </c>
      <c r="D84" s="504">
        <v>69.290000000000006</v>
      </c>
      <c r="E84" s="146">
        <v>63.448275862068968</v>
      </c>
      <c r="F84" s="731" t="s">
        <v>32</v>
      </c>
      <c r="G84" s="77" t="s">
        <v>34</v>
      </c>
      <c r="H84" s="424">
        <v>71.59</v>
      </c>
      <c r="I84" s="732">
        <v>67</v>
      </c>
      <c r="J84" s="433" t="s">
        <v>54</v>
      </c>
      <c r="K84" s="432" t="s">
        <v>66</v>
      </c>
      <c r="L84" s="427">
        <v>71.56</v>
      </c>
      <c r="M84" s="185">
        <v>66.75</v>
      </c>
      <c r="N84" s="433" t="s">
        <v>2</v>
      </c>
      <c r="O84" s="431" t="s">
        <v>3</v>
      </c>
      <c r="P84" s="428">
        <v>69.260000000000005</v>
      </c>
      <c r="Q84" s="185">
        <v>63.833333333333336</v>
      </c>
      <c r="R84" s="446" t="s">
        <v>26</v>
      </c>
      <c r="S84" s="426" t="s">
        <v>93</v>
      </c>
      <c r="T84" s="430">
        <v>68.209999999999994</v>
      </c>
      <c r="U84" s="185">
        <v>63.108108100000003</v>
      </c>
    </row>
    <row r="85" spans="1:21" ht="15" customHeight="1" thickBot="1" x14ac:dyDescent="0.3">
      <c r="A85" s="434">
        <v>80</v>
      </c>
      <c r="B85" s="160" t="s">
        <v>54</v>
      </c>
      <c r="C85" s="80" t="s">
        <v>109</v>
      </c>
      <c r="D85" s="492">
        <v>69.290000000000006</v>
      </c>
      <c r="E85" s="161">
        <v>63.4</v>
      </c>
      <c r="F85" s="738" t="s">
        <v>26</v>
      </c>
      <c r="G85" s="80" t="s">
        <v>93</v>
      </c>
      <c r="H85" s="450">
        <v>71.59</v>
      </c>
      <c r="I85" s="739">
        <v>66.599999999999994</v>
      </c>
      <c r="J85" s="453" t="s">
        <v>26</v>
      </c>
      <c r="K85" s="437" t="s">
        <v>93</v>
      </c>
      <c r="L85" s="438">
        <v>71.56</v>
      </c>
      <c r="M85" s="188">
        <v>66.66</v>
      </c>
      <c r="N85" s="451" t="s">
        <v>2</v>
      </c>
      <c r="O85" s="465" t="s">
        <v>1</v>
      </c>
      <c r="P85" s="439">
        <v>69.260000000000005</v>
      </c>
      <c r="Q85" s="188">
        <v>63.8</v>
      </c>
      <c r="R85" s="451" t="s">
        <v>0</v>
      </c>
      <c r="S85" s="437" t="s">
        <v>101</v>
      </c>
      <c r="T85" s="440">
        <v>68.209999999999994</v>
      </c>
      <c r="U85" s="188">
        <v>63.114285700000003</v>
      </c>
    </row>
    <row r="86" spans="1:21" ht="15" customHeight="1" x14ac:dyDescent="0.25">
      <c r="A86" s="416">
        <v>81</v>
      </c>
      <c r="B86" s="144" t="s">
        <v>2</v>
      </c>
      <c r="C86" s="76" t="s">
        <v>8</v>
      </c>
      <c r="D86" s="500">
        <v>69.290000000000006</v>
      </c>
      <c r="E86" s="163">
        <v>63.29</v>
      </c>
      <c r="F86" s="729" t="s">
        <v>2</v>
      </c>
      <c r="G86" s="76" t="s">
        <v>12</v>
      </c>
      <c r="H86" s="417">
        <v>71.59</v>
      </c>
      <c r="I86" s="730">
        <v>66.521739130434781</v>
      </c>
      <c r="J86" s="454" t="s">
        <v>54</v>
      </c>
      <c r="K86" s="467" t="s">
        <v>57</v>
      </c>
      <c r="L86" s="420">
        <v>71.56</v>
      </c>
      <c r="M86" s="187">
        <v>66.47</v>
      </c>
      <c r="N86" s="454" t="s">
        <v>41</v>
      </c>
      <c r="O86" s="457" t="s">
        <v>51</v>
      </c>
      <c r="P86" s="421">
        <v>69.260000000000005</v>
      </c>
      <c r="Q86" s="187">
        <v>63.454545454545453</v>
      </c>
      <c r="R86" s="454" t="s">
        <v>32</v>
      </c>
      <c r="S86" s="457" t="s">
        <v>39</v>
      </c>
      <c r="T86" s="445">
        <v>68.209999999999994</v>
      </c>
      <c r="U86" s="187">
        <v>62.590909099999998</v>
      </c>
    </row>
    <row r="87" spans="1:21" ht="15" customHeight="1" x14ac:dyDescent="0.25">
      <c r="A87" s="423">
        <v>82</v>
      </c>
      <c r="B87" s="142" t="s">
        <v>41</v>
      </c>
      <c r="C87" s="77" t="s">
        <v>75</v>
      </c>
      <c r="D87" s="504">
        <v>69.290000000000006</v>
      </c>
      <c r="E87" s="146">
        <v>63.27</v>
      </c>
      <c r="F87" s="731" t="s">
        <v>2</v>
      </c>
      <c r="G87" s="77" t="s">
        <v>10</v>
      </c>
      <c r="H87" s="424">
        <v>71.59</v>
      </c>
      <c r="I87" s="732">
        <v>66.058823529411768</v>
      </c>
      <c r="J87" s="425" t="s">
        <v>65</v>
      </c>
      <c r="K87" s="426" t="s">
        <v>86</v>
      </c>
      <c r="L87" s="427">
        <v>71.56</v>
      </c>
      <c r="M87" s="185">
        <v>66.19</v>
      </c>
      <c r="N87" s="433" t="s">
        <v>41</v>
      </c>
      <c r="O87" s="426" t="s">
        <v>45</v>
      </c>
      <c r="P87" s="428">
        <v>69.260000000000005</v>
      </c>
      <c r="Q87" s="185">
        <v>63.4375</v>
      </c>
      <c r="R87" s="433" t="s">
        <v>2</v>
      </c>
      <c r="S87" s="431" t="s">
        <v>12</v>
      </c>
      <c r="T87" s="430">
        <v>68.209999999999994</v>
      </c>
      <c r="U87" s="185">
        <v>62.450980399999999</v>
      </c>
    </row>
    <row r="88" spans="1:21" ht="15" customHeight="1" x14ac:dyDescent="0.25">
      <c r="A88" s="423">
        <v>83</v>
      </c>
      <c r="B88" s="142" t="s">
        <v>41</v>
      </c>
      <c r="C88" s="77" t="s">
        <v>42</v>
      </c>
      <c r="D88" s="504">
        <v>69.290000000000006</v>
      </c>
      <c r="E88" s="146">
        <v>63.19</v>
      </c>
      <c r="F88" s="731" t="s">
        <v>41</v>
      </c>
      <c r="G88" s="77" t="s">
        <v>76</v>
      </c>
      <c r="H88" s="424">
        <v>71.59</v>
      </c>
      <c r="I88" s="732">
        <v>65.36</v>
      </c>
      <c r="J88" s="433" t="s">
        <v>2</v>
      </c>
      <c r="K88" s="431" t="s">
        <v>17</v>
      </c>
      <c r="L88" s="427">
        <v>71.56</v>
      </c>
      <c r="M88" s="185">
        <v>66.08</v>
      </c>
      <c r="N88" s="433" t="s">
        <v>0</v>
      </c>
      <c r="O88" s="426" t="s">
        <v>142</v>
      </c>
      <c r="P88" s="428">
        <v>69.260000000000005</v>
      </c>
      <c r="Q88" s="185">
        <v>63</v>
      </c>
      <c r="R88" s="433" t="s">
        <v>32</v>
      </c>
      <c r="S88" s="426" t="s">
        <v>35</v>
      </c>
      <c r="T88" s="430">
        <v>68.209999999999994</v>
      </c>
      <c r="U88" s="185">
        <v>61.923076899999998</v>
      </c>
    </row>
    <row r="89" spans="1:21" ht="15" customHeight="1" x14ac:dyDescent="0.25">
      <c r="A89" s="423">
        <v>84</v>
      </c>
      <c r="B89" s="142" t="s">
        <v>2</v>
      </c>
      <c r="C89" s="77" t="s">
        <v>3</v>
      </c>
      <c r="D89" s="504">
        <v>69.290000000000006</v>
      </c>
      <c r="E89" s="146">
        <v>63.1</v>
      </c>
      <c r="F89" s="731" t="s">
        <v>2</v>
      </c>
      <c r="G89" s="77" t="s">
        <v>9</v>
      </c>
      <c r="H89" s="424">
        <v>71.59</v>
      </c>
      <c r="I89" s="732">
        <v>65.125</v>
      </c>
      <c r="J89" s="433" t="s">
        <v>2</v>
      </c>
      <c r="K89" s="432" t="s">
        <v>71</v>
      </c>
      <c r="L89" s="427">
        <v>71.56</v>
      </c>
      <c r="M89" s="278">
        <v>66</v>
      </c>
      <c r="N89" s="433" t="s">
        <v>2</v>
      </c>
      <c r="O89" s="431" t="s">
        <v>13</v>
      </c>
      <c r="P89" s="428">
        <v>69.260000000000005</v>
      </c>
      <c r="Q89" s="185">
        <v>62.678571428571431</v>
      </c>
      <c r="R89" s="446" t="s">
        <v>26</v>
      </c>
      <c r="S89" s="426" t="s">
        <v>97</v>
      </c>
      <c r="T89" s="430">
        <v>68.209999999999994</v>
      </c>
      <c r="U89" s="185">
        <v>61.1578947</v>
      </c>
    </row>
    <row r="90" spans="1:21" ht="15" customHeight="1" x14ac:dyDescent="0.25">
      <c r="A90" s="423">
        <v>85</v>
      </c>
      <c r="B90" s="142" t="s">
        <v>41</v>
      </c>
      <c r="C90" s="77" t="s">
        <v>40</v>
      </c>
      <c r="D90" s="504">
        <v>69.290000000000006</v>
      </c>
      <c r="E90" s="146">
        <v>62.69</v>
      </c>
      <c r="F90" s="731" t="s">
        <v>41</v>
      </c>
      <c r="G90" s="77" t="s">
        <v>47</v>
      </c>
      <c r="H90" s="424">
        <v>71.59</v>
      </c>
      <c r="I90" s="732">
        <v>65.12</v>
      </c>
      <c r="J90" s="433" t="s">
        <v>2</v>
      </c>
      <c r="K90" s="431" t="s">
        <v>22</v>
      </c>
      <c r="L90" s="427">
        <v>71.56</v>
      </c>
      <c r="M90" s="185">
        <v>65.959999999999994</v>
      </c>
      <c r="N90" s="433" t="s">
        <v>32</v>
      </c>
      <c r="O90" s="426" t="s">
        <v>73</v>
      </c>
      <c r="P90" s="428">
        <v>69.260000000000005</v>
      </c>
      <c r="Q90" s="185">
        <v>62.555555555555557</v>
      </c>
      <c r="R90" s="433" t="s">
        <v>41</v>
      </c>
      <c r="S90" s="426" t="s">
        <v>50</v>
      </c>
      <c r="T90" s="430">
        <v>68.209999999999994</v>
      </c>
      <c r="U90" s="185">
        <v>59.767441900000001</v>
      </c>
    </row>
    <row r="91" spans="1:21" ht="15" customHeight="1" x14ac:dyDescent="0.25">
      <c r="A91" s="423">
        <v>86</v>
      </c>
      <c r="B91" s="142" t="s">
        <v>26</v>
      </c>
      <c r="C91" s="77" t="s">
        <v>156</v>
      </c>
      <c r="D91" s="504">
        <v>69.290000000000006</v>
      </c>
      <c r="E91" s="146">
        <v>62</v>
      </c>
      <c r="F91" s="731" t="s">
        <v>41</v>
      </c>
      <c r="G91" s="77" t="s">
        <v>49</v>
      </c>
      <c r="H91" s="424">
        <v>71.59</v>
      </c>
      <c r="I91" s="732">
        <v>64.64</v>
      </c>
      <c r="J91" s="425" t="s">
        <v>65</v>
      </c>
      <c r="K91" s="426" t="s">
        <v>85</v>
      </c>
      <c r="L91" s="427">
        <v>71.56</v>
      </c>
      <c r="M91" s="185">
        <v>65.739999999999995</v>
      </c>
      <c r="N91" s="425" t="s">
        <v>65</v>
      </c>
      <c r="O91" s="426" t="s">
        <v>154</v>
      </c>
      <c r="P91" s="428">
        <v>69.260000000000005</v>
      </c>
      <c r="Q91" s="185">
        <v>62.457142857142856</v>
      </c>
      <c r="R91" s="433" t="s">
        <v>41</v>
      </c>
      <c r="S91" s="426" t="s">
        <v>43</v>
      </c>
      <c r="T91" s="430">
        <v>68.209999999999994</v>
      </c>
      <c r="U91" s="470">
        <v>59.380952399999998</v>
      </c>
    </row>
    <row r="92" spans="1:21" ht="15" customHeight="1" x14ac:dyDescent="0.25">
      <c r="A92" s="423">
        <v>87</v>
      </c>
      <c r="B92" s="142" t="s">
        <v>54</v>
      </c>
      <c r="C92" s="77" t="s">
        <v>56</v>
      </c>
      <c r="D92" s="504">
        <v>69.290000000000006</v>
      </c>
      <c r="E92" s="146">
        <v>62</v>
      </c>
      <c r="F92" s="731" t="s">
        <v>2</v>
      </c>
      <c r="G92" s="77" t="s">
        <v>15</v>
      </c>
      <c r="H92" s="424">
        <v>71.59</v>
      </c>
      <c r="I92" s="732">
        <v>64.125</v>
      </c>
      <c r="J92" s="433" t="s">
        <v>2</v>
      </c>
      <c r="K92" s="431" t="s">
        <v>9</v>
      </c>
      <c r="L92" s="427">
        <v>71.56</v>
      </c>
      <c r="M92" s="185">
        <v>65.66</v>
      </c>
      <c r="N92" s="446" t="s">
        <v>26</v>
      </c>
      <c r="O92" s="426" t="s">
        <v>28</v>
      </c>
      <c r="P92" s="428">
        <v>69.260000000000005</v>
      </c>
      <c r="Q92" s="185">
        <v>62.297872340425535</v>
      </c>
      <c r="R92" s="433" t="s">
        <v>41</v>
      </c>
      <c r="S92" s="426" t="s">
        <v>42</v>
      </c>
      <c r="T92" s="430">
        <v>68.209999999999994</v>
      </c>
      <c r="U92" s="185">
        <v>57.625</v>
      </c>
    </row>
    <row r="93" spans="1:21" ht="15" customHeight="1" x14ac:dyDescent="0.25">
      <c r="A93" s="423">
        <v>88</v>
      </c>
      <c r="B93" s="142" t="s">
        <v>2</v>
      </c>
      <c r="C93" s="77" t="s">
        <v>71</v>
      </c>
      <c r="D93" s="504">
        <v>69.290000000000006</v>
      </c>
      <c r="E93" s="146">
        <v>62</v>
      </c>
      <c r="F93" s="731" t="s">
        <v>0</v>
      </c>
      <c r="G93" s="77" t="s">
        <v>101</v>
      </c>
      <c r="H93" s="424">
        <v>71.59</v>
      </c>
      <c r="I93" s="732">
        <v>64</v>
      </c>
      <c r="J93" s="433" t="s">
        <v>2</v>
      </c>
      <c r="K93" s="431" t="s">
        <v>1</v>
      </c>
      <c r="L93" s="427">
        <v>71.56</v>
      </c>
      <c r="M93" s="185">
        <v>65.48</v>
      </c>
      <c r="N93" s="446" t="s">
        <v>26</v>
      </c>
      <c r="O93" s="426" t="s">
        <v>25</v>
      </c>
      <c r="P93" s="428">
        <v>69.260000000000005</v>
      </c>
      <c r="Q93" s="185">
        <v>62.142857142857146</v>
      </c>
      <c r="R93" s="433" t="s">
        <v>41</v>
      </c>
      <c r="S93" s="426" t="s">
        <v>51</v>
      </c>
      <c r="T93" s="430">
        <v>68.209999999999994</v>
      </c>
      <c r="U93" s="185">
        <v>57.555555599999998</v>
      </c>
    </row>
    <row r="94" spans="1:21" ht="15" customHeight="1" x14ac:dyDescent="0.25">
      <c r="A94" s="423">
        <v>89</v>
      </c>
      <c r="B94" s="142" t="s">
        <v>41</v>
      </c>
      <c r="C94" s="77" t="s">
        <v>46</v>
      </c>
      <c r="D94" s="504">
        <v>69.290000000000006</v>
      </c>
      <c r="E94" s="146">
        <v>61.71</v>
      </c>
      <c r="F94" s="731" t="s">
        <v>41</v>
      </c>
      <c r="G94" s="77" t="s">
        <v>42</v>
      </c>
      <c r="H94" s="424">
        <v>71.59</v>
      </c>
      <c r="I94" s="732">
        <v>63.95</v>
      </c>
      <c r="J94" s="433" t="s">
        <v>32</v>
      </c>
      <c r="K94" s="426" t="s">
        <v>35</v>
      </c>
      <c r="L94" s="427">
        <v>71.56</v>
      </c>
      <c r="M94" s="185">
        <v>65.19</v>
      </c>
      <c r="N94" s="433" t="s">
        <v>2</v>
      </c>
      <c r="O94" s="431" t="s">
        <v>8</v>
      </c>
      <c r="P94" s="428">
        <v>69.260000000000005</v>
      </c>
      <c r="Q94" s="185">
        <v>62.07692307692308</v>
      </c>
      <c r="R94" s="433" t="s">
        <v>0</v>
      </c>
      <c r="S94" s="426" t="s">
        <v>142</v>
      </c>
      <c r="T94" s="430">
        <v>68.209999999999994</v>
      </c>
      <c r="U94" s="185">
        <v>57.5</v>
      </c>
    </row>
    <row r="95" spans="1:21" ht="15" customHeight="1" thickBot="1" x14ac:dyDescent="0.3">
      <c r="A95" s="434">
        <v>90</v>
      </c>
      <c r="B95" s="151" t="s">
        <v>32</v>
      </c>
      <c r="C95" s="78" t="s">
        <v>35</v>
      </c>
      <c r="D95" s="510">
        <v>69.290000000000006</v>
      </c>
      <c r="E95" s="167">
        <v>61.58</v>
      </c>
      <c r="F95" s="733" t="s">
        <v>54</v>
      </c>
      <c r="G95" s="78" t="s">
        <v>74</v>
      </c>
      <c r="H95" s="435">
        <v>71.59</v>
      </c>
      <c r="I95" s="734">
        <v>63.68</v>
      </c>
      <c r="J95" s="460" t="s">
        <v>32</v>
      </c>
      <c r="K95" s="472" t="s">
        <v>72</v>
      </c>
      <c r="L95" s="438">
        <v>71.56</v>
      </c>
      <c r="M95" s="473">
        <v>65</v>
      </c>
      <c r="N95" s="460" t="s">
        <v>41</v>
      </c>
      <c r="O95" s="461" t="s">
        <v>42</v>
      </c>
      <c r="P95" s="439">
        <v>69.260000000000005</v>
      </c>
      <c r="Q95" s="192">
        <v>61.666666666666664</v>
      </c>
      <c r="R95" s="460" t="s">
        <v>54</v>
      </c>
      <c r="S95" s="472" t="s">
        <v>109</v>
      </c>
      <c r="T95" s="440">
        <v>68.209999999999994</v>
      </c>
      <c r="U95" s="192">
        <v>57.483871000000001</v>
      </c>
    </row>
    <row r="96" spans="1:21" ht="15" customHeight="1" x14ac:dyDescent="0.25">
      <c r="A96" s="416">
        <v>91</v>
      </c>
      <c r="B96" s="144" t="s">
        <v>32</v>
      </c>
      <c r="C96" s="76" t="s">
        <v>73</v>
      </c>
      <c r="D96" s="500">
        <v>69.290000000000006</v>
      </c>
      <c r="E96" s="163">
        <v>61</v>
      </c>
      <c r="F96" s="729" t="s">
        <v>54</v>
      </c>
      <c r="G96" s="76" t="s">
        <v>53</v>
      </c>
      <c r="H96" s="417">
        <v>71.59</v>
      </c>
      <c r="I96" s="730">
        <v>63.67</v>
      </c>
      <c r="J96" s="443" t="s">
        <v>41</v>
      </c>
      <c r="K96" s="419" t="s">
        <v>47</v>
      </c>
      <c r="L96" s="420">
        <v>71.56</v>
      </c>
      <c r="M96" s="189">
        <v>64.63</v>
      </c>
      <c r="N96" s="443" t="s">
        <v>2</v>
      </c>
      <c r="O96" s="444" t="s">
        <v>5</v>
      </c>
      <c r="P96" s="421">
        <v>69.260000000000005</v>
      </c>
      <c r="Q96" s="189">
        <v>60.846153846153847</v>
      </c>
      <c r="R96" s="443" t="s">
        <v>32</v>
      </c>
      <c r="S96" s="419" t="s">
        <v>88</v>
      </c>
      <c r="T96" s="445">
        <v>68.209999999999994</v>
      </c>
      <c r="U96" s="189">
        <v>57</v>
      </c>
    </row>
    <row r="97" spans="1:21" ht="15" customHeight="1" x14ac:dyDescent="0.25">
      <c r="A97" s="423">
        <v>92</v>
      </c>
      <c r="B97" s="142" t="s">
        <v>41</v>
      </c>
      <c r="C97" s="77" t="s">
        <v>47</v>
      </c>
      <c r="D97" s="504">
        <v>69.290000000000006</v>
      </c>
      <c r="E97" s="146">
        <v>60.56</v>
      </c>
      <c r="F97" s="731" t="s">
        <v>54</v>
      </c>
      <c r="G97" s="77" t="s">
        <v>66</v>
      </c>
      <c r="H97" s="424">
        <v>71.59</v>
      </c>
      <c r="I97" s="732">
        <v>63.6</v>
      </c>
      <c r="J97" s="433" t="s">
        <v>41</v>
      </c>
      <c r="K97" s="426" t="s">
        <v>50</v>
      </c>
      <c r="L97" s="427">
        <v>71.56</v>
      </c>
      <c r="M97" s="185">
        <v>64.08</v>
      </c>
      <c r="N97" s="433" t="s">
        <v>2</v>
      </c>
      <c r="O97" s="431" t="s">
        <v>11</v>
      </c>
      <c r="P97" s="428">
        <v>69.260000000000005</v>
      </c>
      <c r="Q97" s="185">
        <v>60.772727272727273</v>
      </c>
      <c r="R97" s="433" t="s">
        <v>54</v>
      </c>
      <c r="S97" s="432" t="s">
        <v>53</v>
      </c>
      <c r="T97" s="430">
        <v>68.209999999999994</v>
      </c>
      <c r="U97" s="470">
        <v>56.954545500000002</v>
      </c>
    </row>
    <row r="98" spans="1:21" ht="15" customHeight="1" x14ac:dyDescent="0.25">
      <c r="A98" s="423">
        <v>93</v>
      </c>
      <c r="B98" s="142" t="s">
        <v>41</v>
      </c>
      <c r="C98" s="77" t="s">
        <v>43</v>
      </c>
      <c r="D98" s="504">
        <v>69.290000000000006</v>
      </c>
      <c r="E98" s="146">
        <v>60.43</v>
      </c>
      <c r="F98" s="731" t="s">
        <v>2</v>
      </c>
      <c r="G98" s="77" t="s">
        <v>11</v>
      </c>
      <c r="H98" s="424">
        <v>71.59</v>
      </c>
      <c r="I98" s="732">
        <v>62.666666666666664</v>
      </c>
      <c r="J98" s="446" t="s">
        <v>26</v>
      </c>
      <c r="K98" s="426" t="s">
        <v>28</v>
      </c>
      <c r="L98" s="427">
        <v>71.56</v>
      </c>
      <c r="M98" s="185">
        <v>64.069999999999993</v>
      </c>
      <c r="N98" s="433" t="s">
        <v>41</v>
      </c>
      <c r="O98" s="426" t="s">
        <v>76</v>
      </c>
      <c r="P98" s="428">
        <v>69.260000000000005</v>
      </c>
      <c r="Q98" s="185">
        <v>60.266666666666666</v>
      </c>
      <c r="R98" s="433" t="s">
        <v>41</v>
      </c>
      <c r="S98" s="426" t="s">
        <v>44</v>
      </c>
      <c r="T98" s="430">
        <v>68.209999999999994</v>
      </c>
      <c r="U98" s="185">
        <v>56.222222199999997</v>
      </c>
    </row>
    <row r="99" spans="1:21" ht="15" customHeight="1" x14ac:dyDescent="0.25">
      <c r="A99" s="423">
        <v>94</v>
      </c>
      <c r="B99" s="142" t="s">
        <v>32</v>
      </c>
      <c r="C99" s="77" t="s">
        <v>88</v>
      </c>
      <c r="D99" s="504">
        <v>69.290000000000006</v>
      </c>
      <c r="E99" s="146">
        <v>60.1</v>
      </c>
      <c r="F99" s="731" t="s">
        <v>2</v>
      </c>
      <c r="G99" s="77" t="s">
        <v>71</v>
      </c>
      <c r="H99" s="424">
        <v>71.59</v>
      </c>
      <c r="I99" s="732">
        <v>61.75</v>
      </c>
      <c r="J99" s="433" t="s">
        <v>2</v>
      </c>
      <c r="K99" s="431" t="s">
        <v>8</v>
      </c>
      <c r="L99" s="427">
        <v>71.56</v>
      </c>
      <c r="M99" s="185">
        <v>63.71</v>
      </c>
      <c r="N99" s="433" t="s">
        <v>32</v>
      </c>
      <c r="O99" s="426" t="s">
        <v>89</v>
      </c>
      <c r="P99" s="428">
        <v>69.260000000000005</v>
      </c>
      <c r="Q99" s="185">
        <v>59.785714285714285</v>
      </c>
      <c r="R99" s="433" t="s">
        <v>41</v>
      </c>
      <c r="S99" s="426" t="s">
        <v>46</v>
      </c>
      <c r="T99" s="430">
        <v>68.209999999999994</v>
      </c>
      <c r="U99" s="470">
        <v>55.870967700000001</v>
      </c>
    </row>
    <row r="100" spans="1:21" ht="15" customHeight="1" x14ac:dyDescent="0.25">
      <c r="A100" s="423">
        <v>95</v>
      </c>
      <c r="B100" s="142" t="s">
        <v>2</v>
      </c>
      <c r="C100" s="77" t="s">
        <v>11</v>
      </c>
      <c r="D100" s="504">
        <v>69.290000000000006</v>
      </c>
      <c r="E100" s="146">
        <v>60</v>
      </c>
      <c r="F100" s="731" t="s">
        <v>26</v>
      </c>
      <c r="G100" s="77" t="s">
        <v>97</v>
      </c>
      <c r="H100" s="474">
        <v>71.59</v>
      </c>
      <c r="I100" s="743">
        <v>61</v>
      </c>
      <c r="J100" s="433" t="s">
        <v>2</v>
      </c>
      <c r="K100" s="431" t="s">
        <v>11</v>
      </c>
      <c r="L100" s="427">
        <v>71.56</v>
      </c>
      <c r="M100" s="185">
        <v>63.15</v>
      </c>
      <c r="N100" s="433" t="s">
        <v>2</v>
      </c>
      <c r="O100" s="431" t="s">
        <v>14</v>
      </c>
      <c r="P100" s="428">
        <v>69.260000000000005</v>
      </c>
      <c r="Q100" s="185">
        <v>59.68</v>
      </c>
      <c r="R100" s="433" t="s">
        <v>54</v>
      </c>
      <c r="S100" s="432" t="s">
        <v>57</v>
      </c>
      <c r="T100" s="430">
        <v>68.209999999999994</v>
      </c>
      <c r="U100" s="185">
        <v>55.285714300000002</v>
      </c>
    </row>
    <row r="101" spans="1:21" ht="15" customHeight="1" x14ac:dyDescent="0.25">
      <c r="A101" s="423">
        <v>96</v>
      </c>
      <c r="B101" s="142" t="s">
        <v>26</v>
      </c>
      <c r="C101" s="77" t="s">
        <v>98</v>
      </c>
      <c r="D101" s="504">
        <v>69.290000000000006</v>
      </c>
      <c r="E101" s="146">
        <v>60</v>
      </c>
      <c r="F101" s="731" t="s">
        <v>32</v>
      </c>
      <c r="G101" s="77" t="s">
        <v>72</v>
      </c>
      <c r="H101" s="424">
        <v>71.59</v>
      </c>
      <c r="I101" s="732">
        <v>61</v>
      </c>
      <c r="J101" s="433" t="s">
        <v>41</v>
      </c>
      <c r="K101" s="426" t="s">
        <v>42</v>
      </c>
      <c r="L101" s="427">
        <v>71.56</v>
      </c>
      <c r="M101" s="185">
        <v>62.77</v>
      </c>
      <c r="N101" s="433" t="s">
        <v>41</v>
      </c>
      <c r="O101" s="426" t="s">
        <v>49</v>
      </c>
      <c r="P101" s="428">
        <v>69.260000000000005</v>
      </c>
      <c r="Q101" s="185">
        <v>59.5</v>
      </c>
      <c r="R101" s="433" t="s">
        <v>41</v>
      </c>
      <c r="S101" s="426" t="s">
        <v>45</v>
      </c>
      <c r="T101" s="430">
        <v>68.209999999999994</v>
      </c>
      <c r="U101" s="185">
        <v>52.444444400000002</v>
      </c>
    </row>
    <row r="102" spans="1:21" ht="15" customHeight="1" x14ac:dyDescent="0.25">
      <c r="A102" s="423">
        <v>97</v>
      </c>
      <c r="B102" s="142" t="s">
        <v>32</v>
      </c>
      <c r="C102" s="77" t="s">
        <v>90</v>
      </c>
      <c r="D102" s="504">
        <v>69.290000000000006</v>
      </c>
      <c r="E102" s="146">
        <v>59.53</v>
      </c>
      <c r="F102" s="731" t="s">
        <v>32</v>
      </c>
      <c r="G102" s="77" t="s">
        <v>33</v>
      </c>
      <c r="H102" s="424">
        <v>71.59</v>
      </c>
      <c r="I102" s="732">
        <v>61</v>
      </c>
      <c r="J102" s="446" t="s">
        <v>26</v>
      </c>
      <c r="K102" s="426" t="s">
        <v>98</v>
      </c>
      <c r="L102" s="427">
        <v>71.56</v>
      </c>
      <c r="M102" s="185">
        <v>62.3</v>
      </c>
      <c r="N102" s="433" t="s">
        <v>41</v>
      </c>
      <c r="O102" s="426" t="s">
        <v>44</v>
      </c>
      <c r="P102" s="428">
        <v>69.260000000000005</v>
      </c>
      <c r="Q102" s="185">
        <v>59.269230769230766</v>
      </c>
      <c r="R102" s="433" t="s">
        <v>54</v>
      </c>
      <c r="S102" s="432" t="s">
        <v>56</v>
      </c>
      <c r="T102" s="430">
        <v>68.209999999999994</v>
      </c>
      <c r="U102" s="185">
        <v>51.444444400000002</v>
      </c>
    </row>
    <row r="103" spans="1:21" ht="15" customHeight="1" x14ac:dyDescent="0.25">
      <c r="A103" s="423">
        <v>98</v>
      </c>
      <c r="B103" s="142" t="s">
        <v>41</v>
      </c>
      <c r="C103" s="77" t="s">
        <v>50</v>
      </c>
      <c r="D103" s="504">
        <v>69.290000000000006</v>
      </c>
      <c r="E103" s="147">
        <v>59.31</v>
      </c>
      <c r="F103" s="731" t="s">
        <v>2</v>
      </c>
      <c r="G103" s="77" t="s">
        <v>22</v>
      </c>
      <c r="H103" s="424">
        <v>71.59</v>
      </c>
      <c r="I103" s="732">
        <v>60.884615384615387</v>
      </c>
      <c r="J103" s="433" t="s">
        <v>41</v>
      </c>
      <c r="K103" s="426" t="s">
        <v>46</v>
      </c>
      <c r="L103" s="427">
        <v>71.56</v>
      </c>
      <c r="M103" s="185">
        <v>61.95</v>
      </c>
      <c r="N103" s="446" t="s">
        <v>26</v>
      </c>
      <c r="O103" s="426" t="s">
        <v>97</v>
      </c>
      <c r="P103" s="428">
        <v>69.260000000000005</v>
      </c>
      <c r="Q103" s="185">
        <v>58.4</v>
      </c>
      <c r="R103" s="446" t="s">
        <v>26</v>
      </c>
      <c r="S103" s="426" t="s">
        <v>25</v>
      </c>
      <c r="T103" s="430">
        <v>68.209999999999994</v>
      </c>
      <c r="U103" s="185">
        <v>50.782608699999997</v>
      </c>
    </row>
    <row r="104" spans="1:21" ht="15" customHeight="1" x14ac:dyDescent="0.25">
      <c r="A104" s="423">
        <v>99</v>
      </c>
      <c r="B104" s="160" t="s">
        <v>32</v>
      </c>
      <c r="C104" s="80" t="s">
        <v>31</v>
      </c>
      <c r="D104" s="492">
        <v>69.290000000000006</v>
      </c>
      <c r="E104" s="161">
        <v>59</v>
      </c>
      <c r="F104" s="738" t="s">
        <v>26</v>
      </c>
      <c r="G104" s="80" t="s">
        <v>28</v>
      </c>
      <c r="H104" s="450">
        <v>71.59</v>
      </c>
      <c r="I104" s="739">
        <v>60.8</v>
      </c>
      <c r="J104" s="433" t="s">
        <v>32</v>
      </c>
      <c r="K104" s="426" t="s">
        <v>90</v>
      </c>
      <c r="L104" s="427">
        <v>71.56</v>
      </c>
      <c r="M104" s="185">
        <v>61.69</v>
      </c>
      <c r="N104" s="425" t="s">
        <v>65</v>
      </c>
      <c r="O104" s="426" t="s">
        <v>86</v>
      </c>
      <c r="P104" s="428">
        <v>69.260000000000005</v>
      </c>
      <c r="Q104" s="185">
        <v>58.035714285714285</v>
      </c>
      <c r="R104" s="433" t="s">
        <v>41</v>
      </c>
      <c r="S104" s="426" t="s">
        <v>49</v>
      </c>
      <c r="T104" s="430">
        <v>68.209999999999994</v>
      </c>
      <c r="U104" s="185">
        <v>50.7058824</v>
      </c>
    </row>
    <row r="105" spans="1:21" ht="15" customHeight="1" thickBot="1" x14ac:dyDescent="0.3">
      <c r="A105" s="475">
        <v>100</v>
      </c>
      <c r="B105" s="151" t="s">
        <v>26</v>
      </c>
      <c r="C105" s="78" t="s">
        <v>28</v>
      </c>
      <c r="D105" s="749">
        <v>69.290000000000006</v>
      </c>
      <c r="E105" s="167">
        <v>59</v>
      </c>
      <c r="F105" s="733" t="s">
        <v>41</v>
      </c>
      <c r="G105" s="78" t="s">
        <v>43</v>
      </c>
      <c r="H105" s="435">
        <v>71.59</v>
      </c>
      <c r="I105" s="734">
        <v>60.5</v>
      </c>
      <c r="J105" s="453" t="s">
        <v>26</v>
      </c>
      <c r="K105" s="437" t="s">
        <v>25</v>
      </c>
      <c r="L105" s="476">
        <v>71.56</v>
      </c>
      <c r="M105" s="188">
        <v>61.53</v>
      </c>
      <c r="N105" s="451" t="s">
        <v>54</v>
      </c>
      <c r="O105" s="452" t="s">
        <v>56</v>
      </c>
      <c r="P105" s="477">
        <v>69.260000000000005</v>
      </c>
      <c r="Q105" s="188">
        <v>57.705882352941174</v>
      </c>
      <c r="R105" s="451" t="s">
        <v>0</v>
      </c>
      <c r="S105" s="452" t="s">
        <v>69</v>
      </c>
      <c r="T105" s="478">
        <v>68.209999999999994</v>
      </c>
      <c r="U105" s="479">
        <v>43.894736799999997</v>
      </c>
    </row>
    <row r="106" spans="1:21" ht="15" customHeight="1" x14ac:dyDescent="0.25">
      <c r="A106" s="416">
        <v>101</v>
      </c>
      <c r="B106" s="169" t="s">
        <v>54</v>
      </c>
      <c r="C106" s="170" t="s">
        <v>57</v>
      </c>
      <c r="D106" s="492">
        <v>69.290000000000006</v>
      </c>
      <c r="E106" s="172">
        <v>59</v>
      </c>
      <c r="F106" s="744" t="s">
        <v>41</v>
      </c>
      <c r="G106" s="170" t="s">
        <v>48</v>
      </c>
      <c r="H106" s="480">
        <v>71.59</v>
      </c>
      <c r="I106" s="745">
        <v>60.5</v>
      </c>
      <c r="J106" s="454" t="s">
        <v>41</v>
      </c>
      <c r="K106" s="457" t="s">
        <v>51</v>
      </c>
      <c r="L106" s="420">
        <v>71.56</v>
      </c>
      <c r="M106" s="187">
        <v>61.5</v>
      </c>
      <c r="N106" s="458" t="s">
        <v>26</v>
      </c>
      <c r="O106" s="457" t="s">
        <v>98</v>
      </c>
      <c r="P106" s="421">
        <v>69.260000000000005</v>
      </c>
      <c r="Q106" s="187">
        <v>57.05263157894737</v>
      </c>
      <c r="R106" s="443" t="s">
        <v>54</v>
      </c>
      <c r="S106" s="464" t="s">
        <v>74</v>
      </c>
      <c r="T106" s="481">
        <v>68.209999999999994</v>
      </c>
      <c r="U106" s="482"/>
    </row>
    <row r="107" spans="1:21" ht="15" customHeight="1" x14ac:dyDescent="0.25">
      <c r="A107" s="483">
        <v>102</v>
      </c>
      <c r="B107" s="142" t="s">
        <v>2</v>
      </c>
      <c r="C107" s="77" t="s">
        <v>22</v>
      </c>
      <c r="D107" s="727">
        <v>69.290000000000006</v>
      </c>
      <c r="E107" s="146">
        <v>58.74</v>
      </c>
      <c r="F107" s="731" t="s">
        <v>32</v>
      </c>
      <c r="G107" s="77" t="s">
        <v>89</v>
      </c>
      <c r="H107" s="424">
        <v>71.59</v>
      </c>
      <c r="I107" s="732">
        <v>60</v>
      </c>
      <c r="J107" s="433" t="s">
        <v>32</v>
      </c>
      <c r="K107" s="426" t="s">
        <v>88</v>
      </c>
      <c r="L107" s="427">
        <v>71.56</v>
      </c>
      <c r="M107" s="185">
        <v>61.4</v>
      </c>
      <c r="N107" s="433" t="s">
        <v>41</v>
      </c>
      <c r="O107" s="426" t="s">
        <v>75</v>
      </c>
      <c r="P107" s="484">
        <v>69.260000000000005</v>
      </c>
      <c r="Q107" s="185">
        <v>56.833333333333336</v>
      </c>
      <c r="R107" s="433" t="s">
        <v>41</v>
      </c>
      <c r="S107" s="457" t="s">
        <v>75</v>
      </c>
      <c r="T107" s="485">
        <v>68.209999999999994</v>
      </c>
      <c r="U107" s="486"/>
    </row>
    <row r="108" spans="1:21" ht="15" customHeight="1" x14ac:dyDescent="0.25">
      <c r="A108" s="483">
        <v>103</v>
      </c>
      <c r="B108" s="142" t="s">
        <v>32</v>
      </c>
      <c r="C108" s="77" t="s">
        <v>72</v>
      </c>
      <c r="D108" s="727">
        <v>69.290000000000006</v>
      </c>
      <c r="E108" s="148">
        <v>58</v>
      </c>
      <c r="F108" s="731" t="s">
        <v>2</v>
      </c>
      <c r="G108" s="77" t="s">
        <v>8</v>
      </c>
      <c r="H108" s="424">
        <v>71.59</v>
      </c>
      <c r="I108" s="732">
        <v>59.5</v>
      </c>
      <c r="J108" s="433" t="s">
        <v>41</v>
      </c>
      <c r="K108" s="426" t="s">
        <v>76</v>
      </c>
      <c r="L108" s="427">
        <v>71.56</v>
      </c>
      <c r="M108" s="185">
        <v>60.56</v>
      </c>
      <c r="N108" s="433" t="s">
        <v>0</v>
      </c>
      <c r="O108" s="432" t="s">
        <v>69</v>
      </c>
      <c r="P108" s="484">
        <v>69.260000000000005</v>
      </c>
      <c r="Q108" s="185">
        <v>56.777777777777779</v>
      </c>
      <c r="R108" s="433" t="s">
        <v>41</v>
      </c>
      <c r="S108" s="426" t="s">
        <v>76</v>
      </c>
      <c r="T108" s="485">
        <v>68.209999999999994</v>
      </c>
      <c r="U108" s="486"/>
    </row>
    <row r="109" spans="1:21" ht="15" customHeight="1" x14ac:dyDescent="0.25">
      <c r="A109" s="483">
        <v>104</v>
      </c>
      <c r="B109" s="142" t="s">
        <v>41</v>
      </c>
      <c r="C109" s="77" t="s">
        <v>49</v>
      </c>
      <c r="D109" s="727">
        <v>69.290000000000006</v>
      </c>
      <c r="E109" s="146">
        <v>57.6</v>
      </c>
      <c r="F109" s="731" t="s">
        <v>41</v>
      </c>
      <c r="G109" s="77" t="s">
        <v>50</v>
      </c>
      <c r="H109" s="424">
        <v>71.59</v>
      </c>
      <c r="I109" s="732">
        <v>59.42</v>
      </c>
      <c r="J109" s="446" t="s">
        <v>26</v>
      </c>
      <c r="K109" s="426" t="s">
        <v>97</v>
      </c>
      <c r="L109" s="427">
        <v>71.56</v>
      </c>
      <c r="M109" s="185">
        <v>59.73</v>
      </c>
      <c r="N109" s="433" t="s">
        <v>41</v>
      </c>
      <c r="O109" s="426" t="s">
        <v>43</v>
      </c>
      <c r="P109" s="484">
        <v>69.260000000000005</v>
      </c>
      <c r="Q109" s="185">
        <v>56.692307692307693</v>
      </c>
      <c r="R109" s="433" t="s">
        <v>32</v>
      </c>
      <c r="S109" s="426" t="s">
        <v>73</v>
      </c>
      <c r="T109" s="485">
        <v>68.209999999999994</v>
      </c>
      <c r="U109" s="486"/>
    </row>
    <row r="110" spans="1:21" ht="15" customHeight="1" x14ac:dyDescent="0.25">
      <c r="A110" s="483">
        <v>105</v>
      </c>
      <c r="B110" s="142" t="s">
        <v>0</v>
      </c>
      <c r="C110" s="77" t="s">
        <v>69</v>
      </c>
      <c r="D110" s="727">
        <v>69.290000000000006</v>
      </c>
      <c r="E110" s="146">
        <v>57.588235294117645</v>
      </c>
      <c r="F110" s="731" t="s">
        <v>26</v>
      </c>
      <c r="G110" s="77" t="s">
        <v>25</v>
      </c>
      <c r="H110" s="424">
        <v>71.59</v>
      </c>
      <c r="I110" s="732">
        <v>59</v>
      </c>
      <c r="J110" s="433" t="s">
        <v>54</v>
      </c>
      <c r="K110" s="432" t="s">
        <v>55</v>
      </c>
      <c r="L110" s="427">
        <v>71.56</v>
      </c>
      <c r="M110" s="470">
        <v>58</v>
      </c>
      <c r="N110" s="433" t="s">
        <v>32</v>
      </c>
      <c r="O110" s="469" t="s">
        <v>31</v>
      </c>
      <c r="P110" s="484">
        <v>69.260000000000005</v>
      </c>
      <c r="Q110" s="185">
        <v>56.05263157894737</v>
      </c>
      <c r="R110" s="433" t="s">
        <v>32</v>
      </c>
      <c r="S110" s="426" t="s">
        <v>72</v>
      </c>
      <c r="T110" s="485">
        <v>68.209999999999994</v>
      </c>
      <c r="U110" s="486"/>
    </row>
    <row r="111" spans="1:21" ht="15" customHeight="1" x14ac:dyDescent="0.25">
      <c r="A111" s="483">
        <v>106</v>
      </c>
      <c r="B111" s="142" t="s">
        <v>54</v>
      </c>
      <c r="C111" s="77" t="s">
        <v>53</v>
      </c>
      <c r="D111" s="727">
        <v>69.290000000000006</v>
      </c>
      <c r="E111" s="146">
        <v>57</v>
      </c>
      <c r="F111" s="731" t="s">
        <v>26</v>
      </c>
      <c r="G111" s="77" t="s">
        <v>98</v>
      </c>
      <c r="H111" s="424">
        <v>71.59</v>
      </c>
      <c r="I111" s="732">
        <v>58</v>
      </c>
      <c r="J111" s="433" t="s">
        <v>54</v>
      </c>
      <c r="K111" s="432" t="s">
        <v>53</v>
      </c>
      <c r="L111" s="427">
        <v>71.56</v>
      </c>
      <c r="M111" s="185">
        <v>56.45</v>
      </c>
      <c r="N111" s="433" t="s">
        <v>41</v>
      </c>
      <c r="O111" s="426" t="s">
        <v>46</v>
      </c>
      <c r="P111" s="484">
        <v>69.260000000000005</v>
      </c>
      <c r="Q111" s="185">
        <v>55.666666666666664</v>
      </c>
      <c r="R111" s="433" t="s">
        <v>32</v>
      </c>
      <c r="S111" s="432" t="s">
        <v>33</v>
      </c>
      <c r="T111" s="485">
        <v>68.209999999999994</v>
      </c>
      <c r="U111" s="486"/>
    </row>
    <row r="112" spans="1:21" ht="15" customHeight="1" x14ac:dyDescent="0.25">
      <c r="A112" s="483">
        <v>107</v>
      </c>
      <c r="B112" s="142" t="s">
        <v>26</v>
      </c>
      <c r="C112" s="77" t="s">
        <v>25</v>
      </c>
      <c r="D112" s="727">
        <v>69.290000000000006</v>
      </c>
      <c r="E112" s="146">
        <v>56</v>
      </c>
      <c r="F112" s="731" t="s">
        <v>32</v>
      </c>
      <c r="G112" s="77" t="s">
        <v>73</v>
      </c>
      <c r="H112" s="424">
        <v>71.59</v>
      </c>
      <c r="I112" s="732">
        <v>58</v>
      </c>
      <c r="J112" s="433" t="s">
        <v>32</v>
      </c>
      <c r="K112" s="426" t="s">
        <v>73</v>
      </c>
      <c r="L112" s="427">
        <v>71.56</v>
      </c>
      <c r="M112" s="185">
        <v>56</v>
      </c>
      <c r="N112" s="433" t="s">
        <v>54</v>
      </c>
      <c r="O112" s="432" t="s">
        <v>53</v>
      </c>
      <c r="P112" s="487">
        <v>69.260000000000005</v>
      </c>
      <c r="Q112" s="185">
        <v>53.236111111111114</v>
      </c>
      <c r="R112" s="433" t="s">
        <v>32</v>
      </c>
      <c r="S112" s="426" t="s">
        <v>89</v>
      </c>
      <c r="T112" s="485">
        <v>68.209999999999994</v>
      </c>
      <c r="U112" s="486"/>
    </row>
    <row r="113" spans="1:21" ht="15" customHeight="1" x14ac:dyDescent="0.25">
      <c r="A113" s="483">
        <v>108</v>
      </c>
      <c r="B113" s="142" t="s">
        <v>2</v>
      </c>
      <c r="C113" s="77" t="s">
        <v>5</v>
      </c>
      <c r="D113" s="727">
        <v>69.290000000000006</v>
      </c>
      <c r="E113" s="146">
        <v>56</v>
      </c>
      <c r="F113" s="731" t="s">
        <v>41</v>
      </c>
      <c r="G113" s="77" t="s">
        <v>45</v>
      </c>
      <c r="H113" s="424">
        <v>71.59</v>
      </c>
      <c r="I113" s="732">
        <v>56.56</v>
      </c>
      <c r="J113" s="433" t="s">
        <v>41</v>
      </c>
      <c r="K113" s="426" t="s">
        <v>43</v>
      </c>
      <c r="L113" s="427">
        <v>71.56</v>
      </c>
      <c r="M113" s="185">
        <v>55.72</v>
      </c>
      <c r="N113" s="433" t="s">
        <v>32</v>
      </c>
      <c r="O113" s="426" t="s">
        <v>33</v>
      </c>
      <c r="P113" s="484">
        <v>69.260000000000005</v>
      </c>
      <c r="Q113" s="185">
        <v>51.352941176470587</v>
      </c>
      <c r="R113" s="466" t="s">
        <v>26</v>
      </c>
      <c r="S113" s="461" t="s">
        <v>98</v>
      </c>
      <c r="T113" s="485">
        <v>68.209999999999994</v>
      </c>
      <c r="U113" s="486"/>
    </row>
    <row r="114" spans="1:21" ht="15" customHeight="1" x14ac:dyDescent="0.25">
      <c r="A114" s="483">
        <v>109</v>
      </c>
      <c r="B114" s="142" t="s">
        <v>2</v>
      </c>
      <c r="C114" s="77" t="s">
        <v>15</v>
      </c>
      <c r="D114" s="727">
        <v>69.290000000000006</v>
      </c>
      <c r="E114" s="146">
        <v>53</v>
      </c>
      <c r="F114" s="731" t="s">
        <v>32</v>
      </c>
      <c r="G114" s="81" t="s">
        <v>35</v>
      </c>
      <c r="H114" s="424">
        <v>71.59</v>
      </c>
      <c r="I114" s="732">
        <v>56</v>
      </c>
      <c r="J114" s="433" t="s">
        <v>54</v>
      </c>
      <c r="K114" s="488" t="s">
        <v>60</v>
      </c>
      <c r="L114" s="427">
        <v>71.56</v>
      </c>
      <c r="M114" s="489"/>
      <c r="N114" s="433" t="s">
        <v>54</v>
      </c>
      <c r="O114" s="488" t="s">
        <v>74</v>
      </c>
      <c r="P114" s="484">
        <v>69.260000000000005</v>
      </c>
      <c r="Q114" s="486"/>
      <c r="R114" s="460" t="s">
        <v>2</v>
      </c>
      <c r="S114" s="472" t="s">
        <v>71</v>
      </c>
      <c r="T114" s="485">
        <v>68.209999999999994</v>
      </c>
      <c r="U114" s="486"/>
    </row>
    <row r="115" spans="1:21" ht="15" customHeight="1" thickBot="1" x14ac:dyDescent="0.3">
      <c r="A115" s="490">
        <v>110</v>
      </c>
      <c r="B115" s="492" t="s">
        <v>54</v>
      </c>
      <c r="C115" s="492" t="s">
        <v>55</v>
      </c>
      <c r="D115" s="728">
        <v>69.290000000000006</v>
      </c>
      <c r="E115" s="493"/>
      <c r="F115" s="570" t="s">
        <v>54</v>
      </c>
      <c r="G115" s="491" t="s">
        <v>57</v>
      </c>
      <c r="H115" s="492">
        <v>71.59</v>
      </c>
      <c r="I115" s="746"/>
      <c r="J115" s="460" t="s">
        <v>54</v>
      </c>
      <c r="K115" s="491" t="s">
        <v>55</v>
      </c>
      <c r="L115" s="476">
        <v>71.56</v>
      </c>
      <c r="M115" s="494"/>
      <c r="N115" s="460" t="s">
        <v>32</v>
      </c>
      <c r="O115" s="491" t="s">
        <v>72</v>
      </c>
      <c r="P115" s="487">
        <v>69.260000000000005</v>
      </c>
      <c r="Q115" s="495"/>
      <c r="R115" s="436" t="s">
        <v>2</v>
      </c>
      <c r="S115" s="465" t="s">
        <v>23</v>
      </c>
      <c r="T115" s="496">
        <v>68.209999999999994</v>
      </c>
      <c r="U115" s="497"/>
    </row>
    <row r="116" spans="1:21" ht="15" customHeight="1" x14ac:dyDescent="0.25">
      <c r="A116" s="416">
        <v>111</v>
      </c>
      <c r="B116" s="500" t="s">
        <v>41</v>
      </c>
      <c r="C116" s="500" t="s">
        <v>45</v>
      </c>
      <c r="D116" s="500">
        <v>69.290000000000006</v>
      </c>
      <c r="E116" s="501"/>
      <c r="F116" s="609" t="s">
        <v>54</v>
      </c>
      <c r="G116" s="499" t="s">
        <v>56</v>
      </c>
      <c r="H116" s="500">
        <v>71.59</v>
      </c>
      <c r="I116" s="501"/>
      <c r="J116" s="443" t="s">
        <v>54</v>
      </c>
      <c r="K116" s="499" t="s">
        <v>56</v>
      </c>
      <c r="L116" s="420">
        <v>71.56</v>
      </c>
      <c r="M116" s="502"/>
      <c r="N116" s="443" t="s">
        <v>2</v>
      </c>
      <c r="O116" s="499" t="s">
        <v>71</v>
      </c>
      <c r="P116" s="421">
        <v>69.260000000000005</v>
      </c>
      <c r="Q116" s="482"/>
      <c r="R116" s="443" t="s">
        <v>2</v>
      </c>
      <c r="S116" s="444" t="s">
        <v>11</v>
      </c>
      <c r="T116" s="756">
        <v>68.209999999999994</v>
      </c>
      <c r="U116" s="482"/>
    </row>
    <row r="117" spans="1:21" ht="15" customHeight="1" x14ac:dyDescent="0.25">
      <c r="A117" s="423">
        <v>112</v>
      </c>
      <c r="B117" s="96" t="s">
        <v>32</v>
      </c>
      <c r="C117" s="760" t="s">
        <v>33</v>
      </c>
      <c r="D117" s="504">
        <v>69.290000000000006</v>
      </c>
      <c r="E117" s="505"/>
      <c r="F117" s="747" t="s">
        <v>41</v>
      </c>
      <c r="G117" s="503" t="s">
        <v>75</v>
      </c>
      <c r="H117" s="504">
        <v>71.59</v>
      </c>
      <c r="I117" s="505"/>
      <c r="J117" s="433" t="s">
        <v>41</v>
      </c>
      <c r="K117" s="506" t="s">
        <v>45</v>
      </c>
      <c r="L117" s="427">
        <v>71.56</v>
      </c>
      <c r="M117" s="507"/>
      <c r="N117" s="433" t="s">
        <v>0</v>
      </c>
      <c r="O117" s="488" t="s">
        <v>70</v>
      </c>
      <c r="P117" s="484">
        <v>69.260000000000005</v>
      </c>
      <c r="Q117" s="486"/>
      <c r="R117" s="433" t="s">
        <v>0</v>
      </c>
      <c r="S117" s="432" t="s">
        <v>70</v>
      </c>
      <c r="T117" s="485">
        <v>68.209999999999994</v>
      </c>
      <c r="U117" s="486"/>
    </row>
    <row r="118" spans="1:21" ht="15" customHeight="1" x14ac:dyDescent="0.25">
      <c r="A118" s="423">
        <v>113</v>
      </c>
      <c r="B118" s="504" t="s">
        <v>2</v>
      </c>
      <c r="C118" s="504" t="s">
        <v>23</v>
      </c>
      <c r="D118" s="504">
        <v>69.290000000000006</v>
      </c>
      <c r="E118" s="505"/>
      <c r="F118" s="747" t="s">
        <v>26</v>
      </c>
      <c r="G118" s="503" t="s">
        <v>156</v>
      </c>
      <c r="H118" s="504">
        <v>71.59</v>
      </c>
      <c r="I118" s="505"/>
      <c r="J118" s="433" t="s">
        <v>41</v>
      </c>
      <c r="K118" s="506" t="s">
        <v>75</v>
      </c>
      <c r="L118" s="427">
        <v>71.56</v>
      </c>
      <c r="M118" s="507"/>
      <c r="N118" s="433" t="s">
        <v>0</v>
      </c>
      <c r="O118" s="488" t="s">
        <v>69</v>
      </c>
      <c r="P118" s="484">
        <v>69.260000000000005</v>
      </c>
      <c r="Q118" s="486"/>
      <c r="R118" s="433" t="s">
        <v>0</v>
      </c>
      <c r="S118" s="432" t="s">
        <v>69</v>
      </c>
      <c r="T118" s="485">
        <v>68.209999999999994</v>
      </c>
      <c r="U118" s="486"/>
    </row>
    <row r="119" spans="1:21" ht="15" customHeight="1" x14ac:dyDescent="0.25">
      <c r="A119" s="475">
        <v>114</v>
      </c>
      <c r="B119" s="504" t="s">
        <v>0</v>
      </c>
      <c r="C119" s="504" t="s">
        <v>153</v>
      </c>
      <c r="D119" s="504">
        <v>69.290000000000006</v>
      </c>
      <c r="E119" s="746"/>
      <c r="F119" s="570" t="s">
        <v>0</v>
      </c>
      <c r="G119" s="491" t="s">
        <v>69</v>
      </c>
      <c r="H119" s="492">
        <v>71.59</v>
      </c>
      <c r="I119" s="746"/>
      <c r="J119" s="460" t="s">
        <v>32</v>
      </c>
      <c r="K119" s="750" t="s">
        <v>33</v>
      </c>
      <c r="L119" s="476">
        <v>71.56</v>
      </c>
      <c r="M119" s="751"/>
      <c r="N119" s="462" t="s">
        <v>0</v>
      </c>
      <c r="O119" s="491" t="s">
        <v>166</v>
      </c>
      <c r="P119" s="487">
        <v>69.260000000000005</v>
      </c>
      <c r="Q119" s="495"/>
      <c r="R119" s="752" t="s">
        <v>0</v>
      </c>
      <c r="S119" s="753" t="s">
        <v>166</v>
      </c>
      <c r="T119" s="754">
        <v>68.209999999999994</v>
      </c>
      <c r="U119" s="495"/>
    </row>
    <row r="120" spans="1:21" ht="15" customHeight="1" thickBot="1" x14ac:dyDescent="0.3">
      <c r="A120" s="759">
        <v>115</v>
      </c>
      <c r="B120" s="510" t="s">
        <v>0</v>
      </c>
      <c r="C120" s="510" t="s">
        <v>142</v>
      </c>
      <c r="D120" s="510">
        <v>69.290000000000006</v>
      </c>
      <c r="E120" s="758"/>
      <c r="F120" s="723"/>
      <c r="G120" s="509"/>
      <c r="H120" s="755"/>
      <c r="I120" s="758"/>
      <c r="J120" s="451"/>
      <c r="K120" s="511"/>
      <c r="L120" s="438"/>
      <c r="M120" s="757"/>
      <c r="N120" s="436"/>
      <c r="O120" s="509"/>
      <c r="P120" s="512"/>
      <c r="Q120" s="497"/>
      <c r="R120" s="436"/>
      <c r="S120" s="509"/>
      <c r="T120" s="496"/>
      <c r="U120" s="497"/>
    </row>
    <row r="121" spans="1:21" ht="15" customHeight="1" x14ac:dyDescent="0.25">
      <c r="A121" s="493"/>
      <c r="B121" s="493"/>
      <c r="C121" s="513" t="s">
        <v>102</v>
      </c>
      <c r="D121" s="493"/>
      <c r="E121" s="748">
        <f>AVERAGE(E6:E119)</f>
        <v>67.429912373502958</v>
      </c>
      <c r="F121" s="493"/>
      <c r="H121" s="493"/>
      <c r="I121" s="514">
        <f>AVERAGE(I6:I119)</f>
        <v>69.943829681237816</v>
      </c>
      <c r="K121" s="515"/>
      <c r="M121" s="516">
        <f>AVERAGE(M6:M119)</f>
        <v>70.319722222222154</v>
      </c>
      <c r="N121" s="516"/>
      <c r="O121" s="516"/>
      <c r="P121" s="516"/>
      <c r="Q121" s="517">
        <f>AVERAGE(Q6:Q119)</f>
        <v>68.015349254272465</v>
      </c>
      <c r="R121" s="516"/>
      <c r="S121" s="516"/>
      <c r="U121" s="518">
        <f>AVERAGE(U6:U119)</f>
        <v>67.254510122263156</v>
      </c>
    </row>
  </sheetData>
  <mergeCells count="7">
    <mergeCell ref="F2:I2"/>
    <mergeCell ref="A4:A5"/>
    <mergeCell ref="F4:I4"/>
    <mergeCell ref="J4:M4"/>
    <mergeCell ref="N4:Q4"/>
    <mergeCell ref="R4:U4"/>
    <mergeCell ref="B4:E4"/>
  </mergeCells>
  <conditionalFormatting sqref="L6 T6 T8:T120">
    <cfRule type="cellIs" dxfId="98" priority="30" operator="between">
      <formula>0.1</formula>
      <formula>3.49</formula>
    </cfRule>
    <cfRule type="cellIs" dxfId="97" priority="31" operator="between">
      <formula>3.5</formula>
      <formula>3.99</formula>
    </cfRule>
    <cfRule type="cellIs" dxfId="96" priority="32" operator="between">
      <formula>4</formula>
      <formula>5</formula>
    </cfRule>
  </conditionalFormatting>
  <conditionalFormatting sqref="L7:L120">
    <cfRule type="cellIs" dxfId="95" priority="27" operator="between">
      <formula>0.1</formula>
      <formula>3.49</formula>
    </cfRule>
    <cfRule type="cellIs" dxfId="94" priority="28" operator="between">
      <formula>3.5</formula>
      <formula>3.99</formula>
    </cfRule>
    <cfRule type="cellIs" dxfId="93" priority="29" operator="between">
      <formula>4</formula>
      <formula>5</formula>
    </cfRule>
  </conditionalFormatting>
  <conditionalFormatting sqref="U6:U120">
    <cfRule type="containsBlanks" dxfId="92" priority="8" stopIfTrue="1">
      <formula>LEN(TRIM(U6))=0</formula>
    </cfRule>
    <cfRule type="cellIs" dxfId="91" priority="9" stopIfTrue="1" operator="greaterThanOrEqual">
      <formula>75</formula>
    </cfRule>
    <cfRule type="cellIs" dxfId="90" priority="10" stopIfTrue="1" operator="between">
      <formula>75</formula>
      <formula>$U$121</formula>
    </cfRule>
    <cfRule type="cellIs" dxfId="89" priority="11" stopIfTrue="1" operator="between">
      <formula>50</formula>
      <formula>$U$121</formula>
    </cfRule>
    <cfRule type="cellIs" dxfId="88" priority="12" stopIfTrue="1" operator="lessThan">
      <formula>50</formula>
    </cfRule>
  </conditionalFormatting>
  <conditionalFormatting sqref="Q6:Q120">
    <cfRule type="containsBlanks" dxfId="87" priority="13" stopIfTrue="1">
      <formula>LEN(TRIM(Q6))=0</formula>
    </cfRule>
    <cfRule type="cellIs" dxfId="86" priority="14" stopIfTrue="1" operator="greaterThanOrEqual">
      <formula>75</formula>
    </cfRule>
    <cfRule type="cellIs" dxfId="85" priority="15" stopIfTrue="1" operator="between">
      <formula>75</formula>
      <formula>$Q$121</formula>
    </cfRule>
    <cfRule type="cellIs" dxfId="84" priority="16" stopIfTrue="1" operator="between">
      <formula>50</formula>
      <formula>$Q$121</formula>
    </cfRule>
    <cfRule type="cellIs" dxfId="83" priority="17" stopIfTrue="1" operator="lessThan">
      <formula>50</formula>
    </cfRule>
  </conditionalFormatting>
  <conditionalFormatting sqref="M6:M120">
    <cfRule type="containsBlanks" dxfId="82" priority="18" stopIfTrue="1">
      <formula>LEN(TRIM(M6))=0</formula>
    </cfRule>
    <cfRule type="cellIs" dxfId="81" priority="19" stopIfTrue="1" operator="lessThan">
      <formula>50</formula>
    </cfRule>
    <cfRule type="cellIs" dxfId="80" priority="20" stopIfTrue="1" operator="between">
      <formula>$M$121</formula>
      <formula>50</formula>
    </cfRule>
    <cfRule type="cellIs" dxfId="79" priority="21" stopIfTrue="1" operator="between">
      <formula>75</formula>
      <formula>$M$121</formula>
    </cfRule>
    <cfRule type="cellIs" dxfId="78" priority="22" stopIfTrue="1" operator="greaterThanOrEqual">
      <formula>75</formula>
    </cfRule>
  </conditionalFormatting>
  <conditionalFormatting sqref="I6:I120">
    <cfRule type="containsBlanks" dxfId="77" priority="7" stopIfTrue="1">
      <formula>LEN(TRIM(I6))=0</formula>
    </cfRule>
    <cfRule type="cellIs" dxfId="76" priority="23" stopIfTrue="1" operator="lessThan">
      <formula>50</formula>
    </cfRule>
    <cfRule type="cellIs" dxfId="75" priority="24" stopIfTrue="1" operator="between">
      <formula>$I$121</formula>
      <formula>50</formula>
    </cfRule>
    <cfRule type="cellIs" dxfId="74" priority="25" stopIfTrue="1" operator="between">
      <formula>75</formula>
      <formula>$I$121</formula>
    </cfRule>
    <cfRule type="cellIs" dxfId="73" priority="26" stopIfTrue="1" operator="greaterThanOrEqual">
      <formula>75</formula>
    </cfRule>
  </conditionalFormatting>
  <conditionalFormatting sqref="E6:E120">
    <cfRule type="containsBlanks" dxfId="72" priority="1" stopIfTrue="1">
      <formula>LEN(TRIM(E6))=0</formula>
    </cfRule>
    <cfRule type="cellIs" dxfId="71" priority="2" stopIfTrue="1" operator="equal">
      <formula>$E$121</formula>
    </cfRule>
    <cfRule type="cellIs" dxfId="70" priority="3" stopIfTrue="1" operator="lessThan">
      <formula>50</formula>
    </cfRule>
    <cfRule type="cellIs" dxfId="69" priority="4" stopIfTrue="1" operator="between">
      <formula>$E$121</formula>
      <formula>50</formula>
    </cfRule>
    <cfRule type="cellIs" dxfId="68" priority="5" stopIfTrue="1" operator="between">
      <formula>75</formula>
      <formula>$E$121</formula>
    </cfRule>
    <cfRule type="cellIs" dxfId="67" priority="6" stopIfTrue="1" operator="greaterThanOrEqual">
      <formula>75</formula>
    </cfRule>
  </conditionalFormatting>
  <pageMargins left="0.78740157480314965" right="0.39370078740157483" top="0" bottom="0" header="0.31496062992125984" footer="0.31496062992125984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4"/>
  <sheetViews>
    <sheetView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3" sqref="C3:C4"/>
    </sheetView>
  </sheetViews>
  <sheetFormatPr defaultRowHeight="15" x14ac:dyDescent="0.25"/>
  <cols>
    <col min="1" max="1" width="5.7109375" customWidth="1"/>
    <col min="2" max="2" width="18.85546875" customWidth="1"/>
    <col min="3" max="3" width="31.42578125" customWidth="1"/>
    <col min="4" max="6" width="8.7109375" style="288" customWidth="1"/>
    <col min="7" max="10" width="8.7109375" style="107" customWidth="1"/>
    <col min="11" max="12" width="8.7109375" customWidth="1"/>
    <col min="13" max="13" width="8.7109375" style="107" customWidth="1"/>
    <col min="14" max="14" width="9.7109375" style="6" customWidth="1"/>
    <col min="15" max="16" width="8.7109375" style="6" customWidth="1"/>
    <col min="17" max="18" width="8.7109375" customWidth="1"/>
    <col min="19" max="19" width="8.7109375" style="288" customWidth="1"/>
    <col min="20" max="20" width="7.7109375" style="107" customWidth="1"/>
    <col min="21" max="21" width="7.7109375" customWidth="1"/>
    <col min="22" max="23" width="7.7109375" style="7" customWidth="1"/>
    <col min="24" max="25" width="7.7109375" customWidth="1"/>
  </cols>
  <sheetData>
    <row r="1" spans="1:33" x14ac:dyDescent="0.25">
      <c r="B1" s="386" t="s">
        <v>130</v>
      </c>
      <c r="C1" s="386"/>
      <c r="D1" s="287"/>
      <c r="E1" s="287"/>
      <c r="F1" s="287"/>
      <c r="G1" s="59"/>
      <c r="H1" s="59"/>
      <c r="I1" s="59"/>
      <c r="J1" s="59"/>
      <c r="K1" s="59"/>
      <c r="L1" s="59"/>
      <c r="M1" s="59"/>
      <c r="N1" s="59"/>
    </row>
    <row r="2" spans="1:33" ht="15.75" thickBot="1" x14ac:dyDescent="0.3"/>
    <row r="3" spans="1:33" ht="18" customHeight="1" thickBot="1" x14ac:dyDescent="0.3">
      <c r="A3" s="380" t="s">
        <v>68</v>
      </c>
      <c r="B3" s="384" t="s">
        <v>67</v>
      </c>
      <c r="C3" s="382" t="s">
        <v>124</v>
      </c>
      <c r="D3" s="387">
        <v>2019</v>
      </c>
      <c r="E3" s="388"/>
      <c r="F3" s="389"/>
      <c r="G3" s="387">
        <v>2018</v>
      </c>
      <c r="H3" s="388"/>
      <c r="I3" s="389"/>
      <c r="J3" s="392">
        <v>2017</v>
      </c>
      <c r="K3" s="393"/>
      <c r="L3" s="394"/>
      <c r="M3" s="392">
        <v>2016</v>
      </c>
      <c r="N3" s="393"/>
      <c r="O3" s="394"/>
      <c r="P3" s="392">
        <v>2015</v>
      </c>
      <c r="Q3" s="393"/>
      <c r="R3" s="394"/>
      <c r="S3" s="392" t="s">
        <v>131</v>
      </c>
      <c r="T3" s="393"/>
      <c r="U3" s="393"/>
      <c r="V3" s="393"/>
      <c r="W3" s="394"/>
      <c r="X3" s="390" t="s">
        <v>117</v>
      </c>
      <c r="Y3" s="26"/>
      <c r="Z3" s="26"/>
      <c r="AA3" s="26"/>
      <c r="AB3" s="26"/>
      <c r="AC3" s="26"/>
      <c r="AD3" s="26"/>
      <c r="AE3" s="26"/>
      <c r="AF3" s="26"/>
      <c r="AG3" s="26"/>
    </row>
    <row r="4" spans="1:33" ht="29.25" customHeight="1" thickBot="1" x14ac:dyDescent="0.3">
      <c r="A4" s="381"/>
      <c r="B4" s="385"/>
      <c r="C4" s="383"/>
      <c r="D4" s="206" t="s">
        <v>106</v>
      </c>
      <c r="E4" s="207" t="s">
        <v>121</v>
      </c>
      <c r="F4" s="208" t="s">
        <v>122</v>
      </c>
      <c r="G4" s="206" t="s">
        <v>106</v>
      </c>
      <c r="H4" s="207" t="s">
        <v>121</v>
      </c>
      <c r="I4" s="208" t="s">
        <v>122</v>
      </c>
      <c r="J4" s="206" t="s">
        <v>106</v>
      </c>
      <c r="K4" s="207" t="s">
        <v>121</v>
      </c>
      <c r="L4" s="208" t="s">
        <v>122</v>
      </c>
      <c r="M4" s="206" t="s">
        <v>106</v>
      </c>
      <c r="N4" s="207" t="s">
        <v>121</v>
      </c>
      <c r="O4" s="208" t="s">
        <v>122</v>
      </c>
      <c r="P4" s="206" t="s">
        <v>106</v>
      </c>
      <c r="Q4" s="207" t="s">
        <v>121</v>
      </c>
      <c r="R4" s="208" t="s">
        <v>122</v>
      </c>
      <c r="S4" s="307">
        <v>2019</v>
      </c>
      <c r="T4" s="297">
        <v>2018</v>
      </c>
      <c r="U4" s="197">
        <v>2017</v>
      </c>
      <c r="V4" s="104">
        <v>2016</v>
      </c>
      <c r="W4" s="58">
        <v>2015</v>
      </c>
      <c r="X4" s="391"/>
      <c r="Y4" s="21"/>
      <c r="Z4" s="26"/>
      <c r="AA4" s="26"/>
      <c r="AB4" s="26"/>
      <c r="AC4" s="26"/>
      <c r="AD4" s="26"/>
      <c r="AE4" s="26"/>
      <c r="AF4" s="26"/>
      <c r="AG4" s="26"/>
    </row>
    <row r="5" spans="1:33" ht="15" customHeight="1" x14ac:dyDescent="0.25">
      <c r="A5" s="13">
        <v>1</v>
      </c>
      <c r="B5" s="92" t="s">
        <v>0</v>
      </c>
      <c r="C5" s="175" t="s">
        <v>100</v>
      </c>
      <c r="D5" s="353">
        <v>81</v>
      </c>
      <c r="E5" s="356">
        <v>69.290000000000006</v>
      </c>
      <c r="F5" s="296">
        <v>80.790123456790127</v>
      </c>
      <c r="G5" s="242">
        <v>76</v>
      </c>
      <c r="H5" s="210">
        <v>71.59</v>
      </c>
      <c r="I5" s="163">
        <v>83</v>
      </c>
      <c r="J5" s="276">
        <v>70</v>
      </c>
      <c r="K5" s="27">
        <v>71.56</v>
      </c>
      <c r="L5" s="178">
        <v>80.459999999999994</v>
      </c>
      <c r="M5" s="212">
        <v>76</v>
      </c>
      <c r="N5" s="27">
        <v>69.260000000000005</v>
      </c>
      <c r="O5" s="178">
        <v>81.434210526315795</v>
      </c>
      <c r="P5" s="212">
        <v>75</v>
      </c>
      <c r="Q5" s="22">
        <v>68.209999999999994</v>
      </c>
      <c r="R5" s="178">
        <v>81.434210526315795</v>
      </c>
      <c r="S5" s="13">
        <v>1</v>
      </c>
      <c r="T5" s="298">
        <v>1</v>
      </c>
      <c r="U5" s="56">
        <v>3</v>
      </c>
      <c r="V5" s="16">
        <v>2</v>
      </c>
      <c r="W5" s="53">
        <v>1</v>
      </c>
      <c r="X5" s="308">
        <f t="shared" ref="X5:X36" si="0">S5+T5+U5+V5+W5</f>
        <v>8</v>
      </c>
      <c r="Y5" s="26"/>
      <c r="Z5" s="90"/>
      <c r="AA5" s="68" t="s">
        <v>126</v>
      </c>
      <c r="AB5" s="26"/>
      <c r="AC5" s="26"/>
      <c r="AD5" s="26"/>
      <c r="AE5" s="26"/>
      <c r="AF5" s="26"/>
      <c r="AG5" s="26"/>
    </row>
    <row r="6" spans="1:33" ht="15" customHeight="1" x14ac:dyDescent="0.25">
      <c r="A6" s="14">
        <v>2</v>
      </c>
      <c r="B6" s="94" t="s">
        <v>41</v>
      </c>
      <c r="C6" s="40" t="s">
        <v>52</v>
      </c>
      <c r="D6" s="332">
        <v>24</v>
      </c>
      <c r="E6" s="267">
        <v>69.290000000000006</v>
      </c>
      <c r="F6" s="146">
        <v>79.58</v>
      </c>
      <c r="G6" s="243">
        <v>23</v>
      </c>
      <c r="H6" s="209">
        <v>71.59</v>
      </c>
      <c r="I6" s="146">
        <v>79.78</v>
      </c>
      <c r="J6" s="223">
        <v>27</v>
      </c>
      <c r="K6" s="60">
        <v>71.56</v>
      </c>
      <c r="L6" s="202">
        <v>79</v>
      </c>
      <c r="M6" s="220">
        <v>27</v>
      </c>
      <c r="N6" s="60">
        <v>69.260000000000005</v>
      </c>
      <c r="O6" s="179">
        <v>81.740740740740748</v>
      </c>
      <c r="P6" s="216">
        <v>35</v>
      </c>
      <c r="Q6" s="23">
        <v>68.209999999999994</v>
      </c>
      <c r="R6" s="179">
        <v>80.371428600000002</v>
      </c>
      <c r="S6" s="14">
        <v>3</v>
      </c>
      <c r="T6" s="299">
        <v>7</v>
      </c>
      <c r="U6" s="57">
        <v>6</v>
      </c>
      <c r="V6" s="17">
        <v>1</v>
      </c>
      <c r="W6" s="54">
        <v>2</v>
      </c>
      <c r="X6" s="260">
        <f t="shared" si="0"/>
        <v>19</v>
      </c>
      <c r="Y6" s="26"/>
      <c r="Z6" s="252"/>
      <c r="AA6" s="68" t="s">
        <v>127</v>
      </c>
      <c r="AB6" s="26"/>
      <c r="AC6" s="26"/>
      <c r="AD6" s="26"/>
      <c r="AE6" s="26"/>
      <c r="AF6" s="26"/>
      <c r="AG6" s="26"/>
    </row>
    <row r="7" spans="1:33" ht="15" customHeight="1" x14ac:dyDescent="0.25">
      <c r="A7" s="14">
        <v>3</v>
      </c>
      <c r="B7" s="94" t="s">
        <v>0</v>
      </c>
      <c r="C7" s="203" t="s">
        <v>141</v>
      </c>
      <c r="D7" s="333">
        <v>90</v>
      </c>
      <c r="E7" s="318">
        <v>69.290000000000006</v>
      </c>
      <c r="F7" s="146">
        <v>78.86666666666666</v>
      </c>
      <c r="G7" s="243">
        <v>91</v>
      </c>
      <c r="H7" s="209">
        <v>71.59</v>
      </c>
      <c r="I7" s="146">
        <v>79</v>
      </c>
      <c r="J7" s="223">
        <v>63</v>
      </c>
      <c r="K7" s="60">
        <v>71.56</v>
      </c>
      <c r="L7" s="202">
        <v>81.11</v>
      </c>
      <c r="M7" s="213">
        <v>88</v>
      </c>
      <c r="N7" s="60">
        <v>69.260000000000005</v>
      </c>
      <c r="O7" s="179">
        <v>78.465909090909093</v>
      </c>
      <c r="P7" s="216">
        <v>88</v>
      </c>
      <c r="Q7" s="23">
        <v>68.209999999999994</v>
      </c>
      <c r="R7" s="179">
        <v>77.113636400000004</v>
      </c>
      <c r="S7" s="14">
        <v>5</v>
      </c>
      <c r="T7" s="299">
        <v>8</v>
      </c>
      <c r="U7" s="57">
        <v>1</v>
      </c>
      <c r="V7" s="17">
        <v>5</v>
      </c>
      <c r="W7" s="54">
        <v>6</v>
      </c>
      <c r="X7" s="29">
        <f t="shared" si="0"/>
        <v>25</v>
      </c>
      <c r="Y7" s="26"/>
      <c r="Z7" s="253"/>
      <c r="AA7" s="68" t="s">
        <v>128</v>
      </c>
      <c r="AB7" s="26"/>
      <c r="AC7" s="26"/>
      <c r="AD7" s="26"/>
      <c r="AE7" s="26"/>
      <c r="AF7" s="26"/>
      <c r="AG7" s="26"/>
    </row>
    <row r="8" spans="1:33" ht="15" customHeight="1" x14ac:dyDescent="0.25">
      <c r="A8" s="14">
        <v>4</v>
      </c>
      <c r="B8" s="94" t="s">
        <v>32</v>
      </c>
      <c r="C8" s="203" t="s">
        <v>136</v>
      </c>
      <c r="D8" s="333">
        <v>49</v>
      </c>
      <c r="E8" s="318">
        <v>69.290000000000006</v>
      </c>
      <c r="F8" s="146">
        <v>80</v>
      </c>
      <c r="G8" s="243">
        <v>50</v>
      </c>
      <c r="H8" s="209">
        <v>71.59</v>
      </c>
      <c r="I8" s="146">
        <v>80</v>
      </c>
      <c r="J8" s="223">
        <v>36</v>
      </c>
      <c r="K8" s="60">
        <v>71.56</v>
      </c>
      <c r="L8" s="202">
        <v>78.78</v>
      </c>
      <c r="M8" s="213">
        <v>36</v>
      </c>
      <c r="N8" s="60">
        <v>69.260000000000005</v>
      </c>
      <c r="O8" s="179">
        <v>75.388888888888886</v>
      </c>
      <c r="P8" s="216">
        <v>48</v>
      </c>
      <c r="Q8" s="23">
        <v>68.209999999999994</v>
      </c>
      <c r="R8" s="179">
        <v>76.354166699999993</v>
      </c>
      <c r="S8" s="14">
        <v>2</v>
      </c>
      <c r="T8" s="299">
        <v>4</v>
      </c>
      <c r="U8" s="57">
        <v>7</v>
      </c>
      <c r="V8" s="17">
        <v>10</v>
      </c>
      <c r="W8" s="54">
        <v>8</v>
      </c>
      <c r="X8" s="29">
        <f t="shared" si="0"/>
        <v>31</v>
      </c>
      <c r="Y8" s="26"/>
      <c r="Z8" s="91"/>
      <c r="AA8" s="68" t="s">
        <v>129</v>
      </c>
      <c r="AB8" s="26"/>
      <c r="AC8" s="26"/>
      <c r="AD8" s="26"/>
      <c r="AE8" s="26"/>
      <c r="AF8" s="26"/>
      <c r="AG8" s="26"/>
    </row>
    <row r="9" spans="1:33" ht="15" customHeight="1" x14ac:dyDescent="0.25">
      <c r="A9" s="14">
        <v>5</v>
      </c>
      <c r="B9" s="94" t="s">
        <v>65</v>
      </c>
      <c r="C9" s="40" t="s">
        <v>80</v>
      </c>
      <c r="D9" s="332">
        <v>115</v>
      </c>
      <c r="E9" s="267">
        <v>69.290000000000006</v>
      </c>
      <c r="F9" s="146">
        <v>74.269565217391303</v>
      </c>
      <c r="G9" s="243">
        <v>91</v>
      </c>
      <c r="H9" s="209">
        <v>71.59</v>
      </c>
      <c r="I9" s="146">
        <v>78</v>
      </c>
      <c r="J9" s="223">
        <v>94</v>
      </c>
      <c r="K9" s="60">
        <v>71.56</v>
      </c>
      <c r="L9" s="202">
        <v>76.290000000000006</v>
      </c>
      <c r="M9" s="213">
        <v>90</v>
      </c>
      <c r="N9" s="60">
        <v>69.260000000000005</v>
      </c>
      <c r="O9" s="179">
        <v>78.911111111111111</v>
      </c>
      <c r="P9" s="216">
        <v>98</v>
      </c>
      <c r="Q9" s="23">
        <v>68.209999999999994</v>
      </c>
      <c r="R9" s="179">
        <v>76.469387800000007</v>
      </c>
      <c r="S9" s="14">
        <v>11</v>
      </c>
      <c r="T9" s="299">
        <v>10</v>
      </c>
      <c r="U9" s="57">
        <v>14</v>
      </c>
      <c r="V9" s="17">
        <v>3</v>
      </c>
      <c r="W9" s="54">
        <v>7</v>
      </c>
      <c r="X9" s="29">
        <f t="shared" si="0"/>
        <v>45</v>
      </c>
      <c r="Y9" s="26"/>
      <c r="Z9" s="26"/>
      <c r="AA9" s="26"/>
      <c r="AB9" s="26"/>
      <c r="AC9" s="26"/>
      <c r="AD9" s="26"/>
      <c r="AE9" s="26"/>
      <c r="AF9" s="26"/>
      <c r="AG9" s="26"/>
    </row>
    <row r="10" spans="1:33" ht="15" customHeight="1" x14ac:dyDescent="0.25">
      <c r="A10" s="14">
        <v>6</v>
      </c>
      <c r="B10" s="94" t="s">
        <v>54</v>
      </c>
      <c r="C10" s="40" t="s">
        <v>62</v>
      </c>
      <c r="D10" s="332">
        <v>57</v>
      </c>
      <c r="E10" s="267">
        <v>69.290000000000006</v>
      </c>
      <c r="F10" s="146">
        <v>74</v>
      </c>
      <c r="G10" s="243">
        <v>40</v>
      </c>
      <c r="H10" s="209">
        <v>71.59</v>
      </c>
      <c r="I10" s="146">
        <v>79.8</v>
      </c>
      <c r="J10" s="223">
        <v>46</v>
      </c>
      <c r="K10" s="60">
        <v>71.56</v>
      </c>
      <c r="L10" s="202">
        <v>80.760000000000005</v>
      </c>
      <c r="M10" s="213">
        <v>46</v>
      </c>
      <c r="N10" s="60">
        <v>69.260000000000005</v>
      </c>
      <c r="O10" s="180">
        <v>73.173913043478265</v>
      </c>
      <c r="P10" s="216">
        <v>47</v>
      </c>
      <c r="Q10" s="23">
        <v>68.209999999999994</v>
      </c>
      <c r="R10" s="179">
        <v>78.680851099999998</v>
      </c>
      <c r="S10" s="14">
        <v>13</v>
      </c>
      <c r="T10" s="299">
        <v>5</v>
      </c>
      <c r="U10" s="57">
        <v>2</v>
      </c>
      <c r="V10" s="17">
        <v>21</v>
      </c>
      <c r="W10" s="54">
        <v>4</v>
      </c>
      <c r="X10" s="29">
        <f t="shared" si="0"/>
        <v>45</v>
      </c>
      <c r="Y10" s="26"/>
      <c r="Z10" s="26"/>
      <c r="AA10" s="26"/>
      <c r="AB10" s="26"/>
      <c r="AC10" s="26"/>
      <c r="AD10" s="26"/>
      <c r="AE10" s="26"/>
      <c r="AF10" s="26"/>
      <c r="AG10" s="26"/>
    </row>
    <row r="11" spans="1:33" ht="15" customHeight="1" x14ac:dyDescent="0.25">
      <c r="A11" s="14">
        <v>7</v>
      </c>
      <c r="B11" s="94" t="s">
        <v>0</v>
      </c>
      <c r="C11" s="40" t="s">
        <v>99</v>
      </c>
      <c r="D11" s="332">
        <v>74</v>
      </c>
      <c r="E11" s="267">
        <v>69.290000000000006</v>
      </c>
      <c r="F11" s="146">
        <v>76.040540540540547</v>
      </c>
      <c r="G11" s="243">
        <v>72</v>
      </c>
      <c r="H11" s="209">
        <v>71.59</v>
      </c>
      <c r="I11" s="146">
        <v>78</v>
      </c>
      <c r="J11" s="223">
        <v>81</v>
      </c>
      <c r="K11" s="60">
        <v>71.56</v>
      </c>
      <c r="L11" s="202">
        <v>77.77</v>
      </c>
      <c r="M11" s="213">
        <v>72</v>
      </c>
      <c r="N11" s="60">
        <v>69.260000000000005</v>
      </c>
      <c r="O11" s="180">
        <v>74.708333333333329</v>
      </c>
      <c r="P11" s="216">
        <v>75</v>
      </c>
      <c r="Q11" s="23">
        <v>68.209999999999994</v>
      </c>
      <c r="R11" s="180">
        <v>73.853333300000003</v>
      </c>
      <c r="S11" s="14">
        <v>8</v>
      </c>
      <c r="T11" s="299">
        <v>11</v>
      </c>
      <c r="U11" s="57">
        <v>8</v>
      </c>
      <c r="V11" s="17">
        <v>12</v>
      </c>
      <c r="W11" s="54">
        <v>13</v>
      </c>
      <c r="X11" s="29">
        <f t="shared" si="0"/>
        <v>52</v>
      </c>
      <c r="Y11" s="26"/>
      <c r="Z11" s="26"/>
      <c r="AA11" s="26"/>
      <c r="AB11" s="26"/>
      <c r="AC11" s="26"/>
      <c r="AD11" s="26"/>
      <c r="AE11" s="26"/>
      <c r="AF11" s="26"/>
      <c r="AG11" s="26"/>
    </row>
    <row r="12" spans="1:33" ht="15" customHeight="1" x14ac:dyDescent="0.25">
      <c r="A12" s="14">
        <v>8</v>
      </c>
      <c r="B12" s="94" t="s">
        <v>32</v>
      </c>
      <c r="C12" s="203" t="s">
        <v>135</v>
      </c>
      <c r="D12" s="333">
        <v>30</v>
      </c>
      <c r="E12" s="318">
        <v>69.290000000000006</v>
      </c>
      <c r="F12" s="146">
        <v>72.2</v>
      </c>
      <c r="G12" s="223">
        <v>36</v>
      </c>
      <c r="H12" s="209">
        <v>71.59</v>
      </c>
      <c r="I12" s="146">
        <v>82</v>
      </c>
      <c r="J12" s="223">
        <v>22</v>
      </c>
      <c r="K12" s="60">
        <v>71.56</v>
      </c>
      <c r="L12" s="202">
        <v>79.41</v>
      </c>
      <c r="M12" s="220">
        <v>19</v>
      </c>
      <c r="N12" s="60">
        <v>69.260000000000005</v>
      </c>
      <c r="O12" s="180">
        <v>72.94736842105263</v>
      </c>
      <c r="P12" s="216">
        <v>21</v>
      </c>
      <c r="Q12" s="23">
        <v>68.209999999999994</v>
      </c>
      <c r="R12" s="179">
        <v>80.047618999999997</v>
      </c>
      <c r="S12" s="14">
        <v>18</v>
      </c>
      <c r="T12" s="299">
        <v>2</v>
      </c>
      <c r="U12" s="57">
        <v>5</v>
      </c>
      <c r="V12" s="17">
        <v>24</v>
      </c>
      <c r="W12" s="54">
        <v>3</v>
      </c>
      <c r="X12" s="29">
        <f t="shared" si="0"/>
        <v>52</v>
      </c>
      <c r="Y12" s="26"/>
      <c r="Z12" s="26"/>
      <c r="AA12" s="26"/>
      <c r="AB12" s="26"/>
      <c r="AC12" s="26"/>
      <c r="AD12" s="26"/>
      <c r="AE12" s="26"/>
      <c r="AF12" s="26"/>
      <c r="AG12" s="26"/>
    </row>
    <row r="13" spans="1:33" ht="15" customHeight="1" x14ac:dyDescent="0.25">
      <c r="A13" s="14">
        <v>9</v>
      </c>
      <c r="B13" s="94" t="s">
        <v>54</v>
      </c>
      <c r="C13" s="42" t="s">
        <v>63</v>
      </c>
      <c r="D13" s="335">
        <v>63</v>
      </c>
      <c r="E13" s="319">
        <v>69.290000000000006</v>
      </c>
      <c r="F13" s="146">
        <v>76</v>
      </c>
      <c r="G13" s="243">
        <v>71</v>
      </c>
      <c r="H13" s="209">
        <v>71.59</v>
      </c>
      <c r="I13" s="146">
        <v>75.319999999999993</v>
      </c>
      <c r="J13" s="229">
        <v>84</v>
      </c>
      <c r="K13" s="60">
        <v>71.56</v>
      </c>
      <c r="L13" s="202">
        <v>76.19</v>
      </c>
      <c r="M13" s="213">
        <v>71</v>
      </c>
      <c r="N13" s="60">
        <v>69.260000000000005</v>
      </c>
      <c r="O13" s="179">
        <v>78.633802816901408</v>
      </c>
      <c r="P13" s="216">
        <v>76</v>
      </c>
      <c r="Q13" s="23">
        <v>68.209999999999994</v>
      </c>
      <c r="R13" s="179">
        <v>78.236842100000004</v>
      </c>
      <c r="S13" s="14">
        <v>9</v>
      </c>
      <c r="T13" s="299">
        <v>21</v>
      </c>
      <c r="U13" s="57">
        <v>15</v>
      </c>
      <c r="V13" s="17">
        <v>4</v>
      </c>
      <c r="W13" s="54">
        <v>5</v>
      </c>
      <c r="X13" s="29">
        <f t="shared" si="0"/>
        <v>54</v>
      </c>
      <c r="Y13" s="26"/>
      <c r="Z13" s="26"/>
      <c r="AA13" s="26"/>
      <c r="AB13" s="26"/>
      <c r="AC13" s="26"/>
      <c r="AD13" s="26"/>
      <c r="AE13" s="26"/>
      <c r="AF13" s="26"/>
      <c r="AG13" s="26"/>
    </row>
    <row r="14" spans="1:33" ht="15" customHeight="1" thickBot="1" x14ac:dyDescent="0.3">
      <c r="A14" s="15">
        <v>10</v>
      </c>
      <c r="B14" s="99" t="s">
        <v>32</v>
      </c>
      <c r="C14" s="44" t="s">
        <v>92</v>
      </c>
      <c r="D14" s="334">
        <v>119</v>
      </c>
      <c r="E14" s="275">
        <v>69.290000000000006</v>
      </c>
      <c r="F14" s="167">
        <v>79.13</v>
      </c>
      <c r="G14" s="311">
        <v>103</v>
      </c>
      <c r="H14" s="211">
        <v>71.59</v>
      </c>
      <c r="I14" s="295">
        <v>76.3</v>
      </c>
      <c r="J14" s="228">
        <v>99</v>
      </c>
      <c r="K14" s="30">
        <v>71.56</v>
      </c>
      <c r="L14" s="280">
        <v>76.94</v>
      </c>
      <c r="M14" s="214">
        <v>103</v>
      </c>
      <c r="N14" s="30">
        <v>69.260000000000005</v>
      </c>
      <c r="O14" s="181">
        <v>73.912621359223294</v>
      </c>
      <c r="P14" s="215">
        <v>115</v>
      </c>
      <c r="Q14" s="24">
        <v>68.209999999999994</v>
      </c>
      <c r="R14" s="181">
        <v>74.913043500000001</v>
      </c>
      <c r="S14" s="15">
        <v>4</v>
      </c>
      <c r="T14" s="300">
        <v>17</v>
      </c>
      <c r="U14" s="103">
        <v>10</v>
      </c>
      <c r="V14" s="18">
        <v>18</v>
      </c>
      <c r="W14" s="55">
        <v>10</v>
      </c>
      <c r="X14" s="31">
        <f t="shared" si="0"/>
        <v>59</v>
      </c>
      <c r="Y14" s="26"/>
      <c r="Z14" s="64" t="s">
        <v>120</v>
      </c>
      <c r="AA14" s="26"/>
      <c r="AB14" s="26"/>
      <c r="AC14" s="26"/>
      <c r="AD14" s="26"/>
      <c r="AE14" s="26"/>
      <c r="AF14" s="26"/>
      <c r="AG14" s="26"/>
    </row>
    <row r="15" spans="1:33" ht="15" customHeight="1" x14ac:dyDescent="0.25">
      <c r="A15" s="13">
        <v>11</v>
      </c>
      <c r="B15" s="92" t="s">
        <v>0</v>
      </c>
      <c r="C15" s="39" t="s">
        <v>108</v>
      </c>
      <c r="D15" s="331">
        <v>55</v>
      </c>
      <c r="E15" s="210">
        <v>69.290000000000006</v>
      </c>
      <c r="F15" s="165">
        <v>69.8</v>
      </c>
      <c r="G15" s="242">
        <v>48</v>
      </c>
      <c r="H15" s="210">
        <v>71.59</v>
      </c>
      <c r="I15" s="163">
        <v>78</v>
      </c>
      <c r="J15" s="231">
        <v>62</v>
      </c>
      <c r="K15" s="27">
        <v>71.56</v>
      </c>
      <c r="L15" s="178">
        <v>76.55</v>
      </c>
      <c r="M15" s="212">
        <v>67</v>
      </c>
      <c r="N15" s="27">
        <v>69.260000000000005</v>
      </c>
      <c r="O15" s="184">
        <v>74.671641791044777</v>
      </c>
      <c r="P15" s="212">
        <v>82</v>
      </c>
      <c r="Q15" s="22">
        <v>68.209999999999994</v>
      </c>
      <c r="R15" s="178">
        <v>75.402439000000001</v>
      </c>
      <c r="S15" s="213">
        <v>43</v>
      </c>
      <c r="T15" s="298">
        <v>12</v>
      </c>
      <c r="U15" s="16">
        <v>12</v>
      </c>
      <c r="V15" s="16">
        <v>13</v>
      </c>
      <c r="W15" s="53">
        <v>9</v>
      </c>
      <c r="X15" s="28">
        <f t="shared" si="0"/>
        <v>89</v>
      </c>
      <c r="Y15" s="26"/>
      <c r="Z15" s="26"/>
      <c r="AA15" s="26"/>
      <c r="AB15" s="26"/>
      <c r="AC15" s="26"/>
      <c r="AD15" s="26"/>
      <c r="AE15" s="26"/>
      <c r="AF15" s="26"/>
      <c r="AG15" s="26"/>
    </row>
    <row r="16" spans="1:33" ht="15" customHeight="1" x14ac:dyDescent="0.25">
      <c r="A16" s="14">
        <v>12</v>
      </c>
      <c r="B16" s="94" t="s">
        <v>41</v>
      </c>
      <c r="C16" s="40" t="s">
        <v>78</v>
      </c>
      <c r="D16" s="332">
        <v>26</v>
      </c>
      <c r="E16" s="267">
        <v>69.290000000000006</v>
      </c>
      <c r="F16" s="146">
        <v>72.5</v>
      </c>
      <c r="G16" s="243">
        <v>47</v>
      </c>
      <c r="H16" s="267">
        <v>71.59</v>
      </c>
      <c r="I16" s="146">
        <v>76.5</v>
      </c>
      <c r="J16" s="223">
        <v>28</v>
      </c>
      <c r="K16" s="60">
        <v>71.56</v>
      </c>
      <c r="L16" s="180">
        <v>74.319999999999993</v>
      </c>
      <c r="M16" s="216">
        <v>46</v>
      </c>
      <c r="N16" s="60">
        <v>69.260000000000005</v>
      </c>
      <c r="O16" s="180">
        <v>72.173913043478265</v>
      </c>
      <c r="P16" s="216">
        <v>28</v>
      </c>
      <c r="Q16" s="23">
        <v>68.209999999999994</v>
      </c>
      <c r="R16" s="180">
        <v>73.285714299999995</v>
      </c>
      <c r="S16" s="14">
        <v>17</v>
      </c>
      <c r="T16" s="299">
        <v>16</v>
      </c>
      <c r="U16" s="34">
        <v>27</v>
      </c>
      <c r="V16" s="34">
        <v>28</v>
      </c>
      <c r="W16" s="36">
        <v>17</v>
      </c>
      <c r="X16" s="35">
        <f t="shared" si="0"/>
        <v>105</v>
      </c>
      <c r="Y16" s="26"/>
      <c r="Z16" s="26"/>
      <c r="AA16" s="26"/>
      <c r="AB16" s="26"/>
      <c r="AC16" s="26"/>
      <c r="AD16" s="26"/>
      <c r="AE16" s="26"/>
      <c r="AF16" s="26"/>
      <c r="AG16" s="26"/>
    </row>
    <row r="17" spans="1:33" ht="15" customHeight="1" x14ac:dyDescent="0.25">
      <c r="A17" s="14">
        <v>13</v>
      </c>
      <c r="B17" s="96" t="s">
        <v>2</v>
      </c>
      <c r="C17" s="49" t="s">
        <v>18</v>
      </c>
      <c r="D17" s="347">
        <v>89</v>
      </c>
      <c r="E17" s="326">
        <v>69.290000000000006</v>
      </c>
      <c r="F17" s="146">
        <v>78</v>
      </c>
      <c r="G17" s="243">
        <v>110</v>
      </c>
      <c r="H17" s="267">
        <v>71.59</v>
      </c>
      <c r="I17" s="146">
        <v>77.354545454545459</v>
      </c>
      <c r="J17" s="232">
        <v>101</v>
      </c>
      <c r="K17" s="60">
        <v>71.56</v>
      </c>
      <c r="L17" s="179">
        <v>75.510000000000005</v>
      </c>
      <c r="M17" s="216">
        <v>87</v>
      </c>
      <c r="N17" s="60">
        <v>69.260000000000005</v>
      </c>
      <c r="O17" s="180">
        <v>70.425287356321846</v>
      </c>
      <c r="P17" s="216">
        <v>74</v>
      </c>
      <c r="Q17" s="23">
        <v>68.209999999999994</v>
      </c>
      <c r="R17" s="180">
        <v>71.621621599999997</v>
      </c>
      <c r="S17" s="14">
        <v>6</v>
      </c>
      <c r="T17" s="299">
        <v>13</v>
      </c>
      <c r="U17" s="34">
        <v>21</v>
      </c>
      <c r="V17" s="34">
        <v>45</v>
      </c>
      <c r="W17" s="36">
        <v>25</v>
      </c>
      <c r="X17" s="35">
        <f t="shared" si="0"/>
        <v>110</v>
      </c>
      <c r="Y17" s="26"/>
      <c r="Z17" s="26"/>
      <c r="AA17" s="26"/>
      <c r="AB17" s="26"/>
      <c r="AC17" s="26"/>
      <c r="AD17" s="26"/>
      <c r="AE17" s="26"/>
      <c r="AF17" s="26"/>
      <c r="AG17" s="26"/>
    </row>
    <row r="18" spans="1:33" ht="15" customHeight="1" x14ac:dyDescent="0.25">
      <c r="A18" s="14">
        <v>14</v>
      </c>
      <c r="B18" s="94" t="s">
        <v>41</v>
      </c>
      <c r="C18" s="40" t="s">
        <v>87</v>
      </c>
      <c r="D18" s="332">
        <v>86</v>
      </c>
      <c r="E18" s="267">
        <v>69.290000000000006</v>
      </c>
      <c r="F18" s="146">
        <v>71.66</v>
      </c>
      <c r="G18" s="243">
        <v>69</v>
      </c>
      <c r="H18" s="267">
        <v>71.59</v>
      </c>
      <c r="I18" s="146">
        <v>76.28</v>
      </c>
      <c r="J18" s="223">
        <v>49</v>
      </c>
      <c r="K18" s="60">
        <v>71.56</v>
      </c>
      <c r="L18" s="180">
        <v>72.650000000000006</v>
      </c>
      <c r="M18" s="216">
        <v>65</v>
      </c>
      <c r="N18" s="60">
        <v>69.260000000000005</v>
      </c>
      <c r="O18" s="180">
        <v>74.538461538461533</v>
      </c>
      <c r="P18" s="216">
        <v>66</v>
      </c>
      <c r="Q18" s="23">
        <v>68.209999999999994</v>
      </c>
      <c r="R18" s="180">
        <v>70.954545499999995</v>
      </c>
      <c r="S18" s="14">
        <v>29</v>
      </c>
      <c r="T18" s="299">
        <v>18</v>
      </c>
      <c r="U18" s="34">
        <v>42</v>
      </c>
      <c r="V18" s="34">
        <v>14</v>
      </c>
      <c r="W18" s="36">
        <v>26</v>
      </c>
      <c r="X18" s="35">
        <f t="shared" si="0"/>
        <v>129</v>
      </c>
      <c r="Y18" s="26"/>
      <c r="Z18" s="26"/>
      <c r="AA18" s="26"/>
      <c r="AB18" s="26"/>
      <c r="AC18" s="26"/>
      <c r="AD18" s="26"/>
      <c r="AE18" s="26"/>
      <c r="AF18" s="26"/>
      <c r="AG18" s="26"/>
    </row>
    <row r="19" spans="1:33" ht="15" customHeight="1" x14ac:dyDescent="0.25">
      <c r="A19" s="14">
        <v>15</v>
      </c>
      <c r="B19" s="94" t="s">
        <v>54</v>
      </c>
      <c r="C19" s="42" t="s">
        <v>64</v>
      </c>
      <c r="D19" s="335">
        <v>66</v>
      </c>
      <c r="E19" s="319">
        <v>69.290000000000006</v>
      </c>
      <c r="F19" s="146">
        <v>74</v>
      </c>
      <c r="G19" s="243">
        <v>50</v>
      </c>
      <c r="H19" s="267">
        <v>71.59</v>
      </c>
      <c r="I19" s="146">
        <v>74.7</v>
      </c>
      <c r="J19" s="229">
        <v>75</v>
      </c>
      <c r="K19" s="60">
        <v>71.56</v>
      </c>
      <c r="L19" s="180">
        <v>74.28</v>
      </c>
      <c r="M19" s="216">
        <v>80</v>
      </c>
      <c r="N19" s="60">
        <v>69.260000000000005</v>
      </c>
      <c r="O19" s="180">
        <v>69.162499999999994</v>
      </c>
      <c r="P19" s="216">
        <v>70</v>
      </c>
      <c r="Q19" s="23">
        <v>68.209999999999994</v>
      </c>
      <c r="R19" s="180">
        <v>73.742857099999995</v>
      </c>
      <c r="S19" s="14">
        <v>12</v>
      </c>
      <c r="T19" s="299">
        <v>25</v>
      </c>
      <c r="U19" s="34">
        <v>28</v>
      </c>
      <c r="V19" s="34">
        <v>55</v>
      </c>
      <c r="W19" s="36">
        <v>14</v>
      </c>
      <c r="X19" s="35">
        <f t="shared" si="0"/>
        <v>134</v>
      </c>
      <c r="Y19" s="26"/>
      <c r="Z19" s="26"/>
      <c r="AA19" s="26"/>
      <c r="AB19" s="26"/>
      <c r="AC19" s="26"/>
      <c r="AD19" s="26"/>
      <c r="AE19" s="26"/>
      <c r="AF19" s="26"/>
      <c r="AG19" s="26"/>
    </row>
    <row r="20" spans="1:33" ht="15" customHeight="1" x14ac:dyDescent="0.25">
      <c r="A20" s="14">
        <v>16</v>
      </c>
      <c r="B20" s="94" t="s">
        <v>32</v>
      </c>
      <c r="C20" s="40" t="s">
        <v>115</v>
      </c>
      <c r="D20" s="332">
        <v>140</v>
      </c>
      <c r="E20" s="267">
        <v>69.290000000000006</v>
      </c>
      <c r="F20" s="146">
        <v>70</v>
      </c>
      <c r="G20" s="243">
        <v>162</v>
      </c>
      <c r="H20" s="267">
        <v>71.59</v>
      </c>
      <c r="I20" s="146">
        <v>73</v>
      </c>
      <c r="J20" s="223">
        <v>144</v>
      </c>
      <c r="K20" s="60">
        <v>71.56</v>
      </c>
      <c r="L20" s="180">
        <v>73.25</v>
      </c>
      <c r="M20" s="216">
        <v>145</v>
      </c>
      <c r="N20" s="60">
        <v>69.260000000000005</v>
      </c>
      <c r="O20" s="180">
        <v>74.517241379310349</v>
      </c>
      <c r="P20" s="216">
        <v>151</v>
      </c>
      <c r="Q20" s="23">
        <v>68.209999999999994</v>
      </c>
      <c r="R20" s="180">
        <v>72.973509899999996</v>
      </c>
      <c r="S20" s="14">
        <v>37</v>
      </c>
      <c r="T20" s="299">
        <v>32</v>
      </c>
      <c r="U20" s="34">
        <v>35</v>
      </c>
      <c r="V20" s="34">
        <v>15</v>
      </c>
      <c r="W20" s="36">
        <v>18</v>
      </c>
      <c r="X20" s="35">
        <f t="shared" si="0"/>
        <v>137</v>
      </c>
      <c r="Y20" s="26"/>
      <c r="Z20" s="26"/>
      <c r="AA20" s="26"/>
      <c r="AB20" s="26"/>
      <c r="AC20" s="26"/>
      <c r="AD20" s="26"/>
      <c r="AE20" s="26"/>
      <c r="AF20" s="26"/>
      <c r="AG20" s="26"/>
    </row>
    <row r="21" spans="1:33" ht="15" customHeight="1" x14ac:dyDescent="0.25">
      <c r="A21" s="14">
        <v>17</v>
      </c>
      <c r="B21" s="94" t="s">
        <v>2</v>
      </c>
      <c r="C21" s="40" t="s">
        <v>114</v>
      </c>
      <c r="D21" s="332">
        <v>78</v>
      </c>
      <c r="E21" s="267">
        <v>69.290000000000006</v>
      </c>
      <c r="F21" s="146">
        <v>72</v>
      </c>
      <c r="G21" s="243">
        <v>56</v>
      </c>
      <c r="H21" s="267">
        <v>71.59</v>
      </c>
      <c r="I21" s="146">
        <v>74.214285714285708</v>
      </c>
      <c r="J21" s="223">
        <v>56</v>
      </c>
      <c r="K21" s="60">
        <v>71.56</v>
      </c>
      <c r="L21" s="179">
        <v>76</v>
      </c>
      <c r="M21" s="216">
        <v>53</v>
      </c>
      <c r="N21" s="60">
        <v>69.260000000000005</v>
      </c>
      <c r="O21" s="180">
        <v>74.716981132075475</v>
      </c>
      <c r="P21" s="216">
        <v>49</v>
      </c>
      <c r="Q21" s="23">
        <v>68.209999999999994</v>
      </c>
      <c r="R21" s="185">
        <v>65.653061199999996</v>
      </c>
      <c r="S21" s="14">
        <v>21</v>
      </c>
      <c r="T21" s="299">
        <v>26</v>
      </c>
      <c r="U21" s="34">
        <v>17</v>
      </c>
      <c r="V21" s="34">
        <v>11</v>
      </c>
      <c r="W21" s="36">
        <v>69</v>
      </c>
      <c r="X21" s="35">
        <f t="shared" si="0"/>
        <v>144</v>
      </c>
      <c r="Y21" s="26"/>
      <c r="Z21" s="26"/>
      <c r="AA21" s="26"/>
      <c r="AB21" s="26"/>
      <c r="AC21" s="26"/>
      <c r="AD21" s="26"/>
      <c r="AE21" s="26"/>
      <c r="AF21" s="26"/>
      <c r="AG21" s="26"/>
    </row>
    <row r="22" spans="1:33" ht="15" customHeight="1" x14ac:dyDescent="0.25">
      <c r="A22" s="14">
        <v>18</v>
      </c>
      <c r="B22" s="95" t="s">
        <v>26</v>
      </c>
      <c r="C22" s="40" t="s">
        <v>111</v>
      </c>
      <c r="D22" s="332">
        <v>46</v>
      </c>
      <c r="E22" s="267">
        <v>69.290000000000006</v>
      </c>
      <c r="F22" s="146">
        <v>75.930000000000007</v>
      </c>
      <c r="G22" s="243">
        <v>26</v>
      </c>
      <c r="H22" s="267">
        <v>71.59</v>
      </c>
      <c r="I22" s="146">
        <v>79</v>
      </c>
      <c r="J22" s="223">
        <v>40</v>
      </c>
      <c r="K22" s="60">
        <v>71.56</v>
      </c>
      <c r="L22" s="180">
        <v>72.55</v>
      </c>
      <c r="M22" s="216">
        <v>23</v>
      </c>
      <c r="N22" s="60">
        <v>69.260000000000005</v>
      </c>
      <c r="O22" s="180">
        <v>70.521739130434781</v>
      </c>
      <c r="P22" s="216">
        <v>63</v>
      </c>
      <c r="Q22" s="23">
        <v>68.209999999999994</v>
      </c>
      <c r="R22" s="180">
        <v>69.888888899999998</v>
      </c>
      <c r="S22" s="14">
        <v>10</v>
      </c>
      <c r="T22" s="299">
        <v>9</v>
      </c>
      <c r="U22" s="34">
        <v>45</v>
      </c>
      <c r="V22" s="34">
        <v>44</v>
      </c>
      <c r="W22" s="36">
        <v>38</v>
      </c>
      <c r="X22" s="35">
        <f t="shared" si="0"/>
        <v>146</v>
      </c>
      <c r="Y22" s="26"/>
      <c r="Z22" s="26"/>
      <c r="AA22" s="26"/>
      <c r="AB22" s="26"/>
      <c r="AC22" s="26"/>
      <c r="AD22" s="26"/>
      <c r="AE22" s="26"/>
      <c r="AF22" s="26"/>
      <c r="AG22" s="26"/>
    </row>
    <row r="23" spans="1:33" ht="15" customHeight="1" x14ac:dyDescent="0.25">
      <c r="A23" s="14">
        <v>19</v>
      </c>
      <c r="B23" s="94" t="s">
        <v>54</v>
      </c>
      <c r="C23" s="40" t="s">
        <v>59</v>
      </c>
      <c r="D23" s="332">
        <v>38</v>
      </c>
      <c r="E23" s="267">
        <v>69.290000000000006</v>
      </c>
      <c r="F23" s="146">
        <v>67</v>
      </c>
      <c r="G23" s="243">
        <v>40</v>
      </c>
      <c r="H23" s="267">
        <v>71.59</v>
      </c>
      <c r="I23" s="146">
        <v>75.58</v>
      </c>
      <c r="J23" s="223">
        <v>44</v>
      </c>
      <c r="K23" s="60">
        <v>71.56</v>
      </c>
      <c r="L23" s="179">
        <v>75</v>
      </c>
      <c r="M23" s="216">
        <v>43</v>
      </c>
      <c r="N23" s="60">
        <v>69.260000000000005</v>
      </c>
      <c r="O23" s="180">
        <v>71.697674418604649</v>
      </c>
      <c r="P23" s="216">
        <v>41</v>
      </c>
      <c r="Q23" s="23">
        <v>68.209999999999994</v>
      </c>
      <c r="R23" s="180">
        <v>74.219512199999997</v>
      </c>
      <c r="S23" s="14">
        <v>62</v>
      </c>
      <c r="T23" s="299">
        <v>20</v>
      </c>
      <c r="U23" s="34">
        <v>23</v>
      </c>
      <c r="V23" s="34">
        <v>33</v>
      </c>
      <c r="W23" s="36">
        <v>12</v>
      </c>
      <c r="X23" s="35">
        <f t="shared" si="0"/>
        <v>150</v>
      </c>
      <c r="Y23" s="26"/>
      <c r="Z23" s="26"/>
      <c r="AA23" s="26"/>
      <c r="AB23" s="26"/>
      <c r="AC23" s="26"/>
      <c r="AD23" s="26"/>
      <c r="AE23" s="26"/>
      <c r="AF23" s="26"/>
      <c r="AG23" s="26"/>
    </row>
    <row r="24" spans="1:33" ht="15" customHeight="1" thickBot="1" x14ac:dyDescent="0.3">
      <c r="A24" s="15">
        <v>20</v>
      </c>
      <c r="B24" s="99" t="s">
        <v>2</v>
      </c>
      <c r="C24" s="52" t="s">
        <v>24</v>
      </c>
      <c r="D24" s="351">
        <v>51</v>
      </c>
      <c r="E24" s="325">
        <v>69.290000000000006</v>
      </c>
      <c r="F24" s="363">
        <v>70</v>
      </c>
      <c r="G24" s="250">
        <v>30</v>
      </c>
      <c r="H24" s="275">
        <v>71.59</v>
      </c>
      <c r="I24" s="167">
        <v>71.7</v>
      </c>
      <c r="J24" s="235">
        <v>26</v>
      </c>
      <c r="K24" s="30">
        <v>71.56</v>
      </c>
      <c r="L24" s="181">
        <v>73.73</v>
      </c>
      <c r="M24" s="215">
        <v>24</v>
      </c>
      <c r="N24" s="30">
        <v>69.260000000000005</v>
      </c>
      <c r="O24" s="186">
        <v>77.666666666666671</v>
      </c>
      <c r="P24" s="215">
        <v>42</v>
      </c>
      <c r="Q24" s="24">
        <v>68.209999999999994</v>
      </c>
      <c r="R24" s="181">
        <v>70.880952399999998</v>
      </c>
      <c r="S24" s="15">
        <v>39</v>
      </c>
      <c r="T24" s="300">
        <v>47</v>
      </c>
      <c r="U24" s="45">
        <v>31</v>
      </c>
      <c r="V24" s="45">
        <v>6</v>
      </c>
      <c r="W24" s="47">
        <v>29</v>
      </c>
      <c r="X24" s="198">
        <f t="shared" si="0"/>
        <v>152</v>
      </c>
      <c r="Y24" s="12"/>
      <c r="Z24" s="12"/>
      <c r="AA24" s="12"/>
      <c r="AB24" s="12"/>
      <c r="AC24" s="12"/>
      <c r="AD24" s="12"/>
      <c r="AE24" s="12"/>
      <c r="AF24" s="12"/>
      <c r="AG24" s="12"/>
    </row>
    <row r="25" spans="1:33" ht="15" customHeight="1" x14ac:dyDescent="0.25">
      <c r="A25" s="14">
        <v>21</v>
      </c>
      <c r="B25" s="98" t="s">
        <v>2</v>
      </c>
      <c r="C25" s="254" t="s">
        <v>139</v>
      </c>
      <c r="D25" s="365">
        <v>113</v>
      </c>
      <c r="E25" s="366">
        <v>69.290000000000006</v>
      </c>
      <c r="F25" s="163">
        <v>72</v>
      </c>
      <c r="G25" s="245">
        <v>97</v>
      </c>
      <c r="H25" s="209">
        <v>71.59</v>
      </c>
      <c r="I25" s="165">
        <v>79.787878787878782</v>
      </c>
      <c r="J25" s="236">
        <v>122</v>
      </c>
      <c r="K25" s="62">
        <v>71.56</v>
      </c>
      <c r="L25" s="182">
        <v>72.92</v>
      </c>
      <c r="M25" s="213">
        <v>100</v>
      </c>
      <c r="N25" s="62">
        <v>69.260000000000005</v>
      </c>
      <c r="O25" s="182">
        <v>71.44</v>
      </c>
      <c r="P25" s="213">
        <v>117</v>
      </c>
      <c r="Q25" s="25">
        <v>68.209999999999994</v>
      </c>
      <c r="R25" s="182">
        <v>67.777777799999996</v>
      </c>
      <c r="S25" s="13">
        <v>19</v>
      </c>
      <c r="T25" s="298">
        <v>6</v>
      </c>
      <c r="U25" s="16">
        <v>37</v>
      </c>
      <c r="V25" s="16">
        <v>38</v>
      </c>
      <c r="W25" s="53">
        <v>54</v>
      </c>
      <c r="X25" s="29">
        <f t="shared" si="0"/>
        <v>154</v>
      </c>
      <c r="Y25" s="26"/>
      <c r="Z25" s="26"/>
      <c r="AA25" s="26"/>
      <c r="AB25" s="26"/>
      <c r="AC25" s="26"/>
      <c r="AD25" s="26"/>
      <c r="AE25" s="26"/>
      <c r="AF25" s="26"/>
      <c r="AG25" s="26"/>
    </row>
    <row r="26" spans="1:33" ht="15" customHeight="1" x14ac:dyDescent="0.25">
      <c r="A26" s="14">
        <v>22</v>
      </c>
      <c r="B26" s="94" t="s">
        <v>65</v>
      </c>
      <c r="C26" s="40" t="s">
        <v>82</v>
      </c>
      <c r="D26" s="332">
        <v>79</v>
      </c>
      <c r="E26" s="267">
        <v>69.290000000000006</v>
      </c>
      <c r="F26" s="165">
        <v>71.987499999999997</v>
      </c>
      <c r="G26" s="243">
        <v>58</v>
      </c>
      <c r="H26" s="267">
        <v>71.59</v>
      </c>
      <c r="I26" s="146">
        <v>77</v>
      </c>
      <c r="J26" s="223">
        <v>75</v>
      </c>
      <c r="K26" s="60">
        <v>71.56</v>
      </c>
      <c r="L26" s="179">
        <v>77.56</v>
      </c>
      <c r="M26" s="216">
        <v>66</v>
      </c>
      <c r="N26" s="60">
        <v>69.260000000000005</v>
      </c>
      <c r="O26" s="180">
        <v>71.63636363636364</v>
      </c>
      <c r="P26" s="216">
        <v>50</v>
      </c>
      <c r="Q26" s="23">
        <v>68.209999999999994</v>
      </c>
      <c r="R26" s="185">
        <v>64.180000000000007</v>
      </c>
      <c r="S26" s="14">
        <v>24</v>
      </c>
      <c r="T26" s="299">
        <v>14</v>
      </c>
      <c r="U26" s="34">
        <v>9</v>
      </c>
      <c r="V26" s="34">
        <v>35</v>
      </c>
      <c r="W26" s="36">
        <v>74</v>
      </c>
      <c r="X26" s="35">
        <f t="shared" si="0"/>
        <v>156</v>
      </c>
      <c r="Y26" s="26"/>
      <c r="Z26" s="26"/>
      <c r="AA26" s="26"/>
      <c r="AB26" s="26"/>
      <c r="AC26" s="26"/>
      <c r="AD26" s="26"/>
      <c r="AE26" s="26"/>
      <c r="AF26" s="26"/>
      <c r="AG26" s="26"/>
    </row>
    <row r="27" spans="1:33" ht="15" customHeight="1" x14ac:dyDescent="0.25">
      <c r="A27" s="14">
        <v>23</v>
      </c>
      <c r="B27" s="94" t="s">
        <v>65</v>
      </c>
      <c r="C27" s="41" t="s">
        <v>81</v>
      </c>
      <c r="D27" s="332">
        <v>42</v>
      </c>
      <c r="E27" s="267">
        <v>69.290000000000006</v>
      </c>
      <c r="F27" s="146">
        <v>71.69</v>
      </c>
      <c r="G27" s="243">
        <v>35</v>
      </c>
      <c r="H27" s="267">
        <v>71.59</v>
      </c>
      <c r="I27" s="146">
        <v>74</v>
      </c>
      <c r="J27" s="223">
        <v>18</v>
      </c>
      <c r="K27" s="60">
        <v>71.56</v>
      </c>
      <c r="L27" s="180">
        <v>74</v>
      </c>
      <c r="M27" s="216">
        <v>23</v>
      </c>
      <c r="N27" s="60">
        <v>69.260000000000005</v>
      </c>
      <c r="O27" s="180">
        <v>74.304347826086953</v>
      </c>
      <c r="P27" s="216">
        <v>40</v>
      </c>
      <c r="Q27" s="23">
        <v>68.209999999999994</v>
      </c>
      <c r="R27" s="180">
        <v>67.75</v>
      </c>
      <c r="S27" s="14">
        <v>28</v>
      </c>
      <c r="T27" s="299">
        <v>28</v>
      </c>
      <c r="U27" s="34">
        <v>29</v>
      </c>
      <c r="V27" s="34">
        <v>16</v>
      </c>
      <c r="W27" s="36">
        <v>55</v>
      </c>
      <c r="X27" s="35">
        <f t="shared" si="0"/>
        <v>156</v>
      </c>
      <c r="Y27" s="26"/>
      <c r="Z27" s="26"/>
      <c r="AA27" s="26"/>
      <c r="AB27" s="26"/>
      <c r="AC27" s="26"/>
      <c r="AD27" s="26"/>
      <c r="AE27" s="26"/>
      <c r="AF27" s="26"/>
      <c r="AG27" s="26"/>
    </row>
    <row r="28" spans="1:33" ht="15" customHeight="1" x14ac:dyDescent="0.25">
      <c r="A28" s="14">
        <v>24</v>
      </c>
      <c r="B28" s="95" t="s">
        <v>26</v>
      </c>
      <c r="C28" s="40" t="s">
        <v>27</v>
      </c>
      <c r="D28" s="332">
        <v>31</v>
      </c>
      <c r="E28" s="267">
        <v>69.290000000000006</v>
      </c>
      <c r="F28" s="147">
        <v>76.81</v>
      </c>
      <c r="G28" s="244">
        <v>29</v>
      </c>
      <c r="H28" s="267">
        <v>71.59</v>
      </c>
      <c r="I28" s="147">
        <v>76.900000000000006</v>
      </c>
      <c r="J28" s="223">
        <v>32</v>
      </c>
      <c r="K28" s="60">
        <v>71.56</v>
      </c>
      <c r="L28" s="179">
        <v>76.66</v>
      </c>
      <c r="M28" s="216">
        <v>30</v>
      </c>
      <c r="N28" s="60">
        <v>69.260000000000005</v>
      </c>
      <c r="O28" s="185">
        <v>66.433333333333337</v>
      </c>
      <c r="P28" s="216">
        <v>29</v>
      </c>
      <c r="Q28" s="23">
        <v>68.209999999999994</v>
      </c>
      <c r="R28" s="180">
        <v>67.655172399999998</v>
      </c>
      <c r="S28" s="14">
        <v>7</v>
      </c>
      <c r="T28" s="299">
        <v>15</v>
      </c>
      <c r="U28" s="34">
        <v>11</v>
      </c>
      <c r="V28" s="34">
        <v>69</v>
      </c>
      <c r="W28" s="36">
        <v>56</v>
      </c>
      <c r="X28" s="35">
        <f t="shared" si="0"/>
        <v>158</v>
      </c>
      <c r="Y28" s="26"/>
      <c r="Z28" s="26"/>
      <c r="AA28" s="26"/>
      <c r="AB28" s="26"/>
      <c r="AC28" s="26"/>
      <c r="AD28" s="26"/>
      <c r="AE28" s="26"/>
      <c r="AF28" s="26"/>
      <c r="AG28" s="26"/>
    </row>
    <row r="29" spans="1:33" ht="15" customHeight="1" x14ac:dyDescent="0.25">
      <c r="A29" s="14">
        <v>25</v>
      </c>
      <c r="B29" s="94" t="s">
        <v>0</v>
      </c>
      <c r="C29" s="203" t="s">
        <v>153</v>
      </c>
      <c r="D29" s="337"/>
      <c r="E29" s="318">
        <v>69.290000000000006</v>
      </c>
      <c r="F29" s="362"/>
      <c r="G29" s="243">
        <v>11</v>
      </c>
      <c r="H29" s="267">
        <v>71.59</v>
      </c>
      <c r="I29" s="146">
        <v>81</v>
      </c>
      <c r="J29" s="223">
        <v>8</v>
      </c>
      <c r="K29" s="60">
        <v>71.56</v>
      </c>
      <c r="L29" s="179">
        <v>75.13</v>
      </c>
      <c r="M29" s="216">
        <v>14</v>
      </c>
      <c r="N29" s="60">
        <v>69.260000000000005</v>
      </c>
      <c r="O29" s="179">
        <v>76.571428571428569</v>
      </c>
      <c r="P29" s="216">
        <v>13</v>
      </c>
      <c r="Q29" s="23">
        <v>68.209999999999994</v>
      </c>
      <c r="R29" s="180">
        <v>73.615384599999999</v>
      </c>
      <c r="S29" s="213">
        <v>110</v>
      </c>
      <c r="T29" s="299">
        <v>3</v>
      </c>
      <c r="U29" s="34">
        <v>22</v>
      </c>
      <c r="V29" s="34">
        <v>8</v>
      </c>
      <c r="W29" s="36">
        <v>16</v>
      </c>
      <c r="X29" s="35">
        <f t="shared" si="0"/>
        <v>159</v>
      </c>
      <c r="Y29" s="26"/>
      <c r="Z29" s="26"/>
      <c r="AA29" s="26"/>
      <c r="AB29" s="26"/>
      <c r="AC29" s="26"/>
      <c r="AD29" s="26"/>
      <c r="AE29" s="26"/>
      <c r="AF29" s="26"/>
      <c r="AG29" s="26"/>
    </row>
    <row r="30" spans="1:33" ht="15" customHeight="1" x14ac:dyDescent="0.25">
      <c r="A30" s="14">
        <v>26</v>
      </c>
      <c r="B30" s="94" t="s">
        <v>54</v>
      </c>
      <c r="C30" s="40" t="s">
        <v>61</v>
      </c>
      <c r="D30" s="332">
        <v>82</v>
      </c>
      <c r="E30" s="267">
        <v>69.290000000000006</v>
      </c>
      <c r="F30" s="146">
        <v>72</v>
      </c>
      <c r="G30" s="243">
        <v>59</v>
      </c>
      <c r="H30" s="267">
        <v>71.59</v>
      </c>
      <c r="I30" s="146">
        <v>72.849999999999994</v>
      </c>
      <c r="J30" s="223">
        <v>61</v>
      </c>
      <c r="K30" s="60">
        <v>71.56</v>
      </c>
      <c r="L30" s="180">
        <v>73.64</v>
      </c>
      <c r="M30" s="216">
        <v>78</v>
      </c>
      <c r="N30" s="60">
        <v>69.260000000000005</v>
      </c>
      <c r="O30" s="180">
        <v>72.166666666666671</v>
      </c>
      <c r="P30" s="216">
        <v>64</v>
      </c>
      <c r="Q30" s="23">
        <v>68.209999999999994</v>
      </c>
      <c r="R30" s="180">
        <v>68.515625</v>
      </c>
      <c r="S30" s="14">
        <v>20</v>
      </c>
      <c r="T30" s="299">
        <v>38</v>
      </c>
      <c r="U30" s="34">
        <v>33</v>
      </c>
      <c r="V30" s="34">
        <v>27</v>
      </c>
      <c r="W30" s="36">
        <v>48</v>
      </c>
      <c r="X30" s="35">
        <f t="shared" si="0"/>
        <v>166</v>
      </c>
      <c r="Y30" s="21"/>
      <c r="Z30" s="26"/>
      <c r="AA30" s="26"/>
      <c r="AB30" s="26"/>
      <c r="AC30" s="26"/>
      <c r="AD30" s="26"/>
      <c r="AE30" s="26"/>
      <c r="AF30" s="26"/>
      <c r="AG30" s="26"/>
    </row>
    <row r="31" spans="1:33" ht="15" customHeight="1" x14ac:dyDescent="0.25">
      <c r="A31" s="14">
        <v>27</v>
      </c>
      <c r="B31" s="95" t="s">
        <v>26</v>
      </c>
      <c r="C31" s="40" t="s">
        <v>94</v>
      </c>
      <c r="D31" s="332">
        <v>27</v>
      </c>
      <c r="E31" s="267">
        <v>69.290000000000006</v>
      </c>
      <c r="F31" s="146">
        <v>71</v>
      </c>
      <c r="G31" s="243">
        <v>27</v>
      </c>
      <c r="H31" s="267">
        <v>71.59</v>
      </c>
      <c r="I31" s="146">
        <v>72</v>
      </c>
      <c r="J31" s="223">
        <v>23</v>
      </c>
      <c r="K31" s="60">
        <v>71.56</v>
      </c>
      <c r="L31" s="179">
        <v>76.349999999999994</v>
      </c>
      <c r="M31" s="221">
        <v>50</v>
      </c>
      <c r="N31" s="60">
        <v>69.260000000000005</v>
      </c>
      <c r="O31" s="180">
        <v>73.14</v>
      </c>
      <c r="P31" s="216">
        <v>41</v>
      </c>
      <c r="Q31" s="23">
        <v>68.209999999999994</v>
      </c>
      <c r="R31" s="180">
        <v>67.560975600000006</v>
      </c>
      <c r="S31" s="14">
        <v>31</v>
      </c>
      <c r="T31" s="299">
        <v>43</v>
      </c>
      <c r="U31" s="34">
        <v>13</v>
      </c>
      <c r="V31" s="34">
        <v>22</v>
      </c>
      <c r="W31" s="36">
        <v>58</v>
      </c>
      <c r="X31" s="35">
        <f t="shared" si="0"/>
        <v>167</v>
      </c>
      <c r="Y31" s="26"/>
      <c r="Z31" s="26"/>
      <c r="AA31" s="26"/>
      <c r="AB31" s="26"/>
      <c r="AC31" s="26"/>
      <c r="AD31" s="26"/>
      <c r="AE31" s="26"/>
      <c r="AF31" s="26"/>
      <c r="AG31" s="26"/>
    </row>
    <row r="32" spans="1:33" ht="15" customHeight="1" x14ac:dyDescent="0.25">
      <c r="A32" s="14">
        <v>28</v>
      </c>
      <c r="B32" s="94" t="s">
        <v>32</v>
      </c>
      <c r="C32" s="204" t="s">
        <v>157</v>
      </c>
      <c r="D32" s="344">
        <v>54</v>
      </c>
      <c r="E32" s="322">
        <v>69.290000000000006</v>
      </c>
      <c r="F32" s="146">
        <v>71.87</v>
      </c>
      <c r="G32" s="249">
        <v>41</v>
      </c>
      <c r="H32" s="267">
        <v>71.59</v>
      </c>
      <c r="I32" s="148">
        <v>68.98</v>
      </c>
      <c r="J32" s="239">
        <v>45</v>
      </c>
      <c r="K32" s="60">
        <v>71.56</v>
      </c>
      <c r="L32" s="180">
        <v>72.930000000000007</v>
      </c>
      <c r="M32" s="221">
        <v>48</v>
      </c>
      <c r="N32" s="60">
        <v>69.260000000000005</v>
      </c>
      <c r="O32" s="180">
        <v>73.104166666666671</v>
      </c>
      <c r="P32" s="216">
        <v>48</v>
      </c>
      <c r="Q32" s="23">
        <v>68.209999999999994</v>
      </c>
      <c r="R32" s="180">
        <v>72.770833300000007</v>
      </c>
      <c r="S32" s="14">
        <v>26</v>
      </c>
      <c r="T32" s="299">
        <v>66</v>
      </c>
      <c r="U32" s="34">
        <v>36</v>
      </c>
      <c r="V32" s="34">
        <v>23</v>
      </c>
      <c r="W32" s="36">
        <v>19</v>
      </c>
      <c r="X32" s="35">
        <f t="shared" si="0"/>
        <v>170</v>
      </c>
      <c r="Y32" s="26"/>
      <c r="Z32" s="26"/>
      <c r="AA32" s="26"/>
      <c r="AB32" s="26"/>
      <c r="AC32" s="26"/>
      <c r="AD32" s="26"/>
      <c r="AE32" s="26"/>
      <c r="AF32" s="26"/>
      <c r="AG32" s="26"/>
    </row>
    <row r="33" spans="1:33" ht="15" customHeight="1" x14ac:dyDescent="0.25">
      <c r="A33" s="14">
        <v>29</v>
      </c>
      <c r="B33" s="95" t="s">
        <v>26</v>
      </c>
      <c r="C33" s="40" t="s">
        <v>95</v>
      </c>
      <c r="D33" s="332">
        <v>69</v>
      </c>
      <c r="E33" s="267">
        <v>69.290000000000006</v>
      </c>
      <c r="F33" s="146">
        <v>72</v>
      </c>
      <c r="G33" s="243">
        <v>41</v>
      </c>
      <c r="H33" s="267">
        <v>71.59</v>
      </c>
      <c r="I33" s="146">
        <v>73</v>
      </c>
      <c r="J33" s="223">
        <v>54</v>
      </c>
      <c r="K33" s="60">
        <v>71.56</v>
      </c>
      <c r="L33" s="180">
        <v>72.81</v>
      </c>
      <c r="M33" s="216">
        <v>36</v>
      </c>
      <c r="N33" s="60">
        <v>69.260000000000005</v>
      </c>
      <c r="O33" s="180">
        <v>68.888888888888886</v>
      </c>
      <c r="P33" s="216">
        <v>46</v>
      </c>
      <c r="Q33" s="23">
        <v>68.209999999999994</v>
      </c>
      <c r="R33" s="180">
        <v>72.478260899999995</v>
      </c>
      <c r="S33" s="14">
        <v>22</v>
      </c>
      <c r="T33" s="299">
        <v>33</v>
      </c>
      <c r="U33" s="34">
        <v>38</v>
      </c>
      <c r="V33" s="34">
        <v>57</v>
      </c>
      <c r="W33" s="36">
        <v>21</v>
      </c>
      <c r="X33" s="35">
        <f t="shared" si="0"/>
        <v>171</v>
      </c>
      <c r="Y33" s="12"/>
      <c r="Z33" s="12"/>
      <c r="AA33" s="12"/>
      <c r="AB33" s="12"/>
      <c r="AC33" s="12"/>
      <c r="AD33" s="12"/>
      <c r="AE33" s="12"/>
      <c r="AF33" s="12"/>
      <c r="AG33" s="12"/>
    </row>
    <row r="34" spans="1:33" ht="15" customHeight="1" thickBot="1" x14ac:dyDescent="0.3">
      <c r="A34" s="152">
        <v>30</v>
      </c>
      <c r="B34" s="200" t="s">
        <v>26</v>
      </c>
      <c r="C34" s="43" t="s">
        <v>112</v>
      </c>
      <c r="D34" s="334">
        <v>29</v>
      </c>
      <c r="E34" s="275">
        <v>69.290000000000006</v>
      </c>
      <c r="F34" s="167">
        <v>70.37</v>
      </c>
      <c r="G34" s="246">
        <v>38</v>
      </c>
      <c r="H34" s="281">
        <v>71.59</v>
      </c>
      <c r="I34" s="161">
        <v>74</v>
      </c>
      <c r="J34" s="233">
        <v>41</v>
      </c>
      <c r="K34" s="61">
        <v>71.56</v>
      </c>
      <c r="L34" s="183">
        <v>72.61</v>
      </c>
      <c r="M34" s="313">
        <v>46</v>
      </c>
      <c r="N34" s="61">
        <v>69.260000000000005</v>
      </c>
      <c r="O34" s="183">
        <v>70.369565217391298</v>
      </c>
      <c r="P34" s="217">
        <v>43</v>
      </c>
      <c r="Q34" s="37">
        <v>68.209999999999994</v>
      </c>
      <c r="R34" s="183">
        <v>72.720930199999998</v>
      </c>
      <c r="S34" s="15">
        <v>34</v>
      </c>
      <c r="T34" s="300">
        <v>27</v>
      </c>
      <c r="U34" s="45">
        <v>44</v>
      </c>
      <c r="V34" s="45">
        <v>47</v>
      </c>
      <c r="W34" s="47">
        <v>20</v>
      </c>
      <c r="X34" s="102">
        <f t="shared" si="0"/>
        <v>172</v>
      </c>
      <c r="Y34" s="26"/>
      <c r="Z34" s="26"/>
      <c r="AA34" s="26"/>
      <c r="AB34" s="26"/>
      <c r="AC34" s="26"/>
      <c r="AD34" s="26"/>
      <c r="AE34" s="26"/>
      <c r="AF34" s="26"/>
      <c r="AG34" s="26"/>
    </row>
    <row r="35" spans="1:33" ht="15" customHeight="1" x14ac:dyDescent="0.25">
      <c r="A35" s="13">
        <v>31</v>
      </c>
      <c r="B35" s="97" t="s">
        <v>2</v>
      </c>
      <c r="C35" s="48" t="s">
        <v>21</v>
      </c>
      <c r="D35" s="348">
        <v>71</v>
      </c>
      <c r="E35" s="329">
        <v>69.290000000000006</v>
      </c>
      <c r="F35" s="165">
        <v>72.540000000000006</v>
      </c>
      <c r="G35" s="242">
        <v>82</v>
      </c>
      <c r="H35" s="210">
        <v>71.59</v>
      </c>
      <c r="I35" s="163">
        <v>71.390243902439025</v>
      </c>
      <c r="J35" s="312">
        <v>72</v>
      </c>
      <c r="K35" s="27">
        <v>71.56</v>
      </c>
      <c r="L35" s="184">
        <v>72.349999999999994</v>
      </c>
      <c r="M35" s="314">
        <v>79</v>
      </c>
      <c r="N35" s="27">
        <v>69.260000000000005</v>
      </c>
      <c r="O35" s="184">
        <v>71.898734177215189</v>
      </c>
      <c r="P35" s="212">
        <v>73</v>
      </c>
      <c r="Q35" s="22">
        <v>68.209999999999994</v>
      </c>
      <c r="R35" s="184">
        <v>69.904109599999998</v>
      </c>
      <c r="S35" s="14">
        <v>16</v>
      </c>
      <c r="T35" s="299">
        <v>48</v>
      </c>
      <c r="U35" s="17">
        <v>47</v>
      </c>
      <c r="V35" s="17">
        <v>32</v>
      </c>
      <c r="W35" s="54">
        <v>37</v>
      </c>
      <c r="X35" s="28">
        <f t="shared" si="0"/>
        <v>180</v>
      </c>
      <c r="Y35" s="26"/>
      <c r="Z35" s="26"/>
      <c r="AA35" s="26"/>
      <c r="AB35" s="26"/>
      <c r="AC35" s="26"/>
      <c r="AD35" s="26"/>
      <c r="AE35" s="26"/>
      <c r="AF35" s="26"/>
      <c r="AG35" s="26"/>
    </row>
    <row r="36" spans="1:33" ht="15" customHeight="1" x14ac:dyDescent="0.25">
      <c r="A36" s="14">
        <v>32</v>
      </c>
      <c r="B36" s="94" t="s">
        <v>41</v>
      </c>
      <c r="C36" s="203" t="s">
        <v>155</v>
      </c>
      <c r="D36" s="333">
        <v>69</v>
      </c>
      <c r="E36" s="318">
        <v>69.290000000000006</v>
      </c>
      <c r="F36" s="165">
        <v>70.3</v>
      </c>
      <c r="G36" s="243">
        <v>44</v>
      </c>
      <c r="H36" s="267">
        <v>71.59</v>
      </c>
      <c r="I36" s="146">
        <v>68.75</v>
      </c>
      <c r="J36" s="223">
        <v>51</v>
      </c>
      <c r="K36" s="60">
        <v>71.56</v>
      </c>
      <c r="L36" s="180">
        <v>74.510000000000005</v>
      </c>
      <c r="M36" s="216">
        <v>46</v>
      </c>
      <c r="N36" s="60">
        <v>69.260000000000005</v>
      </c>
      <c r="O36" s="180">
        <v>74.108695652173907</v>
      </c>
      <c r="P36" s="216">
        <v>50</v>
      </c>
      <c r="Q36" s="23">
        <v>68.209999999999994</v>
      </c>
      <c r="R36" s="180">
        <v>70.08</v>
      </c>
      <c r="S36" s="14">
        <v>35</v>
      </c>
      <c r="T36" s="299">
        <v>69</v>
      </c>
      <c r="U36" s="34">
        <v>26</v>
      </c>
      <c r="V36" s="34">
        <v>17</v>
      </c>
      <c r="W36" s="36">
        <v>34</v>
      </c>
      <c r="X36" s="35">
        <f t="shared" si="0"/>
        <v>181</v>
      </c>
      <c r="Y36" s="26"/>
      <c r="Z36" s="26"/>
      <c r="AA36" s="26"/>
      <c r="AB36" s="26"/>
      <c r="AC36" s="26"/>
      <c r="AD36" s="26"/>
      <c r="AE36" s="26"/>
      <c r="AF36" s="26"/>
      <c r="AG36" s="26"/>
    </row>
    <row r="37" spans="1:33" ht="15" customHeight="1" x14ac:dyDescent="0.25">
      <c r="A37" s="14">
        <v>33</v>
      </c>
      <c r="B37" s="96" t="s">
        <v>41</v>
      </c>
      <c r="C37" s="40" t="s">
        <v>77</v>
      </c>
      <c r="D37" s="332">
        <v>51</v>
      </c>
      <c r="E37" s="267">
        <v>69.290000000000006</v>
      </c>
      <c r="F37" s="146">
        <v>70.430000000000007</v>
      </c>
      <c r="G37" s="243">
        <v>50</v>
      </c>
      <c r="H37" s="267">
        <v>71.59</v>
      </c>
      <c r="I37" s="146">
        <v>73.239999999999995</v>
      </c>
      <c r="J37" s="223">
        <v>54</v>
      </c>
      <c r="K37" s="60">
        <v>71.56</v>
      </c>
      <c r="L37" s="185">
        <v>67.569999999999993</v>
      </c>
      <c r="M37" s="216">
        <v>52</v>
      </c>
      <c r="N37" s="60">
        <v>69.260000000000005</v>
      </c>
      <c r="O37" s="180">
        <v>72.519230769230774</v>
      </c>
      <c r="P37" s="216">
        <v>51</v>
      </c>
      <c r="Q37" s="23">
        <v>68.209999999999994</v>
      </c>
      <c r="R37" s="180">
        <v>70.274509800000004</v>
      </c>
      <c r="S37" s="14">
        <v>33</v>
      </c>
      <c r="T37" s="299">
        <v>31</v>
      </c>
      <c r="U37" s="34">
        <v>74</v>
      </c>
      <c r="V37" s="34">
        <v>25</v>
      </c>
      <c r="W37" s="36">
        <v>31</v>
      </c>
      <c r="X37" s="35">
        <f t="shared" ref="X37:X68" si="1">S37+T37+U37+V37+W37</f>
        <v>194</v>
      </c>
      <c r="Y37" s="12"/>
      <c r="Z37" s="12"/>
      <c r="AA37" s="12"/>
      <c r="AB37" s="12"/>
      <c r="AC37" s="12"/>
      <c r="AD37" s="12"/>
      <c r="AE37" s="12"/>
      <c r="AF37" s="12"/>
      <c r="AG37" s="12"/>
    </row>
    <row r="38" spans="1:33" ht="15" customHeight="1" x14ac:dyDescent="0.25">
      <c r="A38" s="14">
        <v>34</v>
      </c>
      <c r="B38" s="96" t="s">
        <v>32</v>
      </c>
      <c r="C38" s="40" t="s">
        <v>36</v>
      </c>
      <c r="D38" s="332">
        <v>45</v>
      </c>
      <c r="E38" s="267">
        <v>69.290000000000006</v>
      </c>
      <c r="F38" s="360">
        <v>73.38</v>
      </c>
      <c r="G38" s="243">
        <v>28</v>
      </c>
      <c r="H38" s="267">
        <v>71.59</v>
      </c>
      <c r="I38" s="146">
        <v>74.959999999999994</v>
      </c>
      <c r="J38" s="223">
        <v>29</v>
      </c>
      <c r="K38" s="60">
        <v>71.56</v>
      </c>
      <c r="L38" s="185">
        <v>71.34</v>
      </c>
      <c r="M38" s="216">
        <v>27</v>
      </c>
      <c r="N38" s="60">
        <v>69.260000000000005</v>
      </c>
      <c r="O38" s="180">
        <v>71.592592592592595</v>
      </c>
      <c r="P38" s="216">
        <v>38</v>
      </c>
      <c r="Q38" s="23">
        <v>68.209999999999994</v>
      </c>
      <c r="R38" s="185">
        <v>66.052631599999998</v>
      </c>
      <c r="S38" s="14">
        <v>15</v>
      </c>
      <c r="T38" s="299">
        <v>24</v>
      </c>
      <c r="U38" s="34">
        <v>53</v>
      </c>
      <c r="V38" s="34">
        <v>37</v>
      </c>
      <c r="W38" s="36">
        <v>66</v>
      </c>
      <c r="X38" s="35">
        <f t="shared" si="1"/>
        <v>195</v>
      </c>
      <c r="Y38" s="26"/>
      <c r="Z38" s="26"/>
      <c r="AA38" s="26"/>
      <c r="AB38" s="26"/>
      <c r="AC38" s="26"/>
      <c r="AD38" s="26"/>
      <c r="AE38" s="26"/>
      <c r="AF38" s="26"/>
      <c r="AG38" s="26"/>
    </row>
    <row r="39" spans="1:33" ht="15" customHeight="1" x14ac:dyDescent="0.25">
      <c r="A39" s="14">
        <v>35</v>
      </c>
      <c r="B39" s="96" t="s">
        <v>41</v>
      </c>
      <c r="C39" s="40" t="s">
        <v>79</v>
      </c>
      <c r="D39" s="332">
        <v>25</v>
      </c>
      <c r="E39" s="267">
        <v>69.290000000000006</v>
      </c>
      <c r="F39" s="146">
        <v>71.88</v>
      </c>
      <c r="G39" s="243">
        <v>38</v>
      </c>
      <c r="H39" s="267">
        <v>71.59</v>
      </c>
      <c r="I39" s="146">
        <v>70.260000000000005</v>
      </c>
      <c r="J39" s="223">
        <v>52</v>
      </c>
      <c r="K39" s="60">
        <v>71.56</v>
      </c>
      <c r="L39" s="180">
        <v>73.75</v>
      </c>
      <c r="M39" s="216">
        <v>23</v>
      </c>
      <c r="N39" s="60">
        <v>69.260000000000005</v>
      </c>
      <c r="O39" s="180">
        <v>71.391304347826093</v>
      </c>
      <c r="P39" s="216">
        <v>39</v>
      </c>
      <c r="Q39" s="23">
        <v>68.209999999999994</v>
      </c>
      <c r="R39" s="180">
        <v>69.025640999999993</v>
      </c>
      <c r="S39" s="14">
        <v>25</v>
      </c>
      <c r="T39" s="299">
        <v>58</v>
      </c>
      <c r="U39" s="34">
        <v>30</v>
      </c>
      <c r="V39" s="34">
        <v>39</v>
      </c>
      <c r="W39" s="36">
        <v>44</v>
      </c>
      <c r="X39" s="35">
        <f t="shared" si="1"/>
        <v>196</v>
      </c>
      <c r="Y39" s="26"/>
      <c r="Z39" s="26"/>
      <c r="AA39" s="26"/>
      <c r="AB39" s="26"/>
      <c r="AC39" s="26"/>
      <c r="AD39" s="26"/>
      <c r="AE39" s="26"/>
      <c r="AF39" s="26"/>
      <c r="AG39" s="26"/>
    </row>
    <row r="40" spans="1:33" ht="15" customHeight="1" x14ac:dyDescent="0.25">
      <c r="A40" s="14">
        <v>36</v>
      </c>
      <c r="B40" s="95" t="s">
        <v>26</v>
      </c>
      <c r="C40" s="40" t="s">
        <v>30</v>
      </c>
      <c r="D40" s="332">
        <v>33</v>
      </c>
      <c r="E40" s="267">
        <v>69.290000000000006</v>
      </c>
      <c r="F40" s="146">
        <v>70</v>
      </c>
      <c r="G40" s="248">
        <v>27</v>
      </c>
      <c r="H40" s="267">
        <v>71.59</v>
      </c>
      <c r="I40" s="149">
        <v>73.3</v>
      </c>
      <c r="J40" s="223">
        <v>24</v>
      </c>
      <c r="K40" s="60">
        <v>71.56</v>
      </c>
      <c r="L40" s="180">
        <v>72.709999999999994</v>
      </c>
      <c r="M40" s="221">
        <v>46</v>
      </c>
      <c r="N40" s="60">
        <v>69.260000000000005</v>
      </c>
      <c r="O40" s="180">
        <v>71.108695652173907</v>
      </c>
      <c r="P40" s="216">
        <v>37</v>
      </c>
      <c r="Q40" s="23">
        <v>68.209999999999994</v>
      </c>
      <c r="R40" s="180">
        <v>68.432432399999996</v>
      </c>
      <c r="S40" s="14">
        <v>40</v>
      </c>
      <c r="T40" s="299">
        <v>30</v>
      </c>
      <c r="U40" s="34">
        <v>39</v>
      </c>
      <c r="V40" s="34">
        <v>42</v>
      </c>
      <c r="W40" s="36">
        <v>49</v>
      </c>
      <c r="X40" s="35">
        <f t="shared" si="1"/>
        <v>200</v>
      </c>
      <c r="Y40" s="26"/>
      <c r="Z40" s="26"/>
      <c r="AA40" s="26"/>
      <c r="AB40" s="26"/>
      <c r="AC40" s="26"/>
      <c r="AD40" s="26"/>
      <c r="AE40" s="26"/>
      <c r="AF40" s="26"/>
      <c r="AG40" s="26"/>
    </row>
    <row r="41" spans="1:33" ht="15" customHeight="1" x14ac:dyDescent="0.25">
      <c r="A41" s="14">
        <v>37</v>
      </c>
      <c r="B41" s="94" t="s">
        <v>2</v>
      </c>
      <c r="C41" s="49" t="s">
        <v>20</v>
      </c>
      <c r="D41" s="347">
        <v>27</v>
      </c>
      <c r="E41" s="326">
        <v>69.290000000000006</v>
      </c>
      <c r="F41" s="146">
        <v>67.41</v>
      </c>
      <c r="G41" s="243">
        <v>25</v>
      </c>
      <c r="H41" s="267">
        <v>71.59</v>
      </c>
      <c r="I41" s="146">
        <v>69.36</v>
      </c>
      <c r="J41" s="232">
        <v>29</v>
      </c>
      <c r="K41" s="60">
        <v>71.56</v>
      </c>
      <c r="L41" s="180">
        <v>73.66</v>
      </c>
      <c r="M41" s="221">
        <v>43</v>
      </c>
      <c r="N41" s="60">
        <v>69.260000000000005</v>
      </c>
      <c r="O41" s="180">
        <v>71.976744186046517</v>
      </c>
      <c r="P41" s="216">
        <v>22</v>
      </c>
      <c r="Q41" s="23">
        <v>68.209999999999994</v>
      </c>
      <c r="R41" s="180">
        <v>70.954545499999995</v>
      </c>
      <c r="S41" s="14">
        <v>59</v>
      </c>
      <c r="T41" s="299">
        <v>62</v>
      </c>
      <c r="U41" s="34">
        <v>32</v>
      </c>
      <c r="V41" s="34">
        <v>30</v>
      </c>
      <c r="W41" s="36">
        <v>27</v>
      </c>
      <c r="X41" s="35">
        <f t="shared" si="1"/>
        <v>210</v>
      </c>
      <c r="Y41" s="26"/>
      <c r="Z41" s="26"/>
      <c r="AA41" s="26"/>
      <c r="AB41" s="26"/>
      <c r="AC41" s="26"/>
      <c r="AD41" s="26"/>
      <c r="AE41" s="26"/>
      <c r="AF41" s="26"/>
      <c r="AG41" s="26"/>
    </row>
    <row r="42" spans="1:33" ht="15" customHeight="1" x14ac:dyDescent="0.25">
      <c r="A42" s="14">
        <v>38</v>
      </c>
      <c r="B42" s="96" t="s">
        <v>32</v>
      </c>
      <c r="C42" s="40" t="s">
        <v>110</v>
      </c>
      <c r="D42" s="332">
        <v>118</v>
      </c>
      <c r="E42" s="267">
        <v>69.290000000000006</v>
      </c>
      <c r="F42" s="146">
        <v>70</v>
      </c>
      <c r="G42" s="243">
        <v>130</v>
      </c>
      <c r="H42" s="267">
        <v>71.59</v>
      </c>
      <c r="I42" s="146">
        <v>72</v>
      </c>
      <c r="J42" s="223">
        <v>97</v>
      </c>
      <c r="K42" s="60">
        <v>71.56</v>
      </c>
      <c r="L42" s="180">
        <v>72.41</v>
      </c>
      <c r="M42" s="216">
        <v>99</v>
      </c>
      <c r="N42" s="60">
        <v>69.260000000000005</v>
      </c>
      <c r="O42" s="180">
        <v>70.98989898989899</v>
      </c>
      <c r="P42" s="216">
        <v>102</v>
      </c>
      <c r="Q42" s="23">
        <v>68.209999999999994</v>
      </c>
      <c r="R42" s="180">
        <v>68.774509800000004</v>
      </c>
      <c r="S42" s="14">
        <v>38</v>
      </c>
      <c r="T42" s="299">
        <v>41</v>
      </c>
      <c r="U42" s="34">
        <v>46</v>
      </c>
      <c r="V42" s="34">
        <v>43</v>
      </c>
      <c r="W42" s="36">
        <v>45</v>
      </c>
      <c r="X42" s="35">
        <f t="shared" si="1"/>
        <v>213</v>
      </c>
      <c r="Y42" s="26"/>
      <c r="Z42" s="26"/>
      <c r="AA42" s="26"/>
      <c r="AB42" s="26"/>
      <c r="AC42" s="26"/>
      <c r="AD42" s="26"/>
      <c r="AE42" s="26"/>
      <c r="AF42" s="26"/>
      <c r="AG42" s="26"/>
    </row>
    <row r="43" spans="1:33" ht="15" customHeight="1" x14ac:dyDescent="0.25">
      <c r="A43" s="14">
        <v>39</v>
      </c>
      <c r="B43" s="95" t="s">
        <v>26</v>
      </c>
      <c r="C43" s="40" t="s">
        <v>96</v>
      </c>
      <c r="D43" s="332">
        <v>24</v>
      </c>
      <c r="E43" s="267">
        <v>69.290000000000006</v>
      </c>
      <c r="F43" s="150">
        <v>68</v>
      </c>
      <c r="G43" s="243">
        <v>22</v>
      </c>
      <c r="H43" s="267">
        <v>71.59</v>
      </c>
      <c r="I43" s="146">
        <v>71</v>
      </c>
      <c r="J43" s="223">
        <v>28</v>
      </c>
      <c r="K43" s="60">
        <v>71.56</v>
      </c>
      <c r="L43" s="179">
        <v>75.75</v>
      </c>
      <c r="M43" s="216">
        <v>21</v>
      </c>
      <c r="N43" s="60">
        <v>69.260000000000005</v>
      </c>
      <c r="O43" s="185">
        <v>65.571428571428569</v>
      </c>
      <c r="P43" s="216">
        <v>27</v>
      </c>
      <c r="Q43" s="23">
        <v>68.209999999999994</v>
      </c>
      <c r="R43" s="180">
        <v>73.629629600000001</v>
      </c>
      <c r="S43" s="14">
        <v>56</v>
      </c>
      <c r="T43" s="299">
        <v>54</v>
      </c>
      <c r="U43" s="34">
        <v>18</v>
      </c>
      <c r="V43" s="34">
        <v>71</v>
      </c>
      <c r="W43" s="36">
        <v>15</v>
      </c>
      <c r="X43" s="35">
        <f t="shared" si="1"/>
        <v>214</v>
      </c>
      <c r="Y43" s="26"/>
      <c r="Z43" s="26"/>
      <c r="AA43" s="26"/>
      <c r="AB43" s="26"/>
      <c r="AC43" s="26"/>
      <c r="AD43" s="26"/>
      <c r="AE43" s="26"/>
      <c r="AF43" s="26"/>
      <c r="AG43" s="26"/>
    </row>
    <row r="44" spans="1:33" ht="15" customHeight="1" thickBot="1" x14ac:dyDescent="0.3">
      <c r="A44" s="15">
        <v>40</v>
      </c>
      <c r="B44" s="100" t="s">
        <v>2</v>
      </c>
      <c r="C44" s="309" t="s">
        <v>138</v>
      </c>
      <c r="D44" s="368">
        <v>90</v>
      </c>
      <c r="E44" s="369">
        <v>69.290000000000006</v>
      </c>
      <c r="F44" s="161">
        <v>71</v>
      </c>
      <c r="G44" s="250">
        <v>98</v>
      </c>
      <c r="H44" s="275">
        <v>71.59</v>
      </c>
      <c r="I44" s="167">
        <v>70.204081632653057</v>
      </c>
      <c r="J44" s="235">
        <v>100</v>
      </c>
      <c r="K44" s="30">
        <v>71.56</v>
      </c>
      <c r="L44" s="181">
        <v>72.680000000000007</v>
      </c>
      <c r="M44" s="215">
        <v>84</v>
      </c>
      <c r="N44" s="30">
        <v>69.260000000000005</v>
      </c>
      <c r="O44" s="181">
        <v>69.61904761904762</v>
      </c>
      <c r="P44" s="215">
        <v>77</v>
      </c>
      <c r="Q44" s="24">
        <v>68.209999999999994</v>
      </c>
      <c r="R44" s="181">
        <v>70</v>
      </c>
      <c r="S44" s="152">
        <v>30</v>
      </c>
      <c r="T44" s="301">
        <v>59</v>
      </c>
      <c r="U44" s="71">
        <v>41</v>
      </c>
      <c r="V44" s="71">
        <v>51</v>
      </c>
      <c r="W44" s="199">
        <v>36</v>
      </c>
      <c r="X44" s="198">
        <f t="shared" si="1"/>
        <v>217</v>
      </c>
      <c r="Y44" s="26"/>
      <c r="Z44" s="26"/>
      <c r="AA44" s="26"/>
      <c r="AB44" s="26"/>
      <c r="AC44" s="26"/>
      <c r="AD44" s="26"/>
      <c r="AE44" s="26"/>
      <c r="AF44" s="26"/>
      <c r="AG44" s="26"/>
    </row>
    <row r="45" spans="1:33" ht="15" customHeight="1" x14ac:dyDescent="0.25">
      <c r="A45" s="14">
        <v>41</v>
      </c>
      <c r="B45" s="98" t="s">
        <v>32</v>
      </c>
      <c r="C45" s="46" t="s">
        <v>38</v>
      </c>
      <c r="D45" s="331">
        <v>50</v>
      </c>
      <c r="E45" s="210">
        <v>69.290000000000006</v>
      </c>
      <c r="F45" s="163">
        <v>71.86</v>
      </c>
      <c r="G45" s="245">
        <v>51</v>
      </c>
      <c r="H45" s="209">
        <v>71.59</v>
      </c>
      <c r="I45" s="165">
        <v>75.599999999999994</v>
      </c>
      <c r="J45" s="227">
        <v>48</v>
      </c>
      <c r="K45" s="62">
        <v>71.56</v>
      </c>
      <c r="L45" s="187">
        <v>69.75</v>
      </c>
      <c r="M45" s="220">
        <v>46</v>
      </c>
      <c r="N45" s="62">
        <v>69.260000000000005</v>
      </c>
      <c r="O45" s="182">
        <v>69.217391304347828</v>
      </c>
      <c r="P45" s="213">
        <v>48</v>
      </c>
      <c r="Q45" s="25">
        <v>68.209999999999994</v>
      </c>
      <c r="R45" s="182">
        <v>67.270833300000007</v>
      </c>
      <c r="S45" s="13">
        <v>27</v>
      </c>
      <c r="T45" s="298">
        <v>19</v>
      </c>
      <c r="U45" s="16">
        <v>64</v>
      </c>
      <c r="V45" s="16">
        <v>53</v>
      </c>
      <c r="W45" s="53">
        <v>60</v>
      </c>
      <c r="X45" s="29">
        <f t="shared" si="1"/>
        <v>223</v>
      </c>
      <c r="Y45" s="26"/>
      <c r="Z45" s="26"/>
      <c r="AA45" s="26"/>
      <c r="AB45" s="26"/>
      <c r="AC45" s="26"/>
      <c r="AD45" s="26"/>
      <c r="AE45" s="26"/>
      <c r="AF45" s="26"/>
      <c r="AG45" s="26"/>
    </row>
    <row r="46" spans="1:33" ht="15" customHeight="1" x14ac:dyDescent="0.25">
      <c r="A46" s="14">
        <v>42</v>
      </c>
      <c r="B46" s="94" t="s">
        <v>32</v>
      </c>
      <c r="C46" s="40" t="s">
        <v>34</v>
      </c>
      <c r="D46" s="332">
        <v>30</v>
      </c>
      <c r="E46" s="267">
        <v>69.290000000000006</v>
      </c>
      <c r="F46" s="146">
        <v>69.5</v>
      </c>
      <c r="G46" s="243">
        <v>26</v>
      </c>
      <c r="H46" s="267">
        <v>71.59</v>
      </c>
      <c r="I46" s="146">
        <v>67</v>
      </c>
      <c r="J46" s="223">
        <v>21</v>
      </c>
      <c r="K46" s="60">
        <v>71.56</v>
      </c>
      <c r="L46" s="180">
        <v>74.86</v>
      </c>
      <c r="M46" s="221">
        <v>28</v>
      </c>
      <c r="N46" s="60">
        <v>69.260000000000005</v>
      </c>
      <c r="O46" s="180">
        <v>71.678571428571431</v>
      </c>
      <c r="P46" s="216">
        <v>15</v>
      </c>
      <c r="Q46" s="23">
        <v>68.209999999999994</v>
      </c>
      <c r="R46" s="180">
        <v>69.733333299999998</v>
      </c>
      <c r="S46" s="73">
        <v>44</v>
      </c>
      <c r="T46" s="299">
        <v>81</v>
      </c>
      <c r="U46" s="34">
        <v>24</v>
      </c>
      <c r="V46" s="34">
        <v>34</v>
      </c>
      <c r="W46" s="36">
        <v>40</v>
      </c>
      <c r="X46" s="35">
        <f t="shared" si="1"/>
        <v>223</v>
      </c>
      <c r="Y46" s="26"/>
      <c r="Z46" s="26"/>
      <c r="AA46" s="26"/>
      <c r="AB46" s="26"/>
      <c r="AC46" s="26"/>
      <c r="AD46" s="26"/>
      <c r="AE46" s="26"/>
      <c r="AF46" s="26"/>
      <c r="AG46" s="26"/>
    </row>
    <row r="47" spans="1:33" ht="15" customHeight="1" x14ac:dyDescent="0.25">
      <c r="A47" s="14">
        <v>43</v>
      </c>
      <c r="B47" s="96" t="s">
        <v>2</v>
      </c>
      <c r="C47" s="224" t="s">
        <v>140</v>
      </c>
      <c r="D47" s="349">
        <v>146</v>
      </c>
      <c r="E47" s="324">
        <v>69.290000000000006</v>
      </c>
      <c r="F47" s="165">
        <v>68</v>
      </c>
      <c r="G47" s="243">
        <v>136</v>
      </c>
      <c r="H47" s="267">
        <v>71.59</v>
      </c>
      <c r="I47" s="146">
        <v>72.330882352941174</v>
      </c>
      <c r="J47" s="232">
        <v>108</v>
      </c>
      <c r="K47" s="60">
        <v>71.56</v>
      </c>
      <c r="L47" s="180">
        <v>71.959999999999994</v>
      </c>
      <c r="M47" s="216">
        <v>101</v>
      </c>
      <c r="N47" s="60">
        <v>69.260000000000005</v>
      </c>
      <c r="O47" s="180">
        <v>68.118811881188122</v>
      </c>
      <c r="P47" s="216">
        <v>113</v>
      </c>
      <c r="Q47" s="23">
        <v>68.209999999999994</v>
      </c>
      <c r="R47" s="180">
        <v>71.946902699999995</v>
      </c>
      <c r="S47" s="14">
        <v>53</v>
      </c>
      <c r="T47" s="299">
        <v>40</v>
      </c>
      <c r="U47" s="34">
        <v>49</v>
      </c>
      <c r="V47" s="34">
        <v>64</v>
      </c>
      <c r="W47" s="36">
        <v>23</v>
      </c>
      <c r="X47" s="35">
        <f t="shared" si="1"/>
        <v>229</v>
      </c>
      <c r="Y47" s="26"/>
      <c r="Z47" s="26"/>
      <c r="AA47" s="26"/>
      <c r="AB47" s="26"/>
      <c r="AC47" s="26"/>
      <c r="AD47" s="26"/>
      <c r="AE47" s="26"/>
      <c r="AF47" s="26"/>
      <c r="AG47" s="26"/>
    </row>
    <row r="48" spans="1:33" ht="15" customHeight="1" x14ac:dyDescent="0.25">
      <c r="A48" s="14">
        <v>44</v>
      </c>
      <c r="B48" s="94" t="s">
        <v>65</v>
      </c>
      <c r="C48" s="40" t="s">
        <v>83</v>
      </c>
      <c r="D48" s="332">
        <v>41</v>
      </c>
      <c r="E48" s="267">
        <v>69.290000000000006</v>
      </c>
      <c r="F48" s="146">
        <v>66.975609756097555</v>
      </c>
      <c r="G48" s="243">
        <v>48</v>
      </c>
      <c r="H48" s="267">
        <v>71.59</v>
      </c>
      <c r="I48" s="146">
        <v>75</v>
      </c>
      <c r="J48" s="223">
        <v>23</v>
      </c>
      <c r="K48" s="60">
        <v>71.56</v>
      </c>
      <c r="L48" s="180">
        <v>72.7</v>
      </c>
      <c r="M48" s="216">
        <v>45</v>
      </c>
      <c r="N48" s="60">
        <v>69.260000000000005</v>
      </c>
      <c r="O48" s="180">
        <v>71.13333333333334</v>
      </c>
      <c r="P48" s="216">
        <v>43</v>
      </c>
      <c r="Q48" s="23">
        <v>68.209999999999994</v>
      </c>
      <c r="R48" s="185">
        <v>65.837209299999998</v>
      </c>
      <c r="S48" s="14">
        <v>64</v>
      </c>
      <c r="T48" s="299">
        <v>22</v>
      </c>
      <c r="U48" s="34">
        <v>40</v>
      </c>
      <c r="V48" s="34">
        <v>41</v>
      </c>
      <c r="W48" s="36">
        <v>68</v>
      </c>
      <c r="X48" s="35">
        <f t="shared" si="1"/>
        <v>235</v>
      </c>
      <c r="Y48" s="26"/>
      <c r="Z48" s="26"/>
      <c r="AA48" s="26"/>
      <c r="AB48" s="26"/>
      <c r="AC48" s="26"/>
      <c r="AD48" s="26"/>
      <c r="AE48" s="26"/>
      <c r="AF48" s="26"/>
      <c r="AG48" s="26"/>
    </row>
    <row r="49" spans="1:33" ht="15" customHeight="1" x14ac:dyDescent="0.25">
      <c r="A49" s="14">
        <v>45</v>
      </c>
      <c r="B49" s="95" t="s">
        <v>26</v>
      </c>
      <c r="C49" s="40" t="s">
        <v>113</v>
      </c>
      <c r="D49" s="332">
        <v>53</v>
      </c>
      <c r="E49" s="267">
        <v>69.290000000000006</v>
      </c>
      <c r="F49" s="161">
        <v>70.28</v>
      </c>
      <c r="G49" s="243">
        <v>45</v>
      </c>
      <c r="H49" s="267">
        <v>71.59</v>
      </c>
      <c r="I49" s="146">
        <v>71.3</v>
      </c>
      <c r="J49" s="223">
        <v>30</v>
      </c>
      <c r="K49" s="60">
        <v>71.56</v>
      </c>
      <c r="L49" s="180">
        <v>71.900000000000006</v>
      </c>
      <c r="M49" s="216">
        <v>25</v>
      </c>
      <c r="N49" s="60">
        <v>69.260000000000005</v>
      </c>
      <c r="O49" s="180">
        <v>72.040000000000006</v>
      </c>
      <c r="P49" s="216">
        <v>20</v>
      </c>
      <c r="Q49" s="23">
        <v>68.209999999999994</v>
      </c>
      <c r="R49" s="185">
        <v>64.599999999999994</v>
      </c>
      <c r="S49" s="152">
        <v>36</v>
      </c>
      <c r="T49" s="299">
        <v>49</v>
      </c>
      <c r="U49" s="34">
        <v>50</v>
      </c>
      <c r="V49" s="34">
        <v>29</v>
      </c>
      <c r="W49" s="36">
        <v>73</v>
      </c>
      <c r="X49" s="35">
        <f t="shared" si="1"/>
        <v>237</v>
      </c>
      <c r="Y49" s="26"/>
      <c r="Z49" s="26"/>
      <c r="AA49" s="26"/>
      <c r="AB49" s="26"/>
      <c r="AC49" s="26"/>
      <c r="AD49" s="26"/>
      <c r="AE49" s="26"/>
      <c r="AF49" s="26"/>
      <c r="AG49" s="26"/>
    </row>
    <row r="50" spans="1:33" ht="15" customHeight="1" x14ac:dyDescent="0.25">
      <c r="A50" s="14">
        <v>46</v>
      </c>
      <c r="B50" s="96" t="s">
        <v>32</v>
      </c>
      <c r="C50" s="40" t="s">
        <v>37</v>
      </c>
      <c r="D50" s="332">
        <v>50</v>
      </c>
      <c r="E50" s="267">
        <v>69.290000000000006</v>
      </c>
      <c r="F50" s="146">
        <v>68</v>
      </c>
      <c r="G50" s="243">
        <v>50</v>
      </c>
      <c r="H50" s="267">
        <v>71.59</v>
      </c>
      <c r="I50" s="146">
        <v>68.959999999999994</v>
      </c>
      <c r="J50" s="223">
        <v>52</v>
      </c>
      <c r="K50" s="60">
        <v>71.56</v>
      </c>
      <c r="L50" s="185">
        <v>71.040000000000006</v>
      </c>
      <c r="M50" s="216">
        <v>50</v>
      </c>
      <c r="N50" s="60">
        <v>69.260000000000005</v>
      </c>
      <c r="O50" s="179">
        <v>75.52</v>
      </c>
      <c r="P50" s="216">
        <v>48</v>
      </c>
      <c r="Q50" s="23">
        <v>68.209999999999994</v>
      </c>
      <c r="R50" s="180">
        <v>68.333333300000007</v>
      </c>
      <c r="S50" s="73">
        <v>55</v>
      </c>
      <c r="T50" s="299">
        <v>67</v>
      </c>
      <c r="U50" s="34">
        <v>57</v>
      </c>
      <c r="V50" s="34">
        <v>9</v>
      </c>
      <c r="W50" s="36">
        <v>51</v>
      </c>
      <c r="X50" s="35">
        <f t="shared" si="1"/>
        <v>239</v>
      </c>
      <c r="Y50" s="26"/>
      <c r="Z50" s="26"/>
      <c r="AA50" s="26"/>
      <c r="AB50" s="26"/>
      <c r="AC50" s="26"/>
      <c r="AD50" s="26"/>
      <c r="AE50" s="26"/>
      <c r="AF50" s="26"/>
      <c r="AG50" s="26"/>
    </row>
    <row r="51" spans="1:33" ht="15" customHeight="1" x14ac:dyDescent="0.25">
      <c r="A51" s="14">
        <v>47</v>
      </c>
      <c r="B51" s="95" t="s">
        <v>26</v>
      </c>
      <c r="C51" s="40" t="s">
        <v>116</v>
      </c>
      <c r="D51" s="332">
        <v>76</v>
      </c>
      <c r="E51" s="267">
        <v>69.290000000000006</v>
      </c>
      <c r="F51" s="146">
        <v>67</v>
      </c>
      <c r="G51" s="243">
        <v>53</v>
      </c>
      <c r="H51" s="267">
        <v>71.59</v>
      </c>
      <c r="I51" s="146">
        <v>70</v>
      </c>
      <c r="J51" s="223">
        <v>60</v>
      </c>
      <c r="K51" s="60">
        <v>71.56</v>
      </c>
      <c r="L51" s="185">
        <v>71.069999999999993</v>
      </c>
      <c r="M51" s="216">
        <v>44</v>
      </c>
      <c r="N51" s="60">
        <v>69.260000000000005</v>
      </c>
      <c r="O51" s="180">
        <v>73.818181818181813</v>
      </c>
      <c r="P51" s="216">
        <v>90</v>
      </c>
      <c r="Q51" s="23">
        <v>68.209999999999994</v>
      </c>
      <c r="R51" s="180">
        <v>69.444444399999995</v>
      </c>
      <c r="S51" s="14">
        <v>61</v>
      </c>
      <c r="T51" s="299">
        <v>61</v>
      </c>
      <c r="U51" s="34">
        <v>56</v>
      </c>
      <c r="V51" s="34">
        <v>19</v>
      </c>
      <c r="W51" s="36">
        <v>42</v>
      </c>
      <c r="X51" s="35">
        <f t="shared" si="1"/>
        <v>239</v>
      </c>
      <c r="Y51" s="26"/>
      <c r="Z51" s="26"/>
      <c r="AA51" s="26"/>
      <c r="AB51" s="26"/>
      <c r="AC51" s="26"/>
      <c r="AD51" s="26"/>
      <c r="AE51" s="26"/>
      <c r="AF51" s="26"/>
      <c r="AG51" s="26"/>
    </row>
    <row r="52" spans="1:33" ht="15" customHeight="1" x14ac:dyDescent="0.25">
      <c r="A52" s="14">
        <v>48</v>
      </c>
      <c r="B52" s="96" t="s">
        <v>2</v>
      </c>
      <c r="C52" s="49" t="s">
        <v>16</v>
      </c>
      <c r="D52" s="347">
        <v>109</v>
      </c>
      <c r="E52" s="326">
        <v>69.290000000000006</v>
      </c>
      <c r="F52" s="146">
        <v>69</v>
      </c>
      <c r="G52" s="243">
        <v>107</v>
      </c>
      <c r="H52" s="267">
        <v>71.59</v>
      </c>
      <c r="I52" s="146">
        <v>72</v>
      </c>
      <c r="J52" s="232">
        <v>74</v>
      </c>
      <c r="K52" s="60">
        <v>71.56</v>
      </c>
      <c r="L52" s="185">
        <v>70.66</v>
      </c>
      <c r="M52" s="216">
        <v>77</v>
      </c>
      <c r="N52" s="60">
        <v>69.260000000000005</v>
      </c>
      <c r="O52" s="185">
        <v>67.493506493506487</v>
      </c>
      <c r="P52" s="216">
        <v>97</v>
      </c>
      <c r="Q52" s="23">
        <v>68.209999999999994</v>
      </c>
      <c r="R52" s="180">
        <v>70.226804099999995</v>
      </c>
      <c r="S52" s="14">
        <v>47</v>
      </c>
      <c r="T52" s="299">
        <v>42</v>
      </c>
      <c r="U52" s="34">
        <v>58</v>
      </c>
      <c r="V52" s="34">
        <v>65</v>
      </c>
      <c r="W52" s="36">
        <v>32</v>
      </c>
      <c r="X52" s="35">
        <f t="shared" si="1"/>
        <v>244</v>
      </c>
      <c r="Y52" s="26"/>
      <c r="Z52" s="26"/>
      <c r="AA52" s="26"/>
      <c r="AB52" s="26"/>
      <c r="AC52" s="26"/>
      <c r="AD52" s="26"/>
      <c r="AE52" s="26"/>
      <c r="AF52" s="26"/>
      <c r="AG52" s="26"/>
    </row>
    <row r="53" spans="1:33" ht="15" customHeight="1" x14ac:dyDescent="0.25">
      <c r="A53" s="14">
        <v>49</v>
      </c>
      <c r="B53" s="94" t="s">
        <v>65</v>
      </c>
      <c r="C53" s="40" t="s">
        <v>84</v>
      </c>
      <c r="D53" s="332">
        <v>83</v>
      </c>
      <c r="E53" s="267">
        <v>69.290000000000006</v>
      </c>
      <c r="F53" s="146">
        <v>68.903614457831324</v>
      </c>
      <c r="G53" s="243">
        <v>74</v>
      </c>
      <c r="H53" s="267">
        <v>71.59</v>
      </c>
      <c r="I53" s="146">
        <v>70</v>
      </c>
      <c r="J53" s="223">
        <v>77</v>
      </c>
      <c r="K53" s="60">
        <v>71.56</v>
      </c>
      <c r="L53" s="179">
        <v>75.680000000000007</v>
      </c>
      <c r="M53" s="216">
        <v>73</v>
      </c>
      <c r="N53" s="60">
        <v>69.260000000000005</v>
      </c>
      <c r="O53" s="180">
        <v>70.136986301369859</v>
      </c>
      <c r="P53" s="216">
        <v>84</v>
      </c>
      <c r="Q53" s="23">
        <v>68.209999999999994</v>
      </c>
      <c r="R53" s="185">
        <v>65.333333300000007</v>
      </c>
      <c r="S53" s="14">
        <v>49</v>
      </c>
      <c r="T53" s="299">
        <v>60</v>
      </c>
      <c r="U53" s="34">
        <v>19</v>
      </c>
      <c r="V53" s="34">
        <v>50</v>
      </c>
      <c r="W53" s="36">
        <v>70</v>
      </c>
      <c r="X53" s="35">
        <f t="shared" si="1"/>
        <v>248</v>
      </c>
      <c r="Y53" s="26"/>
      <c r="Z53" s="26"/>
      <c r="AA53" s="26"/>
      <c r="AB53" s="26"/>
      <c r="AC53" s="26"/>
      <c r="AD53" s="26"/>
      <c r="AE53" s="26"/>
      <c r="AF53" s="26"/>
      <c r="AG53" s="26"/>
    </row>
    <row r="54" spans="1:33" ht="15" customHeight="1" thickBot="1" x14ac:dyDescent="0.3">
      <c r="A54" s="152">
        <v>50</v>
      </c>
      <c r="B54" s="101" t="s">
        <v>2</v>
      </c>
      <c r="C54" s="51" t="s">
        <v>6</v>
      </c>
      <c r="D54" s="351">
        <v>29</v>
      </c>
      <c r="E54" s="325">
        <v>69.290000000000006</v>
      </c>
      <c r="F54" s="167">
        <v>69.5</v>
      </c>
      <c r="G54" s="246">
        <v>29</v>
      </c>
      <c r="H54" s="281">
        <v>71.59</v>
      </c>
      <c r="I54" s="161">
        <v>70.275862068965523</v>
      </c>
      <c r="J54" s="230">
        <v>25</v>
      </c>
      <c r="K54" s="61">
        <v>71.56</v>
      </c>
      <c r="L54" s="183">
        <v>71.56</v>
      </c>
      <c r="M54" s="313">
        <v>26</v>
      </c>
      <c r="N54" s="61">
        <v>69.260000000000005</v>
      </c>
      <c r="O54" s="192">
        <v>64.384615384615387</v>
      </c>
      <c r="P54" s="217">
        <v>25</v>
      </c>
      <c r="Q54" s="37">
        <v>68.209999999999994</v>
      </c>
      <c r="R54" s="183">
        <v>71.680000000000007</v>
      </c>
      <c r="S54" s="15">
        <v>45</v>
      </c>
      <c r="T54" s="300">
        <v>57</v>
      </c>
      <c r="U54" s="45">
        <v>51</v>
      </c>
      <c r="V54" s="45">
        <v>74</v>
      </c>
      <c r="W54" s="47">
        <v>24</v>
      </c>
      <c r="X54" s="102">
        <f t="shared" si="1"/>
        <v>251</v>
      </c>
      <c r="Y54" s="12"/>
      <c r="Z54" s="12"/>
      <c r="AA54" s="12"/>
      <c r="AB54" s="12"/>
      <c r="AC54" s="12"/>
      <c r="AD54" s="12"/>
      <c r="AE54" s="12"/>
      <c r="AF54" s="12"/>
      <c r="AG54" s="12"/>
    </row>
    <row r="55" spans="1:33" ht="15" customHeight="1" x14ac:dyDescent="0.25">
      <c r="A55" s="13">
        <v>51</v>
      </c>
      <c r="B55" s="93" t="s">
        <v>26</v>
      </c>
      <c r="C55" s="39" t="s">
        <v>29</v>
      </c>
      <c r="D55" s="331">
        <v>18</v>
      </c>
      <c r="E55" s="210">
        <v>69.290000000000006</v>
      </c>
      <c r="F55" s="163">
        <v>68</v>
      </c>
      <c r="G55" s="242">
        <v>36</v>
      </c>
      <c r="H55" s="210">
        <v>71.59</v>
      </c>
      <c r="I55" s="163">
        <v>73</v>
      </c>
      <c r="J55" s="231">
        <v>28</v>
      </c>
      <c r="K55" s="27">
        <v>71.56</v>
      </c>
      <c r="L55" s="178">
        <v>76.180000000000007</v>
      </c>
      <c r="M55" s="212">
        <v>18</v>
      </c>
      <c r="N55" s="27">
        <v>69.260000000000005</v>
      </c>
      <c r="O55" s="189">
        <v>64.833333333333329</v>
      </c>
      <c r="P55" s="212">
        <v>21</v>
      </c>
      <c r="Q55" s="22">
        <v>68.209999999999994</v>
      </c>
      <c r="R55" s="189">
        <v>65.095238100000003</v>
      </c>
      <c r="S55" s="13">
        <v>57</v>
      </c>
      <c r="T55" s="298">
        <v>34</v>
      </c>
      <c r="U55" s="16">
        <v>16</v>
      </c>
      <c r="V55" s="16">
        <v>75</v>
      </c>
      <c r="W55" s="53">
        <v>71</v>
      </c>
      <c r="X55" s="28">
        <f t="shared" si="1"/>
        <v>253</v>
      </c>
      <c r="Y55" s="26"/>
      <c r="Z55" s="26"/>
      <c r="AA55" s="26"/>
      <c r="AB55" s="26"/>
      <c r="AC55" s="26"/>
      <c r="AD55" s="26"/>
      <c r="AE55" s="26"/>
      <c r="AF55" s="26"/>
      <c r="AG55" s="26"/>
    </row>
    <row r="56" spans="1:33" ht="15" customHeight="1" x14ac:dyDescent="0.25">
      <c r="A56" s="14">
        <v>52</v>
      </c>
      <c r="B56" s="96" t="s">
        <v>2</v>
      </c>
      <c r="C56" s="224" t="s">
        <v>137</v>
      </c>
      <c r="D56" s="349">
        <v>117</v>
      </c>
      <c r="E56" s="324">
        <v>69.290000000000006</v>
      </c>
      <c r="F56" s="146">
        <v>69</v>
      </c>
      <c r="G56" s="243">
        <v>113</v>
      </c>
      <c r="H56" s="267">
        <v>71.59</v>
      </c>
      <c r="I56" s="146">
        <v>72.982300884955748</v>
      </c>
      <c r="J56" s="232">
        <v>113</v>
      </c>
      <c r="K56" s="60">
        <v>71.56</v>
      </c>
      <c r="L56" s="185">
        <v>68.17</v>
      </c>
      <c r="M56" s="216">
        <v>101</v>
      </c>
      <c r="N56" s="60">
        <v>69.260000000000005</v>
      </c>
      <c r="O56" s="180">
        <v>68.683168316831683</v>
      </c>
      <c r="P56" s="216">
        <v>147</v>
      </c>
      <c r="Q56" s="23">
        <v>68.209999999999994</v>
      </c>
      <c r="R56" s="180">
        <v>68.367346900000001</v>
      </c>
      <c r="S56" s="14">
        <v>46</v>
      </c>
      <c r="T56" s="299">
        <v>37</v>
      </c>
      <c r="U56" s="34">
        <v>75</v>
      </c>
      <c r="V56" s="34">
        <v>59</v>
      </c>
      <c r="W56" s="36">
        <v>50</v>
      </c>
      <c r="X56" s="35">
        <f t="shared" si="1"/>
        <v>267</v>
      </c>
      <c r="Y56" s="26"/>
      <c r="Z56" s="26"/>
      <c r="AA56" s="26"/>
      <c r="AB56" s="26"/>
      <c r="AC56" s="26"/>
      <c r="AD56" s="26"/>
      <c r="AE56" s="26"/>
      <c r="AF56" s="26"/>
      <c r="AG56" s="26"/>
    </row>
    <row r="57" spans="1:33" ht="15" customHeight="1" x14ac:dyDescent="0.25">
      <c r="A57" s="14">
        <v>53</v>
      </c>
      <c r="B57" s="96" t="s">
        <v>2</v>
      </c>
      <c r="C57" s="49" t="s">
        <v>7</v>
      </c>
      <c r="D57" s="347">
        <v>46</v>
      </c>
      <c r="E57" s="326">
        <v>69.290000000000006</v>
      </c>
      <c r="F57" s="361">
        <v>66</v>
      </c>
      <c r="G57" s="243">
        <v>58</v>
      </c>
      <c r="H57" s="267">
        <v>71.59</v>
      </c>
      <c r="I57" s="146">
        <v>71.241379310344826</v>
      </c>
      <c r="J57" s="232">
        <v>55</v>
      </c>
      <c r="K57" s="60">
        <v>71.56</v>
      </c>
      <c r="L57" s="185">
        <v>68.650000000000006</v>
      </c>
      <c r="M57" s="216">
        <v>48</v>
      </c>
      <c r="N57" s="60">
        <v>69.260000000000005</v>
      </c>
      <c r="O57" s="180">
        <v>70.375</v>
      </c>
      <c r="P57" s="216">
        <v>27</v>
      </c>
      <c r="Q57" s="23">
        <v>68.209999999999994</v>
      </c>
      <c r="R57" s="180">
        <v>70.111111100000002</v>
      </c>
      <c r="S57" s="14">
        <v>66</v>
      </c>
      <c r="T57" s="299">
        <v>51</v>
      </c>
      <c r="U57" s="34">
        <v>72</v>
      </c>
      <c r="V57" s="34">
        <v>46</v>
      </c>
      <c r="W57" s="36">
        <v>33</v>
      </c>
      <c r="X57" s="35">
        <f t="shared" si="1"/>
        <v>268</v>
      </c>
      <c r="Y57" s="12"/>
      <c r="Z57" s="12"/>
      <c r="AA57" s="12"/>
      <c r="AB57" s="12"/>
      <c r="AC57" s="12"/>
      <c r="AD57" s="12"/>
      <c r="AE57" s="12"/>
      <c r="AF57" s="12"/>
      <c r="AG57" s="12"/>
    </row>
    <row r="58" spans="1:33" ht="15" customHeight="1" x14ac:dyDescent="0.25">
      <c r="A58" s="14">
        <v>54</v>
      </c>
      <c r="B58" s="96" t="s">
        <v>2</v>
      </c>
      <c r="C58" s="49" t="s">
        <v>10</v>
      </c>
      <c r="D58" s="347">
        <v>34</v>
      </c>
      <c r="E58" s="326">
        <v>69.290000000000006</v>
      </c>
      <c r="F58" s="165">
        <v>74</v>
      </c>
      <c r="G58" s="243">
        <v>34</v>
      </c>
      <c r="H58" s="267">
        <v>71.59</v>
      </c>
      <c r="I58" s="146">
        <v>66.058823529411768</v>
      </c>
      <c r="J58" s="232">
        <v>19</v>
      </c>
      <c r="K58" s="60">
        <v>71.56</v>
      </c>
      <c r="L58" s="185">
        <v>69.739999999999995</v>
      </c>
      <c r="M58" s="216">
        <v>49</v>
      </c>
      <c r="N58" s="60">
        <v>69.260000000000005</v>
      </c>
      <c r="O58" s="185">
        <v>65.448979591836732</v>
      </c>
      <c r="P58" s="216">
        <v>42</v>
      </c>
      <c r="Q58" s="23">
        <v>68.209999999999994</v>
      </c>
      <c r="R58" s="180">
        <v>70.047618999999997</v>
      </c>
      <c r="S58" s="14">
        <v>14</v>
      </c>
      <c r="T58" s="302">
        <v>84</v>
      </c>
      <c r="U58" s="34">
        <v>65</v>
      </c>
      <c r="V58" s="34">
        <v>72</v>
      </c>
      <c r="W58" s="36">
        <v>35</v>
      </c>
      <c r="X58" s="35">
        <f t="shared" si="1"/>
        <v>270</v>
      </c>
      <c r="Y58" s="12"/>
      <c r="Z58" s="12"/>
      <c r="AA58" s="12"/>
      <c r="AB58" s="12"/>
      <c r="AC58" s="12"/>
      <c r="AD58" s="12"/>
      <c r="AE58" s="12"/>
      <c r="AF58" s="12"/>
      <c r="AG58" s="12"/>
    </row>
    <row r="59" spans="1:33" ht="15" customHeight="1" x14ac:dyDescent="0.25">
      <c r="A59" s="14">
        <v>55</v>
      </c>
      <c r="B59" s="96" t="s">
        <v>2</v>
      </c>
      <c r="C59" s="49" t="s">
        <v>14</v>
      </c>
      <c r="D59" s="347">
        <v>26</v>
      </c>
      <c r="E59" s="326">
        <v>69.290000000000006</v>
      </c>
      <c r="F59" s="146">
        <v>70</v>
      </c>
      <c r="G59" s="243">
        <v>28</v>
      </c>
      <c r="H59" s="267">
        <v>71.59</v>
      </c>
      <c r="I59" s="146">
        <v>67.928571428571431</v>
      </c>
      <c r="J59" s="232">
        <v>22</v>
      </c>
      <c r="K59" s="60">
        <v>71.56</v>
      </c>
      <c r="L59" s="185">
        <v>71.5</v>
      </c>
      <c r="M59" s="216">
        <v>25</v>
      </c>
      <c r="N59" s="60">
        <v>69.260000000000005</v>
      </c>
      <c r="O59" s="185">
        <v>59.68</v>
      </c>
      <c r="P59" s="216">
        <v>24</v>
      </c>
      <c r="Q59" s="23">
        <v>68.209999999999994</v>
      </c>
      <c r="R59" s="180">
        <v>74.708333300000007</v>
      </c>
      <c r="S59" s="14">
        <v>41</v>
      </c>
      <c r="T59" s="299">
        <v>74</v>
      </c>
      <c r="U59" s="34">
        <v>52</v>
      </c>
      <c r="V59" s="34">
        <v>95</v>
      </c>
      <c r="W59" s="36">
        <v>11</v>
      </c>
      <c r="X59" s="35">
        <f t="shared" si="1"/>
        <v>273</v>
      </c>
      <c r="Y59" s="26"/>
      <c r="Z59" s="26"/>
      <c r="AA59" s="26"/>
      <c r="AB59" s="26"/>
      <c r="AC59" s="26"/>
      <c r="AD59" s="26"/>
      <c r="AE59" s="26"/>
      <c r="AF59" s="26"/>
      <c r="AG59" s="26"/>
    </row>
    <row r="60" spans="1:33" ht="15" customHeight="1" x14ac:dyDescent="0.25">
      <c r="A60" s="14">
        <v>56</v>
      </c>
      <c r="B60" s="94" t="s">
        <v>65</v>
      </c>
      <c r="C60" s="40" t="s">
        <v>85</v>
      </c>
      <c r="D60" s="332">
        <v>29</v>
      </c>
      <c r="E60" s="267">
        <v>69.290000000000006</v>
      </c>
      <c r="F60" s="146">
        <v>63.448275862068968</v>
      </c>
      <c r="G60" s="243">
        <v>26</v>
      </c>
      <c r="H60" s="267">
        <v>71.59</v>
      </c>
      <c r="I60" s="146">
        <v>72</v>
      </c>
      <c r="J60" s="223">
        <v>31</v>
      </c>
      <c r="K60" s="60">
        <v>71.56</v>
      </c>
      <c r="L60" s="185">
        <v>65.739999999999995</v>
      </c>
      <c r="M60" s="216">
        <v>38</v>
      </c>
      <c r="N60" s="60">
        <v>69.260000000000005</v>
      </c>
      <c r="O60" s="180">
        <v>72.39473684210526</v>
      </c>
      <c r="P60" s="216">
        <v>32</v>
      </c>
      <c r="Q60" s="23">
        <v>68.209999999999994</v>
      </c>
      <c r="R60" s="180">
        <v>69.75</v>
      </c>
      <c r="S60" s="14">
        <v>79</v>
      </c>
      <c r="T60" s="299">
        <v>44</v>
      </c>
      <c r="U60" s="34">
        <v>86</v>
      </c>
      <c r="V60" s="34">
        <v>26</v>
      </c>
      <c r="W60" s="36">
        <v>39</v>
      </c>
      <c r="X60" s="35">
        <f t="shared" si="1"/>
        <v>274</v>
      </c>
      <c r="Y60" s="26"/>
      <c r="Z60" s="26"/>
      <c r="AA60" s="26"/>
      <c r="AB60" s="26"/>
      <c r="AC60" s="26"/>
      <c r="AD60" s="26"/>
      <c r="AE60" s="26"/>
      <c r="AF60" s="26"/>
      <c r="AG60" s="26"/>
    </row>
    <row r="61" spans="1:33" ht="15" customHeight="1" x14ac:dyDescent="0.25">
      <c r="A61" s="14">
        <v>57</v>
      </c>
      <c r="B61" s="96" t="s">
        <v>32</v>
      </c>
      <c r="C61" s="40" t="s">
        <v>39</v>
      </c>
      <c r="D61" s="332">
        <v>28</v>
      </c>
      <c r="E61" s="267">
        <v>69.290000000000006</v>
      </c>
      <c r="F61" s="146">
        <v>69</v>
      </c>
      <c r="G61" s="243">
        <v>32</v>
      </c>
      <c r="H61" s="267">
        <v>71.59</v>
      </c>
      <c r="I61" s="146">
        <v>73</v>
      </c>
      <c r="J61" s="223">
        <v>25</v>
      </c>
      <c r="K61" s="60">
        <v>71.56</v>
      </c>
      <c r="L61" s="180">
        <v>72.12</v>
      </c>
      <c r="M61" s="216">
        <v>22</v>
      </c>
      <c r="N61" s="60">
        <v>69.260000000000005</v>
      </c>
      <c r="O61" s="180">
        <v>68.318181818181813</v>
      </c>
      <c r="P61" s="216">
        <v>22</v>
      </c>
      <c r="Q61" s="23">
        <v>68.209999999999994</v>
      </c>
      <c r="R61" s="185">
        <v>62.590909099999998</v>
      </c>
      <c r="S61" s="14">
        <v>48</v>
      </c>
      <c r="T61" s="299">
        <v>35</v>
      </c>
      <c r="U61" s="34">
        <v>48</v>
      </c>
      <c r="V61" s="34">
        <v>63</v>
      </c>
      <c r="W61" s="36">
        <v>81</v>
      </c>
      <c r="X61" s="35">
        <f t="shared" si="1"/>
        <v>275</v>
      </c>
      <c r="Y61" s="26"/>
      <c r="Z61" s="26"/>
      <c r="AA61" s="26"/>
      <c r="AB61" s="26"/>
      <c r="AC61" s="26"/>
      <c r="AD61" s="26"/>
      <c r="AE61" s="26"/>
      <c r="AF61" s="26"/>
      <c r="AG61" s="26"/>
    </row>
    <row r="62" spans="1:33" ht="15" customHeight="1" x14ac:dyDescent="0.25">
      <c r="A62" s="14">
        <v>58</v>
      </c>
      <c r="B62" s="94" t="s">
        <v>65</v>
      </c>
      <c r="C62" s="203" t="s">
        <v>154</v>
      </c>
      <c r="D62" s="333">
        <v>32</v>
      </c>
      <c r="E62" s="318">
        <v>69.290000000000006</v>
      </c>
      <c r="F62" s="146">
        <v>68.25</v>
      </c>
      <c r="G62" s="243">
        <v>30</v>
      </c>
      <c r="H62" s="267">
        <v>71.59</v>
      </c>
      <c r="I62" s="146">
        <v>71</v>
      </c>
      <c r="J62" s="223">
        <v>17</v>
      </c>
      <c r="K62" s="60">
        <v>71.56</v>
      </c>
      <c r="L62" s="185">
        <v>70.290000000000006</v>
      </c>
      <c r="M62" s="221">
        <v>35</v>
      </c>
      <c r="N62" s="60">
        <v>69.260000000000005</v>
      </c>
      <c r="O62" s="185">
        <v>62.457142857142856</v>
      </c>
      <c r="P62" s="216">
        <v>18</v>
      </c>
      <c r="Q62" s="23">
        <v>68.209999999999994</v>
      </c>
      <c r="R62" s="180">
        <v>70.944444399999995</v>
      </c>
      <c r="S62" s="14">
        <v>51</v>
      </c>
      <c r="T62" s="299">
        <v>53</v>
      </c>
      <c r="U62" s="34">
        <v>59</v>
      </c>
      <c r="V62" s="34">
        <v>86</v>
      </c>
      <c r="W62" s="36">
        <v>28</v>
      </c>
      <c r="X62" s="35">
        <f t="shared" si="1"/>
        <v>277</v>
      </c>
      <c r="Y62" s="26"/>
      <c r="Z62" s="26"/>
      <c r="AA62" s="26"/>
      <c r="AB62" s="26"/>
      <c r="AC62" s="26"/>
      <c r="AD62" s="26"/>
      <c r="AE62" s="26"/>
      <c r="AF62" s="26"/>
      <c r="AG62" s="26"/>
    </row>
    <row r="63" spans="1:33" ht="15" customHeight="1" x14ac:dyDescent="0.25">
      <c r="A63" s="14">
        <v>59</v>
      </c>
      <c r="B63" s="96" t="s">
        <v>2</v>
      </c>
      <c r="C63" s="49" t="s">
        <v>17</v>
      </c>
      <c r="D63" s="347">
        <v>28</v>
      </c>
      <c r="E63" s="326">
        <v>69.290000000000006</v>
      </c>
      <c r="F63" s="146">
        <v>68.069999999999993</v>
      </c>
      <c r="G63" s="243">
        <v>42</v>
      </c>
      <c r="H63" s="267">
        <v>71.59</v>
      </c>
      <c r="I63" s="146">
        <v>71.047619047619051</v>
      </c>
      <c r="J63" s="232">
        <v>26</v>
      </c>
      <c r="K63" s="60">
        <v>71.56</v>
      </c>
      <c r="L63" s="185">
        <v>66.08</v>
      </c>
      <c r="M63" s="221">
        <v>29</v>
      </c>
      <c r="N63" s="60">
        <v>69.260000000000005</v>
      </c>
      <c r="O63" s="180">
        <v>71.34482758620689</v>
      </c>
      <c r="P63" s="216">
        <v>46</v>
      </c>
      <c r="Q63" s="23">
        <v>68.209999999999994</v>
      </c>
      <c r="R63" s="180">
        <v>67.978260899999995</v>
      </c>
      <c r="S63" s="14">
        <v>52</v>
      </c>
      <c r="T63" s="299">
        <v>52</v>
      </c>
      <c r="U63" s="34">
        <v>83</v>
      </c>
      <c r="V63" s="34">
        <v>40</v>
      </c>
      <c r="W63" s="36">
        <v>53</v>
      </c>
      <c r="X63" s="35">
        <f t="shared" si="1"/>
        <v>280</v>
      </c>
      <c r="Y63" s="12"/>
      <c r="Z63" s="12"/>
      <c r="AA63" s="12"/>
      <c r="AB63" s="12"/>
      <c r="AC63" s="12"/>
      <c r="AD63" s="12"/>
      <c r="AE63" s="12"/>
      <c r="AF63" s="12"/>
      <c r="AG63" s="12"/>
    </row>
    <row r="64" spans="1:33" ht="15" customHeight="1" thickBot="1" x14ac:dyDescent="0.3">
      <c r="A64" s="15">
        <v>60</v>
      </c>
      <c r="B64" s="99" t="s">
        <v>2</v>
      </c>
      <c r="C64" s="52" t="s">
        <v>23</v>
      </c>
      <c r="D64" s="340"/>
      <c r="E64" s="327">
        <v>69.290000000000006</v>
      </c>
      <c r="F64" s="374"/>
      <c r="G64" s="250">
        <v>16</v>
      </c>
      <c r="H64" s="275">
        <v>71.59</v>
      </c>
      <c r="I64" s="167">
        <v>69.125</v>
      </c>
      <c r="J64" s="235">
        <v>25</v>
      </c>
      <c r="K64" s="30">
        <v>71.56</v>
      </c>
      <c r="L64" s="186">
        <v>79.599999999999994</v>
      </c>
      <c r="M64" s="222">
        <v>25</v>
      </c>
      <c r="N64" s="30">
        <v>69.260000000000005</v>
      </c>
      <c r="O64" s="186">
        <v>77.040000000000006</v>
      </c>
      <c r="P64" s="215"/>
      <c r="Q64" s="24">
        <v>68.209999999999994</v>
      </c>
      <c r="R64" s="191"/>
      <c r="S64" s="376">
        <v>110</v>
      </c>
      <c r="T64" s="301">
        <v>63</v>
      </c>
      <c r="U64" s="71">
        <v>4</v>
      </c>
      <c r="V64" s="71">
        <v>7</v>
      </c>
      <c r="W64" s="199">
        <v>101</v>
      </c>
      <c r="X64" s="198">
        <f t="shared" si="1"/>
        <v>285</v>
      </c>
      <c r="Y64" s="26"/>
      <c r="Z64" s="26"/>
      <c r="AA64" s="26"/>
      <c r="AB64" s="26"/>
      <c r="AC64" s="26"/>
      <c r="AD64" s="26"/>
      <c r="AE64" s="26"/>
      <c r="AF64" s="26"/>
      <c r="AG64" s="26"/>
    </row>
    <row r="65" spans="1:33" ht="15" customHeight="1" x14ac:dyDescent="0.25">
      <c r="A65" s="14">
        <v>61</v>
      </c>
      <c r="B65" s="98" t="s">
        <v>2</v>
      </c>
      <c r="C65" s="50" t="s">
        <v>9</v>
      </c>
      <c r="D65" s="350">
        <v>65</v>
      </c>
      <c r="E65" s="328">
        <v>69.290000000000006</v>
      </c>
      <c r="F65" s="163">
        <v>68</v>
      </c>
      <c r="G65" s="242">
        <v>64</v>
      </c>
      <c r="H65" s="210">
        <v>71.59</v>
      </c>
      <c r="I65" s="163">
        <v>65.125</v>
      </c>
      <c r="J65" s="312">
        <v>58</v>
      </c>
      <c r="K65" s="27">
        <v>71.56</v>
      </c>
      <c r="L65" s="189">
        <v>65.66</v>
      </c>
      <c r="M65" s="212">
        <v>58</v>
      </c>
      <c r="N65" s="27">
        <v>69.260000000000005</v>
      </c>
      <c r="O65" s="184">
        <v>70.172413793103445</v>
      </c>
      <c r="P65" s="212">
        <v>66</v>
      </c>
      <c r="Q65" s="22">
        <v>68.209999999999994</v>
      </c>
      <c r="R65" s="184">
        <v>72.151515200000006</v>
      </c>
      <c r="S65" s="13">
        <v>54</v>
      </c>
      <c r="T65" s="298">
        <v>75</v>
      </c>
      <c r="U65" s="16">
        <v>87</v>
      </c>
      <c r="V65" s="16">
        <v>49</v>
      </c>
      <c r="W65" s="53">
        <v>22</v>
      </c>
      <c r="X65" s="29">
        <f t="shared" si="1"/>
        <v>287</v>
      </c>
      <c r="Y65" s="12"/>
      <c r="Z65" s="12"/>
      <c r="AA65" s="12"/>
      <c r="AB65" s="12"/>
      <c r="AC65" s="12"/>
      <c r="AD65" s="12"/>
      <c r="AE65" s="12"/>
      <c r="AF65" s="12"/>
      <c r="AG65" s="12"/>
    </row>
    <row r="66" spans="1:33" ht="15" customHeight="1" x14ac:dyDescent="0.25">
      <c r="A66" s="14">
        <v>62</v>
      </c>
      <c r="B66" s="96" t="s">
        <v>2</v>
      </c>
      <c r="C66" s="49" t="s">
        <v>3</v>
      </c>
      <c r="D66" s="347">
        <v>20</v>
      </c>
      <c r="E66" s="326">
        <v>69.290000000000006</v>
      </c>
      <c r="F66" s="146">
        <v>63.1</v>
      </c>
      <c r="G66" s="243">
        <v>18</v>
      </c>
      <c r="H66" s="267">
        <v>71.59</v>
      </c>
      <c r="I66" s="146">
        <v>70.3</v>
      </c>
      <c r="J66" s="232">
        <v>17</v>
      </c>
      <c r="K66" s="60">
        <v>71.56</v>
      </c>
      <c r="L66" s="180">
        <v>73.41</v>
      </c>
      <c r="M66" s="221">
        <v>18</v>
      </c>
      <c r="N66" s="60">
        <v>69.260000000000005</v>
      </c>
      <c r="O66" s="185">
        <v>63.833333333333336</v>
      </c>
      <c r="P66" s="216">
        <v>16</v>
      </c>
      <c r="Q66" s="23">
        <v>68.209999999999994</v>
      </c>
      <c r="R66" s="180">
        <v>69.6875</v>
      </c>
      <c r="S66" s="153">
        <v>84</v>
      </c>
      <c r="T66" s="299">
        <v>56</v>
      </c>
      <c r="U66" s="34">
        <v>34</v>
      </c>
      <c r="V66" s="34">
        <v>79</v>
      </c>
      <c r="W66" s="36">
        <v>41</v>
      </c>
      <c r="X66" s="35">
        <f t="shared" si="1"/>
        <v>294</v>
      </c>
      <c r="Y66" s="26"/>
      <c r="Z66" s="26"/>
      <c r="AA66" s="26"/>
      <c r="AB66" s="26"/>
      <c r="AC66" s="26"/>
      <c r="AD66" s="26"/>
      <c r="AE66" s="26"/>
      <c r="AF66" s="26"/>
      <c r="AG66" s="26"/>
    </row>
    <row r="67" spans="1:33" ht="15" customHeight="1" x14ac:dyDescent="0.25">
      <c r="A67" s="14">
        <v>63</v>
      </c>
      <c r="B67" s="96" t="s">
        <v>54</v>
      </c>
      <c r="C67" s="42" t="s">
        <v>60</v>
      </c>
      <c r="D67" s="335">
        <v>20</v>
      </c>
      <c r="E67" s="319">
        <v>69.290000000000006</v>
      </c>
      <c r="F67" s="146">
        <v>71</v>
      </c>
      <c r="G67" s="243">
        <v>20</v>
      </c>
      <c r="H67" s="267">
        <v>71.59</v>
      </c>
      <c r="I67" s="146">
        <v>69.05</v>
      </c>
      <c r="J67" s="229"/>
      <c r="K67" s="60">
        <v>71.56</v>
      </c>
      <c r="L67" s="190"/>
      <c r="M67" s="256">
        <v>16</v>
      </c>
      <c r="N67" s="60">
        <v>69.260000000000005</v>
      </c>
      <c r="O67" s="180">
        <v>71.9375</v>
      </c>
      <c r="P67" s="216">
        <v>17</v>
      </c>
      <c r="Q67" s="23">
        <v>68.209999999999994</v>
      </c>
      <c r="R67" s="180">
        <v>67.352941200000004</v>
      </c>
      <c r="S67" s="73">
        <v>32</v>
      </c>
      <c r="T67" s="299">
        <v>64</v>
      </c>
      <c r="U67" s="34">
        <v>109</v>
      </c>
      <c r="V67" s="34">
        <v>31</v>
      </c>
      <c r="W67" s="36">
        <v>59</v>
      </c>
      <c r="X67" s="35">
        <f t="shared" si="1"/>
        <v>295</v>
      </c>
      <c r="Y67" s="26"/>
      <c r="Z67" s="26"/>
      <c r="AA67" s="26"/>
      <c r="AB67" s="26"/>
      <c r="AC67" s="26"/>
      <c r="AD67" s="26"/>
      <c r="AE67" s="26"/>
      <c r="AF67" s="26"/>
      <c r="AG67" s="26"/>
    </row>
    <row r="68" spans="1:33" ht="15" customHeight="1" x14ac:dyDescent="0.25">
      <c r="A68" s="14">
        <v>64</v>
      </c>
      <c r="B68" s="96" t="s">
        <v>2</v>
      </c>
      <c r="C68" s="49" t="s">
        <v>19</v>
      </c>
      <c r="D68" s="347">
        <v>74</v>
      </c>
      <c r="E68" s="326">
        <v>69.290000000000006</v>
      </c>
      <c r="F68" s="165">
        <v>65</v>
      </c>
      <c r="G68" s="243">
        <v>69</v>
      </c>
      <c r="H68" s="267">
        <v>71.59</v>
      </c>
      <c r="I68" s="146">
        <v>71.739130434782609</v>
      </c>
      <c r="J68" s="232">
        <v>70</v>
      </c>
      <c r="K68" s="60">
        <v>71.56</v>
      </c>
      <c r="L68" s="185">
        <v>70.239999999999995</v>
      </c>
      <c r="M68" s="216">
        <v>49</v>
      </c>
      <c r="N68" s="60">
        <v>69.260000000000005</v>
      </c>
      <c r="O68" s="180">
        <v>69.061224489795919</v>
      </c>
      <c r="P68" s="216">
        <v>72</v>
      </c>
      <c r="Q68" s="23">
        <v>68.209999999999994</v>
      </c>
      <c r="R68" s="185">
        <v>66.375</v>
      </c>
      <c r="S68" s="14">
        <v>70</v>
      </c>
      <c r="T68" s="299">
        <v>46</v>
      </c>
      <c r="U68" s="34">
        <v>61</v>
      </c>
      <c r="V68" s="34">
        <v>56</v>
      </c>
      <c r="W68" s="36">
        <v>64</v>
      </c>
      <c r="X68" s="35">
        <f t="shared" si="1"/>
        <v>297</v>
      </c>
      <c r="Y68" s="12"/>
      <c r="Z68" s="12"/>
      <c r="AA68" s="12"/>
      <c r="AB68" s="12"/>
      <c r="AC68" s="12"/>
      <c r="AD68" s="12"/>
      <c r="AE68" s="12"/>
      <c r="AF68" s="12"/>
      <c r="AG68" s="12"/>
    </row>
    <row r="69" spans="1:33" ht="15" customHeight="1" x14ac:dyDescent="0.25">
      <c r="A69" s="14">
        <v>65</v>
      </c>
      <c r="B69" s="96" t="s">
        <v>54</v>
      </c>
      <c r="C69" s="42" t="s">
        <v>58</v>
      </c>
      <c r="D69" s="335">
        <v>23</v>
      </c>
      <c r="E69" s="319">
        <v>69.290000000000006</v>
      </c>
      <c r="F69" s="146">
        <v>66.13</v>
      </c>
      <c r="G69" s="243">
        <v>25</v>
      </c>
      <c r="H69" s="267">
        <v>71.59</v>
      </c>
      <c r="I69" s="146">
        <v>68.2</v>
      </c>
      <c r="J69" s="229">
        <v>18</v>
      </c>
      <c r="K69" s="60">
        <v>71.56</v>
      </c>
      <c r="L69" s="185">
        <v>71.28</v>
      </c>
      <c r="M69" s="221">
        <v>24</v>
      </c>
      <c r="N69" s="60">
        <v>69.260000000000005</v>
      </c>
      <c r="O69" s="180">
        <v>69.208333333333329</v>
      </c>
      <c r="P69" s="216">
        <v>17</v>
      </c>
      <c r="Q69" s="23">
        <v>68.209999999999994</v>
      </c>
      <c r="R69" s="185">
        <v>67.058823500000003</v>
      </c>
      <c r="S69" s="14">
        <v>65</v>
      </c>
      <c r="T69" s="299">
        <v>72</v>
      </c>
      <c r="U69" s="34">
        <v>54</v>
      </c>
      <c r="V69" s="34">
        <v>54</v>
      </c>
      <c r="W69" s="36">
        <v>61</v>
      </c>
      <c r="X69" s="35">
        <f t="shared" ref="X69:X100" si="2">S69+T69+U69+V69+W69</f>
        <v>306</v>
      </c>
      <c r="Y69" s="26"/>
      <c r="Z69" s="26"/>
      <c r="AA69" s="26"/>
      <c r="AB69" s="26"/>
      <c r="AC69" s="26"/>
      <c r="AD69" s="26"/>
      <c r="AE69" s="26"/>
      <c r="AF69" s="26"/>
      <c r="AG69" s="26"/>
    </row>
    <row r="70" spans="1:33" ht="15" customHeight="1" x14ac:dyDescent="0.25">
      <c r="A70" s="14">
        <v>66</v>
      </c>
      <c r="B70" s="96" t="s">
        <v>54</v>
      </c>
      <c r="C70" s="42" t="s">
        <v>109</v>
      </c>
      <c r="D70" s="335">
        <v>33</v>
      </c>
      <c r="E70" s="319">
        <v>69.290000000000006</v>
      </c>
      <c r="F70" s="146">
        <v>63.4</v>
      </c>
      <c r="G70" s="243">
        <v>23</v>
      </c>
      <c r="H70" s="267">
        <v>71.59</v>
      </c>
      <c r="I70" s="146">
        <v>70.569999999999993</v>
      </c>
      <c r="J70" s="229">
        <v>18</v>
      </c>
      <c r="K70" s="60">
        <v>71.56</v>
      </c>
      <c r="L70" s="179">
        <v>75.61</v>
      </c>
      <c r="M70" s="221">
        <v>17</v>
      </c>
      <c r="N70" s="60">
        <v>69.260000000000005</v>
      </c>
      <c r="O70" s="185">
        <v>66.82352941176471</v>
      </c>
      <c r="P70" s="216">
        <v>31</v>
      </c>
      <c r="Q70" s="23">
        <v>68.209999999999994</v>
      </c>
      <c r="R70" s="185">
        <v>57.483871000000001</v>
      </c>
      <c r="S70" s="14">
        <v>80</v>
      </c>
      <c r="T70" s="299">
        <v>55</v>
      </c>
      <c r="U70" s="34">
        <v>20</v>
      </c>
      <c r="V70" s="34">
        <v>67</v>
      </c>
      <c r="W70" s="36">
        <v>90</v>
      </c>
      <c r="X70" s="35">
        <f t="shared" si="2"/>
        <v>312</v>
      </c>
      <c r="Y70" s="26"/>
      <c r="Z70" s="26"/>
      <c r="AA70" s="26"/>
      <c r="AB70" s="26"/>
      <c r="AC70" s="26"/>
      <c r="AD70" s="26"/>
      <c r="AE70" s="26"/>
      <c r="AF70" s="26"/>
      <c r="AG70" s="26"/>
    </row>
    <row r="71" spans="1:33" ht="15" customHeight="1" x14ac:dyDescent="0.25">
      <c r="A71" s="14">
        <v>67</v>
      </c>
      <c r="B71" s="96" t="s">
        <v>41</v>
      </c>
      <c r="C71" s="40" t="s">
        <v>40</v>
      </c>
      <c r="D71" s="332">
        <v>55</v>
      </c>
      <c r="E71" s="267">
        <v>69.290000000000006</v>
      </c>
      <c r="F71" s="146">
        <v>62.69</v>
      </c>
      <c r="G71" s="243">
        <v>61</v>
      </c>
      <c r="H71" s="267">
        <v>71.59</v>
      </c>
      <c r="I71" s="146">
        <v>73.39</v>
      </c>
      <c r="J71" s="223">
        <v>54</v>
      </c>
      <c r="K71" s="60">
        <v>71.56</v>
      </c>
      <c r="L71" s="185">
        <v>68.98</v>
      </c>
      <c r="M71" s="221">
        <v>50</v>
      </c>
      <c r="N71" s="60">
        <v>69.260000000000005</v>
      </c>
      <c r="O71" s="185">
        <v>67.06</v>
      </c>
      <c r="P71" s="216">
        <v>47</v>
      </c>
      <c r="Q71" s="23">
        <v>68.209999999999994</v>
      </c>
      <c r="R71" s="185">
        <v>66.510638299999997</v>
      </c>
      <c r="S71" s="153">
        <v>85</v>
      </c>
      <c r="T71" s="299">
        <v>29</v>
      </c>
      <c r="U71" s="34">
        <v>70</v>
      </c>
      <c r="V71" s="34">
        <v>66</v>
      </c>
      <c r="W71" s="36">
        <v>63</v>
      </c>
      <c r="X71" s="35">
        <f t="shared" si="2"/>
        <v>313</v>
      </c>
      <c r="Y71" s="26"/>
      <c r="Z71" s="26"/>
      <c r="AA71" s="26"/>
      <c r="AB71" s="26"/>
      <c r="AC71" s="26"/>
      <c r="AD71" s="26"/>
      <c r="AE71" s="26"/>
      <c r="AF71" s="26"/>
      <c r="AG71" s="26"/>
    </row>
    <row r="72" spans="1:33" ht="15" customHeight="1" x14ac:dyDescent="0.25">
      <c r="A72" s="14">
        <v>68</v>
      </c>
      <c r="B72" s="96" t="s">
        <v>32</v>
      </c>
      <c r="C72" s="40" t="s">
        <v>90</v>
      </c>
      <c r="D72" s="332">
        <v>26</v>
      </c>
      <c r="E72" s="267">
        <v>69.290000000000006</v>
      </c>
      <c r="F72" s="146">
        <v>59.53</v>
      </c>
      <c r="G72" s="243">
        <v>25</v>
      </c>
      <c r="H72" s="267">
        <v>71.59</v>
      </c>
      <c r="I72" s="146">
        <v>72</v>
      </c>
      <c r="J72" s="223">
        <v>26</v>
      </c>
      <c r="K72" s="60">
        <v>71.56</v>
      </c>
      <c r="L72" s="185">
        <v>61.69</v>
      </c>
      <c r="M72" s="221">
        <v>22</v>
      </c>
      <c r="N72" s="60">
        <v>69.260000000000005</v>
      </c>
      <c r="O72" s="180">
        <v>69.36363636363636</v>
      </c>
      <c r="P72" s="216">
        <v>16</v>
      </c>
      <c r="Q72" s="23">
        <v>68.209999999999994</v>
      </c>
      <c r="R72" s="180">
        <v>70.75</v>
      </c>
      <c r="S72" s="153">
        <v>97</v>
      </c>
      <c r="T72" s="299">
        <v>45</v>
      </c>
      <c r="U72" s="34">
        <v>99</v>
      </c>
      <c r="V72" s="34">
        <v>52</v>
      </c>
      <c r="W72" s="36">
        <v>30</v>
      </c>
      <c r="X72" s="35">
        <f t="shared" si="2"/>
        <v>323</v>
      </c>
      <c r="Y72" s="12"/>
      <c r="Z72" s="12"/>
      <c r="AA72" s="12"/>
      <c r="AB72" s="12"/>
      <c r="AC72" s="12"/>
      <c r="AD72" s="12"/>
      <c r="AE72" s="12"/>
      <c r="AF72" s="12"/>
      <c r="AG72" s="12"/>
    </row>
    <row r="73" spans="1:33" ht="15" customHeight="1" x14ac:dyDescent="0.25">
      <c r="A73" s="14">
        <v>69</v>
      </c>
      <c r="B73" s="96" t="s">
        <v>41</v>
      </c>
      <c r="C73" s="40" t="s">
        <v>48</v>
      </c>
      <c r="D73" s="332">
        <v>23</v>
      </c>
      <c r="E73" s="267">
        <v>69.290000000000006</v>
      </c>
      <c r="F73" s="146">
        <v>67.349999999999994</v>
      </c>
      <c r="G73" s="243">
        <v>22</v>
      </c>
      <c r="H73" s="267">
        <v>71.59</v>
      </c>
      <c r="I73" s="146">
        <v>60.5</v>
      </c>
      <c r="J73" s="223">
        <v>18</v>
      </c>
      <c r="K73" s="60">
        <v>71.56</v>
      </c>
      <c r="L73" s="185">
        <v>68.33</v>
      </c>
      <c r="M73" s="216">
        <v>17</v>
      </c>
      <c r="N73" s="60">
        <v>69.260000000000005</v>
      </c>
      <c r="O73" s="180">
        <v>73.529411764705884</v>
      </c>
      <c r="P73" s="216">
        <v>24</v>
      </c>
      <c r="Q73" s="23">
        <v>68.209999999999994</v>
      </c>
      <c r="R73" s="185">
        <v>65.041666699999993</v>
      </c>
      <c r="S73" s="14">
        <v>60</v>
      </c>
      <c r="T73" s="302">
        <v>101</v>
      </c>
      <c r="U73" s="34">
        <v>73</v>
      </c>
      <c r="V73" s="34">
        <v>20</v>
      </c>
      <c r="W73" s="36">
        <v>72</v>
      </c>
      <c r="X73" s="35">
        <f t="shared" si="2"/>
        <v>326</v>
      </c>
      <c r="Y73" s="12"/>
      <c r="Z73" s="12"/>
      <c r="AA73" s="12"/>
      <c r="AB73" s="12"/>
      <c r="AC73" s="12"/>
      <c r="AD73" s="12"/>
      <c r="AE73" s="12"/>
      <c r="AF73" s="12"/>
      <c r="AG73" s="12"/>
    </row>
    <row r="74" spans="1:33" ht="15" customHeight="1" thickBot="1" x14ac:dyDescent="0.3">
      <c r="A74" s="152">
        <v>70</v>
      </c>
      <c r="B74" s="101" t="s">
        <v>0</v>
      </c>
      <c r="C74" s="43" t="s">
        <v>101</v>
      </c>
      <c r="D74" s="334">
        <v>44</v>
      </c>
      <c r="E74" s="275">
        <v>69.290000000000006</v>
      </c>
      <c r="F74" s="167">
        <v>64.955555555555549</v>
      </c>
      <c r="G74" s="250">
        <v>42</v>
      </c>
      <c r="H74" s="275">
        <v>71.59</v>
      </c>
      <c r="I74" s="167">
        <v>64</v>
      </c>
      <c r="J74" s="228">
        <v>43</v>
      </c>
      <c r="K74" s="30">
        <v>71.56</v>
      </c>
      <c r="L74" s="188">
        <v>70.28</v>
      </c>
      <c r="M74" s="215">
        <v>36</v>
      </c>
      <c r="N74" s="30">
        <v>69.260000000000005</v>
      </c>
      <c r="O74" s="181">
        <v>71.638888888888886</v>
      </c>
      <c r="P74" s="215">
        <v>35</v>
      </c>
      <c r="Q74" s="24">
        <v>68.209999999999994</v>
      </c>
      <c r="R74" s="188">
        <v>63.114285700000003</v>
      </c>
      <c r="S74" s="15">
        <v>75</v>
      </c>
      <c r="T74" s="306">
        <v>88</v>
      </c>
      <c r="U74" s="45">
        <v>60</v>
      </c>
      <c r="V74" s="45">
        <v>36</v>
      </c>
      <c r="W74" s="47">
        <v>80</v>
      </c>
      <c r="X74" s="102">
        <f t="shared" si="2"/>
        <v>339</v>
      </c>
      <c r="Y74" s="26"/>
      <c r="Z74" s="26"/>
      <c r="AA74" s="26"/>
      <c r="AB74" s="26"/>
      <c r="AC74" s="26"/>
      <c r="AD74" s="26"/>
      <c r="AE74" s="26"/>
      <c r="AF74" s="26"/>
      <c r="AG74" s="26"/>
    </row>
    <row r="75" spans="1:33" ht="15" customHeight="1" x14ac:dyDescent="0.25">
      <c r="A75" s="13">
        <v>71</v>
      </c>
      <c r="B75" s="97" t="s">
        <v>2</v>
      </c>
      <c r="C75" s="48" t="s">
        <v>13</v>
      </c>
      <c r="D75" s="350">
        <v>55</v>
      </c>
      <c r="E75" s="328">
        <v>69.290000000000006</v>
      </c>
      <c r="F75" s="163">
        <v>65</v>
      </c>
      <c r="G75" s="242">
        <v>75</v>
      </c>
      <c r="H75" s="210">
        <v>71.59</v>
      </c>
      <c r="I75" s="163">
        <v>68.52</v>
      </c>
      <c r="J75" s="312">
        <v>47</v>
      </c>
      <c r="K75" s="27">
        <v>71.56</v>
      </c>
      <c r="L75" s="189">
        <v>69.19</v>
      </c>
      <c r="M75" s="212">
        <v>56</v>
      </c>
      <c r="N75" s="27">
        <v>69.260000000000005</v>
      </c>
      <c r="O75" s="189">
        <v>62.678571428571431</v>
      </c>
      <c r="P75" s="212">
        <v>38</v>
      </c>
      <c r="Q75" s="22">
        <v>68.209999999999994</v>
      </c>
      <c r="R75" s="184">
        <v>68.526315800000006</v>
      </c>
      <c r="S75" s="13">
        <v>71</v>
      </c>
      <c r="T75" s="298">
        <v>71</v>
      </c>
      <c r="U75" s="16">
        <v>68</v>
      </c>
      <c r="V75" s="16">
        <v>84</v>
      </c>
      <c r="W75" s="53">
        <v>47</v>
      </c>
      <c r="X75" s="28">
        <f t="shared" si="2"/>
        <v>341</v>
      </c>
      <c r="Y75" s="12"/>
      <c r="Z75" s="12"/>
      <c r="AA75" s="12"/>
      <c r="AB75" s="12"/>
      <c r="AC75" s="12"/>
      <c r="AD75" s="12"/>
      <c r="AE75" s="12"/>
      <c r="AF75" s="12"/>
      <c r="AG75" s="12"/>
    </row>
    <row r="76" spans="1:33" ht="15" customHeight="1" x14ac:dyDescent="0.25">
      <c r="A76" s="14">
        <v>72</v>
      </c>
      <c r="B76" s="96" t="s">
        <v>0</v>
      </c>
      <c r="C76" s="203" t="s">
        <v>142</v>
      </c>
      <c r="D76" s="337"/>
      <c r="E76" s="318">
        <v>69.290000000000006</v>
      </c>
      <c r="F76" s="362"/>
      <c r="G76" s="243">
        <v>21</v>
      </c>
      <c r="H76" s="267">
        <v>71.59</v>
      </c>
      <c r="I76" s="146">
        <v>73</v>
      </c>
      <c r="J76" s="223">
        <v>16</v>
      </c>
      <c r="K76" s="60">
        <v>71.56</v>
      </c>
      <c r="L76" s="180">
        <v>74.69</v>
      </c>
      <c r="M76" s="216">
        <v>21</v>
      </c>
      <c r="N76" s="60">
        <v>69.260000000000005</v>
      </c>
      <c r="O76" s="185">
        <v>63</v>
      </c>
      <c r="P76" s="216">
        <v>26</v>
      </c>
      <c r="Q76" s="23">
        <v>68.209999999999994</v>
      </c>
      <c r="R76" s="185">
        <v>57.5</v>
      </c>
      <c r="S76" s="213">
        <v>110</v>
      </c>
      <c r="T76" s="299">
        <v>36</v>
      </c>
      <c r="U76" s="34">
        <v>25</v>
      </c>
      <c r="V76" s="34">
        <v>83</v>
      </c>
      <c r="W76" s="36">
        <v>89</v>
      </c>
      <c r="X76" s="35">
        <f t="shared" si="2"/>
        <v>343</v>
      </c>
      <c r="Y76" s="26"/>
      <c r="Z76" s="26"/>
      <c r="AA76" s="26"/>
      <c r="AB76" s="26"/>
      <c r="AC76" s="26"/>
      <c r="AD76" s="26"/>
      <c r="AE76" s="26"/>
      <c r="AF76" s="26"/>
      <c r="AG76" s="26"/>
    </row>
    <row r="77" spans="1:33" s="288" customFormat="1" ht="15" customHeight="1" x14ac:dyDescent="0.25">
      <c r="A77" s="14">
        <v>73</v>
      </c>
      <c r="B77" s="96" t="s">
        <v>0</v>
      </c>
      <c r="C77" s="42" t="s">
        <v>70</v>
      </c>
      <c r="D77" s="335">
        <v>21</v>
      </c>
      <c r="E77" s="319">
        <v>69.290000000000006</v>
      </c>
      <c r="F77" s="146">
        <v>67.904761904761898</v>
      </c>
      <c r="G77" s="243">
        <v>26</v>
      </c>
      <c r="H77" s="267">
        <v>71.59</v>
      </c>
      <c r="I77" s="146">
        <v>75</v>
      </c>
      <c r="J77" s="229">
        <v>25</v>
      </c>
      <c r="K77" s="60">
        <v>71.56</v>
      </c>
      <c r="L77" s="277">
        <v>71.16</v>
      </c>
      <c r="M77" s="255"/>
      <c r="N77" s="60">
        <v>69.260000000000005</v>
      </c>
      <c r="O77" s="190"/>
      <c r="P77" s="218"/>
      <c r="Q77" s="23">
        <v>68.209999999999994</v>
      </c>
      <c r="R77" s="190"/>
      <c r="S77" s="73">
        <v>58</v>
      </c>
      <c r="T77" s="299">
        <v>23</v>
      </c>
      <c r="U77" s="34">
        <v>55</v>
      </c>
      <c r="V77" s="34">
        <v>109</v>
      </c>
      <c r="W77" s="36">
        <v>101</v>
      </c>
      <c r="X77" s="35">
        <f t="shared" si="2"/>
        <v>346</v>
      </c>
      <c r="Y77" s="26"/>
      <c r="Z77" s="26"/>
      <c r="AA77" s="26"/>
      <c r="AB77" s="26"/>
      <c r="AC77" s="26"/>
      <c r="AD77" s="26"/>
      <c r="AE77" s="26"/>
      <c r="AF77" s="26"/>
      <c r="AG77" s="26"/>
    </row>
    <row r="78" spans="1:33" ht="15" customHeight="1" x14ac:dyDescent="0.25">
      <c r="A78" s="14">
        <v>74</v>
      </c>
      <c r="B78" s="96" t="s">
        <v>2</v>
      </c>
      <c r="C78" s="49" t="s">
        <v>1</v>
      </c>
      <c r="D78" s="347">
        <v>18</v>
      </c>
      <c r="E78" s="326">
        <v>69.290000000000006</v>
      </c>
      <c r="F78" s="165">
        <v>65.89</v>
      </c>
      <c r="G78" s="243">
        <v>24</v>
      </c>
      <c r="H78" s="267">
        <v>71.59</v>
      </c>
      <c r="I78" s="146">
        <v>71.25</v>
      </c>
      <c r="J78" s="232">
        <v>27</v>
      </c>
      <c r="K78" s="60">
        <v>71.56</v>
      </c>
      <c r="L78" s="185">
        <v>65.48</v>
      </c>
      <c r="M78" s="221">
        <v>25</v>
      </c>
      <c r="N78" s="60">
        <v>69.260000000000005</v>
      </c>
      <c r="O78" s="185">
        <v>63.8</v>
      </c>
      <c r="P78" s="216">
        <v>22</v>
      </c>
      <c r="Q78" s="23">
        <v>68.209999999999994</v>
      </c>
      <c r="R78" s="185">
        <v>66.7272727</v>
      </c>
      <c r="S78" s="14">
        <v>68</v>
      </c>
      <c r="T78" s="299">
        <v>50</v>
      </c>
      <c r="U78" s="34">
        <v>88</v>
      </c>
      <c r="V78" s="34">
        <v>80</v>
      </c>
      <c r="W78" s="36">
        <v>62</v>
      </c>
      <c r="X78" s="35">
        <f t="shared" si="2"/>
        <v>348</v>
      </c>
      <c r="Y78" s="12"/>
      <c r="Z78" s="12"/>
      <c r="AA78" s="12"/>
      <c r="AB78" s="12"/>
      <c r="AC78" s="12"/>
      <c r="AD78" s="12"/>
      <c r="AE78" s="12"/>
      <c r="AF78" s="12"/>
      <c r="AG78" s="12"/>
    </row>
    <row r="79" spans="1:33" ht="15" customHeight="1" x14ac:dyDescent="0.25">
      <c r="A79" s="14">
        <v>75</v>
      </c>
      <c r="B79" s="96" t="s">
        <v>2</v>
      </c>
      <c r="C79" s="49" t="s">
        <v>12</v>
      </c>
      <c r="D79" s="347">
        <v>46</v>
      </c>
      <c r="E79" s="326">
        <v>69.290000000000006</v>
      </c>
      <c r="F79" s="146">
        <v>65</v>
      </c>
      <c r="G79" s="243">
        <v>46</v>
      </c>
      <c r="H79" s="267">
        <v>71.59</v>
      </c>
      <c r="I79" s="146">
        <v>66.521739130434781</v>
      </c>
      <c r="J79" s="232">
        <v>47</v>
      </c>
      <c r="K79" s="60">
        <v>71.56</v>
      </c>
      <c r="L79" s="180">
        <v>72.62</v>
      </c>
      <c r="M79" s="216">
        <v>53</v>
      </c>
      <c r="N79" s="60">
        <v>69.260000000000005</v>
      </c>
      <c r="O79" s="185">
        <v>66.64150943396227</v>
      </c>
      <c r="P79" s="216">
        <v>51</v>
      </c>
      <c r="Q79" s="23">
        <v>68.209999999999994</v>
      </c>
      <c r="R79" s="185">
        <v>62.450980399999999</v>
      </c>
      <c r="S79" s="14">
        <v>72</v>
      </c>
      <c r="T79" s="302">
        <v>83</v>
      </c>
      <c r="U79" s="34">
        <v>43</v>
      </c>
      <c r="V79" s="34">
        <v>68</v>
      </c>
      <c r="W79" s="36">
        <v>82</v>
      </c>
      <c r="X79" s="35">
        <f t="shared" si="2"/>
        <v>348</v>
      </c>
      <c r="Y79" s="26"/>
      <c r="Z79" s="26"/>
      <c r="AA79" s="26"/>
      <c r="AB79" s="26"/>
      <c r="AC79" s="26"/>
      <c r="AD79" s="26"/>
      <c r="AE79" s="26"/>
      <c r="AF79" s="26"/>
      <c r="AG79" s="26"/>
    </row>
    <row r="80" spans="1:33" ht="15" customHeight="1" x14ac:dyDescent="0.25">
      <c r="A80" s="14">
        <v>76</v>
      </c>
      <c r="B80" s="96" t="s">
        <v>54</v>
      </c>
      <c r="C80" s="42" t="s">
        <v>66</v>
      </c>
      <c r="D80" s="335">
        <v>28</v>
      </c>
      <c r="E80" s="319">
        <v>69.290000000000006</v>
      </c>
      <c r="F80" s="146">
        <v>67</v>
      </c>
      <c r="G80" s="243">
        <v>48</v>
      </c>
      <c r="H80" s="267">
        <v>71.59</v>
      </c>
      <c r="I80" s="146">
        <v>63.6</v>
      </c>
      <c r="J80" s="229">
        <v>24</v>
      </c>
      <c r="K80" s="60">
        <v>71.56</v>
      </c>
      <c r="L80" s="185">
        <v>66.75</v>
      </c>
      <c r="M80" s="216">
        <v>34</v>
      </c>
      <c r="N80" s="60">
        <v>69.260000000000005</v>
      </c>
      <c r="O80" s="180">
        <v>68.588235294117652</v>
      </c>
      <c r="P80" s="216">
        <v>23</v>
      </c>
      <c r="Q80" s="23">
        <v>68.209999999999994</v>
      </c>
      <c r="R80" s="185">
        <v>66.173912999999999</v>
      </c>
      <c r="S80" s="14">
        <v>63</v>
      </c>
      <c r="T80" s="302">
        <v>92</v>
      </c>
      <c r="U80" s="34">
        <v>79</v>
      </c>
      <c r="V80" s="34">
        <v>60</v>
      </c>
      <c r="W80" s="36">
        <v>65</v>
      </c>
      <c r="X80" s="35">
        <f t="shared" si="2"/>
        <v>359</v>
      </c>
      <c r="Y80" s="26"/>
      <c r="Z80" s="26"/>
      <c r="AA80" s="26"/>
      <c r="AB80" s="26"/>
      <c r="AC80" s="26"/>
      <c r="AD80" s="26"/>
      <c r="AE80" s="26"/>
      <c r="AF80" s="26"/>
      <c r="AG80" s="26"/>
    </row>
    <row r="81" spans="1:33" ht="15" customHeight="1" x14ac:dyDescent="0.25">
      <c r="A81" s="14">
        <v>77</v>
      </c>
      <c r="B81" s="96" t="s">
        <v>41</v>
      </c>
      <c r="C81" s="40" t="s">
        <v>47</v>
      </c>
      <c r="D81" s="332">
        <v>25</v>
      </c>
      <c r="E81" s="267">
        <v>69.290000000000006</v>
      </c>
      <c r="F81" s="146">
        <v>60.56</v>
      </c>
      <c r="G81" s="243">
        <v>17</v>
      </c>
      <c r="H81" s="267">
        <v>71.59</v>
      </c>
      <c r="I81" s="146">
        <v>65.12</v>
      </c>
      <c r="J81" s="223">
        <v>19</v>
      </c>
      <c r="K81" s="60">
        <v>71.56</v>
      </c>
      <c r="L81" s="185">
        <v>64.63</v>
      </c>
      <c r="M81" s="216">
        <v>24</v>
      </c>
      <c r="N81" s="60">
        <v>69.260000000000005</v>
      </c>
      <c r="O81" s="180">
        <v>70.25</v>
      </c>
      <c r="P81" s="216">
        <v>14</v>
      </c>
      <c r="Q81" s="23">
        <v>68.209999999999994</v>
      </c>
      <c r="R81" s="180">
        <v>68</v>
      </c>
      <c r="S81" s="153">
        <v>92</v>
      </c>
      <c r="T81" s="302">
        <v>76</v>
      </c>
      <c r="U81" s="34">
        <v>91</v>
      </c>
      <c r="V81" s="34">
        <v>48</v>
      </c>
      <c r="W81" s="36">
        <v>52</v>
      </c>
      <c r="X81" s="35">
        <f t="shared" si="2"/>
        <v>359</v>
      </c>
      <c r="Y81" s="26"/>
      <c r="Z81" s="26"/>
      <c r="AA81" s="26"/>
      <c r="AB81" s="26"/>
      <c r="AC81" s="26"/>
      <c r="AD81" s="26"/>
      <c r="AE81" s="26"/>
      <c r="AF81" s="26"/>
      <c r="AG81" s="26"/>
    </row>
    <row r="82" spans="1:33" ht="15" customHeight="1" x14ac:dyDescent="0.25">
      <c r="A82" s="14">
        <v>78</v>
      </c>
      <c r="B82" s="96" t="s">
        <v>41</v>
      </c>
      <c r="C82" s="40" t="s">
        <v>44</v>
      </c>
      <c r="D82" s="332">
        <v>20</v>
      </c>
      <c r="E82" s="267">
        <v>69.290000000000006</v>
      </c>
      <c r="F82" s="146">
        <v>69.900000000000006</v>
      </c>
      <c r="G82" s="243">
        <v>23</v>
      </c>
      <c r="H82" s="267">
        <v>71.59</v>
      </c>
      <c r="I82" s="146">
        <v>68.83</v>
      </c>
      <c r="J82" s="223">
        <v>17</v>
      </c>
      <c r="K82" s="60">
        <v>71.56</v>
      </c>
      <c r="L82" s="185">
        <v>69.94</v>
      </c>
      <c r="M82" s="221">
        <v>26</v>
      </c>
      <c r="N82" s="60">
        <v>69.260000000000005</v>
      </c>
      <c r="O82" s="185">
        <v>59.269230769230766</v>
      </c>
      <c r="P82" s="216">
        <v>18</v>
      </c>
      <c r="Q82" s="23">
        <v>68.209999999999994</v>
      </c>
      <c r="R82" s="185">
        <v>56.222222199999997</v>
      </c>
      <c r="S82" s="14">
        <v>42</v>
      </c>
      <c r="T82" s="299">
        <v>68</v>
      </c>
      <c r="U82" s="34">
        <v>62</v>
      </c>
      <c r="V82" s="34">
        <v>97</v>
      </c>
      <c r="W82" s="36">
        <v>93</v>
      </c>
      <c r="X82" s="35">
        <f t="shared" si="2"/>
        <v>362</v>
      </c>
      <c r="Y82" s="26"/>
      <c r="Z82" s="26"/>
      <c r="AA82" s="26"/>
      <c r="AB82" s="26"/>
      <c r="AC82" s="26"/>
      <c r="AD82" s="26"/>
      <c r="AE82" s="26"/>
      <c r="AF82" s="26"/>
      <c r="AG82" s="26"/>
    </row>
    <row r="83" spans="1:33" s="7" customFormat="1" ht="15" customHeight="1" x14ac:dyDescent="0.25">
      <c r="A83" s="14">
        <v>79</v>
      </c>
      <c r="B83" s="94" t="s">
        <v>65</v>
      </c>
      <c r="C83" s="40" t="s">
        <v>86</v>
      </c>
      <c r="D83" s="332">
        <v>17</v>
      </c>
      <c r="E83" s="267">
        <v>69.290000000000006</v>
      </c>
      <c r="F83" s="146">
        <v>66</v>
      </c>
      <c r="G83" s="243">
        <v>22</v>
      </c>
      <c r="H83" s="267">
        <v>71.59</v>
      </c>
      <c r="I83" s="146">
        <v>69</v>
      </c>
      <c r="J83" s="223">
        <v>21</v>
      </c>
      <c r="K83" s="60">
        <v>71.56</v>
      </c>
      <c r="L83" s="185">
        <v>66.19</v>
      </c>
      <c r="M83" s="216">
        <v>56</v>
      </c>
      <c r="N83" s="60">
        <v>69.260000000000005</v>
      </c>
      <c r="O83" s="185">
        <v>58.035714285714285</v>
      </c>
      <c r="P83" s="216">
        <v>23</v>
      </c>
      <c r="Q83" s="23">
        <v>68.209999999999994</v>
      </c>
      <c r="R83" s="180">
        <v>67.652173899999994</v>
      </c>
      <c r="S83" s="14">
        <v>67</v>
      </c>
      <c r="T83" s="299">
        <v>65</v>
      </c>
      <c r="U83" s="34">
        <v>82</v>
      </c>
      <c r="V83" s="34">
        <v>99</v>
      </c>
      <c r="W83" s="36">
        <v>57</v>
      </c>
      <c r="X83" s="35">
        <f t="shared" si="2"/>
        <v>370</v>
      </c>
      <c r="Y83" s="26"/>
      <c r="Z83" s="26"/>
      <c r="AA83" s="26"/>
      <c r="AB83" s="26"/>
      <c r="AC83" s="26"/>
      <c r="AD83" s="26"/>
      <c r="AE83" s="26"/>
      <c r="AF83" s="26"/>
      <c r="AG83" s="26"/>
    </row>
    <row r="84" spans="1:33" s="7" customFormat="1" ht="15" customHeight="1" thickBot="1" x14ac:dyDescent="0.3">
      <c r="A84" s="15">
        <v>80</v>
      </c>
      <c r="B84" s="100" t="s">
        <v>2</v>
      </c>
      <c r="C84" s="52" t="s">
        <v>4</v>
      </c>
      <c r="D84" s="351">
        <v>68</v>
      </c>
      <c r="E84" s="325">
        <v>69.290000000000006</v>
      </c>
      <c r="F84" s="167">
        <v>64</v>
      </c>
      <c r="G84" s="250">
        <v>45</v>
      </c>
      <c r="H84" s="275">
        <v>71.59</v>
      </c>
      <c r="I84" s="167">
        <v>68.666666666666671</v>
      </c>
      <c r="J84" s="235">
        <v>47</v>
      </c>
      <c r="K84" s="30">
        <v>71.56</v>
      </c>
      <c r="L84" s="188">
        <v>67.77</v>
      </c>
      <c r="M84" s="215">
        <v>54</v>
      </c>
      <c r="N84" s="30">
        <v>69.260000000000005</v>
      </c>
      <c r="O84" s="188">
        <v>64.666666666666671</v>
      </c>
      <c r="P84" s="215">
        <v>50</v>
      </c>
      <c r="Q84" s="24">
        <v>68.209999999999994</v>
      </c>
      <c r="R84" s="188">
        <v>63.96</v>
      </c>
      <c r="S84" s="15">
        <v>77</v>
      </c>
      <c r="T84" s="300">
        <v>70</v>
      </c>
      <c r="U84" s="45">
        <v>76</v>
      </c>
      <c r="V84" s="45">
        <v>76</v>
      </c>
      <c r="W84" s="47">
        <v>77</v>
      </c>
      <c r="X84" s="198">
        <f t="shared" si="2"/>
        <v>376</v>
      </c>
      <c r="Y84" s="12"/>
      <c r="Z84" s="12"/>
      <c r="AA84" s="12"/>
      <c r="AB84" s="12"/>
      <c r="AC84" s="12"/>
      <c r="AD84" s="12"/>
      <c r="AE84" s="12"/>
      <c r="AF84" s="12"/>
      <c r="AG84" s="12"/>
    </row>
    <row r="85" spans="1:33" s="7" customFormat="1" ht="15" customHeight="1" x14ac:dyDescent="0.25">
      <c r="A85" s="13">
        <v>81</v>
      </c>
      <c r="B85" s="93" t="s">
        <v>26</v>
      </c>
      <c r="C85" s="39" t="s">
        <v>93</v>
      </c>
      <c r="D85" s="331">
        <v>24</v>
      </c>
      <c r="E85" s="210">
        <v>69.290000000000006</v>
      </c>
      <c r="F85" s="163">
        <v>65</v>
      </c>
      <c r="G85" s="242">
        <v>30</v>
      </c>
      <c r="H85" s="210">
        <v>71.59</v>
      </c>
      <c r="I85" s="163">
        <v>66.599999999999994</v>
      </c>
      <c r="J85" s="231">
        <v>29</v>
      </c>
      <c r="K85" s="27">
        <v>71.56</v>
      </c>
      <c r="L85" s="189">
        <v>66.66</v>
      </c>
      <c r="M85" s="314">
        <v>41</v>
      </c>
      <c r="N85" s="27">
        <v>69.260000000000005</v>
      </c>
      <c r="O85" s="189">
        <v>65.926829268292678</v>
      </c>
      <c r="P85" s="212">
        <v>37</v>
      </c>
      <c r="Q85" s="22">
        <v>68.209999999999994</v>
      </c>
      <c r="R85" s="189">
        <v>63.108108100000003</v>
      </c>
      <c r="S85" s="13">
        <v>73</v>
      </c>
      <c r="T85" s="304">
        <v>82</v>
      </c>
      <c r="U85" s="16">
        <v>80</v>
      </c>
      <c r="V85" s="16">
        <v>70</v>
      </c>
      <c r="W85" s="53">
        <v>79</v>
      </c>
      <c r="X85" s="28">
        <f t="shared" si="2"/>
        <v>384</v>
      </c>
      <c r="Y85" s="26"/>
      <c r="Z85" s="26"/>
      <c r="AA85" s="26"/>
      <c r="AB85" s="26"/>
      <c r="AC85" s="26"/>
      <c r="AD85" s="26"/>
      <c r="AE85" s="26"/>
      <c r="AF85" s="26"/>
      <c r="AG85" s="26"/>
    </row>
    <row r="86" spans="1:33" s="7" customFormat="1" ht="15" customHeight="1" x14ac:dyDescent="0.25">
      <c r="A86" s="153">
        <v>82</v>
      </c>
      <c r="B86" s="98" t="s">
        <v>2</v>
      </c>
      <c r="C86" s="50" t="s">
        <v>22</v>
      </c>
      <c r="D86" s="348">
        <v>23</v>
      </c>
      <c r="E86" s="329">
        <v>69.290000000000006</v>
      </c>
      <c r="F86" s="146">
        <v>58.74</v>
      </c>
      <c r="G86" s="245">
        <v>26</v>
      </c>
      <c r="H86" s="209">
        <v>71.59</v>
      </c>
      <c r="I86" s="165">
        <v>60.884615384615387</v>
      </c>
      <c r="J86" s="236">
        <v>23</v>
      </c>
      <c r="K86" s="62">
        <v>71.56</v>
      </c>
      <c r="L86" s="187">
        <v>65.959999999999994</v>
      </c>
      <c r="M86" s="213">
        <v>25</v>
      </c>
      <c r="N86" s="62">
        <v>69.260000000000005</v>
      </c>
      <c r="O86" s="182">
        <v>68.52</v>
      </c>
      <c r="P86" s="213">
        <v>21</v>
      </c>
      <c r="Q86" s="25">
        <v>68.209999999999994</v>
      </c>
      <c r="R86" s="182">
        <v>68.714285700000005</v>
      </c>
      <c r="S86" s="153">
        <v>102</v>
      </c>
      <c r="T86" s="302">
        <v>98</v>
      </c>
      <c r="U86" s="17">
        <v>85</v>
      </c>
      <c r="V86" s="17">
        <v>61</v>
      </c>
      <c r="W86" s="54">
        <v>46</v>
      </c>
      <c r="X86" s="29">
        <f t="shared" si="2"/>
        <v>392</v>
      </c>
      <c r="Y86" s="26"/>
      <c r="Z86" s="26"/>
      <c r="AA86" s="26"/>
      <c r="AB86" s="26"/>
      <c r="AC86" s="26"/>
      <c r="AD86" s="26"/>
      <c r="AE86" s="26"/>
      <c r="AF86" s="26"/>
      <c r="AG86" s="26"/>
    </row>
    <row r="87" spans="1:33" s="7" customFormat="1" ht="15" customHeight="1" x14ac:dyDescent="0.25">
      <c r="A87" s="153">
        <v>83</v>
      </c>
      <c r="B87" s="96" t="s">
        <v>2</v>
      </c>
      <c r="C87" s="49" t="s">
        <v>15</v>
      </c>
      <c r="D87" s="347">
        <v>17</v>
      </c>
      <c r="E87" s="326">
        <v>69.290000000000006</v>
      </c>
      <c r="F87" s="146">
        <v>53</v>
      </c>
      <c r="G87" s="243">
        <v>24</v>
      </c>
      <c r="H87" s="267">
        <v>71.59</v>
      </c>
      <c r="I87" s="146">
        <v>64.125</v>
      </c>
      <c r="J87" s="232">
        <v>27</v>
      </c>
      <c r="K87" s="60">
        <v>71.56</v>
      </c>
      <c r="L87" s="185">
        <v>69.78</v>
      </c>
      <c r="M87" s="216">
        <v>35</v>
      </c>
      <c r="N87" s="60">
        <v>69.260000000000005</v>
      </c>
      <c r="O87" s="180">
        <v>68.8</v>
      </c>
      <c r="P87" s="216">
        <v>24</v>
      </c>
      <c r="Q87" s="23">
        <v>68.209999999999994</v>
      </c>
      <c r="R87" s="185">
        <v>64.166666699999993</v>
      </c>
      <c r="S87" s="156">
        <v>109</v>
      </c>
      <c r="T87" s="302">
        <v>87</v>
      </c>
      <c r="U87" s="34">
        <v>63</v>
      </c>
      <c r="V87" s="34">
        <v>58</v>
      </c>
      <c r="W87" s="36">
        <v>76</v>
      </c>
      <c r="X87" s="35">
        <f t="shared" si="2"/>
        <v>393</v>
      </c>
      <c r="Y87" s="26"/>
      <c r="Z87" s="26"/>
      <c r="AA87" s="26"/>
      <c r="AB87" s="26"/>
      <c r="AC87" s="26"/>
      <c r="AD87" s="26"/>
      <c r="AE87" s="26"/>
      <c r="AF87" s="26"/>
      <c r="AG87" s="26"/>
    </row>
    <row r="88" spans="1:33" s="7" customFormat="1" ht="15" customHeight="1" x14ac:dyDescent="0.25">
      <c r="A88" s="153">
        <v>84</v>
      </c>
      <c r="B88" s="96" t="s">
        <v>32</v>
      </c>
      <c r="C88" s="40" t="s">
        <v>89</v>
      </c>
      <c r="D88" s="332">
        <v>4</v>
      </c>
      <c r="E88" s="267">
        <v>69.290000000000006</v>
      </c>
      <c r="F88" s="165">
        <v>72</v>
      </c>
      <c r="G88" s="243">
        <v>7</v>
      </c>
      <c r="H88" s="267">
        <v>71.59</v>
      </c>
      <c r="I88" s="146">
        <v>60</v>
      </c>
      <c r="J88" s="223">
        <v>10</v>
      </c>
      <c r="K88" s="60">
        <v>71.56</v>
      </c>
      <c r="L88" s="185">
        <v>66.900000000000006</v>
      </c>
      <c r="M88" s="221">
        <v>14</v>
      </c>
      <c r="N88" s="60">
        <v>69.260000000000005</v>
      </c>
      <c r="O88" s="185">
        <v>59.785714285714285</v>
      </c>
      <c r="P88" s="216"/>
      <c r="Q88" s="23">
        <v>68.209999999999994</v>
      </c>
      <c r="R88" s="190"/>
      <c r="S88" s="14">
        <v>23</v>
      </c>
      <c r="T88" s="302">
        <v>102</v>
      </c>
      <c r="U88" s="34">
        <v>78</v>
      </c>
      <c r="V88" s="34">
        <v>94</v>
      </c>
      <c r="W88" s="36">
        <v>101</v>
      </c>
      <c r="X88" s="35">
        <f t="shared" si="2"/>
        <v>398</v>
      </c>
      <c r="Y88" s="26"/>
      <c r="Z88" s="26"/>
      <c r="AA88" s="26"/>
      <c r="AB88" s="26"/>
      <c r="AC88" s="26"/>
      <c r="AD88" s="26"/>
      <c r="AE88" s="26"/>
      <c r="AF88" s="26"/>
      <c r="AG88" s="26"/>
    </row>
    <row r="89" spans="1:33" s="7" customFormat="1" ht="15" customHeight="1" x14ac:dyDescent="0.25">
      <c r="A89" s="153">
        <v>85</v>
      </c>
      <c r="B89" s="257" t="s">
        <v>0</v>
      </c>
      <c r="C89" s="42" t="s">
        <v>161</v>
      </c>
      <c r="D89" s="335">
        <v>96</v>
      </c>
      <c r="E89" s="319">
        <v>69.290000000000006</v>
      </c>
      <c r="F89" s="146">
        <v>68.77</v>
      </c>
      <c r="G89" s="247">
        <v>51</v>
      </c>
      <c r="H89" s="267">
        <v>71.59</v>
      </c>
      <c r="I89" s="168">
        <v>68</v>
      </c>
      <c r="J89" s="229">
        <v>55</v>
      </c>
      <c r="K89" s="60">
        <v>71.56</v>
      </c>
      <c r="L89" s="278">
        <v>69.489999999999995</v>
      </c>
      <c r="M89" s="255"/>
      <c r="N89" s="60">
        <v>69.260000000000005</v>
      </c>
      <c r="O89" s="190"/>
      <c r="P89" s="218"/>
      <c r="Q89" s="23">
        <v>68.209999999999994</v>
      </c>
      <c r="R89" s="190"/>
      <c r="S89" s="345">
        <v>50</v>
      </c>
      <c r="T89" s="299">
        <v>73</v>
      </c>
      <c r="U89" s="34">
        <v>67</v>
      </c>
      <c r="V89" s="34">
        <v>109</v>
      </c>
      <c r="W89" s="36">
        <v>101</v>
      </c>
      <c r="X89" s="35">
        <f t="shared" si="2"/>
        <v>400</v>
      </c>
      <c r="Y89" s="26"/>
      <c r="Z89" s="26"/>
      <c r="AA89" s="26"/>
      <c r="AB89" s="26"/>
      <c r="AC89" s="26"/>
      <c r="AD89" s="26"/>
      <c r="AE89" s="26"/>
      <c r="AF89" s="26"/>
      <c r="AG89" s="26"/>
    </row>
    <row r="90" spans="1:33" s="7" customFormat="1" ht="15" customHeight="1" x14ac:dyDescent="0.25">
      <c r="A90" s="153">
        <v>76</v>
      </c>
      <c r="B90" s="96" t="s">
        <v>2</v>
      </c>
      <c r="C90" s="49" t="s">
        <v>8</v>
      </c>
      <c r="D90" s="347">
        <v>31</v>
      </c>
      <c r="E90" s="326">
        <v>69.290000000000006</v>
      </c>
      <c r="F90" s="146">
        <v>63.29</v>
      </c>
      <c r="G90" s="243">
        <v>24</v>
      </c>
      <c r="H90" s="267">
        <v>71.59</v>
      </c>
      <c r="I90" s="146">
        <v>59.5</v>
      </c>
      <c r="J90" s="232">
        <v>21</v>
      </c>
      <c r="K90" s="60">
        <v>71.56</v>
      </c>
      <c r="L90" s="185">
        <v>63.71</v>
      </c>
      <c r="M90" s="216">
        <v>39</v>
      </c>
      <c r="N90" s="60">
        <v>69.260000000000005</v>
      </c>
      <c r="O90" s="185">
        <v>62.07692307692308</v>
      </c>
      <c r="P90" s="216">
        <v>27</v>
      </c>
      <c r="Q90" s="23">
        <v>68.209999999999994</v>
      </c>
      <c r="R90" s="180">
        <v>69.370370399999999</v>
      </c>
      <c r="S90" s="14">
        <v>81</v>
      </c>
      <c r="T90" s="299">
        <v>103</v>
      </c>
      <c r="U90" s="34">
        <v>94</v>
      </c>
      <c r="V90" s="34">
        <v>89</v>
      </c>
      <c r="W90" s="36">
        <v>43</v>
      </c>
      <c r="X90" s="35">
        <f t="shared" si="2"/>
        <v>410</v>
      </c>
      <c r="Y90" s="26"/>
      <c r="Z90" s="26"/>
      <c r="AA90" s="26"/>
      <c r="AB90" s="26"/>
      <c r="AC90" s="26"/>
      <c r="AD90" s="26"/>
      <c r="AE90" s="26"/>
      <c r="AF90" s="26"/>
      <c r="AG90" s="26"/>
    </row>
    <row r="91" spans="1:33" s="7" customFormat="1" ht="15" customHeight="1" x14ac:dyDescent="0.25">
      <c r="A91" s="153">
        <v>87</v>
      </c>
      <c r="B91" s="96" t="s">
        <v>41</v>
      </c>
      <c r="C91" s="40" t="s">
        <v>51</v>
      </c>
      <c r="D91" s="332">
        <v>24</v>
      </c>
      <c r="E91" s="267">
        <v>69.290000000000006</v>
      </c>
      <c r="F91" s="146">
        <v>65.709999999999994</v>
      </c>
      <c r="G91" s="243">
        <v>30</v>
      </c>
      <c r="H91" s="267">
        <v>71.59</v>
      </c>
      <c r="I91" s="146">
        <v>67.900000000000006</v>
      </c>
      <c r="J91" s="223">
        <v>18</v>
      </c>
      <c r="K91" s="60">
        <v>71.56</v>
      </c>
      <c r="L91" s="185">
        <v>61.5</v>
      </c>
      <c r="M91" s="221">
        <v>22</v>
      </c>
      <c r="N91" s="60">
        <v>69.260000000000005</v>
      </c>
      <c r="O91" s="185">
        <v>63.454545454545453</v>
      </c>
      <c r="P91" s="216">
        <v>18</v>
      </c>
      <c r="Q91" s="23">
        <v>68.209999999999994</v>
      </c>
      <c r="R91" s="185">
        <v>57.555555599999998</v>
      </c>
      <c r="S91" s="14">
        <v>69</v>
      </c>
      <c r="T91" s="299">
        <v>77</v>
      </c>
      <c r="U91" s="34">
        <v>101</v>
      </c>
      <c r="V91" s="34">
        <v>81</v>
      </c>
      <c r="W91" s="36">
        <v>88</v>
      </c>
      <c r="X91" s="35">
        <f t="shared" si="2"/>
        <v>416</v>
      </c>
      <c r="Y91" s="26"/>
      <c r="Z91" s="26"/>
      <c r="AA91" s="26"/>
      <c r="AB91" s="26"/>
      <c r="AC91" s="26"/>
      <c r="AD91" s="26"/>
      <c r="AE91" s="26"/>
      <c r="AF91" s="26"/>
      <c r="AG91" s="26"/>
    </row>
    <row r="92" spans="1:33" s="7" customFormat="1" ht="15" customHeight="1" x14ac:dyDescent="0.25">
      <c r="A92" s="153">
        <v>88</v>
      </c>
      <c r="B92" s="96" t="s">
        <v>2</v>
      </c>
      <c r="C92" s="49" t="s">
        <v>5</v>
      </c>
      <c r="D92" s="347">
        <v>23</v>
      </c>
      <c r="E92" s="326">
        <v>69.290000000000006</v>
      </c>
      <c r="F92" s="146">
        <v>56</v>
      </c>
      <c r="G92" s="243">
        <v>28</v>
      </c>
      <c r="H92" s="267">
        <v>71.59</v>
      </c>
      <c r="I92" s="146">
        <v>67.107142857142861</v>
      </c>
      <c r="J92" s="232">
        <v>24</v>
      </c>
      <c r="K92" s="60">
        <v>71.56</v>
      </c>
      <c r="L92" s="185">
        <v>69.67</v>
      </c>
      <c r="M92" s="221">
        <v>26</v>
      </c>
      <c r="N92" s="60">
        <v>69.260000000000005</v>
      </c>
      <c r="O92" s="185">
        <v>60.846153846153847</v>
      </c>
      <c r="P92" s="216">
        <v>24</v>
      </c>
      <c r="Q92" s="23">
        <v>68.209999999999994</v>
      </c>
      <c r="R92" s="185">
        <v>64.041666699999993</v>
      </c>
      <c r="S92" s="14">
        <v>108</v>
      </c>
      <c r="T92" s="299">
        <v>79</v>
      </c>
      <c r="U92" s="34">
        <v>66</v>
      </c>
      <c r="V92" s="34">
        <v>91</v>
      </c>
      <c r="W92" s="36">
        <v>75</v>
      </c>
      <c r="X92" s="35">
        <f t="shared" si="2"/>
        <v>419</v>
      </c>
      <c r="Y92" s="26"/>
      <c r="Z92" s="26"/>
      <c r="AA92" s="26"/>
      <c r="AB92" s="26"/>
      <c r="AC92" s="26"/>
      <c r="AD92" s="26"/>
      <c r="AE92" s="26"/>
      <c r="AF92" s="26"/>
      <c r="AG92" s="26"/>
    </row>
    <row r="93" spans="1:33" s="7" customFormat="1" ht="15" customHeight="1" x14ac:dyDescent="0.25">
      <c r="A93" s="153">
        <v>89</v>
      </c>
      <c r="B93" s="96" t="s">
        <v>32</v>
      </c>
      <c r="C93" s="176" t="s">
        <v>31</v>
      </c>
      <c r="D93" s="343">
        <v>33</v>
      </c>
      <c r="E93" s="321">
        <v>69.290000000000006</v>
      </c>
      <c r="F93" s="146">
        <v>59</v>
      </c>
      <c r="G93" s="243">
        <v>29</v>
      </c>
      <c r="H93" s="267">
        <v>71.59</v>
      </c>
      <c r="I93" s="146">
        <v>67</v>
      </c>
      <c r="J93" s="234">
        <v>32</v>
      </c>
      <c r="K93" s="60">
        <v>71.56</v>
      </c>
      <c r="L93" s="185">
        <v>69.19</v>
      </c>
      <c r="M93" s="216">
        <v>57</v>
      </c>
      <c r="N93" s="60">
        <v>69.260000000000005</v>
      </c>
      <c r="O93" s="185">
        <v>56.05263157894737</v>
      </c>
      <c r="P93" s="216">
        <v>22</v>
      </c>
      <c r="Q93" s="23">
        <v>68.209999999999994</v>
      </c>
      <c r="R93" s="193">
        <v>65.863636400000004</v>
      </c>
      <c r="S93" s="153">
        <v>99</v>
      </c>
      <c r="T93" s="299">
        <v>80</v>
      </c>
      <c r="U93" s="34">
        <v>69</v>
      </c>
      <c r="V93" s="34">
        <v>105</v>
      </c>
      <c r="W93" s="36">
        <v>67</v>
      </c>
      <c r="X93" s="35">
        <f t="shared" si="2"/>
        <v>420</v>
      </c>
      <c r="Y93" s="26"/>
      <c r="Z93" s="26"/>
      <c r="AA93" s="26"/>
      <c r="AB93" s="26"/>
      <c r="AC93" s="26"/>
      <c r="AD93" s="26"/>
      <c r="AE93" s="26"/>
      <c r="AF93" s="26"/>
      <c r="AG93" s="26"/>
    </row>
    <row r="94" spans="1:33" s="7" customFormat="1" ht="15" customHeight="1" thickBot="1" x14ac:dyDescent="0.3">
      <c r="A94" s="173">
        <v>90</v>
      </c>
      <c r="B94" s="100" t="s">
        <v>41</v>
      </c>
      <c r="C94" s="205" t="s">
        <v>46</v>
      </c>
      <c r="D94" s="342">
        <v>17</v>
      </c>
      <c r="E94" s="323">
        <v>69.290000000000006</v>
      </c>
      <c r="F94" s="167">
        <v>61.71</v>
      </c>
      <c r="G94" s="250">
        <v>22</v>
      </c>
      <c r="H94" s="275">
        <v>71.59</v>
      </c>
      <c r="I94" s="167">
        <v>72.45</v>
      </c>
      <c r="J94" s="228">
        <v>21</v>
      </c>
      <c r="K94" s="30">
        <v>71.56</v>
      </c>
      <c r="L94" s="188">
        <v>61.95</v>
      </c>
      <c r="M94" s="215">
        <v>18</v>
      </c>
      <c r="N94" s="30">
        <v>69.260000000000005</v>
      </c>
      <c r="O94" s="188">
        <v>55.666666666666664</v>
      </c>
      <c r="P94" s="215">
        <v>31</v>
      </c>
      <c r="Q94" s="24">
        <v>68.209999999999994</v>
      </c>
      <c r="R94" s="195">
        <v>55.870967700000001</v>
      </c>
      <c r="S94" s="157">
        <v>89</v>
      </c>
      <c r="T94" s="352">
        <v>39</v>
      </c>
      <c r="U94" s="45">
        <v>98</v>
      </c>
      <c r="V94" s="45">
        <v>106</v>
      </c>
      <c r="W94" s="47">
        <v>94</v>
      </c>
      <c r="X94" s="198">
        <f t="shared" si="2"/>
        <v>426</v>
      </c>
      <c r="Y94" s="26"/>
      <c r="Z94" s="26"/>
      <c r="AA94" s="26"/>
      <c r="AB94" s="26"/>
      <c r="AC94" s="26"/>
      <c r="AD94" s="26"/>
      <c r="AE94" s="26"/>
      <c r="AF94" s="26"/>
      <c r="AG94" s="26"/>
    </row>
    <row r="95" spans="1:33" s="7" customFormat="1" ht="15" customHeight="1" x14ac:dyDescent="0.25">
      <c r="A95" s="155">
        <v>91</v>
      </c>
      <c r="B95" s="97" t="s">
        <v>41</v>
      </c>
      <c r="C95" s="39" t="s">
        <v>50</v>
      </c>
      <c r="D95" s="331">
        <v>42</v>
      </c>
      <c r="E95" s="210">
        <v>69.290000000000006</v>
      </c>
      <c r="F95" s="145">
        <v>59.31</v>
      </c>
      <c r="G95" s="242">
        <v>49</v>
      </c>
      <c r="H95" s="210">
        <v>71.59</v>
      </c>
      <c r="I95" s="163">
        <v>59.42</v>
      </c>
      <c r="J95" s="231">
        <v>26</v>
      </c>
      <c r="K95" s="27">
        <v>71.56</v>
      </c>
      <c r="L95" s="189">
        <v>64.08</v>
      </c>
      <c r="M95" s="212">
        <v>25</v>
      </c>
      <c r="N95" s="27">
        <v>69.260000000000005</v>
      </c>
      <c r="O95" s="184">
        <v>68.48</v>
      </c>
      <c r="P95" s="212">
        <v>43</v>
      </c>
      <c r="Q95" s="22">
        <v>68.209999999999994</v>
      </c>
      <c r="R95" s="189">
        <v>59.767441900000001</v>
      </c>
      <c r="S95" s="155">
        <v>98</v>
      </c>
      <c r="T95" s="304">
        <v>104</v>
      </c>
      <c r="U95" s="16">
        <v>92</v>
      </c>
      <c r="V95" s="16">
        <v>62</v>
      </c>
      <c r="W95" s="53">
        <v>85</v>
      </c>
      <c r="X95" s="28">
        <f t="shared" si="2"/>
        <v>441</v>
      </c>
      <c r="Y95" s="26"/>
      <c r="Z95" s="26"/>
      <c r="AA95" s="26"/>
      <c r="AB95" s="26"/>
      <c r="AC95" s="26"/>
      <c r="AD95" s="26"/>
      <c r="AE95" s="26"/>
      <c r="AF95" s="26"/>
      <c r="AG95" s="26"/>
    </row>
    <row r="96" spans="1:33" s="7" customFormat="1" ht="15" customHeight="1" x14ac:dyDescent="0.25">
      <c r="A96" s="153">
        <v>92</v>
      </c>
      <c r="B96" s="98" t="s">
        <v>32</v>
      </c>
      <c r="C96" s="46" t="s">
        <v>88</v>
      </c>
      <c r="D96" s="341">
        <v>20</v>
      </c>
      <c r="E96" s="209">
        <v>69.290000000000006</v>
      </c>
      <c r="F96" s="146">
        <v>60.1</v>
      </c>
      <c r="G96" s="245">
        <v>26</v>
      </c>
      <c r="H96" s="209">
        <v>71.59</v>
      </c>
      <c r="I96" s="165">
        <v>67.569999999999993</v>
      </c>
      <c r="J96" s="227">
        <v>25</v>
      </c>
      <c r="K96" s="62">
        <v>71.56</v>
      </c>
      <c r="L96" s="187">
        <v>61.4</v>
      </c>
      <c r="M96" s="213">
        <v>27</v>
      </c>
      <c r="N96" s="62">
        <v>69.260000000000005</v>
      </c>
      <c r="O96" s="187">
        <v>64.222222222222229</v>
      </c>
      <c r="P96" s="213">
        <v>25</v>
      </c>
      <c r="Q96" s="25">
        <v>68.209999999999994</v>
      </c>
      <c r="R96" s="187">
        <v>57</v>
      </c>
      <c r="S96" s="153">
        <v>94</v>
      </c>
      <c r="T96" s="299">
        <v>78</v>
      </c>
      <c r="U96" s="17">
        <v>102</v>
      </c>
      <c r="V96" s="17">
        <v>78</v>
      </c>
      <c r="W96" s="54">
        <v>91</v>
      </c>
      <c r="X96" s="29">
        <f t="shared" si="2"/>
        <v>443</v>
      </c>
      <c r="Y96" s="26"/>
      <c r="Z96" s="26"/>
      <c r="AA96" s="26"/>
      <c r="AB96" s="26"/>
      <c r="AC96" s="26"/>
      <c r="AD96" s="26"/>
      <c r="AE96" s="26"/>
      <c r="AF96" s="26"/>
      <c r="AG96" s="26"/>
    </row>
    <row r="97" spans="1:33" s="7" customFormat="1" ht="15" customHeight="1" x14ac:dyDescent="0.25">
      <c r="A97" s="153">
        <v>93</v>
      </c>
      <c r="B97" s="96" t="s">
        <v>54</v>
      </c>
      <c r="C97" s="42" t="s">
        <v>74</v>
      </c>
      <c r="D97" s="335">
        <v>23</v>
      </c>
      <c r="E97" s="319">
        <v>69.290000000000006</v>
      </c>
      <c r="F97" s="146">
        <v>65</v>
      </c>
      <c r="G97" s="243">
        <v>22</v>
      </c>
      <c r="H97" s="267">
        <v>71.59</v>
      </c>
      <c r="I97" s="146">
        <v>63.68</v>
      </c>
      <c r="J97" s="229">
        <v>49</v>
      </c>
      <c r="K97" s="60">
        <v>71.56</v>
      </c>
      <c r="L97" s="278">
        <v>68.709999999999994</v>
      </c>
      <c r="M97" s="279"/>
      <c r="N97" s="60">
        <v>69.260000000000005</v>
      </c>
      <c r="O97" s="190"/>
      <c r="P97" s="218"/>
      <c r="Q97" s="23">
        <v>68.209999999999994</v>
      </c>
      <c r="R97" s="190"/>
      <c r="S97" s="73">
        <v>74</v>
      </c>
      <c r="T97" s="302">
        <v>90</v>
      </c>
      <c r="U97" s="34">
        <v>71</v>
      </c>
      <c r="V97" s="34">
        <v>109</v>
      </c>
      <c r="W97" s="36">
        <v>101</v>
      </c>
      <c r="X97" s="35">
        <f t="shared" si="2"/>
        <v>445</v>
      </c>
      <c r="Y97" s="26"/>
      <c r="Z97" s="26"/>
      <c r="AA97" s="26"/>
      <c r="AB97" s="26"/>
      <c r="AC97" s="26"/>
      <c r="AD97" s="26"/>
      <c r="AE97" s="26"/>
      <c r="AF97" s="26"/>
      <c r="AG97" s="26"/>
    </row>
    <row r="98" spans="1:33" s="7" customFormat="1" ht="15" customHeight="1" x14ac:dyDescent="0.25">
      <c r="A98" s="154">
        <v>94</v>
      </c>
      <c r="B98" s="96" t="s">
        <v>41</v>
      </c>
      <c r="C98" s="40" t="s">
        <v>42</v>
      </c>
      <c r="D98" s="332">
        <v>16</v>
      </c>
      <c r="E98" s="267">
        <v>69.290000000000006</v>
      </c>
      <c r="F98" s="165">
        <v>63.19</v>
      </c>
      <c r="G98" s="243">
        <v>22</v>
      </c>
      <c r="H98" s="267">
        <v>71.59</v>
      </c>
      <c r="I98" s="146">
        <v>63.95</v>
      </c>
      <c r="J98" s="223">
        <v>22</v>
      </c>
      <c r="K98" s="60">
        <v>71.56</v>
      </c>
      <c r="L98" s="185">
        <v>62.77</v>
      </c>
      <c r="M98" s="221">
        <v>24</v>
      </c>
      <c r="N98" s="60">
        <v>69.260000000000005</v>
      </c>
      <c r="O98" s="185">
        <v>61.666666666666664</v>
      </c>
      <c r="P98" s="216">
        <v>24</v>
      </c>
      <c r="Q98" s="23">
        <v>68.209999999999994</v>
      </c>
      <c r="R98" s="185">
        <v>57.625</v>
      </c>
      <c r="S98" s="153">
        <v>83</v>
      </c>
      <c r="T98" s="303">
        <v>89</v>
      </c>
      <c r="U98" s="34">
        <v>96</v>
      </c>
      <c r="V98" s="34">
        <v>90</v>
      </c>
      <c r="W98" s="36">
        <v>87</v>
      </c>
      <c r="X98" s="35">
        <f t="shared" si="2"/>
        <v>445</v>
      </c>
      <c r="Y98" s="26"/>
      <c r="Z98" s="26"/>
      <c r="AA98" s="26"/>
      <c r="AB98" s="26"/>
      <c r="AC98" s="26"/>
      <c r="AD98" s="26"/>
      <c r="AE98" s="26"/>
      <c r="AF98" s="26"/>
      <c r="AG98" s="26"/>
    </row>
    <row r="99" spans="1:33" ht="15" customHeight="1" x14ac:dyDescent="0.25">
      <c r="A99" s="156">
        <v>95</v>
      </c>
      <c r="B99" s="96" t="s">
        <v>32</v>
      </c>
      <c r="C99" s="40" t="s">
        <v>35</v>
      </c>
      <c r="D99" s="332">
        <v>26</v>
      </c>
      <c r="E99" s="267">
        <v>69.290000000000006</v>
      </c>
      <c r="F99" s="146">
        <v>61.58</v>
      </c>
      <c r="G99" s="243">
        <v>26</v>
      </c>
      <c r="H99" s="267">
        <v>71.59</v>
      </c>
      <c r="I99" s="146">
        <v>56</v>
      </c>
      <c r="J99" s="223">
        <v>16</v>
      </c>
      <c r="K99" s="60">
        <v>71.56</v>
      </c>
      <c r="L99" s="185">
        <v>65.19</v>
      </c>
      <c r="M99" s="221">
        <v>22</v>
      </c>
      <c r="N99" s="60">
        <v>69.260000000000005</v>
      </c>
      <c r="O99" s="185">
        <v>64.272727272727266</v>
      </c>
      <c r="P99" s="216">
        <v>26</v>
      </c>
      <c r="Q99" s="23">
        <v>68.209999999999994</v>
      </c>
      <c r="R99" s="185">
        <v>61.923076899999998</v>
      </c>
      <c r="S99" s="153">
        <v>90</v>
      </c>
      <c r="T99" s="305">
        <v>109</v>
      </c>
      <c r="U99" s="34">
        <v>89</v>
      </c>
      <c r="V99" s="34">
        <v>77</v>
      </c>
      <c r="W99" s="36">
        <v>83</v>
      </c>
      <c r="X99" s="35">
        <f t="shared" si="2"/>
        <v>448</v>
      </c>
      <c r="Y99" s="26"/>
      <c r="Z99" s="26"/>
      <c r="AA99" s="26"/>
      <c r="AB99" s="26"/>
      <c r="AC99" s="26"/>
      <c r="AD99" s="26"/>
      <c r="AE99" s="26"/>
      <c r="AF99" s="26"/>
      <c r="AG99" s="26"/>
    </row>
    <row r="100" spans="1:33" ht="15" customHeight="1" x14ac:dyDescent="0.25">
      <c r="A100" s="153">
        <v>96</v>
      </c>
      <c r="B100" s="96" t="s">
        <v>41</v>
      </c>
      <c r="C100" s="40" t="s">
        <v>49</v>
      </c>
      <c r="D100" s="332">
        <v>18</v>
      </c>
      <c r="E100" s="267">
        <v>69.290000000000006</v>
      </c>
      <c r="F100" s="146">
        <v>57.6</v>
      </c>
      <c r="G100" s="243">
        <v>11</v>
      </c>
      <c r="H100" s="267">
        <v>71.59</v>
      </c>
      <c r="I100" s="146">
        <v>64.64</v>
      </c>
      <c r="J100" s="223">
        <v>11</v>
      </c>
      <c r="K100" s="60">
        <v>71.56</v>
      </c>
      <c r="L100" s="185">
        <v>67.55</v>
      </c>
      <c r="M100" s="216">
        <v>10</v>
      </c>
      <c r="N100" s="60">
        <v>69.260000000000005</v>
      </c>
      <c r="O100" s="185">
        <v>59.5</v>
      </c>
      <c r="P100" s="216">
        <v>17</v>
      </c>
      <c r="Q100" s="23">
        <v>68.209999999999994</v>
      </c>
      <c r="R100" s="185">
        <v>50.7058824</v>
      </c>
      <c r="S100" s="154">
        <v>104</v>
      </c>
      <c r="T100" s="302">
        <v>76</v>
      </c>
      <c r="U100" s="34">
        <v>77</v>
      </c>
      <c r="V100" s="34">
        <v>96</v>
      </c>
      <c r="W100" s="36">
        <v>99</v>
      </c>
      <c r="X100" s="35">
        <f t="shared" si="2"/>
        <v>452</v>
      </c>
      <c r="Y100" s="26"/>
      <c r="Z100" s="26"/>
      <c r="AA100" s="26"/>
      <c r="AB100" s="26"/>
      <c r="AC100" s="26"/>
      <c r="AD100" s="26"/>
      <c r="AE100" s="26"/>
      <c r="AF100" s="26"/>
      <c r="AG100" s="26"/>
    </row>
    <row r="101" spans="1:33" ht="15" customHeight="1" x14ac:dyDescent="0.25">
      <c r="A101" s="153">
        <v>97</v>
      </c>
      <c r="B101" s="95" t="s">
        <v>26</v>
      </c>
      <c r="C101" s="40" t="s">
        <v>28</v>
      </c>
      <c r="D101" s="332">
        <v>26</v>
      </c>
      <c r="E101" s="267">
        <v>69.290000000000006</v>
      </c>
      <c r="F101" s="146">
        <v>59</v>
      </c>
      <c r="G101" s="243">
        <v>30</v>
      </c>
      <c r="H101" s="267">
        <v>71.59</v>
      </c>
      <c r="I101" s="146">
        <v>60.8</v>
      </c>
      <c r="J101" s="223">
        <v>46</v>
      </c>
      <c r="K101" s="60">
        <v>71.56</v>
      </c>
      <c r="L101" s="185">
        <v>64.069999999999993</v>
      </c>
      <c r="M101" s="221">
        <v>47</v>
      </c>
      <c r="N101" s="60">
        <v>69.260000000000005</v>
      </c>
      <c r="O101" s="185">
        <v>62.297872340425535</v>
      </c>
      <c r="P101" s="216">
        <v>52</v>
      </c>
      <c r="Q101" s="23">
        <v>68.209999999999994</v>
      </c>
      <c r="R101" s="185">
        <v>63.403846199999997</v>
      </c>
      <c r="S101" s="156">
        <v>100</v>
      </c>
      <c r="T101" s="302">
        <v>99</v>
      </c>
      <c r="U101" s="34">
        <v>93</v>
      </c>
      <c r="V101" s="34">
        <v>87</v>
      </c>
      <c r="W101" s="36">
        <v>78</v>
      </c>
      <c r="X101" s="35">
        <f t="shared" ref="X101:X119" si="3">S101+T101+U101+V101+W101</f>
        <v>457</v>
      </c>
      <c r="Y101" s="26"/>
      <c r="Z101" s="26"/>
      <c r="AA101" s="26"/>
      <c r="AB101" s="26"/>
      <c r="AC101" s="26"/>
      <c r="AD101" s="26"/>
      <c r="AE101" s="26"/>
      <c r="AF101" s="26"/>
      <c r="AG101" s="26"/>
    </row>
    <row r="102" spans="1:33" ht="15" customHeight="1" x14ac:dyDescent="0.25">
      <c r="A102" s="153">
        <v>98</v>
      </c>
      <c r="B102" s="96" t="s">
        <v>41</v>
      </c>
      <c r="C102" s="40" t="s">
        <v>76</v>
      </c>
      <c r="D102" s="332">
        <v>18</v>
      </c>
      <c r="E102" s="267">
        <v>69.290000000000006</v>
      </c>
      <c r="F102" s="360">
        <v>64.94</v>
      </c>
      <c r="G102" s="243">
        <v>25</v>
      </c>
      <c r="H102" s="267">
        <v>71.59</v>
      </c>
      <c r="I102" s="146">
        <v>65.36</v>
      </c>
      <c r="J102" s="223">
        <v>18</v>
      </c>
      <c r="K102" s="60">
        <v>71.56</v>
      </c>
      <c r="L102" s="185">
        <v>60.56</v>
      </c>
      <c r="M102" s="221">
        <v>15</v>
      </c>
      <c r="N102" s="60">
        <v>69.260000000000005</v>
      </c>
      <c r="O102" s="185">
        <v>60.266666666666666</v>
      </c>
      <c r="P102" s="216"/>
      <c r="Q102" s="23">
        <v>68.209999999999994</v>
      </c>
      <c r="R102" s="190"/>
      <c r="S102" s="153">
        <v>76</v>
      </c>
      <c r="T102" s="302">
        <v>85</v>
      </c>
      <c r="U102" s="34">
        <v>103</v>
      </c>
      <c r="V102" s="34">
        <v>93</v>
      </c>
      <c r="W102" s="36">
        <v>101</v>
      </c>
      <c r="X102" s="35">
        <f t="shared" si="3"/>
        <v>458</v>
      </c>
      <c r="Y102" s="26"/>
      <c r="Z102" s="26"/>
      <c r="AA102" s="26"/>
      <c r="AB102" s="26"/>
      <c r="AC102" s="26"/>
      <c r="AD102" s="26"/>
      <c r="AE102" s="26"/>
      <c r="AF102" s="26"/>
      <c r="AG102" s="26"/>
    </row>
    <row r="103" spans="1:33" ht="15" customHeight="1" x14ac:dyDescent="0.25">
      <c r="A103" s="153">
        <v>99</v>
      </c>
      <c r="B103" s="95" t="s">
        <v>26</v>
      </c>
      <c r="C103" s="40" t="s">
        <v>97</v>
      </c>
      <c r="D103" s="332">
        <v>39</v>
      </c>
      <c r="E103" s="267">
        <v>69.290000000000006</v>
      </c>
      <c r="F103" s="149">
        <v>64</v>
      </c>
      <c r="G103" s="310">
        <v>28</v>
      </c>
      <c r="H103" s="267">
        <v>71.59</v>
      </c>
      <c r="I103" s="150">
        <v>61</v>
      </c>
      <c r="J103" s="223">
        <v>30</v>
      </c>
      <c r="K103" s="60">
        <v>71.56</v>
      </c>
      <c r="L103" s="185">
        <v>59.73</v>
      </c>
      <c r="M103" s="216">
        <v>55</v>
      </c>
      <c r="N103" s="60">
        <v>69.260000000000005</v>
      </c>
      <c r="O103" s="185">
        <v>58.4</v>
      </c>
      <c r="P103" s="216">
        <v>38</v>
      </c>
      <c r="Q103" s="23">
        <v>68.209999999999994</v>
      </c>
      <c r="R103" s="185">
        <v>61.1578947</v>
      </c>
      <c r="S103" s="14">
        <v>78</v>
      </c>
      <c r="T103" s="302">
        <v>95</v>
      </c>
      <c r="U103" s="34">
        <v>104</v>
      </c>
      <c r="V103" s="34">
        <v>98</v>
      </c>
      <c r="W103" s="36">
        <v>84</v>
      </c>
      <c r="X103" s="35">
        <f t="shared" si="3"/>
        <v>459</v>
      </c>
      <c r="Y103" s="12"/>
      <c r="Z103" s="12"/>
      <c r="AA103" s="12"/>
      <c r="AB103" s="12"/>
      <c r="AC103" s="12"/>
      <c r="AD103" s="12"/>
      <c r="AE103" s="12"/>
      <c r="AF103" s="12"/>
      <c r="AG103" s="12"/>
    </row>
    <row r="104" spans="1:33" ht="15" customHeight="1" thickBot="1" x14ac:dyDescent="0.3">
      <c r="A104" s="173">
        <v>100</v>
      </c>
      <c r="B104" s="100" t="s">
        <v>54</v>
      </c>
      <c r="C104" s="177" t="s">
        <v>57</v>
      </c>
      <c r="D104" s="346">
        <v>23</v>
      </c>
      <c r="E104" s="330">
        <v>69.290000000000006</v>
      </c>
      <c r="F104" s="167">
        <v>59</v>
      </c>
      <c r="G104" s="237"/>
      <c r="H104" s="275">
        <v>71.59</v>
      </c>
      <c r="I104" s="241"/>
      <c r="J104" s="237">
        <v>17</v>
      </c>
      <c r="K104" s="30">
        <v>71.56</v>
      </c>
      <c r="L104" s="188">
        <v>66.47</v>
      </c>
      <c r="M104" s="215">
        <v>19</v>
      </c>
      <c r="N104" s="30">
        <v>69.260000000000005</v>
      </c>
      <c r="O104" s="188">
        <v>64.94736842105263</v>
      </c>
      <c r="P104" s="215">
        <v>21</v>
      </c>
      <c r="Q104" s="24">
        <v>68.209999999999994</v>
      </c>
      <c r="R104" s="188">
        <v>55.285714300000002</v>
      </c>
      <c r="S104" s="157">
        <v>101</v>
      </c>
      <c r="T104" s="367">
        <v>110</v>
      </c>
      <c r="U104" s="45">
        <v>81</v>
      </c>
      <c r="V104" s="45">
        <v>73</v>
      </c>
      <c r="W104" s="47">
        <v>95</v>
      </c>
      <c r="X104" s="198">
        <f t="shared" si="3"/>
        <v>460</v>
      </c>
      <c r="Y104" s="26"/>
      <c r="Z104" s="26"/>
      <c r="AA104" s="26"/>
      <c r="AB104" s="26"/>
      <c r="AC104" s="26"/>
      <c r="AD104" s="26"/>
      <c r="AE104" s="26"/>
      <c r="AF104" s="26"/>
      <c r="AG104" s="26"/>
    </row>
    <row r="105" spans="1:33" ht="15" customHeight="1" x14ac:dyDescent="0.25">
      <c r="A105" s="155">
        <v>101</v>
      </c>
      <c r="B105" s="97" t="s">
        <v>2</v>
      </c>
      <c r="C105" s="201" t="s">
        <v>71</v>
      </c>
      <c r="D105" s="355">
        <v>11</v>
      </c>
      <c r="E105" s="358">
        <v>69.290000000000006</v>
      </c>
      <c r="F105" s="163">
        <v>62</v>
      </c>
      <c r="G105" s="242">
        <v>16</v>
      </c>
      <c r="H105" s="210">
        <v>71.59</v>
      </c>
      <c r="I105" s="163">
        <v>61.75</v>
      </c>
      <c r="J105" s="238">
        <v>19</v>
      </c>
      <c r="K105" s="27">
        <v>71.56</v>
      </c>
      <c r="L105" s="282">
        <v>66</v>
      </c>
      <c r="M105" s="315"/>
      <c r="N105" s="27">
        <v>69.260000000000005</v>
      </c>
      <c r="O105" s="194"/>
      <c r="P105" s="316"/>
      <c r="Q105" s="22">
        <v>68.209999999999994</v>
      </c>
      <c r="R105" s="194"/>
      <c r="S105" s="155">
        <v>88</v>
      </c>
      <c r="T105" s="304">
        <v>94</v>
      </c>
      <c r="U105" s="16">
        <v>84</v>
      </c>
      <c r="V105" s="16">
        <v>109</v>
      </c>
      <c r="W105" s="53">
        <v>101</v>
      </c>
      <c r="X105" s="28">
        <f t="shared" si="3"/>
        <v>476</v>
      </c>
      <c r="Y105" s="26"/>
      <c r="Z105" s="26"/>
      <c r="AA105" s="26"/>
      <c r="AB105" s="26"/>
      <c r="AC105" s="26"/>
      <c r="AD105" s="26"/>
      <c r="AE105" s="26"/>
      <c r="AF105" s="26"/>
      <c r="AG105" s="26"/>
    </row>
    <row r="106" spans="1:33" ht="15" customHeight="1" x14ac:dyDescent="0.25">
      <c r="A106" s="153">
        <v>102</v>
      </c>
      <c r="B106" s="98" t="s">
        <v>2</v>
      </c>
      <c r="C106" s="50" t="s">
        <v>11</v>
      </c>
      <c r="D106" s="348">
        <v>40</v>
      </c>
      <c r="E106" s="329">
        <v>69.290000000000006</v>
      </c>
      <c r="F106" s="146">
        <v>60</v>
      </c>
      <c r="G106" s="245">
        <v>27</v>
      </c>
      <c r="H106" s="209">
        <v>71.59</v>
      </c>
      <c r="I106" s="165">
        <v>62.666666666666664</v>
      </c>
      <c r="J106" s="236">
        <v>26</v>
      </c>
      <c r="K106" s="62">
        <v>71.56</v>
      </c>
      <c r="L106" s="187">
        <v>63.15</v>
      </c>
      <c r="M106" s="213">
        <v>22</v>
      </c>
      <c r="N106" s="62">
        <v>69.260000000000005</v>
      </c>
      <c r="O106" s="187">
        <v>60.772727272727273</v>
      </c>
      <c r="P106" s="213"/>
      <c r="Q106" s="25">
        <v>68.209999999999994</v>
      </c>
      <c r="R106" s="284"/>
      <c r="S106" s="153">
        <v>95</v>
      </c>
      <c r="T106" s="302">
        <v>93</v>
      </c>
      <c r="U106" s="17">
        <v>95</v>
      </c>
      <c r="V106" s="17">
        <v>92</v>
      </c>
      <c r="W106" s="54">
        <v>101</v>
      </c>
      <c r="X106" s="29">
        <f t="shared" si="3"/>
        <v>476</v>
      </c>
      <c r="Y106" s="26"/>
      <c r="Z106" s="26"/>
      <c r="AA106" s="26"/>
      <c r="AB106" s="26"/>
      <c r="AC106" s="26"/>
      <c r="AD106" s="26"/>
      <c r="AE106" s="26"/>
      <c r="AF106" s="26"/>
      <c r="AG106" s="26"/>
    </row>
    <row r="107" spans="1:33" ht="15" customHeight="1" x14ac:dyDescent="0.25">
      <c r="A107" s="153">
        <v>103</v>
      </c>
      <c r="B107" s="96" t="s">
        <v>32</v>
      </c>
      <c r="C107" s="40" t="s">
        <v>73</v>
      </c>
      <c r="D107" s="332">
        <v>12</v>
      </c>
      <c r="E107" s="267">
        <v>69.290000000000006</v>
      </c>
      <c r="F107" s="161">
        <v>61</v>
      </c>
      <c r="G107" s="243">
        <v>9</v>
      </c>
      <c r="H107" s="267">
        <v>71.59</v>
      </c>
      <c r="I107" s="146">
        <v>58</v>
      </c>
      <c r="J107" s="223">
        <v>15</v>
      </c>
      <c r="K107" s="60">
        <v>71.56</v>
      </c>
      <c r="L107" s="185">
        <v>56</v>
      </c>
      <c r="M107" s="216">
        <v>9</v>
      </c>
      <c r="N107" s="60">
        <v>69.260000000000005</v>
      </c>
      <c r="O107" s="185">
        <v>62.555555555555557</v>
      </c>
      <c r="P107" s="216"/>
      <c r="Q107" s="23">
        <v>68.209999999999994</v>
      </c>
      <c r="R107" s="190"/>
      <c r="S107" s="154">
        <v>91</v>
      </c>
      <c r="T107" s="302">
        <v>107</v>
      </c>
      <c r="U107" s="34">
        <v>107</v>
      </c>
      <c r="V107" s="34">
        <v>85</v>
      </c>
      <c r="W107" s="36">
        <v>101</v>
      </c>
      <c r="X107" s="35">
        <f t="shared" si="3"/>
        <v>491</v>
      </c>
      <c r="Y107" s="26"/>
      <c r="Z107" s="26"/>
      <c r="AA107" s="26"/>
      <c r="AB107" s="26"/>
      <c r="AC107" s="26"/>
      <c r="AD107" s="26"/>
      <c r="AE107" s="26"/>
      <c r="AF107" s="26"/>
      <c r="AG107" s="26"/>
    </row>
    <row r="108" spans="1:33" ht="15" customHeight="1" x14ac:dyDescent="0.25">
      <c r="A108" s="14">
        <v>104</v>
      </c>
      <c r="B108" s="96" t="s">
        <v>41</v>
      </c>
      <c r="C108" s="40" t="s">
        <v>43</v>
      </c>
      <c r="D108" s="332">
        <v>37</v>
      </c>
      <c r="E108" s="267">
        <v>69.290000000000006</v>
      </c>
      <c r="F108" s="146">
        <v>60.43</v>
      </c>
      <c r="G108" s="243">
        <v>46</v>
      </c>
      <c r="H108" s="267">
        <v>71.59</v>
      </c>
      <c r="I108" s="146">
        <v>60.5</v>
      </c>
      <c r="J108" s="223">
        <v>39</v>
      </c>
      <c r="K108" s="60">
        <v>71.56</v>
      </c>
      <c r="L108" s="185">
        <v>55.72</v>
      </c>
      <c r="M108" s="216">
        <v>78</v>
      </c>
      <c r="N108" s="60">
        <v>69.260000000000005</v>
      </c>
      <c r="O108" s="185">
        <v>56.692307692307693</v>
      </c>
      <c r="P108" s="216">
        <v>21</v>
      </c>
      <c r="Q108" s="23">
        <v>68.209999999999994</v>
      </c>
      <c r="R108" s="193">
        <v>59.380952399999998</v>
      </c>
      <c r="S108" s="156">
        <v>93</v>
      </c>
      <c r="T108" s="302">
        <v>100</v>
      </c>
      <c r="U108" s="34">
        <v>108</v>
      </c>
      <c r="V108" s="34">
        <v>104</v>
      </c>
      <c r="W108" s="36">
        <v>86</v>
      </c>
      <c r="X108" s="35">
        <f t="shared" si="3"/>
        <v>491</v>
      </c>
      <c r="Y108" s="26"/>
      <c r="Z108" s="26"/>
      <c r="AA108" s="26"/>
      <c r="AB108" s="26"/>
      <c r="AC108" s="26"/>
      <c r="AD108" s="26"/>
      <c r="AE108" s="26"/>
      <c r="AF108" s="26"/>
      <c r="AG108" s="26"/>
    </row>
    <row r="109" spans="1:33" ht="15" customHeight="1" x14ac:dyDescent="0.25">
      <c r="A109" s="153">
        <v>105</v>
      </c>
      <c r="B109" s="95" t="s">
        <v>26</v>
      </c>
      <c r="C109" s="40" t="s">
        <v>25</v>
      </c>
      <c r="D109" s="332">
        <v>32</v>
      </c>
      <c r="E109" s="267">
        <v>69.290000000000006</v>
      </c>
      <c r="F109" s="172">
        <v>56</v>
      </c>
      <c r="G109" s="243">
        <v>27</v>
      </c>
      <c r="H109" s="267">
        <v>71.59</v>
      </c>
      <c r="I109" s="146">
        <v>59</v>
      </c>
      <c r="J109" s="223">
        <v>17</v>
      </c>
      <c r="K109" s="60">
        <v>71.56</v>
      </c>
      <c r="L109" s="185">
        <v>61.53</v>
      </c>
      <c r="M109" s="221">
        <v>21</v>
      </c>
      <c r="N109" s="60">
        <v>69.260000000000005</v>
      </c>
      <c r="O109" s="185">
        <v>62.142857142857146</v>
      </c>
      <c r="P109" s="216">
        <v>23</v>
      </c>
      <c r="Q109" s="23">
        <v>68.209999999999994</v>
      </c>
      <c r="R109" s="185">
        <v>50.782608699999997</v>
      </c>
      <c r="S109" s="364">
        <v>107</v>
      </c>
      <c r="T109" s="302">
        <v>105</v>
      </c>
      <c r="U109" s="34">
        <v>100</v>
      </c>
      <c r="V109" s="34">
        <v>88</v>
      </c>
      <c r="W109" s="36">
        <v>98</v>
      </c>
      <c r="X109" s="35">
        <f t="shared" si="3"/>
        <v>498</v>
      </c>
      <c r="Y109" s="26"/>
      <c r="Z109" s="26"/>
      <c r="AA109" s="26"/>
      <c r="AB109" s="26"/>
      <c r="AC109" s="26"/>
      <c r="AD109" s="26"/>
      <c r="AE109" s="26"/>
      <c r="AF109" s="26"/>
      <c r="AG109" s="26"/>
    </row>
    <row r="110" spans="1:33" ht="15" customHeight="1" x14ac:dyDescent="0.25">
      <c r="A110" s="153">
        <v>106</v>
      </c>
      <c r="B110" s="96" t="s">
        <v>32</v>
      </c>
      <c r="C110" s="42" t="s">
        <v>72</v>
      </c>
      <c r="D110" s="335">
        <v>19</v>
      </c>
      <c r="E110" s="319">
        <v>69.290000000000006</v>
      </c>
      <c r="F110" s="148">
        <v>58</v>
      </c>
      <c r="G110" s="243">
        <v>20</v>
      </c>
      <c r="H110" s="267">
        <v>71.59</v>
      </c>
      <c r="I110" s="146">
        <v>61</v>
      </c>
      <c r="J110" s="229">
        <v>20</v>
      </c>
      <c r="K110" s="60">
        <v>71.56</v>
      </c>
      <c r="L110" s="278">
        <v>65</v>
      </c>
      <c r="M110" s="255"/>
      <c r="N110" s="60">
        <v>69.260000000000005</v>
      </c>
      <c r="O110" s="190"/>
      <c r="P110" s="218"/>
      <c r="Q110" s="23">
        <v>68.209999999999994</v>
      </c>
      <c r="R110" s="190"/>
      <c r="S110" s="14">
        <v>103</v>
      </c>
      <c r="T110" s="302">
        <v>96</v>
      </c>
      <c r="U110" s="34">
        <v>90</v>
      </c>
      <c r="V110" s="34">
        <v>109</v>
      </c>
      <c r="W110" s="36">
        <v>101</v>
      </c>
      <c r="X110" s="35">
        <f t="shared" si="3"/>
        <v>499</v>
      </c>
      <c r="Y110" s="26"/>
      <c r="Z110" s="26"/>
      <c r="AA110" s="26"/>
      <c r="AB110" s="26"/>
      <c r="AC110" s="26"/>
      <c r="AD110" s="26"/>
      <c r="AE110" s="26"/>
      <c r="AF110" s="26"/>
      <c r="AG110" s="26"/>
    </row>
    <row r="111" spans="1:33" ht="15" customHeight="1" x14ac:dyDescent="0.25">
      <c r="A111" s="153">
        <v>107</v>
      </c>
      <c r="B111" s="95" t="s">
        <v>26</v>
      </c>
      <c r="C111" s="40" t="s">
        <v>98</v>
      </c>
      <c r="D111" s="332">
        <v>25</v>
      </c>
      <c r="E111" s="267">
        <v>69.290000000000006</v>
      </c>
      <c r="F111" s="146">
        <v>60</v>
      </c>
      <c r="G111" s="243">
        <v>23</v>
      </c>
      <c r="H111" s="267">
        <v>71.59</v>
      </c>
      <c r="I111" s="146">
        <v>58</v>
      </c>
      <c r="J111" s="223">
        <v>23</v>
      </c>
      <c r="K111" s="60">
        <v>71.56</v>
      </c>
      <c r="L111" s="185">
        <v>62.3</v>
      </c>
      <c r="M111" s="216">
        <v>19</v>
      </c>
      <c r="N111" s="60">
        <v>69.260000000000005</v>
      </c>
      <c r="O111" s="185">
        <v>57.05263157894737</v>
      </c>
      <c r="P111" s="216"/>
      <c r="Q111" s="23">
        <v>68.209999999999994</v>
      </c>
      <c r="R111" s="190"/>
      <c r="S111" s="153">
        <v>96</v>
      </c>
      <c r="T111" s="302">
        <v>106</v>
      </c>
      <c r="U111" s="34">
        <v>97</v>
      </c>
      <c r="V111" s="34">
        <v>101</v>
      </c>
      <c r="W111" s="36">
        <v>101</v>
      </c>
      <c r="X111" s="35">
        <f t="shared" si="3"/>
        <v>501</v>
      </c>
      <c r="Y111" s="26"/>
      <c r="Z111" s="26"/>
      <c r="AA111" s="26"/>
      <c r="AB111" s="26"/>
      <c r="AC111" s="26"/>
      <c r="AD111" s="26"/>
      <c r="AE111" s="26"/>
      <c r="AF111" s="26"/>
      <c r="AG111" s="26"/>
    </row>
    <row r="112" spans="1:33" ht="15" customHeight="1" x14ac:dyDescent="0.25">
      <c r="A112" s="153">
        <v>108</v>
      </c>
      <c r="B112" s="96" t="s">
        <v>54</v>
      </c>
      <c r="C112" s="42" t="s">
        <v>53</v>
      </c>
      <c r="D112" s="335">
        <v>21</v>
      </c>
      <c r="E112" s="319">
        <v>69.290000000000006</v>
      </c>
      <c r="F112" s="146">
        <v>57</v>
      </c>
      <c r="G112" s="243">
        <v>9</v>
      </c>
      <c r="H112" s="267">
        <v>71.59</v>
      </c>
      <c r="I112" s="146">
        <v>63.67</v>
      </c>
      <c r="J112" s="229">
        <v>31</v>
      </c>
      <c r="K112" s="60">
        <v>71.56</v>
      </c>
      <c r="L112" s="185">
        <v>56.45</v>
      </c>
      <c r="M112" s="216">
        <v>72</v>
      </c>
      <c r="N112" s="60">
        <v>69.260000000000005</v>
      </c>
      <c r="O112" s="185">
        <v>53.236111111111114</v>
      </c>
      <c r="P112" s="216">
        <v>22</v>
      </c>
      <c r="Q112" s="23">
        <v>68.209999999999994</v>
      </c>
      <c r="R112" s="193">
        <v>56.954545500000002</v>
      </c>
      <c r="S112" s="153">
        <v>106</v>
      </c>
      <c r="T112" s="302">
        <v>91</v>
      </c>
      <c r="U112" s="34">
        <v>106</v>
      </c>
      <c r="V112" s="34">
        <v>107</v>
      </c>
      <c r="W112" s="36">
        <v>92</v>
      </c>
      <c r="X112" s="35">
        <f t="shared" si="3"/>
        <v>502</v>
      </c>
      <c r="Y112" s="26"/>
      <c r="Z112" s="26"/>
      <c r="AA112" s="26"/>
      <c r="AB112" s="26"/>
      <c r="AC112" s="26"/>
      <c r="AD112" s="26"/>
      <c r="AE112" s="26"/>
      <c r="AF112" s="26"/>
      <c r="AG112" s="26"/>
    </row>
    <row r="113" spans="1:33" ht="15" customHeight="1" x14ac:dyDescent="0.25">
      <c r="A113" s="14">
        <v>109</v>
      </c>
      <c r="B113" s="96" t="s">
        <v>54</v>
      </c>
      <c r="C113" s="258" t="s">
        <v>56</v>
      </c>
      <c r="D113" s="354">
        <v>16</v>
      </c>
      <c r="E113" s="357">
        <v>69.290000000000006</v>
      </c>
      <c r="F113" s="360">
        <v>62</v>
      </c>
      <c r="G113" s="229"/>
      <c r="H113" s="267">
        <v>71.59</v>
      </c>
      <c r="I113" s="240"/>
      <c r="J113" s="229"/>
      <c r="K113" s="60">
        <v>71.56</v>
      </c>
      <c r="L113" s="190"/>
      <c r="M113" s="256">
        <v>17</v>
      </c>
      <c r="N113" s="60">
        <v>69.260000000000005</v>
      </c>
      <c r="O113" s="185">
        <v>57.705882352941174</v>
      </c>
      <c r="P113" s="216">
        <v>18</v>
      </c>
      <c r="Q113" s="23">
        <v>68.209999999999994</v>
      </c>
      <c r="R113" s="185">
        <v>51.444444400000002</v>
      </c>
      <c r="S113" s="153">
        <v>87</v>
      </c>
      <c r="T113" s="299">
        <v>110</v>
      </c>
      <c r="U113" s="34">
        <v>109</v>
      </c>
      <c r="V113" s="34">
        <v>100</v>
      </c>
      <c r="W113" s="36">
        <v>97</v>
      </c>
      <c r="X113" s="35">
        <f t="shared" si="3"/>
        <v>503</v>
      </c>
      <c r="Y113" s="26"/>
      <c r="Z113" s="26"/>
      <c r="AA113" s="26"/>
      <c r="AB113" s="26"/>
      <c r="AC113" s="26"/>
      <c r="AD113" s="26"/>
      <c r="AE113" s="26"/>
      <c r="AF113" s="26"/>
      <c r="AG113" s="26"/>
    </row>
    <row r="114" spans="1:33" ht="15" customHeight="1" thickBot="1" x14ac:dyDescent="0.3">
      <c r="A114" s="157">
        <v>110</v>
      </c>
      <c r="B114" s="100" t="s">
        <v>41</v>
      </c>
      <c r="C114" s="44" t="s">
        <v>75</v>
      </c>
      <c r="D114" s="334">
        <v>26</v>
      </c>
      <c r="E114" s="275">
        <v>69.290000000000006</v>
      </c>
      <c r="F114" s="167">
        <v>63.27</v>
      </c>
      <c r="G114" s="228"/>
      <c r="H114" s="275">
        <v>71.59</v>
      </c>
      <c r="I114" s="375"/>
      <c r="J114" s="228"/>
      <c r="K114" s="30">
        <v>71.56</v>
      </c>
      <c r="L114" s="191"/>
      <c r="M114" s="259">
        <v>24</v>
      </c>
      <c r="N114" s="30">
        <v>69.260000000000005</v>
      </c>
      <c r="O114" s="188">
        <v>56.833333333333336</v>
      </c>
      <c r="P114" s="215"/>
      <c r="Q114" s="24">
        <v>68.209999999999994</v>
      </c>
      <c r="R114" s="191"/>
      <c r="S114" s="157">
        <v>82</v>
      </c>
      <c r="T114" s="300">
        <v>110</v>
      </c>
      <c r="U114" s="45">
        <v>109</v>
      </c>
      <c r="V114" s="45">
        <v>102</v>
      </c>
      <c r="W114" s="47">
        <v>101</v>
      </c>
      <c r="X114" s="198">
        <f t="shared" si="3"/>
        <v>504</v>
      </c>
      <c r="Y114" s="26"/>
      <c r="Z114" s="26"/>
      <c r="AA114" s="26"/>
      <c r="AB114" s="26"/>
      <c r="AC114" s="26"/>
      <c r="AD114" s="26"/>
      <c r="AE114" s="26"/>
      <c r="AF114" s="26"/>
      <c r="AG114" s="26"/>
    </row>
    <row r="115" spans="1:33" ht="15" customHeight="1" x14ac:dyDescent="0.25">
      <c r="A115" s="155">
        <v>111</v>
      </c>
      <c r="B115" s="97" t="s">
        <v>41</v>
      </c>
      <c r="C115" s="39" t="s">
        <v>45</v>
      </c>
      <c r="D115" s="339"/>
      <c r="E115" s="210">
        <v>69.290000000000006</v>
      </c>
      <c r="F115" s="370"/>
      <c r="G115" s="242">
        <v>16</v>
      </c>
      <c r="H115" s="210">
        <v>71.59</v>
      </c>
      <c r="I115" s="163">
        <v>56.56</v>
      </c>
      <c r="J115" s="231"/>
      <c r="K115" s="27">
        <v>71.56</v>
      </c>
      <c r="L115" s="194"/>
      <c r="M115" s="251">
        <v>16</v>
      </c>
      <c r="N115" s="27">
        <v>69.260000000000005</v>
      </c>
      <c r="O115" s="189">
        <v>63.4375</v>
      </c>
      <c r="P115" s="212">
        <v>9</v>
      </c>
      <c r="Q115" s="22">
        <v>68.209999999999994</v>
      </c>
      <c r="R115" s="189">
        <v>52.444444400000002</v>
      </c>
      <c r="S115" s="212">
        <v>110</v>
      </c>
      <c r="T115" s="298">
        <v>108</v>
      </c>
      <c r="U115" s="16">
        <v>109</v>
      </c>
      <c r="V115" s="16">
        <v>82</v>
      </c>
      <c r="W115" s="53">
        <v>96</v>
      </c>
      <c r="X115" s="28">
        <f t="shared" si="3"/>
        <v>505</v>
      </c>
      <c r="Y115" s="26"/>
      <c r="Z115" s="26"/>
      <c r="AA115" s="26"/>
      <c r="AB115" s="26"/>
      <c r="AC115" s="26"/>
      <c r="AD115" s="26"/>
      <c r="AE115" s="26"/>
      <c r="AF115" s="26"/>
      <c r="AG115" s="26"/>
    </row>
    <row r="116" spans="1:33" ht="15" customHeight="1" x14ac:dyDescent="0.25">
      <c r="A116" s="14">
        <v>112</v>
      </c>
      <c r="B116" s="174" t="s">
        <v>26</v>
      </c>
      <c r="C116" s="373" t="s">
        <v>156</v>
      </c>
      <c r="D116" s="341">
        <v>23</v>
      </c>
      <c r="E116" s="209">
        <v>69.290000000000006</v>
      </c>
      <c r="F116" s="361">
        <v>62</v>
      </c>
      <c r="G116" s="245"/>
      <c r="H116" s="209">
        <v>71.59</v>
      </c>
      <c r="I116" s="165"/>
      <c r="J116" s="227"/>
      <c r="K116" s="62">
        <v>71.56</v>
      </c>
      <c r="L116" s="182"/>
      <c r="M116" s="220"/>
      <c r="N116" s="62">
        <v>69.260000000000005</v>
      </c>
      <c r="O116" s="182"/>
      <c r="P116" s="213"/>
      <c r="Q116" s="25">
        <v>68.209999999999994</v>
      </c>
      <c r="R116" s="182"/>
      <c r="S116" s="153">
        <v>86</v>
      </c>
      <c r="T116" s="299">
        <v>110</v>
      </c>
      <c r="U116" s="17">
        <v>109</v>
      </c>
      <c r="V116" s="17">
        <v>109</v>
      </c>
      <c r="W116" s="54">
        <v>101</v>
      </c>
      <c r="X116" s="29">
        <f t="shared" si="3"/>
        <v>515</v>
      </c>
      <c r="Y116" s="26"/>
      <c r="Z116" s="26"/>
      <c r="AA116" s="26"/>
      <c r="AB116" s="26"/>
      <c r="AC116" s="26"/>
      <c r="AD116" s="26"/>
      <c r="AE116" s="26"/>
      <c r="AF116" s="26"/>
      <c r="AG116" s="26"/>
    </row>
    <row r="117" spans="1:33" ht="15" customHeight="1" x14ac:dyDescent="0.25">
      <c r="A117" s="14">
        <v>113</v>
      </c>
      <c r="B117" s="96" t="s">
        <v>32</v>
      </c>
      <c r="C117" s="40" t="s">
        <v>33</v>
      </c>
      <c r="D117" s="338"/>
      <c r="E117" s="267">
        <v>69.290000000000006</v>
      </c>
      <c r="F117" s="359"/>
      <c r="G117" s="243">
        <v>20</v>
      </c>
      <c r="H117" s="267">
        <v>71.59</v>
      </c>
      <c r="I117" s="146">
        <v>61</v>
      </c>
      <c r="J117" s="223"/>
      <c r="K117" s="60">
        <v>71.56</v>
      </c>
      <c r="L117" s="190"/>
      <c r="M117" s="256">
        <v>17</v>
      </c>
      <c r="N117" s="60">
        <v>69.260000000000005</v>
      </c>
      <c r="O117" s="185">
        <v>51.352941176470587</v>
      </c>
      <c r="P117" s="216"/>
      <c r="Q117" s="23">
        <v>68.209999999999994</v>
      </c>
      <c r="R117" s="190"/>
      <c r="S117" s="317">
        <v>110</v>
      </c>
      <c r="T117" s="302">
        <v>97</v>
      </c>
      <c r="U117" s="34">
        <v>109</v>
      </c>
      <c r="V117" s="34">
        <v>108</v>
      </c>
      <c r="W117" s="36">
        <v>101</v>
      </c>
      <c r="X117" s="35">
        <f t="shared" si="3"/>
        <v>525</v>
      </c>
      <c r="Y117" s="26"/>
      <c r="Z117" s="26"/>
      <c r="AA117" s="26"/>
      <c r="AB117" s="26"/>
      <c r="AC117" s="26"/>
      <c r="AD117" s="26"/>
      <c r="AE117" s="26"/>
      <c r="AF117" s="26"/>
      <c r="AG117" s="26"/>
    </row>
    <row r="118" spans="1:33" x14ac:dyDescent="0.25">
      <c r="A118" s="14">
        <v>114</v>
      </c>
      <c r="B118" s="96" t="s">
        <v>0</v>
      </c>
      <c r="C118" s="42" t="s">
        <v>69</v>
      </c>
      <c r="D118" s="335">
        <v>17</v>
      </c>
      <c r="E118" s="319">
        <v>69.290000000000006</v>
      </c>
      <c r="F118" s="146">
        <v>57.588235294117645</v>
      </c>
      <c r="G118" s="229"/>
      <c r="H118" s="267">
        <v>71.59</v>
      </c>
      <c r="I118" s="240"/>
      <c r="J118" s="229"/>
      <c r="K118" s="60">
        <v>71.56</v>
      </c>
      <c r="L118" s="190"/>
      <c r="M118" s="256">
        <v>18</v>
      </c>
      <c r="N118" s="60">
        <v>69.260000000000005</v>
      </c>
      <c r="O118" s="185">
        <v>56.777777777777779</v>
      </c>
      <c r="P118" s="216">
        <v>19</v>
      </c>
      <c r="Q118" s="23">
        <v>68.209999999999994</v>
      </c>
      <c r="R118" s="196">
        <v>43.894736799999997</v>
      </c>
      <c r="S118" s="153">
        <v>105</v>
      </c>
      <c r="T118" s="299">
        <v>110</v>
      </c>
      <c r="U118" s="34">
        <v>109</v>
      </c>
      <c r="V118" s="34">
        <v>103</v>
      </c>
      <c r="W118" s="36">
        <v>100</v>
      </c>
      <c r="X118" s="35">
        <f t="shared" si="3"/>
        <v>527</v>
      </c>
      <c r="Y118" s="26"/>
      <c r="Z118" s="26"/>
      <c r="AA118" s="26"/>
      <c r="AB118" s="26"/>
      <c r="AC118" s="26"/>
      <c r="AD118" s="26"/>
      <c r="AE118" s="26"/>
      <c r="AF118" s="26"/>
      <c r="AG118" s="26"/>
    </row>
    <row r="119" spans="1:33" ht="15.75" thickBot="1" x14ac:dyDescent="0.3">
      <c r="A119" s="15">
        <v>115</v>
      </c>
      <c r="B119" s="100" t="s">
        <v>54</v>
      </c>
      <c r="C119" s="283" t="s">
        <v>55</v>
      </c>
      <c r="D119" s="336"/>
      <c r="E119" s="320">
        <v>69.290000000000006</v>
      </c>
      <c r="F119" s="371"/>
      <c r="G119" s="250"/>
      <c r="H119" s="275">
        <v>71.59</v>
      </c>
      <c r="I119" s="241"/>
      <c r="J119" s="237">
        <v>23</v>
      </c>
      <c r="K119" s="30">
        <v>71.56</v>
      </c>
      <c r="L119" s="195">
        <v>58</v>
      </c>
      <c r="M119" s="259"/>
      <c r="N119" s="30">
        <v>69.260000000000005</v>
      </c>
      <c r="O119" s="191"/>
      <c r="P119" s="219"/>
      <c r="Q119" s="24">
        <v>68.209999999999994</v>
      </c>
      <c r="R119" s="191"/>
      <c r="S119" s="372">
        <v>110</v>
      </c>
      <c r="T119" s="300">
        <v>110</v>
      </c>
      <c r="U119" s="45">
        <v>105</v>
      </c>
      <c r="V119" s="45">
        <v>109</v>
      </c>
      <c r="W119" s="47">
        <v>101</v>
      </c>
      <c r="X119" s="198">
        <f t="shared" si="3"/>
        <v>535</v>
      </c>
      <c r="Y119" s="26"/>
      <c r="Z119" s="26"/>
      <c r="AA119" s="26"/>
      <c r="AB119" s="26"/>
      <c r="AC119" s="26"/>
      <c r="AD119" s="26"/>
      <c r="AE119" s="26"/>
      <c r="AF119" s="26"/>
      <c r="AG119" s="26"/>
    </row>
    <row r="120" spans="1:33" x14ac:dyDescent="0.25">
      <c r="A120" s="26"/>
      <c r="B120" s="159"/>
      <c r="C120" s="265" t="s">
        <v>102</v>
      </c>
      <c r="D120" s="265"/>
      <c r="E120" s="265"/>
      <c r="F120" s="377">
        <f>AVERAGE(F5:F119)</f>
        <v>67.429912373502958</v>
      </c>
      <c r="G120" s="265"/>
      <c r="H120" s="265"/>
      <c r="I120" s="268">
        <f>AVERAGE(I5:I119)</f>
        <v>69.94382968123783</v>
      </c>
      <c r="J120" s="269"/>
      <c r="K120" s="270"/>
      <c r="L120" s="271">
        <f>AVERAGE(L5:L119)</f>
        <v>70.319722222222168</v>
      </c>
      <c r="M120" s="272"/>
      <c r="N120" s="270"/>
      <c r="O120" s="271">
        <f>AVERAGE(O5:O119)</f>
        <v>68.015349254272465</v>
      </c>
      <c r="P120" s="272"/>
      <c r="Q120" s="270"/>
      <c r="R120" s="271">
        <f>AVERAGE(R5:R119)</f>
        <v>67.254510122263156</v>
      </c>
      <c r="S120" s="378"/>
      <c r="T120" s="159"/>
      <c r="U120" s="159"/>
      <c r="V120" s="266"/>
      <c r="W120" s="266"/>
      <c r="X120" s="159"/>
      <c r="Y120" s="263"/>
      <c r="Z120" s="26"/>
      <c r="AA120" s="26"/>
      <c r="AB120" s="26"/>
      <c r="AC120" s="26"/>
      <c r="AD120" s="26"/>
      <c r="AE120" s="26"/>
      <c r="AF120" s="26"/>
      <c r="AG120" s="26"/>
    </row>
    <row r="121" spans="1:33" x14ac:dyDescent="0.25">
      <c r="A121" s="26"/>
      <c r="B121" s="261"/>
      <c r="C121" s="262" t="s">
        <v>118</v>
      </c>
      <c r="D121" s="262"/>
      <c r="E121" s="262"/>
      <c r="F121" s="262">
        <v>69.290000000000006</v>
      </c>
      <c r="G121" s="262"/>
      <c r="H121" s="262"/>
      <c r="I121" s="261">
        <v>71.59</v>
      </c>
      <c r="J121" s="261"/>
      <c r="K121" s="273"/>
      <c r="L121" s="261">
        <v>71.56</v>
      </c>
      <c r="M121" s="261"/>
      <c r="N121" s="274"/>
      <c r="O121" s="261">
        <v>69.260000000000005</v>
      </c>
      <c r="P121" s="261"/>
      <c r="Q121" s="274"/>
      <c r="R121" s="261">
        <v>68.209999999999994</v>
      </c>
      <c r="S121" s="261"/>
      <c r="T121" s="159"/>
      <c r="U121" s="263"/>
      <c r="V121" s="264"/>
      <c r="W121" s="264"/>
      <c r="X121" s="263"/>
      <c r="Y121" s="26"/>
      <c r="Z121" s="26"/>
      <c r="AA121" s="26"/>
      <c r="AB121" s="26"/>
      <c r="AC121" s="26"/>
      <c r="AD121" s="26"/>
      <c r="AE121" s="26"/>
      <c r="AF121" s="26"/>
      <c r="AG121" s="26"/>
    </row>
    <row r="122" spans="1:33" x14ac:dyDescent="0.25">
      <c r="A122" s="26"/>
      <c r="B122" s="38"/>
      <c r="C122" s="38"/>
      <c r="D122" s="59"/>
      <c r="E122" s="59"/>
      <c r="F122" s="59"/>
      <c r="G122" s="59"/>
      <c r="H122" s="59"/>
      <c r="I122" s="59"/>
      <c r="J122" s="59"/>
      <c r="K122" s="26"/>
      <c r="L122" s="8"/>
      <c r="M122" s="8"/>
      <c r="N122" s="32"/>
      <c r="O122" s="20"/>
      <c r="P122" s="106"/>
      <c r="Q122" s="33"/>
      <c r="R122" s="8"/>
      <c r="S122" s="8"/>
      <c r="T122" s="8"/>
      <c r="U122" s="26"/>
      <c r="V122" s="12"/>
      <c r="W122" s="12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</row>
    <row r="123" spans="1:33" s="9" customFormat="1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12"/>
      <c r="W123" s="12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</row>
    <row r="124" spans="1:33" x14ac:dyDescent="0.25">
      <c r="L124" s="10"/>
      <c r="M124" s="10"/>
    </row>
  </sheetData>
  <sortState ref="B114:C118">
    <sortCondition ref="B124"/>
  </sortState>
  <mergeCells count="11">
    <mergeCell ref="X3:X4"/>
    <mergeCell ref="M3:O3"/>
    <mergeCell ref="J3:L3"/>
    <mergeCell ref="G3:I3"/>
    <mergeCell ref="P3:R3"/>
    <mergeCell ref="S3:W3"/>
    <mergeCell ref="A3:A4"/>
    <mergeCell ref="C3:C4"/>
    <mergeCell ref="B3:B4"/>
    <mergeCell ref="B1:C1"/>
    <mergeCell ref="D3:F3"/>
  </mergeCells>
  <conditionalFormatting sqref="I5:I121">
    <cfRule type="cellIs" dxfId="66" priority="4" stopIfTrue="1" operator="equal">
      <formula>$I$120</formula>
    </cfRule>
    <cfRule type="containsBlanks" dxfId="65" priority="728" stopIfTrue="1">
      <formula>LEN(TRIM(I5))=0</formula>
    </cfRule>
    <cfRule type="cellIs" dxfId="64" priority="729" stopIfTrue="1" operator="lessThan">
      <formula>50</formula>
    </cfRule>
    <cfRule type="cellIs" dxfId="63" priority="730" stopIfTrue="1" operator="between">
      <formula>$I$120</formula>
      <formula>50</formula>
    </cfRule>
    <cfRule type="cellIs" dxfId="62" priority="731" stopIfTrue="1" operator="between">
      <formula>75</formula>
      <formula>$I$120</formula>
    </cfRule>
    <cfRule type="cellIs" dxfId="61" priority="732" stopIfTrue="1" operator="greaterThanOrEqual">
      <formula>75</formula>
    </cfRule>
  </conditionalFormatting>
  <conditionalFormatting sqref="L5:L121">
    <cfRule type="cellIs" dxfId="60" priority="3" stopIfTrue="1" operator="equal">
      <formula>$L$120</formula>
    </cfRule>
    <cfRule type="containsBlanks" dxfId="59" priority="738" stopIfTrue="1">
      <formula>LEN(TRIM(L5))=0</formula>
    </cfRule>
    <cfRule type="cellIs" dxfId="58" priority="739" stopIfTrue="1" operator="lessThan">
      <formula>50</formula>
    </cfRule>
    <cfRule type="cellIs" dxfId="57" priority="740" stopIfTrue="1" operator="between">
      <formula>50</formula>
      <formula>$L$120</formula>
    </cfRule>
    <cfRule type="cellIs" dxfId="56" priority="741" stopIfTrue="1" operator="between">
      <formula>75</formula>
      <formula>$L$120</formula>
    </cfRule>
    <cfRule type="cellIs" dxfId="55" priority="742" stopIfTrue="1" operator="greaterThanOrEqual">
      <formula>75</formula>
    </cfRule>
  </conditionalFormatting>
  <conditionalFormatting sqref="O5:O121">
    <cfRule type="cellIs" dxfId="54" priority="2" stopIfTrue="1" operator="equal">
      <formula>$O$120</formula>
    </cfRule>
    <cfRule type="containsBlanks" dxfId="53" priority="748" stopIfTrue="1">
      <formula>LEN(TRIM(O5))=0</formula>
    </cfRule>
    <cfRule type="cellIs" dxfId="52" priority="749" stopIfTrue="1" operator="greaterThanOrEqual">
      <formula>75</formula>
    </cfRule>
    <cfRule type="cellIs" dxfId="51" priority="750" stopIfTrue="1" operator="between">
      <formula>75</formula>
      <formula>$O$120</formula>
    </cfRule>
    <cfRule type="cellIs" dxfId="50" priority="751" stopIfTrue="1" operator="between">
      <formula>50</formula>
      <formula>$O$120</formula>
    </cfRule>
    <cfRule type="cellIs" dxfId="49" priority="752" stopIfTrue="1" operator="lessThan">
      <formula>50</formula>
    </cfRule>
  </conditionalFormatting>
  <conditionalFormatting sqref="F5:F121">
    <cfRule type="containsBlanks" dxfId="48" priority="5" stopIfTrue="1">
      <formula>LEN(TRIM(F5))=0</formula>
    </cfRule>
    <cfRule type="cellIs" dxfId="47" priority="6" stopIfTrue="1" operator="equal">
      <formula>$F$120</formula>
    </cfRule>
    <cfRule type="cellIs" dxfId="46" priority="7" stopIfTrue="1" operator="lessThan">
      <formula>50</formula>
    </cfRule>
    <cfRule type="cellIs" dxfId="45" priority="8" stopIfTrue="1" operator="between">
      <formula>$F$120</formula>
      <formula>50</formula>
    </cfRule>
    <cfRule type="cellIs" dxfId="44" priority="9" stopIfTrue="1" operator="between">
      <formula>75</formula>
      <formula>$F$120</formula>
    </cfRule>
    <cfRule type="cellIs" dxfId="43" priority="10" stopIfTrue="1" operator="greaterThanOrEqual">
      <formula>75</formula>
    </cfRule>
  </conditionalFormatting>
  <conditionalFormatting sqref="R5:R121">
    <cfRule type="cellIs" dxfId="42" priority="1" stopIfTrue="1" operator="equal">
      <formula>$R$120</formula>
    </cfRule>
    <cfRule type="containsBlanks" dxfId="41" priority="78" stopIfTrue="1">
      <formula>LEN(TRIM(R5))=0</formula>
    </cfRule>
    <cfRule type="cellIs" dxfId="40" priority="115" stopIfTrue="1" operator="greaterThanOrEqual">
      <formula>75</formula>
    </cfRule>
    <cfRule type="cellIs" dxfId="39" priority="116" stopIfTrue="1" operator="between">
      <formula>75</formula>
      <formula>$R$120</formula>
    </cfRule>
    <cfRule type="cellIs" dxfId="38" priority="117" stopIfTrue="1" operator="between">
      <formula>50</formula>
      <formula>$R$120</formula>
    </cfRule>
    <cfRule type="cellIs" dxfId="37" priority="118" stopIfTrue="1" operator="lessThan">
      <formula>50</formula>
    </cfRule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B5" sqref="B5"/>
    </sheetView>
  </sheetViews>
  <sheetFormatPr defaultRowHeight="15" x14ac:dyDescent="0.25"/>
  <cols>
    <col min="1" max="1" width="5.7109375" style="107" customWidth="1"/>
    <col min="2" max="2" width="18.7109375" style="107" customWidth="1"/>
    <col min="3" max="3" width="30.7109375" style="107" customWidth="1"/>
    <col min="4" max="5" width="9.7109375" style="107" customWidth="1"/>
    <col min="6" max="6" width="6.5703125" style="107" customWidth="1"/>
    <col min="7" max="16384" width="9.140625" style="107"/>
  </cols>
  <sheetData>
    <row r="1" spans="1:8" x14ac:dyDescent="0.25">
      <c r="G1" s="65"/>
      <c r="H1" s="107" t="s">
        <v>126</v>
      </c>
    </row>
    <row r="2" spans="1:8" ht="15.75" x14ac:dyDescent="0.25">
      <c r="B2" s="398" t="s">
        <v>123</v>
      </c>
      <c r="C2" s="398"/>
      <c r="D2" s="141"/>
      <c r="E2" s="106"/>
      <c r="G2" s="136"/>
      <c r="H2" s="107" t="s">
        <v>127</v>
      </c>
    </row>
    <row r="3" spans="1:8" x14ac:dyDescent="0.25">
      <c r="E3" s="287">
        <v>2019</v>
      </c>
      <c r="G3" s="66"/>
      <c r="H3" s="107" t="s">
        <v>128</v>
      </c>
    </row>
    <row r="4" spans="1:8" ht="15.75" thickBot="1" x14ac:dyDescent="0.3">
      <c r="G4" s="67"/>
      <c r="H4" s="107" t="s">
        <v>129</v>
      </c>
    </row>
    <row r="5" spans="1:8" ht="30" customHeight="1" thickBot="1" x14ac:dyDescent="0.3">
      <c r="A5" s="5" t="s">
        <v>68</v>
      </c>
      <c r="B5" s="75" t="s">
        <v>67</v>
      </c>
      <c r="C5" s="75" t="s">
        <v>124</v>
      </c>
      <c r="D5" s="75" t="s">
        <v>103</v>
      </c>
      <c r="E5" s="285" t="s">
        <v>105</v>
      </c>
    </row>
    <row r="6" spans="1:8" ht="15" customHeight="1" thickBot="1" x14ac:dyDescent="0.3">
      <c r="A6" s="5"/>
      <c r="B6" s="105"/>
      <c r="C6" s="225" t="s">
        <v>146</v>
      </c>
      <c r="D6" s="225">
        <f>SUM(D7:D115)</f>
        <v>4984</v>
      </c>
      <c r="E6" s="226">
        <f>AVERAGE(E7:E115)</f>
        <v>67.429912373502958</v>
      </c>
      <c r="F6" s="1"/>
    </row>
    <row r="7" spans="1:8" ht="15" customHeight="1" x14ac:dyDescent="0.25">
      <c r="A7" s="13">
        <v>1</v>
      </c>
      <c r="B7" s="144" t="s">
        <v>0</v>
      </c>
      <c r="C7" s="76" t="s">
        <v>100</v>
      </c>
      <c r="D7" s="411">
        <v>81</v>
      </c>
      <c r="E7" s="296">
        <v>80.790123456790127</v>
      </c>
      <c r="F7" s="108"/>
    </row>
    <row r="8" spans="1:8" ht="15" customHeight="1" x14ac:dyDescent="0.25">
      <c r="A8" s="14">
        <v>2</v>
      </c>
      <c r="B8" s="142" t="s">
        <v>32</v>
      </c>
      <c r="C8" s="77" t="s">
        <v>136</v>
      </c>
      <c r="D8" s="110">
        <v>49</v>
      </c>
      <c r="E8" s="146">
        <v>80</v>
      </c>
      <c r="F8" s="1"/>
    </row>
    <row r="9" spans="1:8" ht="15" customHeight="1" x14ac:dyDescent="0.25">
      <c r="A9" s="14">
        <v>3</v>
      </c>
      <c r="B9" s="142" t="s">
        <v>41</v>
      </c>
      <c r="C9" s="77" t="s">
        <v>52</v>
      </c>
      <c r="D9" s="110">
        <v>24</v>
      </c>
      <c r="E9" s="146">
        <v>79.58</v>
      </c>
      <c r="F9" s="1"/>
    </row>
    <row r="10" spans="1:8" ht="15" customHeight="1" x14ac:dyDescent="0.25">
      <c r="A10" s="14">
        <v>4</v>
      </c>
      <c r="B10" s="142" t="s">
        <v>32</v>
      </c>
      <c r="C10" s="77" t="s">
        <v>92</v>
      </c>
      <c r="D10" s="110">
        <v>119</v>
      </c>
      <c r="E10" s="146">
        <v>79.13</v>
      </c>
      <c r="F10" s="4"/>
      <c r="G10" s="3"/>
    </row>
    <row r="11" spans="1:8" ht="15" customHeight="1" x14ac:dyDescent="0.25">
      <c r="A11" s="14">
        <v>5</v>
      </c>
      <c r="B11" s="142" t="s">
        <v>0</v>
      </c>
      <c r="C11" s="77" t="s">
        <v>141</v>
      </c>
      <c r="D11" s="110">
        <v>90</v>
      </c>
      <c r="E11" s="146">
        <v>78.86666666666666</v>
      </c>
      <c r="F11" s="4"/>
      <c r="G11" s="3"/>
    </row>
    <row r="12" spans="1:8" ht="15" customHeight="1" x14ac:dyDescent="0.25">
      <c r="A12" s="14">
        <v>6</v>
      </c>
      <c r="B12" s="142" t="s">
        <v>2</v>
      </c>
      <c r="C12" s="77" t="s">
        <v>18</v>
      </c>
      <c r="D12" s="110">
        <v>89</v>
      </c>
      <c r="E12" s="146">
        <v>78</v>
      </c>
      <c r="F12" s="4"/>
      <c r="G12" s="3"/>
    </row>
    <row r="13" spans="1:8" ht="15" customHeight="1" x14ac:dyDescent="0.25">
      <c r="A13" s="14">
        <v>7</v>
      </c>
      <c r="B13" s="142" t="s">
        <v>26</v>
      </c>
      <c r="C13" s="77" t="s">
        <v>27</v>
      </c>
      <c r="D13" s="109">
        <v>31</v>
      </c>
      <c r="E13" s="147">
        <v>76.81</v>
      </c>
      <c r="F13" s="4"/>
      <c r="G13" s="3"/>
    </row>
    <row r="14" spans="1:8" ht="15" customHeight="1" x14ac:dyDescent="0.25">
      <c r="A14" s="14">
        <v>8</v>
      </c>
      <c r="B14" s="142" t="s">
        <v>0</v>
      </c>
      <c r="C14" s="77" t="s">
        <v>99</v>
      </c>
      <c r="D14" s="110">
        <v>74</v>
      </c>
      <c r="E14" s="146">
        <v>76.040540540540547</v>
      </c>
      <c r="F14" s="4"/>
      <c r="G14" s="3"/>
    </row>
    <row r="15" spans="1:8" ht="15" customHeight="1" x14ac:dyDescent="0.25">
      <c r="A15" s="14">
        <v>9</v>
      </c>
      <c r="B15" s="142" t="s">
        <v>54</v>
      </c>
      <c r="C15" s="77" t="s">
        <v>63</v>
      </c>
      <c r="D15" s="110">
        <v>63</v>
      </c>
      <c r="E15" s="146">
        <v>76</v>
      </c>
      <c r="F15" s="4"/>
      <c r="G15" s="3"/>
    </row>
    <row r="16" spans="1:8" ht="15" customHeight="1" thickBot="1" x14ac:dyDescent="0.3">
      <c r="A16" s="15">
        <v>10</v>
      </c>
      <c r="B16" s="151" t="s">
        <v>26</v>
      </c>
      <c r="C16" s="78" t="s">
        <v>111</v>
      </c>
      <c r="D16" s="166">
        <v>46</v>
      </c>
      <c r="E16" s="167">
        <v>75.930000000000007</v>
      </c>
      <c r="F16" s="4"/>
      <c r="G16" s="3"/>
    </row>
    <row r="17" spans="1:7" ht="15" customHeight="1" x14ac:dyDescent="0.25">
      <c r="A17" s="14">
        <v>11</v>
      </c>
      <c r="B17" s="164" t="s">
        <v>65</v>
      </c>
      <c r="C17" s="79" t="s">
        <v>80</v>
      </c>
      <c r="D17" s="123">
        <v>115</v>
      </c>
      <c r="E17" s="165">
        <v>74.269565217391303</v>
      </c>
      <c r="F17" s="4"/>
      <c r="G17" s="3"/>
    </row>
    <row r="18" spans="1:7" ht="15" customHeight="1" x14ac:dyDescent="0.25">
      <c r="A18" s="14">
        <v>12</v>
      </c>
      <c r="B18" s="142" t="s">
        <v>54</v>
      </c>
      <c r="C18" s="77" t="s">
        <v>64</v>
      </c>
      <c r="D18" s="110">
        <v>66</v>
      </c>
      <c r="E18" s="146">
        <v>74</v>
      </c>
      <c r="F18" s="4"/>
      <c r="G18" s="3"/>
    </row>
    <row r="19" spans="1:7" ht="15" customHeight="1" x14ac:dyDescent="0.25">
      <c r="A19" s="14">
        <v>13</v>
      </c>
      <c r="B19" s="142" t="s">
        <v>54</v>
      </c>
      <c r="C19" s="77" t="s">
        <v>62</v>
      </c>
      <c r="D19" s="110">
        <v>57</v>
      </c>
      <c r="E19" s="146">
        <v>74</v>
      </c>
      <c r="F19" s="4"/>
      <c r="G19" s="3"/>
    </row>
    <row r="20" spans="1:7" ht="15" customHeight="1" x14ac:dyDescent="0.25">
      <c r="A20" s="14">
        <v>14</v>
      </c>
      <c r="B20" s="142" t="s">
        <v>2</v>
      </c>
      <c r="C20" s="77" t="s">
        <v>10</v>
      </c>
      <c r="D20" s="110">
        <v>34</v>
      </c>
      <c r="E20" s="146">
        <v>74</v>
      </c>
      <c r="F20" s="4"/>
      <c r="G20" s="3"/>
    </row>
    <row r="21" spans="1:7" ht="15" customHeight="1" x14ac:dyDescent="0.25">
      <c r="A21" s="14">
        <v>15</v>
      </c>
      <c r="B21" s="142" t="s">
        <v>32</v>
      </c>
      <c r="C21" s="77" t="s">
        <v>36</v>
      </c>
      <c r="D21" s="110">
        <v>45</v>
      </c>
      <c r="E21" s="146">
        <v>73.38</v>
      </c>
      <c r="F21" s="4"/>
      <c r="G21" s="3"/>
    </row>
    <row r="22" spans="1:7" ht="15" customHeight="1" x14ac:dyDescent="0.25">
      <c r="A22" s="14">
        <v>16</v>
      </c>
      <c r="B22" s="142" t="s">
        <v>2</v>
      </c>
      <c r="C22" s="77" t="s">
        <v>21</v>
      </c>
      <c r="D22" s="110">
        <v>71</v>
      </c>
      <c r="E22" s="146">
        <v>72.540000000000006</v>
      </c>
      <c r="F22" s="4"/>
      <c r="G22" s="3"/>
    </row>
    <row r="23" spans="1:7" ht="15" customHeight="1" x14ac:dyDescent="0.25">
      <c r="A23" s="14">
        <v>17</v>
      </c>
      <c r="B23" s="142" t="s">
        <v>41</v>
      </c>
      <c r="C23" s="77" t="s">
        <v>78</v>
      </c>
      <c r="D23" s="110">
        <v>26</v>
      </c>
      <c r="E23" s="146">
        <v>72.5</v>
      </c>
      <c r="F23" s="4"/>
      <c r="G23" s="3"/>
    </row>
    <row r="24" spans="1:7" ht="15" customHeight="1" x14ac:dyDescent="0.25">
      <c r="A24" s="14">
        <v>18</v>
      </c>
      <c r="B24" s="142" t="s">
        <v>32</v>
      </c>
      <c r="C24" s="77" t="s">
        <v>135</v>
      </c>
      <c r="D24" s="110">
        <v>30</v>
      </c>
      <c r="E24" s="146">
        <v>72.2</v>
      </c>
      <c r="F24" s="4"/>
      <c r="G24" s="3"/>
    </row>
    <row r="25" spans="1:7" ht="15" customHeight="1" x14ac:dyDescent="0.25">
      <c r="A25" s="14">
        <v>19</v>
      </c>
      <c r="B25" s="142" t="s">
        <v>2</v>
      </c>
      <c r="C25" s="77" t="s">
        <v>139</v>
      </c>
      <c r="D25" s="110">
        <v>113</v>
      </c>
      <c r="E25" s="146">
        <v>72</v>
      </c>
      <c r="F25" s="4"/>
      <c r="G25" s="3"/>
    </row>
    <row r="26" spans="1:7" ht="15" customHeight="1" thickBot="1" x14ac:dyDescent="0.3">
      <c r="A26" s="152">
        <v>20</v>
      </c>
      <c r="B26" s="160" t="s">
        <v>54</v>
      </c>
      <c r="C26" s="80" t="s">
        <v>61</v>
      </c>
      <c r="D26" s="114">
        <v>82</v>
      </c>
      <c r="E26" s="161">
        <v>72</v>
      </c>
      <c r="F26" s="4"/>
      <c r="G26" s="3"/>
    </row>
    <row r="27" spans="1:7" ht="15" customHeight="1" x14ac:dyDescent="0.25">
      <c r="A27" s="13">
        <v>21</v>
      </c>
      <c r="B27" s="144" t="s">
        <v>2</v>
      </c>
      <c r="C27" s="76" t="s">
        <v>114</v>
      </c>
      <c r="D27" s="162">
        <v>78</v>
      </c>
      <c r="E27" s="163">
        <v>72</v>
      </c>
      <c r="F27" s="4"/>
      <c r="G27" s="3"/>
    </row>
    <row r="28" spans="1:7" ht="15" customHeight="1" x14ac:dyDescent="0.25">
      <c r="A28" s="14">
        <v>22</v>
      </c>
      <c r="B28" s="142" t="s">
        <v>26</v>
      </c>
      <c r="C28" s="77" t="s">
        <v>95</v>
      </c>
      <c r="D28" s="110">
        <v>69</v>
      </c>
      <c r="E28" s="146">
        <v>72</v>
      </c>
      <c r="F28" s="4"/>
      <c r="G28" s="3"/>
    </row>
    <row r="29" spans="1:7" ht="15" customHeight="1" x14ac:dyDescent="0.25">
      <c r="A29" s="14">
        <v>23</v>
      </c>
      <c r="B29" s="142" t="s">
        <v>32</v>
      </c>
      <c r="C29" s="77" t="s">
        <v>89</v>
      </c>
      <c r="D29" s="110">
        <v>4</v>
      </c>
      <c r="E29" s="146">
        <v>72</v>
      </c>
      <c r="F29" s="4"/>
      <c r="G29" s="3"/>
    </row>
    <row r="30" spans="1:7" ht="15" customHeight="1" x14ac:dyDescent="0.25">
      <c r="A30" s="14">
        <v>24</v>
      </c>
      <c r="B30" s="142" t="s">
        <v>65</v>
      </c>
      <c r="C30" s="77" t="s">
        <v>82</v>
      </c>
      <c r="D30" s="110">
        <v>79</v>
      </c>
      <c r="E30" s="146">
        <v>71.987499999999997</v>
      </c>
      <c r="F30" s="4"/>
      <c r="G30" s="3"/>
    </row>
    <row r="31" spans="1:7" ht="15" customHeight="1" x14ac:dyDescent="0.25">
      <c r="A31" s="14">
        <v>25</v>
      </c>
      <c r="B31" s="142" t="s">
        <v>41</v>
      </c>
      <c r="C31" s="77" t="s">
        <v>79</v>
      </c>
      <c r="D31" s="110">
        <v>25</v>
      </c>
      <c r="E31" s="146">
        <v>71.88</v>
      </c>
      <c r="F31" s="4"/>
      <c r="G31" s="3"/>
    </row>
    <row r="32" spans="1:7" ht="15" customHeight="1" x14ac:dyDescent="0.25">
      <c r="A32" s="14">
        <v>26</v>
      </c>
      <c r="B32" s="142" t="s">
        <v>32</v>
      </c>
      <c r="C32" s="77" t="s">
        <v>132</v>
      </c>
      <c r="D32" s="110">
        <v>54</v>
      </c>
      <c r="E32" s="146">
        <v>71.87</v>
      </c>
      <c r="F32" s="4"/>
      <c r="G32" s="3"/>
    </row>
    <row r="33" spans="1:7" ht="15" customHeight="1" x14ac:dyDescent="0.25">
      <c r="A33" s="14">
        <v>27</v>
      </c>
      <c r="B33" s="142" t="s">
        <v>32</v>
      </c>
      <c r="C33" s="77" t="s">
        <v>38</v>
      </c>
      <c r="D33" s="110">
        <v>50</v>
      </c>
      <c r="E33" s="146">
        <v>71.86</v>
      </c>
      <c r="F33" s="4"/>
      <c r="G33" s="3"/>
    </row>
    <row r="34" spans="1:7" ht="15" customHeight="1" x14ac:dyDescent="0.25">
      <c r="A34" s="14">
        <v>28</v>
      </c>
      <c r="B34" s="142" t="s">
        <v>65</v>
      </c>
      <c r="C34" s="77" t="s">
        <v>81</v>
      </c>
      <c r="D34" s="110">
        <v>42</v>
      </c>
      <c r="E34" s="146">
        <v>71.69</v>
      </c>
      <c r="F34" s="4"/>
      <c r="G34" s="3"/>
    </row>
    <row r="35" spans="1:7" ht="15" customHeight="1" x14ac:dyDescent="0.25">
      <c r="A35" s="14">
        <v>29</v>
      </c>
      <c r="B35" s="142" t="s">
        <v>41</v>
      </c>
      <c r="C35" s="77" t="s">
        <v>87</v>
      </c>
      <c r="D35" s="110">
        <v>86</v>
      </c>
      <c r="E35" s="146">
        <v>71.66</v>
      </c>
      <c r="F35" s="4"/>
      <c r="G35" s="3"/>
    </row>
    <row r="36" spans="1:7" ht="15" customHeight="1" thickBot="1" x14ac:dyDescent="0.3">
      <c r="A36" s="15">
        <v>30</v>
      </c>
      <c r="B36" s="151" t="s">
        <v>2</v>
      </c>
      <c r="C36" s="78" t="s">
        <v>138</v>
      </c>
      <c r="D36" s="166">
        <v>90</v>
      </c>
      <c r="E36" s="167">
        <v>71</v>
      </c>
      <c r="F36" s="4"/>
      <c r="G36" s="3"/>
    </row>
    <row r="37" spans="1:7" ht="15" customHeight="1" x14ac:dyDescent="0.25">
      <c r="A37" s="13">
        <v>31</v>
      </c>
      <c r="B37" s="144" t="s">
        <v>26</v>
      </c>
      <c r="C37" s="76" t="s">
        <v>94</v>
      </c>
      <c r="D37" s="162">
        <v>27</v>
      </c>
      <c r="E37" s="163">
        <v>71</v>
      </c>
      <c r="F37" s="4"/>
      <c r="G37" s="3"/>
    </row>
    <row r="38" spans="1:7" ht="15" customHeight="1" x14ac:dyDescent="0.25">
      <c r="A38" s="14">
        <v>32</v>
      </c>
      <c r="B38" s="142" t="s">
        <v>54</v>
      </c>
      <c r="C38" s="77" t="s">
        <v>60</v>
      </c>
      <c r="D38" s="110">
        <v>20</v>
      </c>
      <c r="E38" s="146">
        <v>71</v>
      </c>
      <c r="F38" s="4"/>
      <c r="G38" s="3"/>
    </row>
    <row r="39" spans="1:7" ht="15" customHeight="1" x14ac:dyDescent="0.25">
      <c r="A39" s="14">
        <v>33</v>
      </c>
      <c r="B39" s="142" t="s">
        <v>41</v>
      </c>
      <c r="C39" s="77" t="s">
        <v>77</v>
      </c>
      <c r="D39" s="110">
        <v>51</v>
      </c>
      <c r="E39" s="146">
        <v>70.430000000000007</v>
      </c>
      <c r="F39" s="4"/>
      <c r="G39" s="3"/>
    </row>
    <row r="40" spans="1:7" ht="15" customHeight="1" x14ac:dyDescent="0.25">
      <c r="A40" s="14">
        <v>34</v>
      </c>
      <c r="B40" s="142" t="s">
        <v>26</v>
      </c>
      <c r="C40" s="77" t="s">
        <v>112</v>
      </c>
      <c r="D40" s="110">
        <v>29</v>
      </c>
      <c r="E40" s="146">
        <v>70.37</v>
      </c>
      <c r="F40" s="4"/>
      <c r="G40" s="3"/>
    </row>
    <row r="41" spans="1:7" ht="15" customHeight="1" x14ac:dyDescent="0.25">
      <c r="A41" s="14">
        <v>35</v>
      </c>
      <c r="B41" s="142" t="s">
        <v>41</v>
      </c>
      <c r="C41" s="77" t="s">
        <v>134</v>
      </c>
      <c r="D41" s="110">
        <v>69</v>
      </c>
      <c r="E41" s="146">
        <v>70.3</v>
      </c>
      <c r="F41" s="4"/>
      <c r="G41" s="3"/>
    </row>
    <row r="42" spans="1:7" ht="15" customHeight="1" x14ac:dyDescent="0.25">
      <c r="A42" s="14">
        <v>36</v>
      </c>
      <c r="B42" s="142" t="s">
        <v>26</v>
      </c>
      <c r="C42" s="77" t="s">
        <v>113</v>
      </c>
      <c r="D42" s="110">
        <v>53</v>
      </c>
      <c r="E42" s="146">
        <v>70.28</v>
      </c>
      <c r="F42" s="4"/>
      <c r="G42" s="3"/>
    </row>
    <row r="43" spans="1:7" ht="15" customHeight="1" x14ac:dyDescent="0.25">
      <c r="A43" s="14">
        <v>37</v>
      </c>
      <c r="B43" s="142" t="s">
        <v>32</v>
      </c>
      <c r="C43" s="77" t="s">
        <v>91</v>
      </c>
      <c r="D43" s="110">
        <v>140</v>
      </c>
      <c r="E43" s="146">
        <v>70</v>
      </c>
      <c r="F43" s="4"/>
      <c r="G43" s="3"/>
    </row>
    <row r="44" spans="1:7" ht="15" customHeight="1" x14ac:dyDescent="0.25">
      <c r="A44" s="14">
        <v>38</v>
      </c>
      <c r="B44" s="142" t="s">
        <v>32</v>
      </c>
      <c r="C44" s="77" t="s">
        <v>110</v>
      </c>
      <c r="D44" s="110">
        <v>118</v>
      </c>
      <c r="E44" s="146">
        <v>70</v>
      </c>
      <c r="F44" s="4"/>
      <c r="G44" s="3"/>
    </row>
    <row r="45" spans="1:7" ht="15" customHeight="1" x14ac:dyDescent="0.25">
      <c r="A45" s="14">
        <v>39</v>
      </c>
      <c r="B45" s="142" t="s">
        <v>2</v>
      </c>
      <c r="C45" s="77" t="s">
        <v>24</v>
      </c>
      <c r="D45" s="110">
        <v>51</v>
      </c>
      <c r="E45" s="146">
        <v>70</v>
      </c>
      <c r="F45" s="4"/>
      <c r="G45" s="3"/>
    </row>
    <row r="46" spans="1:7" ht="15" customHeight="1" thickBot="1" x14ac:dyDescent="0.3">
      <c r="A46" s="74">
        <v>40</v>
      </c>
      <c r="B46" s="151" t="s">
        <v>26</v>
      </c>
      <c r="C46" s="78" t="s">
        <v>30</v>
      </c>
      <c r="D46" s="166">
        <v>33</v>
      </c>
      <c r="E46" s="167">
        <v>70</v>
      </c>
      <c r="F46" s="4"/>
      <c r="G46" s="3"/>
    </row>
    <row r="47" spans="1:7" ht="15" customHeight="1" x14ac:dyDescent="0.25">
      <c r="A47" s="13">
        <v>41</v>
      </c>
      <c r="B47" s="144" t="s">
        <v>2</v>
      </c>
      <c r="C47" s="76" t="s">
        <v>14</v>
      </c>
      <c r="D47" s="162">
        <v>26</v>
      </c>
      <c r="E47" s="163">
        <v>70</v>
      </c>
      <c r="F47" s="4"/>
      <c r="G47" s="3"/>
    </row>
    <row r="48" spans="1:7" ht="15" customHeight="1" x14ac:dyDescent="0.25">
      <c r="A48" s="14">
        <v>42</v>
      </c>
      <c r="B48" s="142" t="s">
        <v>41</v>
      </c>
      <c r="C48" s="77" t="s">
        <v>44</v>
      </c>
      <c r="D48" s="110">
        <v>20</v>
      </c>
      <c r="E48" s="146">
        <v>69.900000000000006</v>
      </c>
      <c r="F48" s="4"/>
      <c r="G48" s="3"/>
    </row>
    <row r="49" spans="1:7" ht="15" customHeight="1" x14ac:dyDescent="0.25">
      <c r="A49" s="152">
        <v>43</v>
      </c>
      <c r="B49" s="160" t="s">
        <v>0</v>
      </c>
      <c r="C49" s="80" t="s">
        <v>108</v>
      </c>
      <c r="D49" s="114">
        <v>55</v>
      </c>
      <c r="E49" s="161">
        <v>69.8</v>
      </c>
      <c r="F49" s="4"/>
      <c r="G49" s="3"/>
    </row>
    <row r="50" spans="1:7" ht="15" customHeight="1" x14ac:dyDescent="0.25">
      <c r="A50" s="73">
        <v>44</v>
      </c>
      <c r="B50" s="142" t="s">
        <v>32</v>
      </c>
      <c r="C50" s="81" t="s">
        <v>34</v>
      </c>
      <c r="D50" s="110">
        <v>30</v>
      </c>
      <c r="E50" s="146">
        <v>69.5</v>
      </c>
      <c r="F50" s="4"/>
      <c r="G50" s="3"/>
    </row>
    <row r="51" spans="1:7" ht="15" customHeight="1" x14ac:dyDescent="0.25">
      <c r="A51" s="14">
        <v>45</v>
      </c>
      <c r="B51" s="142" t="s">
        <v>2</v>
      </c>
      <c r="C51" s="77" t="s">
        <v>6</v>
      </c>
      <c r="D51" s="110">
        <v>29</v>
      </c>
      <c r="E51" s="146">
        <v>69.5</v>
      </c>
      <c r="F51" s="4"/>
      <c r="G51" s="3"/>
    </row>
    <row r="52" spans="1:7" ht="15" customHeight="1" x14ac:dyDescent="0.25">
      <c r="A52" s="14">
        <v>46</v>
      </c>
      <c r="B52" s="142" t="s">
        <v>2</v>
      </c>
      <c r="C52" s="77" t="s">
        <v>137</v>
      </c>
      <c r="D52" s="110">
        <v>117</v>
      </c>
      <c r="E52" s="146">
        <v>69</v>
      </c>
      <c r="F52" s="4"/>
      <c r="G52" s="3"/>
    </row>
    <row r="53" spans="1:7" ht="15" customHeight="1" x14ac:dyDescent="0.25">
      <c r="A53" s="14">
        <v>47</v>
      </c>
      <c r="B53" s="142" t="s">
        <v>2</v>
      </c>
      <c r="C53" s="77" t="s">
        <v>16</v>
      </c>
      <c r="D53" s="110">
        <v>109</v>
      </c>
      <c r="E53" s="146">
        <v>69</v>
      </c>
      <c r="F53" s="4"/>
      <c r="G53" s="3"/>
    </row>
    <row r="54" spans="1:7" ht="15" customHeight="1" x14ac:dyDescent="0.25">
      <c r="A54" s="14">
        <v>48</v>
      </c>
      <c r="B54" s="142" t="s">
        <v>32</v>
      </c>
      <c r="C54" s="77" t="s">
        <v>39</v>
      </c>
      <c r="D54" s="110">
        <v>28</v>
      </c>
      <c r="E54" s="146">
        <v>69</v>
      </c>
      <c r="F54" s="4"/>
      <c r="G54" s="3"/>
    </row>
    <row r="55" spans="1:7" ht="15" customHeight="1" x14ac:dyDescent="0.25">
      <c r="A55" s="14">
        <v>49</v>
      </c>
      <c r="B55" s="142" t="s">
        <v>65</v>
      </c>
      <c r="C55" s="77" t="s">
        <v>84</v>
      </c>
      <c r="D55" s="110">
        <v>83</v>
      </c>
      <c r="E55" s="146">
        <v>68.903614457831324</v>
      </c>
      <c r="F55" s="4"/>
      <c r="G55" s="3"/>
    </row>
    <row r="56" spans="1:7" ht="15" customHeight="1" thickBot="1" x14ac:dyDescent="0.3">
      <c r="A56" s="15">
        <v>50</v>
      </c>
      <c r="B56" s="151" t="s">
        <v>0</v>
      </c>
      <c r="C56" s="78" t="s">
        <v>161</v>
      </c>
      <c r="D56" s="166">
        <v>96</v>
      </c>
      <c r="E56" s="167">
        <v>68.77</v>
      </c>
      <c r="F56" s="4"/>
      <c r="G56" s="3"/>
    </row>
    <row r="57" spans="1:7" ht="15" customHeight="1" x14ac:dyDescent="0.25">
      <c r="A57" s="14">
        <v>51</v>
      </c>
      <c r="B57" s="164" t="s">
        <v>65</v>
      </c>
      <c r="C57" s="79" t="s">
        <v>133</v>
      </c>
      <c r="D57" s="123">
        <v>32</v>
      </c>
      <c r="E57" s="165">
        <v>68.25</v>
      </c>
      <c r="F57" s="4"/>
      <c r="G57" s="3"/>
    </row>
    <row r="58" spans="1:7" ht="15" customHeight="1" x14ac:dyDescent="0.25">
      <c r="A58" s="14">
        <v>52</v>
      </c>
      <c r="B58" s="142" t="s">
        <v>2</v>
      </c>
      <c r="C58" s="77" t="s">
        <v>17</v>
      </c>
      <c r="D58" s="110">
        <v>28</v>
      </c>
      <c r="E58" s="146">
        <v>68.069999999999993</v>
      </c>
      <c r="F58" s="4"/>
      <c r="G58" s="3"/>
    </row>
    <row r="59" spans="1:7" ht="15" customHeight="1" x14ac:dyDescent="0.25">
      <c r="A59" s="14">
        <v>53</v>
      </c>
      <c r="B59" s="142" t="s">
        <v>2</v>
      </c>
      <c r="C59" s="77" t="s">
        <v>140</v>
      </c>
      <c r="D59" s="110">
        <v>146</v>
      </c>
      <c r="E59" s="146">
        <v>68</v>
      </c>
      <c r="F59" s="4"/>
      <c r="G59" s="3"/>
    </row>
    <row r="60" spans="1:7" ht="15" customHeight="1" x14ac:dyDescent="0.25">
      <c r="A60" s="14">
        <v>54</v>
      </c>
      <c r="B60" s="142" t="s">
        <v>2</v>
      </c>
      <c r="C60" s="77" t="s">
        <v>9</v>
      </c>
      <c r="D60" s="110">
        <v>65</v>
      </c>
      <c r="E60" s="146">
        <v>68</v>
      </c>
      <c r="F60" s="4"/>
      <c r="G60" s="3"/>
    </row>
    <row r="61" spans="1:7" ht="15" customHeight="1" x14ac:dyDescent="0.25">
      <c r="A61" s="14">
        <v>55</v>
      </c>
      <c r="B61" s="142" t="s">
        <v>32</v>
      </c>
      <c r="C61" s="77" t="s">
        <v>37</v>
      </c>
      <c r="D61" s="110">
        <v>50</v>
      </c>
      <c r="E61" s="146">
        <v>68</v>
      </c>
      <c r="F61" s="4"/>
      <c r="G61" s="3"/>
    </row>
    <row r="62" spans="1:7" ht="15" customHeight="1" x14ac:dyDescent="0.25">
      <c r="A62" s="14">
        <v>56</v>
      </c>
      <c r="B62" s="142" t="s">
        <v>26</v>
      </c>
      <c r="C62" s="77" t="s">
        <v>96</v>
      </c>
      <c r="D62" s="140">
        <v>24</v>
      </c>
      <c r="E62" s="150">
        <v>68</v>
      </c>
      <c r="F62" s="4"/>
      <c r="G62" s="3"/>
    </row>
    <row r="63" spans="1:7" ht="15" customHeight="1" x14ac:dyDescent="0.25">
      <c r="A63" s="14">
        <v>57</v>
      </c>
      <c r="B63" s="142" t="s">
        <v>26</v>
      </c>
      <c r="C63" s="77" t="s">
        <v>29</v>
      </c>
      <c r="D63" s="110">
        <v>18</v>
      </c>
      <c r="E63" s="146">
        <v>68</v>
      </c>
      <c r="F63" s="4"/>
      <c r="G63" s="3"/>
    </row>
    <row r="64" spans="1:7" ht="15" customHeight="1" x14ac:dyDescent="0.25">
      <c r="A64" s="14">
        <v>58</v>
      </c>
      <c r="B64" s="142" t="s">
        <v>0</v>
      </c>
      <c r="C64" s="77" t="s">
        <v>70</v>
      </c>
      <c r="D64" s="110">
        <v>21</v>
      </c>
      <c r="E64" s="146">
        <v>67.904761904761898</v>
      </c>
      <c r="F64" s="4"/>
      <c r="G64" s="3"/>
    </row>
    <row r="65" spans="1:7" ht="15" customHeight="1" x14ac:dyDescent="0.25">
      <c r="A65" s="14">
        <v>59</v>
      </c>
      <c r="B65" s="142" t="s">
        <v>2</v>
      </c>
      <c r="C65" s="77" t="s">
        <v>20</v>
      </c>
      <c r="D65" s="110">
        <v>27</v>
      </c>
      <c r="E65" s="146">
        <v>67.41</v>
      </c>
      <c r="F65" s="4"/>
      <c r="G65" s="3"/>
    </row>
    <row r="66" spans="1:7" ht="15" customHeight="1" thickBot="1" x14ac:dyDescent="0.3">
      <c r="A66" s="152">
        <v>60</v>
      </c>
      <c r="B66" s="160" t="s">
        <v>41</v>
      </c>
      <c r="C66" s="80" t="s">
        <v>48</v>
      </c>
      <c r="D66" s="114">
        <v>23</v>
      </c>
      <c r="E66" s="161">
        <v>67.349999999999994</v>
      </c>
      <c r="F66" s="4"/>
      <c r="G66" s="3"/>
    </row>
    <row r="67" spans="1:7" ht="15" customHeight="1" x14ac:dyDescent="0.25">
      <c r="A67" s="13">
        <v>61</v>
      </c>
      <c r="B67" s="144" t="s">
        <v>26</v>
      </c>
      <c r="C67" s="76" t="s">
        <v>116</v>
      </c>
      <c r="D67" s="162">
        <v>76</v>
      </c>
      <c r="E67" s="163">
        <v>67</v>
      </c>
      <c r="F67" s="4"/>
      <c r="G67" s="3"/>
    </row>
    <row r="68" spans="1:7" ht="15" customHeight="1" x14ac:dyDescent="0.25">
      <c r="A68" s="14">
        <v>62</v>
      </c>
      <c r="B68" s="142" t="s">
        <v>54</v>
      </c>
      <c r="C68" s="77" t="s">
        <v>59</v>
      </c>
      <c r="D68" s="110">
        <v>38</v>
      </c>
      <c r="E68" s="146">
        <v>67</v>
      </c>
      <c r="F68" s="4"/>
      <c r="G68" s="3"/>
    </row>
    <row r="69" spans="1:7" ht="15" customHeight="1" x14ac:dyDescent="0.25">
      <c r="A69" s="14">
        <v>63</v>
      </c>
      <c r="B69" s="142" t="s">
        <v>54</v>
      </c>
      <c r="C69" s="77" t="s">
        <v>66</v>
      </c>
      <c r="D69" s="110">
        <v>28</v>
      </c>
      <c r="E69" s="146">
        <v>67</v>
      </c>
      <c r="F69" s="4"/>
      <c r="G69" s="3"/>
    </row>
    <row r="70" spans="1:7" ht="15" customHeight="1" x14ac:dyDescent="0.25">
      <c r="A70" s="14">
        <v>64</v>
      </c>
      <c r="B70" s="142" t="s">
        <v>65</v>
      </c>
      <c r="C70" s="77" t="s">
        <v>83</v>
      </c>
      <c r="D70" s="110">
        <v>41</v>
      </c>
      <c r="E70" s="146">
        <v>66.975609756097555</v>
      </c>
      <c r="F70" s="4"/>
      <c r="G70" s="3"/>
    </row>
    <row r="71" spans="1:7" ht="15" customHeight="1" x14ac:dyDescent="0.25">
      <c r="A71" s="14">
        <v>65</v>
      </c>
      <c r="B71" s="142" t="s">
        <v>54</v>
      </c>
      <c r="C71" s="77" t="s">
        <v>58</v>
      </c>
      <c r="D71" s="110">
        <v>23</v>
      </c>
      <c r="E71" s="146">
        <v>66.13</v>
      </c>
      <c r="F71" s="4"/>
      <c r="G71" s="3"/>
    </row>
    <row r="72" spans="1:7" ht="15" customHeight="1" x14ac:dyDescent="0.25">
      <c r="A72" s="14">
        <v>66</v>
      </c>
      <c r="B72" s="142" t="s">
        <v>2</v>
      </c>
      <c r="C72" s="77" t="s">
        <v>7</v>
      </c>
      <c r="D72" s="110">
        <v>46</v>
      </c>
      <c r="E72" s="146">
        <v>66</v>
      </c>
      <c r="F72" s="4"/>
      <c r="G72" s="3"/>
    </row>
    <row r="73" spans="1:7" ht="15" customHeight="1" x14ac:dyDescent="0.25">
      <c r="A73" s="14">
        <v>67</v>
      </c>
      <c r="B73" s="142" t="s">
        <v>65</v>
      </c>
      <c r="C73" s="77" t="s">
        <v>86</v>
      </c>
      <c r="D73" s="110">
        <v>17</v>
      </c>
      <c r="E73" s="146">
        <v>66</v>
      </c>
      <c r="F73" s="4"/>
      <c r="G73" s="3"/>
    </row>
    <row r="74" spans="1:7" ht="15" customHeight="1" x14ac:dyDescent="0.25">
      <c r="A74" s="14">
        <v>68</v>
      </c>
      <c r="B74" s="142" t="s">
        <v>2</v>
      </c>
      <c r="C74" s="77" t="s">
        <v>1</v>
      </c>
      <c r="D74" s="110">
        <v>18</v>
      </c>
      <c r="E74" s="146">
        <v>65.89</v>
      </c>
      <c r="F74" s="4"/>
      <c r="G74" s="3"/>
    </row>
    <row r="75" spans="1:7" ht="15" customHeight="1" x14ac:dyDescent="0.25">
      <c r="A75" s="14">
        <v>69</v>
      </c>
      <c r="B75" s="142" t="s">
        <v>41</v>
      </c>
      <c r="C75" s="77" t="s">
        <v>51</v>
      </c>
      <c r="D75" s="110">
        <v>24</v>
      </c>
      <c r="E75" s="146">
        <v>65.709999999999994</v>
      </c>
      <c r="F75" s="4"/>
      <c r="G75" s="3"/>
    </row>
    <row r="76" spans="1:7" ht="15" customHeight="1" thickBot="1" x14ac:dyDescent="0.3">
      <c r="A76" s="15">
        <v>70</v>
      </c>
      <c r="B76" s="151" t="s">
        <v>2</v>
      </c>
      <c r="C76" s="78" t="s">
        <v>19</v>
      </c>
      <c r="D76" s="166">
        <v>74</v>
      </c>
      <c r="E76" s="167">
        <v>65</v>
      </c>
      <c r="F76" s="4"/>
      <c r="G76" s="3"/>
    </row>
    <row r="77" spans="1:7" ht="15" customHeight="1" x14ac:dyDescent="0.25">
      <c r="A77" s="14">
        <v>71</v>
      </c>
      <c r="B77" s="164" t="s">
        <v>2</v>
      </c>
      <c r="C77" s="79" t="s">
        <v>13</v>
      </c>
      <c r="D77" s="123">
        <v>55</v>
      </c>
      <c r="E77" s="165">
        <v>65</v>
      </c>
      <c r="F77" s="4"/>
      <c r="G77" s="3"/>
    </row>
    <row r="78" spans="1:7" ht="15" customHeight="1" x14ac:dyDescent="0.25">
      <c r="A78" s="14">
        <v>72</v>
      </c>
      <c r="B78" s="142" t="s">
        <v>2</v>
      </c>
      <c r="C78" s="77" t="s">
        <v>12</v>
      </c>
      <c r="D78" s="110">
        <v>46</v>
      </c>
      <c r="E78" s="146">
        <v>65</v>
      </c>
      <c r="F78" s="2"/>
      <c r="G78" s="3"/>
    </row>
    <row r="79" spans="1:7" ht="15" customHeight="1" x14ac:dyDescent="0.25">
      <c r="A79" s="14">
        <v>73</v>
      </c>
      <c r="B79" s="142" t="s">
        <v>26</v>
      </c>
      <c r="C79" s="77" t="s">
        <v>93</v>
      </c>
      <c r="D79" s="110">
        <v>24</v>
      </c>
      <c r="E79" s="146">
        <v>65</v>
      </c>
      <c r="F79" s="2"/>
      <c r="G79" s="3"/>
    </row>
    <row r="80" spans="1:7" ht="15" customHeight="1" x14ac:dyDescent="0.25">
      <c r="A80" s="14">
        <v>74</v>
      </c>
      <c r="B80" s="142" t="s">
        <v>54</v>
      </c>
      <c r="C80" s="77" t="s">
        <v>74</v>
      </c>
      <c r="D80" s="110">
        <v>23</v>
      </c>
      <c r="E80" s="146">
        <v>65</v>
      </c>
      <c r="F80" s="2"/>
      <c r="G80" s="3"/>
    </row>
    <row r="81" spans="1:7" ht="15" customHeight="1" x14ac:dyDescent="0.25">
      <c r="A81" s="14">
        <v>75</v>
      </c>
      <c r="B81" s="142" t="s">
        <v>0</v>
      </c>
      <c r="C81" s="77" t="s">
        <v>101</v>
      </c>
      <c r="D81" s="110">
        <v>44</v>
      </c>
      <c r="E81" s="146">
        <v>64.955555555555549</v>
      </c>
      <c r="F81" s="2"/>
      <c r="G81" s="3"/>
    </row>
    <row r="82" spans="1:7" ht="15" customHeight="1" x14ac:dyDescent="0.25">
      <c r="A82" s="153">
        <v>76</v>
      </c>
      <c r="B82" s="142" t="s">
        <v>41</v>
      </c>
      <c r="C82" s="77" t="s">
        <v>76</v>
      </c>
      <c r="D82" s="110">
        <v>18</v>
      </c>
      <c r="E82" s="146">
        <v>64.94</v>
      </c>
      <c r="F82" s="2"/>
      <c r="G82" s="3"/>
    </row>
    <row r="83" spans="1:7" ht="15" customHeight="1" x14ac:dyDescent="0.25">
      <c r="A83" s="14">
        <v>77</v>
      </c>
      <c r="B83" s="142" t="s">
        <v>2</v>
      </c>
      <c r="C83" s="77" t="s">
        <v>4</v>
      </c>
      <c r="D83" s="110">
        <v>68</v>
      </c>
      <c r="E83" s="146">
        <v>64</v>
      </c>
      <c r="F83" s="2"/>
      <c r="G83" s="3"/>
    </row>
    <row r="84" spans="1:7" ht="15" customHeight="1" x14ac:dyDescent="0.25">
      <c r="A84" s="14">
        <v>78</v>
      </c>
      <c r="B84" s="142" t="s">
        <v>26</v>
      </c>
      <c r="C84" s="77" t="s">
        <v>97</v>
      </c>
      <c r="D84" s="139">
        <v>39</v>
      </c>
      <c r="E84" s="149">
        <v>64</v>
      </c>
      <c r="F84" s="2"/>
      <c r="G84" s="3"/>
    </row>
    <row r="85" spans="1:7" ht="15" customHeight="1" x14ac:dyDescent="0.25">
      <c r="A85" s="14">
        <v>79</v>
      </c>
      <c r="B85" s="142" t="s">
        <v>65</v>
      </c>
      <c r="C85" s="77" t="s">
        <v>85</v>
      </c>
      <c r="D85" s="110">
        <v>29</v>
      </c>
      <c r="E85" s="146">
        <v>63.448275862068968</v>
      </c>
      <c r="F85" s="2"/>
      <c r="G85" s="3"/>
    </row>
    <row r="86" spans="1:7" ht="15" customHeight="1" thickBot="1" x14ac:dyDescent="0.3">
      <c r="A86" s="152">
        <v>80</v>
      </c>
      <c r="B86" s="160" t="s">
        <v>54</v>
      </c>
      <c r="C86" s="80" t="s">
        <v>109</v>
      </c>
      <c r="D86" s="114">
        <v>33</v>
      </c>
      <c r="E86" s="161">
        <v>63.4</v>
      </c>
      <c r="F86" s="2"/>
      <c r="G86" s="3"/>
    </row>
    <row r="87" spans="1:7" ht="15" customHeight="1" x14ac:dyDescent="0.25">
      <c r="A87" s="13">
        <v>81</v>
      </c>
      <c r="B87" s="144" t="s">
        <v>2</v>
      </c>
      <c r="C87" s="76" t="s">
        <v>8</v>
      </c>
      <c r="D87" s="162">
        <v>31</v>
      </c>
      <c r="E87" s="163">
        <v>63.29</v>
      </c>
      <c r="F87" s="2"/>
      <c r="G87" s="3"/>
    </row>
    <row r="88" spans="1:7" ht="15" customHeight="1" x14ac:dyDescent="0.25">
      <c r="A88" s="153">
        <v>82</v>
      </c>
      <c r="B88" s="142" t="s">
        <v>41</v>
      </c>
      <c r="C88" s="77" t="s">
        <v>75</v>
      </c>
      <c r="D88" s="110">
        <v>26</v>
      </c>
      <c r="E88" s="146">
        <v>63.27</v>
      </c>
      <c r="F88" s="2"/>
      <c r="G88" s="3"/>
    </row>
    <row r="89" spans="1:7" ht="15" customHeight="1" x14ac:dyDescent="0.25">
      <c r="A89" s="153">
        <v>83</v>
      </c>
      <c r="B89" s="142" t="s">
        <v>41</v>
      </c>
      <c r="C89" s="77" t="s">
        <v>42</v>
      </c>
      <c r="D89" s="110">
        <v>16</v>
      </c>
      <c r="E89" s="146">
        <v>63.19</v>
      </c>
      <c r="F89" s="2"/>
      <c r="G89" s="3"/>
    </row>
    <row r="90" spans="1:7" ht="15" customHeight="1" x14ac:dyDescent="0.25">
      <c r="A90" s="153">
        <v>84</v>
      </c>
      <c r="B90" s="142" t="s">
        <v>2</v>
      </c>
      <c r="C90" s="77" t="s">
        <v>3</v>
      </c>
      <c r="D90" s="110">
        <v>20</v>
      </c>
      <c r="E90" s="146">
        <v>63.1</v>
      </c>
      <c r="F90" s="2"/>
      <c r="G90" s="3"/>
    </row>
    <row r="91" spans="1:7" ht="15" customHeight="1" x14ac:dyDescent="0.25">
      <c r="A91" s="153">
        <v>85</v>
      </c>
      <c r="B91" s="142" t="s">
        <v>41</v>
      </c>
      <c r="C91" s="77" t="s">
        <v>40</v>
      </c>
      <c r="D91" s="110">
        <v>55</v>
      </c>
      <c r="E91" s="146">
        <v>62.69</v>
      </c>
      <c r="F91" s="2"/>
      <c r="G91" s="3"/>
    </row>
    <row r="92" spans="1:7" ht="15" customHeight="1" x14ac:dyDescent="0.25">
      <c r="A92" s="153">
        <v>86</v>
      </c>
      <c r="B92" s="142" t="s">
        <v>26</v>
      </c>
      <c r="C92" s="77" t="s">
        <v>156</v>
      </c>
      <c r="D92" s="110">
        <v>23</v>
      </c>
      <c r="E92" s="146">
        <v>62</v>
      </c>
      <c r="F92" s="2"/>
      <c r="G92" s="3"/>
    </row>
    <row r="93" spans="1:7" ht="15" customHeight="1" x14ac:dyDescent="0.25">
      <c r="A93" s="153">
        <v>87</v>
      </c>
      <c r="B93" s="142" t="s">
        <v>54</v>
      </c>
      <c r="C93" s="77" t="s">
        <v>56</v>
      </c>
      <c r="D93" s="110">
        <v>16</v>
      </c>
      <c r="E93" s="146">
        <v>62</v>
      </c>
      <c r="F93" s="2"/>
      <c r="G93" s="3"/>
    </row>
    <row r="94" spans="1:7" ht="15" customHeight="1" x14ac:dyDescent="0.25">
      <c r="A94" s="153">
        <v>88</v>
      </c>
      <c r="B94" s="142" t="s">
        <v>2</v>
      </c>
      <c r="C94" s="77" t="s">
        <v>71</v>
      </c>
      <c r="D94" s="110">
        <v>11</v>
      </c>
      <c r="E94" s="146">
        <v>62</v>
      </c>
      <c r="F94" s="2"/>
      <c r="G94" s="3"/>
    </row>
    <row r="95" spans="1:7" ht="15" customHeight="1" x14ac:dyDescent="0.25">
      <c r="A95" s="153">
        <v>89</v>
      </c>
      <c r="B95" s="142" t="s">
        <v>41</v>
      </c>
      <c r="C95" s="77" t="s">
        <v>46</v>
      </c>
      <c r="D95" s="110">
        <v>17</v>
      </c>
      <c r="E95" s="146">
        <v>61.71</v>
      </c>
      <c r="F95" s="2"/>
      <c r="G95" s="3"/>
    </row>
    <row r="96" spans="1:7" ht="15" customHeight="1" thickBot="1" x14ac:dyDescent="0.3">
      <c r="A96" s="157">
        <v>90</v>
      </c>
      <c r="B96" s="151" t="s">
        <v>32</v>
      </c>
      <c r="C96" s="78" t="s">
        <v>35</v>
      </c>
      <c r="D96" s="166">
        <v>26</v>
      </c>
      <c r="E96" s="167">
        <v>61.58</v>
      </c>
      <c r="F96" s="2"/>
      <c r="G96" s="3"/>
    </row>
    <row r="97" spans="1:7" ht="15" customHeight="1" x14ac:dyDescent="0.25">
      <c r="A97" s="155">
        <v>91</v>
      </c>
      <c r="B97" s="144" t="s">
        <v>32</v>
      </c>
      <c r="C97" s="76" t="s">
        <v>73</v>
      </c>
      <c r="D97" s="162">
        <v>12</v>
      </c>
      <c r="E97" s="163">
        <v>61</v>
      </c>
      <c r="F97" s="2"/>
      <c r="G97" s="3"/>
    </row>
    <row r="98" spans="1:7" ht="15" customHeight="1" x14ac:dyDescent="0.25">
      <c r="A98" s="153">
        <v>92</v>
      </c>
      <c r="B98" s="142" t="s">
        <v>41</v>
      </c>
      <c r="C98" s="77" t="s">
        <v>47</v>
      </c>
      <c r="D98" s="110">
        <v>25</v>
      </c>
      <c r="E98" s="146">
        <v>60.56</v>
      </c>
      <c r="F98" s="2"/>
      <c r="G98" s="3"/>
    </row>
    <row r="99" spans="1:7" ht="15" customHeight="1" x14ac:dyDescent="0.25">
      <c r="A99" s="154">
        <v>93</v>
      </c>
      <c r="B99" s="142" t="s">
        <v>41</v>
      </c>
      <c r="C99" s="77" t="s">
        <v>43</v>
      </c>
      <c r="D99" s="110">
        <v>37</v>
      </c>
      <c r="E99" s="146">
        <v>60.43</v>
      </c>
      <c r="F99" s="2"/>
      <c r="G99" s="3"/>
    </row>
    <row r="100" spans="1:7" ht="15" customHeight="1" x14ac:dyDescent="0.25">
      <c r="A100" s="156">
        <v>94</v>
      </c>
      <c r="B100" s="142" t="s">
        <v>32</v>
      </c>
      <c r="C100" s="77" t="s">
        <v>88</v>
      </c>
      <c r="D100" s="110">
        <v>20</v>
      </c>
      <c r="E100" s="146">
        <v>60.1</v>
      </c>
      <c r="F100" s="2"/>
      <c r="G100" s="3"/>
    </row>
    <row r="101" spans="1:7" ht="15" customHeight="1" x14ac:dyDescent="0.25">
      <c r="A101" s="153">
        <v>95</v>
      </c>
      <c r="B101" s="142" t="s">
        <v>2</v>
      </c>
      <c r="C101" s="77" t="s">
        <v>11</v>
      </c>
      <c r="D101" s="110">
        <v>40</v>
      </c>
      <c r="E101" s="146">
        <v>60</v>
      </c>
      <c r="F101" s="2"/>
      <c r="G101" s="3"/>
    </row>
    <row r="102" spans="1:7" ht="15" customHeight="1" x14ac:dyDescent="0.25">
      <c r="A102" s="153">
        <v>96</v>
      </c>
      <c r="B102" s="142" t="s">
        <v>26</v>
      </c>
      <c r="C102" s="77" t="s">
        <v>98</v>
      </c>
      <c r="D102" s="110">
        <v>25</v>
      </c>
      <c r="E102" s="146">
        <v>60</v>
      </c>
      <c r="F102" s="2"/>
      <c r="G102" s="3"/>
    </row>
    <row r="103" spans="1:7" ht="15" customHeight="1" x14ac:dyDescent="0.25">
      <c r="A103" s="153">
        <v>97</v>
      </c>
      <c r="B103" s="142" t="s">
        <v>32</v>
      </c>
      <c r="C103" s="77" t="s">
        <v>90</v>
      </c>
      <c r="D103" s="110">
        <v>26</v>
      </c>
      <c r="E103" s="146">
        <v>59.53</v>
      </c>
      <c r="F103" s="2"/>
      <c r="G103" s="3"/>
    </row>
    <row r="104" spans="1:7" ht="15" customHeight="1" x14ac:dyDescent="0.25">
      <c r="A104" s="153">
        <v>98</v>
      </c>
      <c r="B104" s="142" t="s">
        <v>41</v>
      </c>
      <c r="C104" s="77" t="s">
        <v>50</v>
      </c>
      <c r="D104" s="109">
        <v>42</v>
      </c>
      <c r="E104" s="147">
        <v>59.31</v>
      </c>
      <c r="F104" s="2"/>
      <c r="G104" s="3"/>
    </row>
    <row r="105" spans="1:7" ht="15" customHeight="1" x14ac:dyDescent="0.25">
      <c r="A105" s="154">
        <v>99</v>
      </c>
      <c r="B105" s="160" t="s">
        <v>32</v>
      </c>
      <c r="C105" s="80" t="s">
        <v>31</v>
      </c>
      <c r="D105" s="114">
        <v>33</v>
      </c>
      <c r="E105" s="161">
        <v>59</v>
      </c>
      <c r="F105" s="2"/>
      <c r="G105" s="3"/>
    </row>
    <row r="106" spans="1:7" ht="15" customHeight="1" thickBot="1" x14ac:dyDescent="0.3">
      <c r="A106" s="173">
        <v>100</v>
      </c>
      <c r="B106" s="151" t="s">
        <v>26</v>
      </c>
      <c r="C106" s="78" t="s">
        <v>28</v>
      </c>
      <c r="D106" s="166">
        <v>26</v>
      </c>
      <c r="E106" s="167">
        <v>59</v>
      </c>
      <c r="F106" s="2"/>
      <c r="G106" s="3"/>
    </row>
    <row r="107" spans="1:7" ht="15" customHeight="1" x14ac:dyDescent="0.25">
      <c r="A107" s="153">
        <v>101</v>
      </c>
      <c r="B107" s="169" t="s">
        <v>54</v>
      </c>
      <c r="C107" s="170" t="s">
        <v>57</v>
      </c>
      <c r="D107" s="171">
        <v>23</v>
      </c>
      <c r="E107" s="172">
        <v>59</v>
      </c>
      <c r="F107" s="2"/>
      <c r="G107" s="3"/>
    </row>
    <row r="108" spans="1:7" ht="15" customHeight="1" x14ac:dyDescent="0.25">
      <c r="A108" s="153">
        <v>102</v>
      </c>
      <c r="B108" s="142" t="s">
        <v>2</v>
      </c>
      <c r="C108" s="77" t="s">
        <v>22</v>
      </c>
      <c r="D108" s="110">
        <v>23</v>
      </c>
      <c r="E108" s="146">
        <v>58.74</v>
      </c>
      <c r="F108" s="2"/>
      <c r="G108" s="3"/>
    </row>
    <row r="109" spans="1:7" ht="15" customHeight="1" x14ac:dyDescent="0.25">
      <c r="A109" s="14">
        <v>103</v>
      </c>
      <c r="B109" s="142" t="s">
        <v>32</v>
      </c>
      <c r="C109" s="77" t="s">
        <v>72</v>
      </c>
      <c r="D109" s="137">
        <v>19</v>
      </c>
      <c r="E109" s="148">
        <v>58</v>
      </c>
      <c r="F109" s="2"/>
      <c r="G109" s="3"/>
    </row>
    <row r="110" spans="1:7" ht="15" customHeight="1" x14ac:dyDescent="0.25">
      <c r="A110" s="153">
        <v>104</v>
      </c>
      <c r="B110" s="142" t="s">
        <v>41</v>
      </c>
      <c r="C110" s="77" t="s">
        <v>49</v>
      </c>
      <c r="D110" s="110">
        <v>18</v>
      </c>
      <c r="E110" s="146">
        <v>57.6</v>
      </c>
      <c r="F110" s="2"/>
      <c r="G110" s="3"/>
    </row>
    <row r="111" spans="1:7" ht="15" customHeight="1" x14ac:dyDescent="0.25">
      <c r="A111" s="153">
        <v>105</v>
      </c>
      <c r="B111" s="142" t="s">
        <v>0</v>
      </c>
      <c r="C111" s="77" t="s">
        <v>69</v>
      </c>
      <c r="D111" s="110">
        <v>17</v>
      </c>
      <c r="E111" s="146">
        <v>57.588235294117645</v>
      </c>
      <c r="F111" s="2"/>
      <c r="G111" s="3"/>
    </row>
    <row r="112" spans="1:7" ht="15" customHeight="1" x14ac:dyDescent="0.25">
      <c r="A112" s="153">
        <v>106</v>
      </c>
      <c r="B112" s="142" t="s">
        <v>54</v>
      </c>
      <c r="C112" s="77" t="s">
        <v>53</v>
      </c>
      <c r="D112" s="110">
        <v>21</v>
      </c>
      <c r="E112" s="146">
        <v>57</v>
      </c>
      <c r="F112" s="2"/>
      <c r="G112" s="3"/>
    </row>
    <row r="113" spans="1:7" ht="15" customHeight="1" x14ac:dyDescent="0.25">
      <c r="A113" s="153">
        <v>107</v>
      </c>
      <c r="B113" s="142" t="s">
        <v>26</v>
      </c>
      <c r="C113" s="77" t="s">
        <v>25</v>
      </c>
      <c r="D113" s="110">
        <v>32</v>
      </c>
      <c r="E113" s="146">
        <v>56</v>
      </c>
      <c r="F113" s="2"/>
      <c r="G113" s="3"/>
    </row>
    <row r="114" spans="1:7" ht="15" customHeight="1" x14ac:dyDescent="0.25">
      <c r="A114" s="14">
        <v>108</v>
      </c>
      <c r="B114" s="142" t="s">
        <v>2</v>
      </c>
      <c r="C114" s="77" t="s">
        <v>5</v>
      </c>
      <c r="D114" s="110">
        <v>23</v>
      </c>
      <c r="E114" s="146">
        <v>56</v>
      </c>
      <c r="F114" s="2"/>
      <c r="G114" s="3"/>
    </row>
    <row r="115" spans="1:7" ht="15" customHeight="1" thickBot="1" x14ac:dyDescent="0.3">
      <c r="A115" s="157">
        <v>109</v>
      </c>
      <c r="B115" s="151" t="s">
        <v>2</v>
      </c>
      <c r="C115" s="78" t="s">
        <v>15</v>
      </c>
      <c r="D115" s="166">
        <v>17</v>
      </c>
      <c r="E115" s="167">
        <v>53</v>
      </c>
      <c r="F115" s="4"/>
      <c r="G115" s="3"/>
    </row>
    <row r="116" spans="1:7" ht="15" customHeight="1" x14ac:dyDescent="0.25">
      <c r="A116" s="158"/>
      <c r="B116" s="11"/>
      <c r="C116" s="395" t="s">
        <v>102</v>
      </c>
      <c r="D116" s="396"/>
      <c r="E116" s="113">
        <f>AVERAGE(E7:E115)</f>
        <v>67.429912373502958</v>
      </c>
    </row>
    <row r="117" spans="1:7" x14ac:dyDescent="0.25">
      <c r="A117" s="159"/>
      <c r="B117" s="11"/>
      <c r="C117" s="397" t="s">
        <v>118</v>
      </c>
      <c r="D117" s="397"/>
      <c r="E117" s="143">
        <v>69.290000000000006</v>
      </c>
    </row>
    <row r="118" spans="1:7" x14ac:dyDescent="0.25">
      <c r="A118" s="159"/>
      <c r="B118" s="11"/>
      <c r="C118" s="19"/>
      <c r="D118" s="11"/>
    </row>
    <row r="119" spans="1:7" x14ac:dyDescent="0.25">
      <c r="A119" s="159"/>
    </row>
    <row r="120" spans="1:7" x14ac:dyDescent="0.25">
      <c r="A120" s="159"/>
    </row>
  </sheetData>
  <sortState ref="A49:E52">
    <sortCondition descending="1" ref="D48"/>
  </sortState>
  <mergeCells count="3">
    <mergeCell ref="C116:D116"/>
    <mergeCell ref="C117:D117"/>
    <mergeCell ref="B2:C2"/>
  </mergeCells>
  <conditionalFormatting sqref="E6:E117">
    <cfRule type="cellIs" dxfId="36" priority="758" stopIfTrue="1" operator="equal">
      <formula>$E$116</formula>
    </cfRule>
    <cfRule type="cellIs" dxfId="35" priority="759" stopIfTrue="1" operator="lessThan">
      <formula>50</formula>
    </cfRule>
    <cfRule type="cellIs" dxfId="34" priority="760" stopIfTrue="1" operator="between">
      <formula>$E$116</formula>
      <formula>50</formula>
    </cfRule>
    <cfRule type="cellIs" dxfId="33" priority="761" stopIfTrue="1" operator="between">
      <formula>75</formula>
      <formula>$E$116</formula>
    </cfRule>
    <cfRule type="cellIs" dxfId="32" priority="762" stopIfTrue="1" operator="greaterThanOrEqual">
      <formula>75</formula>
    </cfRule>
  </conditionalFormatting>
  <pageMargins left="0.15748031496062992" right="0" top="0" bottom="0" header="0.51181102362204722" footer="0.51181102362204722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25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10.7109375" customWidth="1"/>
    <col min="3" max="3" width="31.7109375" customWidth="1"/>
    <col min="4" max="4" width="8.7109375" customWidth="1"/>
    <col min="5" max="10" width="7.7109375" customWidth="1"/>
    <col min="11" max="11" width="8.7109375" customWidth="1"/>
    <col min="12" max="12" width="6.7109375" customWidth="1"/>
    <col min="13" max="16" width="9.7109375" customWidth="1"/>
  </cols>
  <sheetData>
    <row r="1" spans="1:14" ht="18.75" customHeight="1" x14ac:dyDescent="0.25">
      <c r="M1" s="65"/>
      <c r="N1" t="s">
        <v>126</v>
      </c>
    </row>
    <row r="2" spans="1:14" ht="15.75" x14ac:dyDescent="0.25">
      <c r="B2" s="398" t="s">
        <v>123</v>
      </c>
      <c r="C2" s="398"/>
      <c r="D2" s="141"/>
      <c r="E2" s="141"/>
      <c r="F2" s="141"/>
      <c r="G2" s="141"/>
      <c r="H2" s="141"/>
      <c r="K2" s="63">
        <v>2019</v>
      </c>
      <c r="M2" s="136"/>
      <c r="N2" t="s">
        <v>127</v>
      </c>
    </row>
    <row r="3" spans="1:14" ht="15.75" thickBot="1" x14ac:dyDescent="0.3">
      <c r="M3" s="66"/>
      <c r="N3" t="s">
        <v>128</v>
      </c>
    </row>
    <row r="4" spans="1:14" ht="16.899999999999999" customHeight="1" x14ac:dyDescent="0.25">
      <c r="A4" s="403" t="s">
        <v>68</v>
      </c>
      <c r="B4" s="405" t="s">
        <v>119</v>
      </c>
      <c r="C4" s="405" t="s">
        <v>124</v>
      </c>
      <c r="D4" s="399" t="s">
        <v>103</v>
      </c>
      <c r="E4" s="407" t="s">
        <v>160</v>
      </c>
      <c r="F4" s="408"/>
      <c r="G4" s="408"/>
      <c r="H4" s="408"/>
      <c r="I4" s="408"/>
      <c r="J4" s="409"/>
      <c r="K4" s="401" t="s">
        <v>152</v>
      </c>
      <c r="M4" s="67"/>
      <c r="N4" t="s">
        <v>129</v>
      </c>
    </row>
    <row r="5" spans="1:14" ht="28.9" customHeight="1" thickBot="1" x14ac:dyDescent="0.3">
      <c r="A5" s="404"/>
      <c r="B5" s="406" t="s">
        <v>125</v>
      </c>
      <c r="C5" s="406"/>
      <c r="D5" s="400" t="s">
        <v>106</v>
      </c>
      <c r="E5" s="290" t="s">
        <v>104</v>
      </c>
      <c r="F5" s="290" t="s">
        <v>143</v>
      </c>
      <c r="G5" s="290" t="s">
        <v>158</v>
      </c>
      <c r="H5" s="290" t="s">
        <v>159</v>
      </c>
      <c r="I5" s="290" t="s">
        <v>107</v>
      </c>
      <c r="J5" s="290">
        <v>100</v>
      </c>
      <c r="K5" s="402"/>
      <c r="L5" s="1"/>
    </row>
    <row r="6" spans="1:14" ht="15" customHeight="1" thickBot="1" x14ac:dyDescent="0.3">
      <c r="A6" s="286"/>
      <c r="B6" s="291"/>
      <c r="C6" s="292" t="s">
        <v>146</v>
      </c>
      <c r="D6" s="292">
        <f t="shared" ref="D6:J6" si="0">D7+D8+D17+D31+D50+D69+D85+D114</f>
        <v>4984</v>
      </c>
      <c r="E6" s="292">
        <f t="shared" si="0"/>
        <v>6</v>
      </c>
      <c r="F6" s="292">
        <f t="shared" si="0"/>
        <v>33</v>
      </c>
      <c r="G6" s="292">
        <f t="shared" si="0"/>
        <v>2472</v>
      </c>
      <c r="H6" s="292">
        <f t="shared" si="0"/>
        <v>1200</v>
      </c>
      <c r="I6" s="292">
        <f t="shared" si="0"/>
        <v>1249</v>
      </c>
      <c r="J6" s="292">
        <f t="shared" si="0"/>
        <v>24</v>
      </c>
      <c r="K6" s="293">
        <v>69.290000000000006</v>
      </c>
      <c r="L6" s="1"/>
    </row>
    <row r="7" spans="1:14" ht="15" customHeight="1" thickBot="1" x14ac:dyDescent="0.3">
      <c r="A7" s="119">
        <v>1</v>
      </c>
      <c r="B7" s="126">
        <v>50050</v>
      </c>
      <c r="C7" s="127" t="s">
        <v>27</v>
      </c>
      <c r="D7" s="117">
        <f>J7+I7+H7+G7+F7+E7</f>
        <v>31</v>
      </c>
      <c r="E7" s="117"/>
      <c r="F7" s="117"/>
      <c r="G7" s="117">
        <v>9</v>
      </c>
      <c r="H7" s="117">
        <v>7</v>
      </c>
      <c r="I7" s="117">
        <v>15</v>
      </c>
      <c r="J7" s="117"/>
      <c r="K7" s="118">
        <v>76.81</v>
      </c>
      <c r="L7" s="108"/>
    </row>
    <row r="8" spans="1:14" ht="15" customHeight="1" thickBot="1" x14ac:dyDescent="0.3">
      <c r="A8" s="5"/>
      <c r="B8" s="124" t="s">
        <v>144</v>
      </c>
      <c r="C8" s="116"/>
      <c r="D8" s="125">
        <f t="shared" ref="D8:J8" si="1">SUM(D9:D16)</f>
        <v>438</v>
      </c>
      <c r="E8" s="125">
        <f t="shared" si="1"/>
        <v>1</v>
      </c>
      <c r="F8" s="125">
        <f t="shared" si="1"/>
        <v>3</v>
      </c>
      <c r="G8" s="125">
        <f t="shared" si="1"/>
        <v>196</v>
      </c>
      <c r="H8" s="125">
        <f t="shared" si="1"/>
        <v>131</v>
      </c>
      <c r="I8" s="125">
        <f t="shared" si="1"/>
        <v>106</v>
      </c>
      <c r="J8" s="125">
        <f t="shared" si="1"/>
        <v>1</v>
      </c>
      <c r="K8" s="134">
        <f>AVERAGE(K9:K16)</f>
        <v>68.940570661673647</v>
      </c>
      <c r="L8" s="1"/>
    </row>
    <row r="9" spans="1:14" ht="15" customHeight="1" x14ac:dyDescent="0.25">
      <c r="A9" s="72">
        <v>1</v>
      </c>
      <c r="B9" s="83">
        <v>10002</v>
      </c>
      <c r="C9" s="77" t="s">
        <v>82</v>
      </c>
      <c r="D9" s="110">
        <f t="shared" ref="D9:D16" si="2">J9+I9+H9+G9+F9+E9</f>
        <v>79</v>
      </c>
      <c r="E9" s="110"/>
      <c r="F9" s="110"/>
      <c r="G9" s="110">
        <v>32</v>
      </c>
      <c r="H9" s="110">
        <v>28</v>
      </c>
      <c r="I9" s="110">
        <v>19</v>
      </c>
      <c r="J9" s="110"/>
      <c r="K9" s="146">
        <v>71.987499999999997</v>
      </c>
      <c r="L9" s="1"/>
    </row>
    <row r="10" spans="1:14" ht="15" customHeight="1" x14ac:dyDescent="0.25">
      <c r="A10" s="72">
        <v>2</v>
      </c>
      <c r="B10" s="83">
        <v>10090</v>
      </c>
      <c r="C10" s="77" t="s">
        <v>84</v>
      </c>
      <c r="D10" s="110">
        <f t="shared" si="2"/>
        <v>83</v>
      </c>
      <c r="E10" s="110"/>
      <c r="F10" s="110"/>
      <c r="G10" s="110">
        <v>45</v>
      </c>
      <c r="H10" s="110">
        <v>14</v>
      </c>
      <c r="I10" s="110">
        <v>24</v>
      </c>
      <c r="J10" s="110"/>
      <c r="K10" s="146">
        <v>68.903614457831324</v>
      </c>
      <c r="L10" s="4"/>
      <c r="M10" s="3"/>
    </row>
    <row r="11" spans="1:14" s="107" customFormat="1" ht="15" customHeight="1" x14ac:dyDescent="0.25">
      <c r="A11" s="72">
        <v>3</v>
      </c>
      <c r="B11" s="83">
        <v>10004</v>
      </c>
      <c r="C11" s="77" t="s">
        <v>80</v>
      </c>
      <c r="D11" s="110">
        <f t="shared" si="2"/>
        <v>115</v>
      </c>
      <c r="E11" s="110">
        <v>1</v>
      </c>
      <c r="F11" s="110"/>
      <c r="G11" s="110">
        <v>33</v>
      </c>
      <c r="H11" s="110">
        <v>46</v>
      </c>
      <c r="I11" s="110">
        <v>34</v>
      </c>
      <c r="J11" s="110">
        <v>1</v>
      </c>
      <c r="K11" s="146">
        <v>74.269565217391303</v>
      </c>
      <c r="L11" s="4"/>
      <c r="M11" s="3"/>
    </row>
    <row r="12" spans="1:14" s="107" customFormat="1" ht="15" customHeight="1" x14ac:dyDescent="0.25">
      <c r="A12" s="72">
        <v>4</v>
      </c>
      <c r="B12" s="86">
        <v>10001</v>
      </c>
      <c r="C12" s="79" t="s">
        <v>81</v>
      </c>
      <c r="D12" s="123">
        <f t="shared" si="2"/>
        <v>42</v>
      </c>
      <c r="E12" s="123"/>
      <c r="F12" s="123">
        <v>1</v>
      </c>
      <c r="G12" s="123">
        <v>18</v>
      </c>
      <c r="H12" s="110">
        <v>9</v>
      </c>
      <c r="I12" s="123">
        <v>14</v>
      </c>
      <c r="J12" s="123"/>
      <c r="K12" s="165">
        <v>71.69</v>
      </c>
      <c r="L12" s="4"/>
      <c r="M12" s="3"/>
    </row>
    <row r="13" spans="1:14" ht="15" customHeight="1" x14ac:dyDescent="0.25">
      <c r="A13" s="72">
        <v>5</v>
      </c>
      <c r="B13" s="83">
        <v>10120</v>
      </c>
      <c r="C13" s="77" t="s">
        <v>86</v>
      </c>
      <c r="D13" s="110">
        <f t="shared" si="2"/>
        <v>17</v>
      </c>
      <c r="E13" s="110"/>
      <c r="F13" s="110"/>
      <c r="G13" s="110">
        <v>11</v>
      </c>
      <c r="H13" s="110">
        <v>4</v>
      </c>
      <c r="I13" s="110">
        <v>2</v>
      </c>
      <c r="J13" s="110"/>
      <c r="K13" s="146">
        <v>66</v>
      </c>
      <c r="L13" s="4"/>
      <c r="M13" s="3"/>
    </row>
    <row r="14" spans="1:14" ht="15" customHeight="1" x14ac:dyDescent="0.25">
      <c r="A14" s="72">
        <v>6</v>
      </c>
      <c r="B14" s="83">
        <v>10190</v>
      </c>
      <c r="C14" s="77" t="s">
        <v>83</v>
      </c>
      <c r="D14" s="110">
        <f t="shared" si="2"/>
        <v>41</v>
      </c>
      <c r="E14" s="110"/>
      <c r="F14" s="110"/>
      <c r="G14" s="110">
        <v>25</v>
      </c>
      <c r="H14" s="110">
        <v>10</v>
      </c>
      <c r="I14" s="110">
        <v>6</v>
      </c>
      <c r="J14" s="110"/>
      <c r="K14" s="146">
        <v>66.975609756097555</v>
      </c>
      <c r="L14" s="4"/>
      <c r="M14" s="3"/>
    </row>
    <row r="15" spans="1:14" ht="15" customHeight="1" x14ac:dyDescent="0.25">
      <c r="A15" s="72">
        <v>7</v>
      </c>
      <c r="B15" s="83">
        <v>10320</v>
      </c>
      <c r="C15" s="77" t="s">
        <v>85</v>
      </c>
      <c r="D15" s="110">
        <f t="shared" si="2"/>
        <v>29</v>
      </c>
      <c r="E15" s="110"/>
      <c r="F15" s="110">
        <v>2</v>
      </c>
      <c r="G15" s="110">
        <v>14</v>
      </c>
      <c r="H15" s="110">
        <v>11</v>
      </c>
      <c r="I15" s="110">
        <v>2</v>
      </c>
      <c r="J15" s="110"/>
      <c r="K15" s="146">
        <v>63.448275862068968</v>
      </c>
      <c r="L15" s="4"/>
      <c r="M15" s="3"/>
    </row>
    <row r="16" spans="1:14" ht="15" customHeight="1" thickBot="1" x14ac:dyDescent="0.3">
      <c r="A16" s="87">
        <v>8</v>
      </c>
      <c r="B16" s="88">
        <v>10860</v>
      </c>
      <c r="C16" s="80" t="s">
        <v>133</v>
      </c>
      <c r="D16" s="114">
        <f t="shared" si="2"/>
        <v>32</v>
      </c>
      <c r="E16" s="114"/>
      <c r="F16" s="114"/>
      <c r="G16" s="114">
        <v>18</v>
      </c>
      <c r="H16" s="110">
        <v>9</v>
      </c>
      <c r="I16" s="114">
        <v>5</v>
      </c>
      <c r="J16" s="114"/>
      <c r="K16" s="161">
        <v>68.25</v>
      </c>
      <c r="L16" s="4"/>
      <c r="M16" s="3"/>
    </row>
    <row r="17" spans="1:13" ht="15" customHeight="1" thickBot="1" x14ac:dyDescent="0.3">
      <c r="A17" s="115"/>
      <c r="B17" s="120" t="s">
        <v>145</v>
      </c>
      <c r="C17" s="120"/>
      <c r="D17" s="121">
        <f t="shared" ref="D17:J17" si="3">SUM(D18:D30)</f>
        <v>493</v>
      </c>
      <c r="E17" s="120">
        <f t="shared" si="3"/>
        <v>0</v>
      </c>
      <c r="F17" s="121">
        <f t="shared" si="3"/>
        <v>1</v>
      </c>
      <c r="G17" s="120">
        <f t="shared" si="3"/>
        <v>250</v>
      </c>
      <c r="H17" s="121">
        <f t="shared" si="3"/>
        <v>121</v>
      </c>
      <c r="I17" s="120">
        <f t="shared" si="3"/>
        <v>118</v>
      </c>
      <c r="J17" s="121">
        <f t="shared" si="3"/>
        <v>3</v>
      </c>
      <c r="K17" s="135">
        <f>AVERAGE(K18:K30)</f>
        <v>67.194615384615389</v>
      </c>
      <c r="L17" s="4"/>
      <c r="M17" s="3"/>
    </row>
    <row r="18" spans="1:13" ht="15" customHeight="1" x14ac:dyDescent="0.25">
      <c r="A18" s="70">
        <v>1</v>
      </c>
      <c r="B18" s="86">
        <v>20040</v>
      </c>
      <c r="C18" s="79" t="s">
        <v>61</v>
      </c>
      <c r="D18" s="110">
        <f t="shared" ref="D18:D30" si="4">J18+I18+H18+G18+F18+E18</f>
        <v>82</v>
      </c>
      <c r="E18" s="110"/>
      <c r="F18" s="110">
        <v>1</v>
      </c>
      <c r="G18" s="110">
        <v>36</v>
      </c>
      <c r="H18" s="110">
        <v>18</v>
      </c>
      <c r="I18" s="110">
        <v>25</v>
      </c>
      <c r="J18" s="110">
        <v>2</v>
      </c>
      <c r="K18" s="146">
        <v>72</v>
      </c>
      <c r="L18" s="4"/>
      <c r="M18" s="3"/>
    </row>
    <row r="19" spans="1:13" s="107" customFormat="1" ht="15" customHeight="1" x14ac:dyDescent="0.25">
      <c r="A19" s="70">
        <v>2</v>
      </c>
      <c r="B19" s="83">
        <v>20061</v>
      </c>
      <c r="C19" s="77" t="s">
        <v>59</v>
      </c>
      <c r="D19" s="110">
        <f t="shared" si="4"/>
        <v>38</v>
      </c>
      <c r="E19" s="110"/>
      <c r="F19" s="110"/>
      <c r="G19" s="110">
        <v>25</v>
      </c>
      <c r="H19" s="110">
        <v>7</v>
      </c>
      <c r="I19" s="110">
        <v>6</v>
      </c>
      <c r="J19" s="110"/>
      <c r="K19" s="146">
        <v>67</v>
      </c>
      <c r="L19" s="4"/>
      <c r="M19" s="3"/>
    </row>
    <row r="20" spans="1:13" s="107" customFormat="1" ht="15" customHeight="1" x14ac:dyDescent="0.25">
      <c r="A20" s="70">
        <v>3</v>
      </c>
      <c r="B20" s="83">
        <v>21020</v>
      </c>
      <c r="C20" s="77" t="s">
        <v>62</v>
      </c>
      <c r="D20" s="110">
        <f t="shared" si="4"/>
        <v>57</v>
      </c>
      <c r="E20" s="110"/>
      <c r="F20" s="110"/>
      <c r="G20" s="110">
        <v>21</v>
      </c>
      <c r="H20" s="110">
        <v>17</v>
      </c>
      <c r="I20" s="110">
        <v>19</v>
      </c>
      <c r="J20" s="110"/>
      <c r="K20" s="146">
        <v>74</v>
      </c>
      <c r="L20" s="4"/>
      <c r="M20" s="3"/>
    </row>
    <row r="21" spans="1:13" ht="15" customHeight="1" x14ac:dyDescent="0.25">
      <c r="A21" s="72">
        <v>4</v>
      </c>
      <c r="B21" s="83">
        <v>20060</v>
      </c>
      <c r="C21" s="77" t="s">
        <v>63</v>
      </c>
      <c r="D21" s="110">
        <f t="shared" si="4"/>
        <v>63</v>
      </c>
      <c r="E21" s="110"/>
      <c r="F21" s="110"/>
      <c r="G21" s="110">
        <v>15</v>
      </c>
      <c r="H21" s="110">
        <v>25</v>
      </c>
      <c r="I21" s="110">
        <v>22</v>
      </c>
      <c r="J21" s="110">
        <v>1</v>
      </c>
      <c r="K21" s="146">
        <v>76</v>
      </c>
      <c r="L21" s="4"/>
      <c r="M21" s="3"/>
    </row>
    <row r="22" spans="1:13" ht="15" customHeight="1" x14ac:dyDescent="0.25">
      <c r="A22" s="72">
        <v>5</v>
      </c>
      <c r="B22" s="83">
        <v>20400</v>
      </c>
      <c r="C22" s="77" t="s">
        <v>64</v>
      </c>
      <c r="D22" s="110">
        <f t="shared" si="4"/>
        <v>66</v>
      </c>
      <c r="E22" s="110"/>
      <c r="F22" s="110"/>
      <c r="G22" s="110">
        <v>23</v>
      </c>
      <c r="H22" s="110">
        <v>19</v>
      </c>
      <c r="I22" s="110">
        <v>24</v>
      </c>
      <c r="J22" s="110"/>
      <c r="K22" s="146">
        <v>74</v>
      </c>
      <c r="L22" s="4"/>
      <c r="M22" s="3"/>
    </row>
    <row r="23" spans="1:13" ht="15" customHeight="1" x14ac:dyDescent="0.25">
      <c r="A23" s="72">
        <v>6</v>
      </c>
      <c r="B23" s="83">
        <v>20080</v>
      </c>
      <c r="C23" s="77" t="s">
        <v>109</v>
      </c>
      <c r="D23" s="110">
        <f t="shared" si="4"/>
        <v>33</v>
      </c>
      <c r="E23" s="110"/>
      <c r="F23" s="110"/>
      <c r="G23" s="110">
        <v>25</v>
      </c>
      <c r="H23" s="110">
        <v>5</v>
      </c>
      <c r="I23" s="110">
        <v>3</v>
      </c>
      <c r="J23" s="110"/>
      <c r="K23" s="146">
        <v>63.4</v>
      </c>
      <c r="L23" s="4"/>
      <c r="M23" s="3"/>
    </row>
    <row r="24" spans="1:13" ht="15" customHeight="1" x14ac:dyDescent="0.25">
      <c r="A24" s="72">
        <v>7</v>
      </c>
      <c r="B24" s="83">
        <v>20460</v>
      </c>
      <c r="C24" s="77" t="s">
        <v>66</v>
      </c>
      <c r="D24" s="110">
        <f t="shared" si="4"/>
        <v>28</v>
      </c>
      <c r="E24" s="110"/>
      <c r="F24" s="110"/>
      <c r="G24" s="110">
        <v>13</v>
      </c>
      <c r="H24" s="110">
        <v>12</v>
      </c>
      <c r="I24" s="110">
        <v>3</v>
      </c>
      <c r="J24" s="110"/>
      <c r="K24" s="146">
        <v>67</v>
      </c>
      <c r="L24" s="4"/>
      <c r="M24" s="3"/>
    </row>
    <row r="25" spans="1:13" ht="15" customHeight="1" x14ac:dyDescent="0.25">
      <c r="A25" s="72">
        <v>8</v>
      </c>
      <c r="B25" s="83">
        <v>20490</v>
      </c>
      <c r="C25" s="77" t="s">
        <v>60</v>
      </c>
      <c r="D25" s="110">
        <f t="shared" si="4"/>
        <v>20</v>
      </c>
      <c r="E25" s="110"/>
      <c r="F25" s="110"/>
      <c r="G25" s="110">
        <v>11</v>
      </c>
      <c r="H25" s="110">
        <v>4</v>
      </c>
      <c r="I25" s="110">
        <v>5</v>
      </c>
      <c r="J25" s="110"/>
      <c r="K25" s="146">
        <v>71</v>
      </c>
      <c r="L25" s="4"/>
      <c r="M25" s="3"/>
    </row>
    <row r="26" spans="1:13" s="288" customFormat="1" ht="15" customHeight="1" x14ac:dyDescent="0.25">
      <c r="A26" s="72">
        <v>9</v>
      </c>
      <c r="B26" s="83">
        <v>20550</v>
      </c>
      <c r="C26" s="77" t="s">
        <v>57</v>
      </c>
      <c r="D26" s="110">
        <f t="shared" si="4"/>
        <v>23</v>
      </c>
      <c r="E26" s="110"/>
      <c r="F26" s="110"/>
      <c r="G26" s="110">
        <v>21</v>
      </c>
      <c r="H26" s="110">
        <v>1</v>
      </c>
      <c r="I26" s="110">
        <v>1</v>
      </c>
      <c r="J26" s="110"/>
      <c r="K26" s="146">
        <v>59</v>
      </c>
      <c r="L26" s="4"/>
      <c r="M26" s="3"/>
    </row>
    <row r="27" spans="1:13" ht="15" customHeight="1" x14ac:dyDescent="0.25">
      <c r="A27" s="72">
        <v>10</v>
      </c>
      <c r="B27" s="83">
        <v>20630</v>
      </c>
      <c r="C27" s="77" t="s">
        <v>58</v>
      </c>
      <c r="D27" s="110">
        <f t="shared" si="4"/>
        <v>23</v>
      </c>
      <c r="E27" s="110"/>
      <c r="F27" s="110"/>
      <c r="G27" s="110">
        <v>15</v>
      </c>
      <c r="H27" s="110">
        <v>5</v>
      </c>
      <c r="I27" s="110">
        <v>3</v>
      </c>
      <c r="J27" s="110"/>
      <c r="K27" s="146">
        <v>66.13</v>
      </c>
      <c r="L27" s="4"/>
      <c r="M27" s="3"/>
    </row>
    <row r="28" spans="1:13" s="288" customFormat="1" ht="15" customHeight="1" x14ac:dyDescent="0.25">
      <c r="A28" s="72">
        <v>11</v>
      </c>
      <c r="B28" s="83">
        <v>20810</v>
      </c>
      <c r="C28" s="77" t="s">
        <v>56</v>
      </c>
      <c r="D28" s="110">
        <f t="shared" si="4"/>
        <v>16</v>
      </c>
      <c r="E28" s="110"/>
      <c r="F28" s="110"/>
      <c r="G28" s="110">
        <v>13</v>
      </c>
      <c r="H28" s="110">
        <v>1</v>
      </c>
      <c r="I28" s="110">
        <v>2</v>
      </c>
      <c r="J28" s="110"/>
      <c r="K28" s="146">
        <v>62</v>
      </c>
      <c r="L28" s="4"/>
      <c r="M28" s="3"/>
    </row>
    <row r="29" spans="1:13" ht="15" customHeight="1" x14ac:dyDescent="0.25">
      <c r="A29" s="72">
        <v>12</v>
      </c>
      <c r="B29" s="83">
        <v>20900</v>
      </c>
      <c r="C29" s="77" t="s">
        <v>74</v>
      </c>
      <c r="D29" s="110">
        <f t="shared" si="4"/>
        <v>23</v>
      </c>
      <c r="E29" s="110"/>
      <c r="F29" s="110"/>
      <c r="G29" s="110">
        <v>12</v>
      </c>
      <c r="H29" s="110">
        <v>6</v>
      </c>
      <c r="I29" s="110">
        <v>5</v>
      </c>
      <c r="J29" s="110"/>
      <c r="K29" s="146">
        <v>65</v>
      </c>
      <c r="L29" s="4"/>
      <c r="M29" s="3"/>
    </row>
    <row r="30" spans="1:13" ht="15" customHeight="1" thickBot="1" x14ac:dyDescent="0.3">
      <c r="A30" s="87">
        <v>13</v>
      </c>
      <c r="B30" s="88">
        <v>21350</v>
      </c>
      <c r="C30" s="80" t="s">
        <v>53</v>
      </c>
      <c r="D30" s="110">
        <f t="shared" si="4"/>
        <v>21</v>
      </c>
      <c r="E30" s="110"/>
      <c r="F30" s="110"/>
      <c r="G30" s="110">
        <v>20</v>
      </c>
      <c r="H30" s="110">
        <v>1</v>
      </c>
      <c r="I30" s="110"/>
      <c r="J30" s="110"/>
      <c r="K30" s="146">
        <v>57</v>
      </c>
      <c r="L30" s="4"/>
      <c r="M30" s="3"/>
    </row>
    <row r="31" spans="1:13" ht="15" customHeight="1" thickBot="1" x14ac:dyDescent="0.3">
      <c r="A31" s="128"/>
      <c r="B31" s="122" t="s">
        <v>147</v>
      </c>
      <c r="C31" s="129"/>
      <c r="D31" s="121">
        <f t="shared" ref="D31:J31" si="5">SUM(D32:D49)</f>
        <v>602</v>
      </c>
      <c r="E31" s="121">
        <f t="shared" si="5"/>
        <v>0</v>
      </c>
      <c r="F31" s="121">
        <f t="shared" si="5"/>
        <v>2</v>
      </c>
      <c r="G31" s="121">
        <f t="shared" si="5"/>
        <v>348</v>
      </c>
      <c r="H31" s="121">
        <f t="shared" si="5"/>
        <v>143</v>
      </c>
      <c r="I31" s="121">
        <f t="shared" si="5"/>
        <v>105</v>
      </c>
      <c r="J31" s="121">
        <f t="shared" si="5"/>
        <v>4</v>
      </c>
      <c r="K31" s="130">
        <f>AVERAGE(K32:K49)</f>
        <v>66.27833333333335</v>
      </c>
      <c r="L31" s="4"/>
      <c r="M31" s="3"/>
    </row>
    <row r="32" spans="1:13" ht="15" customHeight="1" x14ac:dyDescent="0.25">
      <c r="A32" s="72">
        <v>1</v>
      </c>
      <c r="B32" s="83">
        <v>30070</v>
      </c>
      <c r="C32" s="77" t="s">
        <v>87</v>
      </c>
      <c r="D32" s="110">
        <f t="shared" ref="D32:D49" si="6">J32+I32+H32+G32+F32+E32</f>
        <v>86</v>
      </c>
      <c r="E32" s="110"/>
      <c r="F32" s="110"/>
      <c r="G32" s="110">
        <v>38</v>
      </c>
      <c r="H32" s="110">
        <v>25</v>
      </c>
      <c r="I32" s="110">
        <v>21</v>
      </c>
      <c r="J32" s="110">
        <v>2</v>
      </c>
      <c r="K32" s="146">
        <v>71.66</v>
      </c>
      <c r="L32" s="4"/>
      <c r="M32" s="3"/>
    </row>
    <row r="33" spans="1:13" s="107" customFormat="1" ht="15" customHeight="1" x14ac:dyDescent="0.25">
      <c r="A33" s="72">
        <v>2</v>
      </c>
      <c r="B33" s="83">
        <v>30480</v>
      </c>
      <c r="C33" s="77" t="s">
        <v>134</v>
      </c>
      <c r="D33" s="110">
        <f t="shared" si="6"/>
        <v>69</v>
      </c>
      <c r="E33" s="110"/>
      <c r="F33" s="110"/>
      <c r="G33" s="110">
        <v>31</v>
      </c>
      <c r="H33" s="110">
        <v>20</v>
      </c>
      <c r="I33" s="110">
        <v>17</v>
      </c>
      <c r="J33" s="110">
        <v>1</v>
      </c>
      <c r="K33" s="146">
        <v>70.3</v>
      </c>
      <c r="L33" s="4"/>
      <c r="M33" s="3"/>
    </row>
    <row r="34" spans="1:13" s="107" customFormat="1" ht="15" customHeight="1" x14ac:dyDescent="0.25">
      <c r="A34" s="72">
        <v>3</v>
      </c>
      <c r="B34" s="289">
        <v>30460</v>
      </c>
      <c r="C34" s="77" t="s">
        <v>79</v>
      </c>
      <c r="D34" s="110">
        <f t="shared" si="6"/>
        <v>25</v>
      </c>
      <c r="E34" s="110"/>
      <c r="F34" s="110"/>
      <c r="G34" s="110">
        <v>13</v>
      </c>
      <c r="H34" s="110">
        <v>5</v>
      </c>
      <c r="I34" s="110">
        <v>7</v>
      </c>
      <c r="J34" s="110"/>
      <c r="K34" s="146">
        <v>71.88</v>
      </c>
      <c r="L34" s="4"/>
      <c r="M34" s="3"/>
    </row>
    <row r="35" spans="1:13" s="107" customFormat="1" ht="15" customHeight="1" x14ac:dyDescent="0.25">
      <c r="A35" s="72">
        <v>4</v>
      </c>
      <c r="B35" s="86">
        <v>30030</v>
      </c>
      <c r="C35" s="79" t="s">
        <v>78</v>
      </c>
      <c r="D35" s="110">
        <f t="shared" si="6"/>
        <v>26</v>
      </c>
      <c r="E35" s="110"/>
      <c r="F35" s="110"/>
      <c r="G35" s="110">
        <v>14</v>
      </c>
      <c r="H35" s="110">
        <v>5</v>
      </c>
      <c r="I35" s="110">
        <v>7</v>
      </c>
      <c r="J35" s="110"/>
      <c r="K35" s="146">
        <v>72.5</v>
      </c>
      <c r="L35" s="4"/>
      <c r="M35" s="3"/>
    </row>
    <row r="36" spans="1:13" s="107" customFormat="1" ht="15" customHeight="1" x14ac:dyDescent="0.25">
      <c r="A36" s="72">
        <v>5</v>
      </c>
      <c r="B36" s="83">
        <v>31000</v>
      </c>
      <c r="C36" s="77" t="s">
        <v>77</v>
      </c>
      <c r="D36" s="110">
        <f t="shared" si="6"/>
        <v>51</v>
      </c>
      <c r="E36" s="110"/>
      <c r="F36" s="110"/>
      <c r="G36" s="110">
        <v>22</v>
      </c>
      <c r="H36" s="110">
        <v>18</v>
      </c>
      <c r="I36" s="110">
        <v>11</v>
      </c>
      <c r="J36" s="110"/>
      <c r="K36" s="146">
        <v>70.430000000000007</v>
      </c>
      <c r="L36" s="4"/>
      <c r="M36" s="3"/>
    </row>
    <row r="37" spans="1:13" ht="15" customHeight="1" x14ac:dyDescent="0.25">
      <c r="A37" s="72">
        <v>6</v>
      </c>
      <c r="B37" s="83">
        <v>30130</v>
      </c>
      <c r="C37" s="77" t="s">
        <v>49</v>
      </c>
      <c r="D37" s="110">
        <f t="shared" si="6"/>
        <v>18</v>
      </c>
      <c r="E37" s="110"/>
      <c r="F37" s="110"/>
      <c r="G37" s="110">
        <v>14</v>
      </c>
      <c r="H37" s="110">
        <v>4</v>
      </c>
      <c r="I37" s="110"/>
      <c r="J37" s="110"/>
      <c r="K37" s="146">
        <v>57.6</v>
      </c>
      <c r="L37" s="4"/>
      <c r="M37" s="3"/>
    </row>
    <row r="38" spans="1:13" ht="15" customHeight="1" x14ac:dyDescent="0.25">
      <c r="A38" s="72">
        <v>7</v>
      </c>
      <c r="B38" s="83">
        <v>30160</v>
      </c>
      <c r="C38" s="77" t="s">
        <v>46</v>
      </c>
      <c r="D38" s="110">
        <f t="shared" si="6"/>
        <v>17</v>
      </c>
      <c r="E38" s="110"/>
      <c r="F38" s="110"/>
      <c r="G38" s="110">
        <v>12</v>
      </c>
      <c r="H38" s="110">
        <v>4</v>
      </c>
      <c r="I38" s="110">
        <v>1</v>
      </c>
      <c r="J38" s="110"/>
      <c r="K38" s="146">
        <v>61.71</v>
      </c>
      <c r="L38" s="4"/>
      <c r="M38" s="3"/>
    </row>
    <row r="39" spans="1:13" ht="15" customHeight="1" x14ac:dyDescent="0.25">
      <c r="A39" s="72">
        <v>8</v>
      </c>
      <c r="B39" s="83">
        <v>30310</v>
      </c>
      <c r="C39" s="77" t="s">
        <v>47</v>
      </c>
      <c r="D39" s="110">
        <f t="shared" si="6"/>
        <v>25</v>
      </c>
      <c r="E39" s="110"/>
      <c r="F39" s="110">
        <v>1</v>
      </c>
      <c r="G39" s="110">
        <v>17</v>
      </c>
      <c r="H39" s="110">
        <v>6</v>
      </c>
      <c r="I39" s="110">
        <v>1</v>
      </c>
      <c r="J39" s="110"/>
      <c r="K39" s="146">
        <v>60.56</v>
      </c>
      <c r="L39" s="4"/>
      <c r="M39" s="3"/>
    </row>
    <row r="40" spans="1:13" ht="15" customHeight="1" x14ac:dyDescent="0.25">
      <c r="A40" s="72">
        <v>9</v>
      </c>
      <c r="B40" s="83">
        <v>30440</v>
      </c>
      <c r="C40" s="77" t="s">
        <v>48</v>
      </c>
      <c r="D40" s="110">
        <f t="shared" si="6"/>
        <v>23</v>
      </c>
      <c r="E40" s="110"/>
      <c r="F40" s="110"/>
      <c r="G40" s="110">
        <v>15</v>
      </c>
      <c r="H40" s="110">
        <v>4</v>
      </c>
      <c r="I40" s="110">
        <v>4</v>
      </c>
      <c r="J40" s="110"/>
      <c r="K40" s="146">
        <v>67.349999999999994</v>
      </c>
      <c r="L40" s="4"/>
      <c r="M40" s="3"/>
    </row>
    <row r="41" spans="1:13" ht="15" customHeight="1" x14ac:dyDescent="0.25">
      <c r="A41" s="72">
        <v>10</v>
      </c>
      <c r="B41" s="83">
        <v>30470</v>
      </c>
      <c r="C41" s="77" t="s">
        <v>43</v>
      </c>
      <c r="D41" s="110">
        <f t="shared" si="6"/>
        <v>37</v>
      </c>
      <c r="E41" s="110"/>
      <c r="F41" s="110"/>
      <c r="G41" s="110">
        <v>28</v>
      </c>
      <c r="H41" s="110">
        <v>6</v>
      </c>
      <c r="I41" s="110">
        <v>3</v>
      </c>
      <c r="J41" s="110"/>
      <c r="K41" s="146">
        <v>60.43</v>
      </c>
      <c r="L41" s="4"/>
      <c r="M41" s="3"/>
    </row>
    <row r="42" spans="1:13" ht="15" customHeight="1" x14ac:dyDescent="0.25">
      <c r="A42" s="72">
        <v>11</v>
      </c>
      <c r="B42" s="83">
        <v>30530</v>
      </c>
      <c r="C42" s="77" t="s">
        <v>51</v>
      </c>
      <c r="D42" s="110">
        <f t="shared" si="6"/>
        <v>24</v>
      </c>
      <c r="E42" s="110"/>
      <c r="F42" s="110"/>
      <c r="G42" s="110">
        <v>17</v>
      </c>
      <c r="H42" s="110">
        <v>3</v>
      </c>
      <c r="I42" s="110">
        <v>4</v>
      </c>
      <c r="J42" s="110"/>
      <c r="K42" s="146">
        <v>65.709999999999994</v>
      </c>
      <c r="L42" s="4"/>
      <c r="M42" s="3"/>
    </row>
    <row r="43" spans="1:13" ht="15" customHeight="1" x14ac:dyDescent="0.25">
      <c r="A43" s="72">
        <v>12</v>
      </c>
      <c r="B43" s="83">
        <v>30640</v>
      </c>
      <c r="C43" s="77" t="s">
        <v>52</v>
      </c>
      <c r="D43" s="110">
        <f t="shared" si="6"/>
        <v>24</v>
      </c>
      <c r="E43" s="110"/>
      <c r="F43" s="110"/>
      <c r="G43" s="110">
        <v>1</v>
      </c>
      <c r="H43" s="110">
        <v>12</v>
      </c>
      <c r="I43" s="110">
        <v>10</v>
      </c>
      <c r="J43" s="110">
        <v>1</v>
      </c>
      <c r="K43" s="146">
        <v>79.58</v>
      </c>
      <c r="L43" s="4"/>
      <c r="M43" s="3"/>
    </row>
    <row r="44" spans="1:13" s="288" customFormat="1" ht="15" customHeight="1" x14ac:dyDescent="0.25">
      <c r="A44" s="72">
        <v>13</v>
      </c>
      <c r="B44" s="83">
        <v>30650</v>
      </c>
      <c r="C44" s="77" t="s">
        <v>75</v>
      </c>
      <c r="D44" s="110">
        <f t="shared" si="6"/>
        <v>26</v>
      </c>
      <c r="E44" s="110"/>
      <c r="F44" s="110"/>
      <c r="G44" s="110">
        <v>20</v>
      </c>
      <c r="H44" s="110">
        <v>4</v>
      </c>
      <c r="I44" s="110">
        <v>2</v>
      </c>
      <c r="J44" s="110"/>
      <c r="K44" s="146">
        <v>63.27</v>
      </c>
      <c r="L44" s="4"/>
      <c r="M44" s="3"/>
    </row>
    <row r="45" spans="1:13" ht="15" customHeight="1" x14ac:dyDescent="0.25">
      <c r="A45" s="72">
        <v>14</v>
      </c>
      <c r="B45" s="83">
        <v>30790</v>
      </c>
      <c r="C45" s="77" t="s">
        <v>76</v>
      </c>
      <c r="D45" s="110">
        <f t="shared" si="6"/>
        <v>18</v>
      </c>
      <c r="E45" s="110"/>
      <c r="F45" s="110"/>
      <c r="G45" s="110">
        <v>11</v>
      </c>
      <c r="H45" s="110">
        <v>5</v>
      </c>
      <c r="I45" s="110">
        <v>2</v>
      </c>
      <c r="J45" s="110"/>
      <c r="K45" s="146">
        <v>64.94</v>
      </c>
      <c r="L45" s="4"/>
      <c r="M45" s="3"/>
    </row>
    <row r="46" spans="1:13" ht="15" customHeight="1" x14ac:dyDescent="0.25">
      <c r="A46" s="72">
        <v>15</v>
      </c>
      <c r="B46" s="83">
        <v>30880</v>
      </c>
      <c r="C46" s="77" t="s">
        <v>42</v>
      </c>
      <c r="D46" s="110">
        <f t="shared" si="6"/>
        <v>16</v>
      </c>
      <c r="E46" s="110"/>
      <c r="F46" s="110"/>
      <c r="G46" s="110">
        <v>12</v>
      </c>
      <c r="H46" s="110">
        <v>3</v>
      </c>
      <c r="I46" s="110">
        <v>1</v>
      </c>
      <c r="J46" s="110"/>
      <c r="K46" s="146">
        <v>63.19</v>
      </c>
      <c r="L46" s="4"/>
      <c r="M46" s="3"/>
    </row>
    <row r="47" spans="1:13" ht="15" customHeight="1" x14ac:dyDescent="0.25">
      <c r="A47" s="72">
        <v>16</v>
      </c>
      <c r="B47" s="83">
        <v>30890</v>
      </c>
      <c r="C47" s="77" t="s">
        <v>44</v>
      </c>
      <c r="D47" s="110">
        <f t="shared" si="6"/>
        <v>20</v>
      </c>
      <c r="E47" s="110"/>
      <c r="F47" s="110"/>
      <c r="G47" s="110">
        <v>10</v>
      </c>
      <c r="H47" s="110">
        <v>4</v>
      </c>
      <c r="I47" s="110">
        <v>6</v>
      </c>
      <c r="J47" s="110"/>
      <c r="K47" s="146">
        <v>69.900000000000006</v>
      </c>
      <c r="L47" s="4"/>
      <c r="M47" s="3"/>
    </row>
    <row r="48" spans="1:13" ht="15" customHeight="1" x14ac:dyDescent="0.25">
      <c r="A48" s="72">
        <v>17</v>
      </c>
      <c r="B48" s="83">
        <v>30940</v>
      </c>
      <c r="C48" s="77" t="s">
        <v>40</v>
      </c>
      <c r="D48" s="110">
        <f t="shared" si="6"/>
        <v>55</v>
      </c>
      <c r="E48" s="110"/>
      <c r="F48" s="110"/>
      <c r="G48" s="110">
        <v>41</v>
      </c>
      <c r="H48" s="110">
        <v>8</v>
      </c>
      <c r="I48" s="110">
        <v>6</v>
      </c>
      <c r="J48" s="110"/>
      <c r="K48" s="146">
        <v>62.69</v>
      </c>
      <c r="L48" s="4"/>
      <c r="M48" s="3"/>
    </row>
    <row r="49" spans="1:13" ht="15" customHeight="1" thickBot="1" x14ac:dyDescent="0.3">
      <c r="A49" s="72">
        <v>18</v>
      </c>
      <c r="B49" s="85">
        <v>31480</v>
      </c>
      <c r="C49" s="78" t="s">
        <v>50</v>
      </c>
      <c r="D49" s="110">
        <f t="shared" si="6"/>
        <v>42</v>
      </c>
      <c r="E49" s="110"/>
      <c r="F49" s="110">
        <v>1</v>
      </c>
      <c r="G49" s="110">
        <v>32</v>
      </c>
      <c r="H49" s="110">
        <v>7</v>
      </c>
      <c r="I49" s="110">
        <v>2</v>
      </c>
      <c r="J49" s="110"/>
      <c r="K49" s="146">
        <v>59.31</v>
      </c>
      <c r="L49" s="4"/>
      <c r="M49" s="3"/>
    </row>
    <row r="50" spans="1:13" ht="15" customHeight="1" thickBot="1" x14ac:dyDescent="0.3">
      <c r="A50" s="131"/>
      <c r="B50" s="122" t="s">
        <v>148</v>
      </c>
      <c r="C50" s="129"/>
      <c r="D50" s="121">
        <f t="shared" ref="D50:J50" si="7">SUM(D51:D68)</f>
        <v>853</v>
      </c>
      <c r="E50" s="121">
        <f t="shared" si="7"/>
        <v>1</v>
      </c>
      <c r="F50" s="121">
        <f t="shared" si="7"/>
        <v>7</v>
      </c>
      <c r="G50" s="121">
        <f t="shared" si="7"/>
        <v>377</v>
      </c>
      <c r="H50" s="121">
        <f t="shared" si="7"/>
        <v>223</v>
      </c>
      <c r="I50" s="121">
        <f t="shared" si="7"/>
        <v>239</v>
      </c>
      <c r="J50" s="121">
        <f t="shared" si="7"/>
        <v>6</v>
      </c>
      <c r="K50" s="130">
        <f>AVERAGE(K51:K68)</f>
        <v>68.11944444444444</v>
      </c>
      <c r="L50" s="4"/>
      <c r="M50" s="3"/>
    </row>
    <row r="51" spans="1:13" ht="15" customHeight="1" x14ac:dyDescent="0.25">
      <c r="A51" s="70">
        <v>1</v>
      </c>
      <c r="B51" s="86">
        <v>40010</v>
      </c>
      <c r="C51" s="79" t="s">
        <v>91</v>
      </c>
      <c r="D51" s="110">
        <f t="shared" ref="D51:D68" si="8">J51+I51+H51+G51+F51+E51</f>
        <v>140</v>
      </c>
      <c r="E51" s="110">
        <v>1</v>
      </c>
      <c r="F51" s="110"/>
      <c r="G51" s="110">
        <v>64</v>
      </c>
      <c r="H51" s="110">
        <v>39</v>
      </c>
      <c r="I51" s="110">
        <v>35</v>
      </c>
      <c r="J51" s="110">
        <v>1</v>
      </c>
      <c r="K51" s="146">
        <v>70</v>
      </c>
      <c r="L51" s="4"/>
      <c r="M51" s="3"/>
    </row>
    <row r="52" spans="1:13" s="107" customFormat="1" ht="15" customHeight="1" x14ac:dyDescent="0.25">
      <c r="A52" s="70">
        <v>2</v>
      </c>
      <c r="B52" s="83">
        <v>40030</v>
      </c>
      <c r="C52" s="77" t="s">
        <v>136</v>
      </c>
      <c r="D52" s="110">
        <f t="shared" si="8"/>
        <v>49</v>
      </c>
      <c r="E52" s="110"/>
      <c r="F52" s="110"/>
      <c r="G52" s="110">
        <v>9</v>
      </c>
      <c r="H52" s="110">
        <v>11</v>
      </c>
      <c r="I52" s="110">
        <v>27</v>
      </c>
      <c r="J52" s="110">
        <v>2</v>
      </c>
      <c r="K52" s="146">
        <v>80</v>
      </c>
      <c r="L52" s="4"/>
      <c r="M52" s="3"/>
    </row>
    <row r="53" spans="1:13" s="107" customFormat="1" ht="15" customHeight="1" x14ac:dyDescent="0.25">
      <c r="A53" s="70">
        <v>3</v>
      </c>
      <c r="B53" s="83">
        <v>40410</v>
      </c>
      <c r="C53" s="77" t="s">
        <v>92</v>
      </c>
      <c r="D53" s="109">
        <f t="shared" si="8"/>
        <v>119</v>
      </c>
      <c r="E53" s="109"/>
      <c r="F53" s="109"/>
      <c r="G53" s="109">
        <v>26</v>
      </c>
      <c r="H53" s="109">
        <v>33</v>
      </c>
      <c r="I53" s="109">
        <v>58</v>
      </c>
      <c r="J53" s="109">
        <v>2</v>
      </c>
      <c r="K53" s="147">
        <v>79.13</v>
      </c>
      <c r="L53" s="4"/>
      <c r="M53" s="3"/>
    </row>
    <row r="54" spans="1:13" ht="15" customHeight="1" x14ac:dyDescent="0.25">
      <c r="A54" s="72">
        <v>4</v>
      </c>
      <c r="B54" s="83">
        <v>40011</v>
      </c>
      <c r="C54" s="77" t="s">
        <v>110</v>
      </c>
      <c r="D54" s="110">
        <f t="shared" si="8"/>
        <v>118</v>
      </c>
      <c r="E54" s="110"/>
      <c r="F54" s="110">
        <v>1</v>
      </c>
      <c r="G54" s="110">
        <v>54</v>
      </c>
      <c r="H54" s="110">
        <v>36</v>
      </c>
      <c r="I54" s="110">
        <v>26</v>
      </c>
      <c r="J54" s="110">
        <v>1</v>
      </c>
      <c r="K54" s="146">
        <v>70</v>
      </c>
      <c r="L54" s="4"/>
      <c r="M54" s="3"/>
    </row>
    <row r="55" spans="1:13" x14ac:dyDescent="0.25">
      <c r="A55" s="72">
        <v>5</v>
      </c>
      <c r="B55" s="83">
        <v>40080</v>
      </c>
      <c r="C55" s="77" t="s">
        <v>37</v>
      </c>
      <c r="D55" s="110">
        <f t="shared" si="8"/>
        <v>50</v>
      </c>
      <c r="E55" s="110"/>
      <c r="F55" s="110"/>
      <c r="G55" s="110">
        <v>26</v>
      </c>
      <c r="H55" s="110">
        <v>16</v>
      </c>
      <c r="I55" s="110">
        <v>8</v>
      </c>
      <c r="J55" s="110"/>
      <c r="K55" s="146">
        <v>68</v>
      </c>
      <c r="L55" s="4"/>
      <c r="M55" s="3"/>
    </row>
    <row r="56" spans="1:13" ht="15" customHeight="1" x14ac:dyDescent="0.25">
      <c r="A56" s="72">
        <v>6</v>
      </c>
      <c r="B56" s="83">
        <v>40100</v>
      </c>
      <c r="C56" s="77" t="s">
        <v>36</v>
      </c>
      <c r="D56" s="110">
        <f t="shared" si="8"/>
        <v>45</v>
      </c>
      <c r="E56" s="110"/>
      <c r="F56" s="110"/>
      <c r="G56" s="110">
        <v>15</v>
      </c>
      <c r="H56" s="110">
        <v>17</v>
      </c>
      <c r="I56" s="110">
        <v>13</v>
      </c>
      <c r="J56" s="110"/>
      <c r="K56" s="146">
        <v>73.38</v>
      </c>
      <c r="L56" s="4"/>
      <c r="M56" s="3"/>
    </row>
    <row r="57" spans="1:13" ht="15" customHeight="1" x14ac:dyDescent="0.25">
      <c r="A57" s="72">
        <v>7</v>
      </c>
      <c r="B57" s="83">
        <v>40020</v>
      </c>
      <c r="C57" s="77" t="s">
        <v>135</v>
      </c>
      <c r="D57" s="110">
        <f t="shared" si="8"/>
        <v>30</v>
      </c>
      <c r="E57" s="110"/>
      <c r="F57" s="110"/>
      <c r="G57" s="110">
        <v>9</v>
      </c>
      <c r="H57" s="110">
        <v>10</v>
      </c>
      <c r="I57" s="110">
        <v>11</v>
      </c>
      <c r="J57" s="110"/>
      <c r="K57" s="146">
        <v>72.2</v>
      </c>
      <c r="L57" s="4"/>
      <c r="M57" s="3"/>
    </row>
    <row r="58" spans="1:13" ht="15" customHeight="1" x14ac:dyDescent="0.25">
      <c r="A58" s="72">
        <v>8</v>
      </c>
      <c r="B58" s="83">
        <v>40031</v>
      </c>
      <c r="C58" s="77" t="s">
        <v>39</v>
      </c>
      <c r="D58" s="110">
        <f t="shared" si="8"/>
        <v>28</v>
      </c>
      <c r="E58" s="110"/>
      <c r="F58" s="110"/>
      <c r="G58" s="110">
        <v>18</v>
      </c>
      <c r="H58" s="110">
        <v>7</v>
      </c>
      <c r="I58" s="110">
        <v>3</v>
      </c>
      <c r="J58" s="110"/>
      <c r="K58" s="146">
        <v>69</v>
      </c>
      <c r="L58" s="4"/>
      <c r="M58" s="3"/>
    </row>
    <row r="59" spans="1:13" ht="15" customHeight="1" x14ac:dyDescent="0.25">
      <c r="A59" s="72">
        <v>9</v>
      </c>
      <c r="B59" s="83">
        <v>40210</v>
      </c>
      <c r="C59" s="77" t="s">
        <v>88</v>
      </c>
      <c r="D59" s="110">
        <f t="shared" si="8"/>
        <v>20</v>
      </c>
      <c r="E59" s="110"/>
      <c r="F59" s="110"/>
      <c r="G59" s="110">
        <v>17</v>
      </c>
      <c r="H59" s="110">
        <v>1</v>
      </c>
      <c r="I59" s="110">
        <v>2</v>
      </c>
      <c r="J59" s="110"/>
      <c r="K59" s="146">
        <v>60.1</v>
      </c>
      <c r="L59" s="4"/>
      <c r="M59" s="3"/>
    </row>
    <row r="60" spans="1:13" ht="15" customHeight="1" x14ac:dyDescent="0.25">
      <c r="A60" s="72">
        <v>10</v>
      </c>
      <c r="B60" s="83">
        <v>40300</v>
      </c>
      <c r="C60" s="77" t="s">
        <v>73</v>
      </c>
      <c r="D60" s="110">
        <f t="shared" si="8"/>
        <v>12</v>
      </c>
      <c r="E60" s="110"/>
      <c r="F60" s="110">
        <v>1</v>
      </c>
      <c r="G60" s="110">
        <v>6</v>
      </c>
      <c r="H60" s="110">
        <v>3</v>
      </c>
      <c r="I60" s="110">
        <v>2</v>
      </c>
      <c r="J60" s="110"/>
      <c r="K60" s="146">
        <v>61</v>
      </c>
      <c r="L60" s="4"/>
      <c r="M60" s="3"/>
    </row>
    <row r="61" spans="1:13" ht="15" customHeight="1" x14ac:dyDescent="0.25">
      <c r="A61" s="72">
        <v>11</v>
      </c>
      <c r="B61" s="83">
        <v>40360</v>
      </c>
      <c r="C61" s="77" t="s">
        <v>72</v>
      </c>
      <c r="D61" s="110">
        <f t="shared" si="8"/>
        <v>19</v>
      </c>
      <c r="E61" s="110"/>
      <c r="F61" s="110">
        <v>1</v>
      </c>
      <c r="G61" s="110">
        <v>15</v>
      </c>
      <c r="H61" s="110">
        <v>1</v>
      </c>
      <c r="I61" s="110">
        <v>2</v>
      </c>
      <c r="J61" s="110"/>
      <c r="K61" s="146">
        <v>58</v>
      </c>
      <c r="L61" s="4"/>
      <c r="M61" s="3"/>
    </row>
    <row r="62" spans="1:13" ht="15" customHeight="1" x14ac:dyDescent="0.25">
      <c r="A62" s="72">
        <v>12</v>
      </c>
      <c r="B62" s="83">
        <v>40720</v>
      </c>
      <c r="C62" s="77" t="s">
        <v>132</v>
      </c>
      <c r="D62" s="137">
        <f t="shared" si="8"/>
        <v>54</v>
      </c>
      <c r="E62" s="137"/>
      <c r="F62" s="137"/>
      <c r="G62" s="137">
        <v>22</v>
      </c>
      <c r="H62" s="137">
        <v>15</v>
      </c>
      <c r="I62" s="137">
        <v>17</v>
      </c>
      <c r="J62" s="137"/>
      <c r="K62" s="148">
        <v>71.87</v>
      </c>
      <c r="L62" s="4"/>
      <c r="M62" s="3"/>
    </row>
    <row r="63" spans="1:13" ht="15" customHeight="1" x14ac:dyDescent="0.25">
      <c r="A63" s="72">
        <v>13</v>
      </c>
      <c r="B63" s="83">
        <v>40730</v>
      </c>
      <c r="C63" s="77" t="s">
        <v>89</v>
      </c>
      <c r="D63" s="110">
        <f t="shared" si="8"/>
        <v>4</v>
      </c>
      <c r="E63" s="110"/>
      <c r="F63" s="110"/>
      <c r="G63" s="110">
        <v>1</v>
      </c>
      <c r="H63" s="110">
        <v>2</v>
      </c>
      <c r="I63" s="110">
        <v>1</v>
      </c>
      <c r="J63" s="110"/>
      <c r="K63" s="146">
        <v>72</v>
      </c>
      <c r="L63" s="4"/>
      <c r="M63" s="3"/>
    </row>
    <row r="64" spans="1:13" ht="15" customHeight="1" x14ac:dyDescent="0.25">
      <c r="A64" s="72">
        <v>14</v>
      </c>
      <c r="B64" s="83">
        <v>40820</v>
      </c>
      <c r="C64" s="77" t="s">
        <v>34</v>
      </c>
      <c r="D64" s="110">
        <f t="shared" si="8"/>
        <v>30</v>
      </c>
      <c r="E64" s="110"/>
      <c r="F64" s="110"/>
      <c r="G64" s="110">
        <v>15</v>
      </c>
      <c r="H64" s="110">
        <v>7</v>
      </c>
      <c r="I64" s="110">
        <v>8</v>
      </c>
      <c r="J64" s="110"/>
      <c r="K64" s="146">
        <v>69.5</v>
      </c>
      <c r="L64" s="4"/>
      <c r="M64" s="3"/>
    </row>
    <row r="65" spans="1:13" ht="15" customHeight="1" x14ac:dyDescent="0.25">
      <c r="A65" s="72">
        <v>15</v>
      </c>
      <c r="B65" s="89">
        <v>40840</v>
      </c>
      <c r="C65" s="81" t="s">
        <v>35</v>
      </c>
      <c r="D65" s="110">
        <f t="shared" si="8"/>
        <v>26</v>
      </c>
      <c r="E65" s="110"/>
      <c r="F65" s="110">
        <v>1</v>
      </c>
      <c r="G65" s="110">
        <v>16</v>
      </c>
      <c r="H65" s="110">
        <v>5</v>
      </c>
      <c r="I65" s="110">
        <v>4</v>
      </c>
      <c r="J65" s="110"/>
      <c r="K65" s="146">
        <v>61.58</v>
      </c>
      <c r="L65" s="4"/>
      <c r="M65" s="3"/>
    </row>
    <row r="66" spans="1:13" ht="15" customHeight="1" x14ac:dyDescent="0.25">
      <c r="A66" s="72">
        <v>16</v>
      </c>
      <c r="B66" s="83">
        <v>40950</v>
      </c>
      <c r="C66" s="77" t="s">
        <v>90</v>
      </c>
      <c r="D66" s="110">
        <f t="shared" si="8"/>
        <v>26</v>
      </c>
      <c r="E66" s="110"/>
      <c r="F66" s="110">
        <v>1</v>
      </c>
      <c r="G66" s="110">
        <v>19</v>
      </c>
      <c r="H66" s="110">
        <v>3</v>
      </c>
      <c r="I66" s="110">
        <v>3</v>
      </c>
      <c r="J66" s="110"/>
      <c r="K66" s="146">
        <v>59.53</v>
      </c>
      <c r="L66" s="4"/>
      <c r="M66" s="3"/>
    </row>
    <row r="67" spans="1:13" s="107" customFormat="1" ht="15" customHeight="1" x14ac:dyDescent="0.25">
      <c r="A67" s="72">
        <v>17</v>
      </c>
      <c r="B67" s="289">
        <v>40990</v>
      </c>
      <c r="C67" s="77" t="s">
        <v>38</v>
      </c>
      <c r="D67" s="110">
        <f t="shared" si="8"/>
        <v>50</v>
      </c>
      <c r="E67" s="110"/>
      <c r="F67" s="110"/>
      <c r="G67" s="110">
        <v>20</v>
      </c>
      <c r="H67" s="110">
        <v>13</v>
      </c>
      <c r="I67" s="110">
        <v>17</v>
      </c>
      <c r="J67" s="110"/>
      <c r="K67" s="146">
        <v>71.86</v>
      </c>
      <c r="L67" s="4"/>
      <c r="M67" s="3"/>
    </row>
    <row r="68" spans="1:13" ht="15" customHeight="1" thickBot="1" x14ac:dyDescent="0.3">
      <c r="A68" s="87">
        <v>18</v>
      </c>
      <c r="B68" s="83">
        <v>40133</v>
      </c>
      <c r="C68" s="77" t="s">
        <v>31</v>
      </c>
      <c r="D68" s="110">
        <f t="shared" si="8"/>
        <v>33</v>
      </c>
      <c r="E68" s="110"/>
      <c r="F68" s="110">
        <v>2</v>
      </c>
      <c r="G68" s="110">
        <v>25</v>
      </c>
      <c r="H68" s="110">
        <v>4</v>
      </c>
      <c r="I68" s="110">
        <v>2</v>
      </c>
      <c r="J68" s="110"/>
      <c r="K68" s="146">
        <v>59</v>
      </c>
      <c r="L68" s="4"/>
      <c r="M68" s="3"/>
    </row>
    <row r="69" spans="1:13" ht="15" customHeight="1" thickBot="1" x14ac:dyDescent="0.3">
      <c r="A69" s="131"/>
      <c r="B69" s="122" t="s">
        <v>149</v>
      </c>
      <c r="C69" s="129"/>
      <c r="D69" s="121">
        <f>SUM(D70:D84)</f>
        <v>544</v>
      </c>
      <c r="E69" s="121">
        <f t="shared" ref="E69:J69" si="9">SUM(E70:E84)</f>
        <v>0</v>
      </c>
      <c r="F69" s="121">
        <f t="shared" si="9"/>
        <v>5</v>
      </c>
      <c r="G69" s="121">
        <f t="shared" si="9"/>
        <v>303</v>
      </c>
      <c r="H69" s="121">
        <f t="shared" si="9"/>
        <v>112</v>
      </c>
      <c r="I69" s="121">
        <f t="shared" si="9"/>
        <v>122</v>
      </c>
      <c r="J69" s="121">
        <f t="shared" si="9"/>
        <v>2</v>
      </c>
      <c r="K69" s="130">
        <f>AVERAGE(K70:K84)</f>
        <v>66.572000000000003</v>
      </c>
      <c r="L69" s="4"/>
      <c r="M69" s="3"/>
    </row>
    <row r="70" spans="1:13" ht="15" customHeight="1" x14ac:dyDescent="0.25">
      <c r="A70" s="69">
        <v>1</v>
      </c>
      <c r="B70" s="83">
        <v>50040</v>
      </c>
      <c r="C70" s="77" t="s">
        <v>95</v>
      </c>
      <c r="D70" s="138">
        <f t="shared" ref="D70:D84" si="10">J70+I70+H70+G70+F70+E70</f>
        <v>69</v>
      </c>
      <c r="E70" s="138"/>
      <c r="F70" s="138"/>
      <c r="G70" s="138">
        <v>30</v>
      </c>
      <c r="H70" s="138">
        <v>18</v>
      </c>
      <c r="I70" s="138">
        <v>21</v>
      </c>
      <c r="J70" s="138"/>
      <c r="K70" s="294">
        <v>72</v>
      </c>
      <c r="L70" s="4"/>
      <c r="M70" s="3"/>
    </row>
    <row r="71" spans="1:13" ht="15" customHeight="1" x14ac:dyDescent="0.25">
      <c r="A71" s="72">
        <v>2</v>
      </c>
      <c r="B71" s="83">
        <v>50003</v>
      </c>
      <c r="C71" s="77" t="s">
        <v>116</v>
      </c>
      <c r="D71" s="110">
        <f t="shared" si="10"/>
        <v>76</v>
      </c>
      <c r="E71" s="110"/>
      <c r="F71" s="110">
        <v>1</v>
      </c>
      <c r="G71" s="110">
        <v>43</v>
      </c>
      <c r="H71" s="110">
        <v>15</v>
      </c>
      <c r="I71" s="110">
        <v>17</v>
      </c>
      <c r="J71" s="110"/>
      <c r="K71" s="146">
        <v>67</v>
      </c>
      <c r="L71" s="4"/>
      <c r="M71" s="3"/>
    </row>
    <row r="72" spans="1:13" ht="15" customHeight="1" x14ac:dyDescent="0.25">
      <c r="A72" s="72">
        <v>3</v>
      </c>
      <c r="B72" s="83">
        <v>50060</v>
      </c>
      <c r="C72" s="77" t="s">
        <v>30</v>
      </c>
      <c r="D72" s="139">
        <f t="shared" si="10"/>
        <v>33</v>
      </c>
      <c r="E72" s="139"/>
      <c r="F72" s="139"/>
      <c r="G72" s="139">
        <v>16</v>
      </c>
      <c r="H72" s="139">
        <v>12</v>
      </c>
      <c r="I72" s="139">
        <v>5</v>
      </c>
      <c r="J72" s="139"/>
      <c r="K72" s="149">
        <v>70</v>
      </c>
      <c r="L72" s="4"/>
      <c r="M72" s="3"/>
    </row>
    <row r="73" spans="1:13" ht="15" customHeight="1" x14ac:dyDescent="0.25">
      <c r="A73" s="72">
        <v>4</v>
      </c>
      <c r="B73" s="83">
        <v>50170</v>
      </c>
      <c r="C73" s="77" t="s">
        <v>29</v>
      </c>
      <c r="D73" s="110">
        <f t="shared" si="10"/>
        <v>18</v>
      </c>
      <c r="E73" s="110"/>
      <c r="F73" s="110"/>
      <c r="G73" s="110">
        <v>12</v>
      </c>
      <c r="H73" s="110">
        <v>3</v>
      </c>
      <c r="I73" s="110">
        <v>3</v>
      </c>
      <c r="J73" s="110"/>
      <c r="K73" s="146">
        <v>68</v>
      </c>
      <c r="L73" s="4"/>
      <c r="M73" s="3"/>
    </row>
    <row r="74" spans="1:13" ht="15" customHeight="1" x14ac:dyDescent="0.25">
      <c r="A74" s="72">
        <v>5</v>
      </c>
      <c r="B74" s="83">
        <v>50230</v>
      </c>
      <c r="C74" s="77" t="s">
        <v>111</v>
      </c>
      <c r="D74" s="110">
        <f t="shared" si="10"/>
        <v>46</v>
      </c>
      <c r="E74" s="110"/>
      <c r="F74" s="110"/>
      <c r="G74" s="110">
        <v>19</v>
      </c>
      <c r="H74" s="110">
        <v>6</v>
      </c>
      <c r="I74" s="110">
        <v>20</v>
      </c>
      <c r="J74" s="110">
        <v>1</v>
      </c>
      <c r="K74" s="146">
        <v>75.930000000000007</v>
      </c>
      <c r="L74" s="4"/>
      <c r="M74" s="3"/>
    </row>
    <row r="75" spans="1:13" ht="15" customHeight="1" x14ac:dyDescent="0.25">
      <c r="A75" s="72">
        <v>6</v>
      </c>
      <c r="B75" s="83">
        <v>50340</v>
      </c>
      <c r="C75" s="77" t="s">
        <v>98</v>
      </c>
      <c r="D75" s="110">
        <f t="shared" si="10"/>
        <v>25</v>
      </c>
      <c r="E75" s="110"/>
      <c r="F75" s="110"/>
      <c r="G75" s="110">
        <v>20</v>
      </c>
      <c r="H75" s="110">
        <v>2</v>
      </c>
      <c r="I75" s="110">
        <v>3</v>
      </c>
      <c r="J75" s="110"/>
      <c r="K75" s="146">
        <v>60</v>
      </c>
      <c r="L75" s="4"/>
      <c r="M75" s="3"/>
    </row>
    <row r="76" spans="1:13" ht="15" customHeight="1" x14ac:dyDescent="0.25">
      <c r="A76" s="72">
        <v>7</v>
      </c>
      <c r="B76" s="83">
        <v>50420</v>
      </c>
      <c r="C76" s="77" t="s">
        <v>96</v>
      </c>
      <c r="D76" s="110">
        <f t="shared" si="10"/>
        <v>24</v>
      </c>
      <c r="E76" s="110"/>
      <c r="F76" s="110"/>
      <c r="G76" s="110">
        <v>14</v>
      </c>
      <c r="H76" s="110">
        <v>5</v>
      </c>
      <c r="I76" s="110">
        <v>5</v>
      </c>
      <c r="J76" s="110"/>
      <c r="K76" s="146">
        <v>68</v>
      </c>
      <c r="L76" s="4"/>
      <c r="M76" s="3"/>
    </row>
    <row r="77" spans="1:13" ht="15" customHeight="1" x14ac:dyDescent="0.25">
      <c r="A77" s="72">
        <v>8</v>
      </c>
      <c r="B77" s="83">
        <v>50450</v>
      </c>
      <c r="C77" s="77" t="s">
        <v>97</v>
      </c>
      <c r="D77" s="140">
        <f t="shared" si="10"/>
        <v>39</v>
      </c>
      <c r="E77" s="140"/>
      <c r="F77" s="140"/>
      <c r="G77" s="140">
        <v>26</v>
      </c>
      <c r="H77" s="140">
        <v>8</v>
      </c>
      <c r="I77" s="140">
        <v>5</v>
      </c>
      <c r="J77" s="140"/>
      <c r="K77" s="150">
        <v>64</v>
      </c>
      <c r="L77" s="4"/>
      <c r="M77" s="3"/>
    </row>
    <row r="78" spans="1:13" ht="15" customHeight="1" x14ac:dyDescent="0.25">
      <c r="A78" s="72">
        <v>9</v>
      </c>
      <c r="B78" s="83">
        <v>50620</v>
      </c>
      <c r="C78" s="77" t="s">
        <v>25</v>
      </c>
      <c r="D78" s="110">
        <f t="shared" si="10"/>
        <v>32</v>
      </c>
      <c r="E78" s="110"/>
      <c r="F78" s="110">
        <v>3</v>
      </c>
      <c r="G78" s="110">
        <v>25</v>
      </c>
      <c r="H78" s="110">
        <v>3</v>
      </c>
      <c r="I78" s="110">
        <v>1</v>
      </c>
      <c r="J78" s="110"/>
      <c r="K78" s="146">
        <v>56</v>
      </c>
      <c r="L78" s="4"/>
      <c r="M78" s="3"/>
    </row>
    <row r="79" spans="1:13" ht="15" customHeight="1" x14ac:dyDescent="0.25">
      <c r="A79" s="72">
        <v>10</v>
      </c>
      <c r="B79" s="289">
        <v>50760</v>
      </c>
      <c r="C79" s="77" t="s">
        <v>112</v>
      </c>
      <c r="D79" s="110">
        <f t="shared" si="10"/>
        <v>29</v>
      </c>
      <c r="E79" s="110"/>
      <c r="F79" s="110"/>
      <c r="G79" s="110">
        <v>14</v>
      </c>
      <c r="H79" s="110">
        <v>9</v>
      </c>
      <c r="I79" s="110">
        <v>6</v>
      </c>
      <c r="J79" s="110"/>
      <c r="K79" s="146">
        <v>70.37</v>
      </c>
      <c r="L79" s="4"/>
      <c r="M79" s="3"/>
    </row>
    <row r="80" spans="1:13" s="288" customFormat="1" ht="15" customHeight="1" x14ac:dyDescent="0.25">
      <c r="A80" s="72">
        <v>11</v>
      </c>
      <c r="B80" s="86">
        <v>50780</v>
      </c>
      <c r="C80" s="79" t="s">
        <v>156</v>
      </c>
      <c r="D80" s="110">
        <f t="shared" si="10"/>
        <v>23</v>
      </c>
      <c r="E80" s="110"/>
      <c r="F80" s="110">
        <v>1</v>
      </c>
      <c r="G80" s="110">
        <v>15</v>
      </c>
      <c r="H80" s="110">
        <v>3</v>
      </c>
      <c r="I80" s="110">
        <v>4</v>
      </c>
      <c r="J80" s="110"/>
      <c r="K80" s="146">
        <v>62</v>
      </c>
      <c r="L80" s="4"/>
      <c r="M80" s="3"/>
    </row>
    <row r="81" spans="1:13" s="107" customFormat="1" ht="15" customHeight="1" x14ac:dyDescent="0.25">
      <c r="A81" s="72">
        <v>12</v>
      </c>
      <c r="B81" s="86">
        <v>50001</v>
      </c>
      <c r="C81" s="79" t="s">
        <v>94</v>
      </c>
      <c r="D81" s="110">
        <f t="shared" si="10"/>
        <v>27</v>
      </c>
      <c r="E81" s="110"/>
      <c r="F81" s="110"/>
      <c r="G81" s="110">
        <v>9</v>
      </c>
      <c r="H81" s="110">
        <v>10</v>
      </c>
      <c r="I81" s="110">
        <v>7</v>
      </c>
      <c r="J81" s="110">
        <v>1</v>
      </c>
      <c r="K81" s="146">
        <v>71</v>
      </c>
      <c r="L81" s="4"/>
      <c r="M81" s="3"/>
    </row>
    <row r="82" spans="1:13" ht="15" customHeight="1" x14ac:dyDescent="0.25">
      <c r="A82" s="72">
        <v>13</v>
      </c>
      <c r="B82" s="83">
        <v>50930</v>
      </c>
      <c r="C82" s="77" t="s">
        <v>93</v>
      </c>
      <c r="D82" s="110">
        <f t="shared" si="10"/>
        <v>24</v>
      </c>
      <c r="E82" s="110"/>
      <c r="F82" s="110"/>
      <c r="G82" s="110">
        <v>17</v>
      </c>
      <c r="H82" s="110">
        <v>4</v>
      </c>
      <c r="I82" s="110">
        <v>3</v>
      </c>
      <c r="J82" s="110"/>
      <c r="K82" s="146">
        <v>65</v>
      </c>
      <c r="L82" s="4"/>
      <c r="M82" s="3"/>
    </row>
    <row r="83" spans="1:13" ht="15" customHeight="1" x14ac:dyDescent="0.25">
      <c r="A83" s="72">
        <v>14</v>
      </c>
      <c r="B83" s="83">
        <v>50970</v>
      </c>
      <c r="C83" s="77" t="s">
        <v>28</v>
      </c>
      <c r="D83" s="110">
        <f t="shared" si="10"/>
        <v>26</v>
      </c>
      <c r="E83" s="110"/>
      <c r="F83" s="110"/>
      <c r="G83" s="110">
        <v>17</v>
      </c>
      <c r="H83" s="110">
        <v>4</v>
      </c>
      <c r="I83" s="110">
        <v>5</v>
      </c>
      <c r="J83" s="110"/>
      <c r="K83" s="146">
        <v>59</v>
      </c>
      <c r="L83" s="4"/>
      <c r="M83" s="3"/>
    </row>
    <row r="84" spans="1:13" ht="15" customHeight="1" thickBot="1" x14ac:dyDescent="0.3">
      <c r="A84" s="84">
        <v>15</v>
      </c>
      <c r="B84" s="85">
        <v>51370</v>
      </c>
      <c r="C84" s="78" t="s">
        <v>113</v>
      </c>
      <c r="D84" s="110">
        <f t="shared" si="10"/>
        <v>53</v>
      </c>
      <c r="E84" s="110"/>
      <c r="F84" s="110"/>
      <c r="G84" s="110">
        <v>26</v>
      </c>
      <c r="H84" s="110">
        <v>10</v>
      </c>
      <c r="I84" s="110">
        <v>17</v>
      </c>
      <c r="J84" s="109"/>
      <c r="K84" s="146">
        <v>70.28</v>
      </c>
      <c r="L84" s="4"/>
      <c r="M84" s="3"/>
    </row>
    <row r="85" spans="1:13" ht="15" customHeight="1" thickBot="1" x14ac:dyDescent="0.3">
      <c r="A85" s="131"/>
      <c r="B85" s="122" t="s">
        <v>150</v>
      </c>
      <c r="C85" s="129"/>
      <c r="D85" s="121">
        <f t="shared" ref="D85:J85" si="11">SUM(D86:D113)</f>
        <v>1545</v>
      </c>
      <c r="E85" s="121">
        <f t="shared" si="11"/>
        <v>4</v>
      </c>
      <c r="F85" s="121">
        <f t="shared" si="11"/>
        <v>11</v>
      </c>
      <c r="G85" s="121">
        <f t="shared" si="11"/>
        <v>811</v>
      </c>
      <c r="H85" s="121">
        <f t="shared" si="11"/>
        <v>347</v>
      </c>
      <c r="I85" s="121">
        <f t="shared" si="11"/>
        <v>370</v>
      </c>
      <c r="J85" s="121">
        <f t="shared" si="11"/>
        <v>2</v>
      </c>
      <c r="K85" s="132">
        <f>AVERAGE(K86:K113)</f>
        <v>66.626428571428576</v>
      </c>
      <c r="L85" s="4"/>
      <c r="M85" s="3"/>
    </row>
    <row r="86" spans="1:13" ht="15" customHeight="1" x14ac:dyDescent="0.25">
      <c r="A86" s="72">
        <v>1</v>
      </c>
      <c r="B86" s="83">
        <v>60010</v>
      </c>
      <c r="C86" s="77" t="s">
        <v>7</v>
      </c>
      <c r="D86" s="110">
        <f t="shared" ref="D86:D113" si="12">J86+I86+H86+G86+F86+E86</f>
        <v>46</v>
      </c>
      <c r="E86" s="110"/>
      <c r="F86" s="110"/>
      <c r="G86" s="110">
        <v>28</v>
      </c>
      <c r="H86" s="110">
        <v>11</v>
      </c>
      <c r="I86" s="110">
        <v>7</v>
      </c>
      <c r="J86" s="110"/>
      <c r="K86" s="146">
        <v>66</v>
      </c>
      <c r="L86" s="2"/>
      <c r="M86" s="3"/>
    </row>
    <row r="87" spans="1:13" ht="15" customHeight="1" x14ac:dyDescent="0.25">
      <c r="A87" s="72">
        <v>2</v>
      </c>
      <c r="B87" s="83">
        <v>60020</v>
      </c>
      <c r="C87" s="77" t="s">
        <v>71</v>
      </c>
      <c r="D87" s="110">
        <f t="shared" si="12"/>
        <v>11</v>
      </c>
      <c r="E87" s="110"/>
      <c r="F87" s="110">
        <v>1</v>
      </c>
      <c r="G87" s="110">
        <v>5</v>
      </c>
      <c r="H87" s="110">
        <v>4</v>
      </c>
      <c r="I87" s="110">
        <v>1</v>
      </c>
      <c r="J87" s="110"/>
      <c r="K87" s="146">
        <v>62</v>
      </c>
      <c r="L87" s="2"/>
      <c r="M87" s="3"/>
    </row>
    <row r="88" spans="1:13" ht="15" customHeight="1" x14ac:dyDescent="0.25">
      <c r="A88" s="72">
        <v>3</v>
      </c>
      <c r="B88" s="83">
        <v>60050</v>
      </c>
      <c r="C88" s="77" t="s">
        <v>9</v>
      </c>
      <c r="D88" s="110">
        <f t="shared" si="12"/>
        <v>65</v>
      </c>
      <c r="E88" s="110"/>
      <c r="F88" s="110"/>
      <c r="G88" s="110">
        <v>34</v>
      </c>
      <c r="H88" s="110">
        <v>14</v>
      </c>
      <c r="I88" s="110">
        <v>16</v>
      </c>
      <c r="J88" s="110">
        <v>1</v>
      </c>
      <c r="K88" s="146">
        <v>68</v>
      </c>
      <c r="L88" s="2"/>
      <c r="M88" s="3"/>
    </row>
    <row r="89" spans="1:13" ht="15" customHeight="1" x14ac:dyDescent="0.25">
      <c r="A89" s="72">
        <v>4</v>
      </c>
      <c r="B89" s="83">
        <v>60070</v>
      </c>
      <c r="C89" s="77" t="s">
        <v>21</v>
      </c>
      <c r="D89" s="110">
        <f t="shared" si="12"/>
        <v>71</v>
      </c>
      <c r="E89" s="110">
        <v>1</v>
      </c>
      <c r="F89" s="110"/>
      <c r="G89" s="110">
        <v>28</v>
      </c>
      <c r="H89" s="110">
        <v>18</v>
      </c>
      <c r="I89" s="110">
        <v>24</v>
      </c>
      <c r="J89" s="110"/>
      <c r="K89" s="146">
        <v>72.540000000000006</v>
      </c>
      <c r="L89" s="2"/>
      <c r="M89" s="3"/>
    </row>
    <row r="90" spans="1:13" ht="15" customHeight="1" x14ac:dyDescent="0.25">
      <c r="A90" s="72">
        <v>5</v>
      </c>
      <c r="B90" s="83">
        <v>60180</v>
      </c>
      <c r="C90" s="77" t="s">
        <v>12</v>
      </c>
      <c r="D90" s="110">
        <f t="shared" si="12"/>
        <v>46</v>
      </c>
      <c r="E90" s="110"/>
      <c r="F90" s="110"/>
      <c r="G90" s="110">
        <v>32</v>
      </c>
      <c r="H90" s="110">
        <v>8</v>
      </c>
      <c r="I90" s="110">
        <v>6</v>
      </c>
      <c r="J90" s="110"/>
      <c r="K90" s="146">
        <v>65</v>
      </c>
      <c r="L90" s="2"/>
      <c r="M90" s="3"/>
    </row>
    <row r="91" spans="1:13" ht="15" customHeight="1" x14ac:dyDescent="0.25">
      <c r="A91" s="72">
        <v>6</v>
      </c>
      <c r="B91" s="83">
        <v>60220</v>
      </c>
      <c r="C91" s="77" t="s">
        <v>14</v>
      </c>
      <c r="D91" s="110">
        <f t="shared" si="12"/>
        <v>26</v>
      </c>
      <c r="E91" s="110"/>
      <c r="F91" s="110"/>
      <c r="G91" s="110">
        <v>13</v>
      </c>
      <c r="H91" s="110">
        <v>5</v>
      </c>
      <c r="I91" s="110">
        <v>8</v>
      </c>
      <c r="J91" s="110"/>
      <c r="K91" s="146">
        <v>70</v>
      </c>
      <c r="L91" s="2"/>
      <c r="M91" s="3"/>
    </row>
    <row r="92" spans="1:13" ht="15" customHeight="1" x14ac:dyDescent="0.25">
      <c r="A92" s="72">
        <v>7</v>
      </c>
      <c r="B92" s="83">
        <v>60240</v>
      </c>
      <c r="C92" s="77" t="s">
        <v>19</v>
      </c>
      <c r="D92" s="110">
        <f t="shared" si="12"/>
        <v>74</v>
      </c>
      <c r="E92" s="110"/>
      <c r="F92" s="110">
        <v>3</v>
      </c>
      <c r="G92" s="110">
        <v>40</v>
      </c>
      <c r="H92" s="110">
        <v>19</v>
      </c>
      <c r="I92" s="110">
        <v>12</v>
      </c>
      <c r="J92" s="110"/>
      <c r="K92" s="146">
        <v>65</v>
      </c>
      <c r="L92" s="2"/>
      <c r="M92" s="3"/>
    </row>
    <row r="93" spans="1:13" ht="15" customHeight="1" x14ac:dyDescent="0.25">
      <c r="A93" s="72">
        <v>8</v>
      </c>
      <c r="B93" s="83">
        <v>60660</v>
      </c>
      <c r="C93" s="77" t="s">
        <v>3</v>
      </c>
      <c r="D93" s="110">
        <f t="shared" si="12"/>
        <v>20</v>
      </c>
      <c r="E93" s="110"/>
      <c r="F93" s="110"/>
      <c r="G93" s="110">
        <v>13</v>
      </c>
      <c r="H93" s="110">
        <v>5</v>
      </c>
      <c r="I93" s="110">
        <v>2</v>
      </c>
      <c r="J93" s="110"/>
      <c r="K93" s="146">
        <v>63.1</v>
      </c>
      <c r="L93" s="2"/>
      <c r="M93" s="3"/>
    </row>
    <row r="94" spans="1:13" s="107" customFormat="1" ht="15" customHeight="1" x14ac:dyDescent="0.25">
      <c r="A94" s="72">
        <v>9</v>
      </c>
      <c r="B94" s="86">
        <v>60001</v>
      </c>
      <c r="C94" s="79" t="s">
        <v>5</v>
      </c>
      <c r="D94" s="110">
        <f t="shared" si="12"/>
        <v>23</v>
      </c>
      <c r="E94" s="110"/>
      <c r="F94" s="110"/>
      <c r="G94" s="110">
        <v>23</v>
      </c>
      <c r="H94" s="110"/>
      <c r="I94" s="110"/>
      <c r="J94" s="110"/>
      <c r="K94" s="146">
        <v>56</v>
      </c>
      <c r="L94" s="2"/>
      <c r="M94" s="3"/>
    </row>
    <row r="95" spans="1:13" ht="15" customHeight="1" x14ac:dyDescent="0.25">
      <c r="A95" s="72">
        <v>10</v>
      </c>
      <c r="B95" s="83">
        <v>60701</v>
      </c>
      <c r="C95" s="77" t="s">
        <v>1</v>
      </c>
      <c r="D95" s="110">
        <f t="shared" si="12"/>
        <v>18</v>
      </c>
      <c r="E95" s="110"/>
      <c r="F95" s="110"/>
      <c r="G95" s="110">
        <v>12</v>
      </c>
      <c r="H95" s="110">
        <v>4</v>
      </c>
      <c r="I95" s="110">
        <v>2</v>
      </c>
      <c r="J95" s="110"/>
      <c r="K95" s="146">
        <v>65.89</v>
      </c>
      <c r="L95" s="2"/>
      <c r="M95" s="3"/>
    </row>
    <row r="96" spans="1:13" ht="15" customHeight="1" x14ac:dyDescent="0.25">
      <c r="A96" s="72">
        <v>11</v>
      </c>
      <c r="B96" s="83">
        <v>60850</v>
      </c>
      <c r="C96" s="77" t="s">
        <v>20</v>
      </c>
      <c r="D96" s="110">
        <f t="shared" si="12"/>
        <v>27</v>
      </c>
      <c r="E96" s="110"/>
      <c r="F96" s="110"/>
      <c r="G96" s="110">
        <v>18</v>
      </c>
      <c r="H96" s="110">
        <v>4</v>
      </c>
      <c r="I96" s="110">
        <v>5</v>
      </c>
      <c r="J96" s="110"/>
      <c r="K96" s="146">
        <v>67.41</v>
      </c>
      <c r="L96" s="2"/>
      <c r="M96" s="3"/>
    </row>
    <row r="97" spans="1:13" ht="15" customHeight="1" x14ac:dyDescent="0.25">
      <c r="A97" s="72">
        <v>12</v>
      </c>
      <c r="B97" s="83">
        <v>60910</v>
      </c>
      <c r="C97" s="77" t="s">
        <v>17</v>
      </c>
      <c r="D97" s="110">
        <f t="shared" si="12"/>
        <v>28</v>
      </c>
      <c r="E97" s="110"/>
      <c r="F97" s="110"/>
      <c r="G97" s="110">
        <v>13</v>
      </c>
      <c r="H97" s="110">
        <v>14</v>
      </c>
      <c r="I97" s="110">
        <v>1</v>
      </c>
      <c r="J97" s="110"/>
      <c r="K97" s="146">
        <v>68.069999999999993</v>
      </c>
      <c r="L97" s="2"/>
      <c r="M97" s="3"/>
    </row>
    <row r="98" spans="1:13" ht="15" customHeight="1" x14ac:dyDescent="0.25">
      <c r="A98" s="72">
        <v>13</v>
      </c>
      <c r="B98" s="83">
        <v>60980</v>
      </c>
      <c r="C98" s="77" t="s">
        <v>6</v>
      </c>
      <c r="D98" s="110">
        <f t="shared" si="12"/>
        <v>29</v>
      </c>
      <c r="E98" s="110"/>
      <c r="F98" s="110"/>
      <c r="G98" s="110">
        <v>15</v>
      </c>
      <c r="H98" s="110">
        <v>5</v>
      </c>
      <c r="I98" s="110">
        <v>9</v>
      </c>
      <c r="J98" s="110"/>
      <c r="K98" s="146">
        <v>69.5</v>
      </c>
      <c r="L98" s="2"/>
      <c r="M98" s="3"/>
    </row>
    <row r="99" spans="1:13" ht="15" customHeight="1" x14ac:dyDescent="0.25">
      <c r="A99" s="72">
        <v>14</v>
      </c>
      <c r="B99" s="83">
        <v>61080</v>
      </c>
      <c r="C99" s="77" t="s">
        <v>13</v>
      </c>
      <c r="D99" s="110">
        <f t="shared" si="12"/>
        <v>55</v>
      </c>
      <c r="E99" s="110"/>
      <c r="F99" s="110"/>
      <c r="G99" s="110">
        <v>36</v>
      </c>
      <c r="H99" s="110">
        <v>11</v>
      </c>
      <c r="I99" s="110">
        <v>8</v>
      </c>
      <c r="J99" s="110"/>
      <c r="K99" s="146">
        <v>65</v>
      </c>
      <c r="L99" s="2"/>
      <c r="M99" s="3"/>
    </row>
    <row r="100" spans="1:13" ht="15" customHeight="1" x14ac:dyDescent="0.25">
      <c r="A100" s="72">
        <v>15</v>
      </c>
      <c r="B100" s="83">
        <v>61150</v>
      </c>
      <c r="C100" s="77" t="s">
        <v>10</v>
      </c>
      <c r="D100" s="110">
        <f t="shared" si="12"/>
        <v>34</v>
      </c>
      <c r="E100" s="110"/>
      <c r="F100" s="110"/>
      <c r="G100" s="110">
        <v>12</v>
      </c>
      <c r="H100" s="110">
        <v>10</v>
      </c>
      <c r="I100" s="110">
        <v>12</v>
      </c>
      <c r="J100" s="110"/>
      <c r="K100" s="146">
        <v>74</v>
      </c>
      <c r="L100" s="2"/>
      <c r="M100" s="3"/>
    </row>
    <row r="101" spans="1:13" ht="15" customHeight="1" x14ac:dyDescent="0.25">
      <c r="A101" s="72">
        <v>16</v>
      </c>
      <c r="B101" s="83">
        <v>61210</v>
      </c>
      <c r="C101" s="77" t="s">
        <v>22</v>
      </c>
      <c r="D101" s="110">
        <f t="shared" si="12"/>
        <v>23</v>
      </c>
      <c r="E101" s="110"/>
      <c r="F101" s="110">
        <v>1</v>
      </c>
      <c r="G101" s="110">
        <v>18</v>
      </c>
      <c r="H101" s="110">
        <v>3</v>
      </c>
      <c r="I101" s="110">
        <v>1</v>
      </c>
      <c r="J101" s="110"/>
      <c r="K101" s="146">
        <v>58.74</v>
      </c>
      <c r="L101" s="2"/>
      <c r="M101" s="3"/>
    </row>
    <row r="102" spans="1:13" ht="15" customHeight="1" x14ac:dyDescent="0.25">
      <c r="A102" s="72">
        <v>17</v>
      </c>
      <c r="B102" s="83">
        <v>61290</v>
      </c>
      <c r="C102" s="77" t="s">
        <v>15</v>
      </c>
      <c r="D102" s="110">
        <f t="shared" si="12"/>
        <v>17</v>
      </c>
      <c r="E102" s="110"/>
      <c r="F102" s="110">
        <v>1</v>
      </c>
      <c r="G102" s="110">
        <v>12</v>
      </c>
      <c r="H102" s="110">
        <v>2</v>
      </c>
      <c r="I102" s="110">
        <v>2</v>
      </c>
      <c r="J102" s="110"/>
      <c r="K102" s="146">
        <v>53</v>
      </c>
      <c r="L102" s="2"/>
      <c r="M102" s="3"/>
    </row>
    <row r="103" spans="1:13" ht="15" customHeight="1" x14ac:dyDescent="0.25">
      <c r="A103" s="72">
        <v>18</v>
      </c>
      <c r="B103" s="83">
        <v>61340</v>
      </c>
      <c r="C103" s="77" t="s">
        <v>11</v>
      </c>
      <c r="D103" s="110">
        <f t="shared" si="12"/>
        <v>40</v>
      </c>
      <c r="E103" s="110">
        <v>1</v>
      </c>
      <c r="F103" s="110">
        <v>1</v>
      </c>
      <c r="G103" s="110">
        <v>28</v>
      </c>
      <c r="H103" s="110">
        <v>5</v>
      </c>
      <c r="I103" s="110">
        <v>5</v>
      </c>
      <c r="J103" s="110"/>
      <c r="K103" s="146">
        <v>60</v>
      </c>
      <c r="L103" s="2"/>
      <c r="M103" s="3"/>
    </row>
    <row r="104" spans="1:13" ht="15" customHeight="1" x14ac:dyDescent="0.25">
      <c r="A104" s="72">
        <v>19</v>
      </c>
      <c r="B104" s="83">
        <v>61390</v>
      </c>
      <c r="C104" s="77" t="s">
        <v>8</v>
      </c>
      <c r="D104" s="110">
        <f t="shared" si="12"/>
        <v>31</v>
      </c>
      <c r="E104" s="110"/>
      <c r="F104" s="110">
        <v>1</v>
      </c>
      <c r="G104" s="110">
        <v>21</v>
      </c>
      <c r="H104" s="110">
        <v>4</v>
      </c>
      <c r="I104" s="110">
        <v>5</v>
      </c>
      <c r="J104" s="110"/>
      <c r="K104" s="146">
        <v>63.29</v>
      </c>
      <c r="L104" s="2"/>
      <c r="M104" s="3"/>
    </row>
    <row r="105" spans="1:13" ht="15" customHeight="1" x14ac:dyDescent="0.25">
      <c r="A105" s="72">
        <v>20</v>
      </c>
      <c r="B105" s="83">
        <v>61410</v>
      </c>
      <c r="C105" s="77" t="s">
        <v>24</v>
      </c>
      <c r="D105" s="110">
        <f t="shared" si="12"/>
        <v>51</v>
      </c>
      <c r="E105" s="110"/>
      <c r="F105" s="110"/>
      <c r="G105" s="110">
        <v>29</v>
      </c>
      <c r="H105" s="110">
        <v>7</v>
      </c>
      <c r="I105" s="110">
        <v>15</v>
      </c>
      <c r="J105" s="110"/>
      <c r="K105" s="146">
        <v>70</v>
      </c>
      <c r="L105" s="2"/>
      <c r="M105" s="3"/>
    </row>
    <row r="106" spans="1:13" ht="15" customHeight="1" x14ac:dyDescent="0.25">
      <c r="A106" s="72">
        <v>21</v>
      </c>
      <c r="B106" s="83">
        <v>61430</v>
      </c>
      <c r="C106" s="77" t="s">
        <v>137</v>
      </c>
      <c r="D106" s="110">
        <f t="shared" si="12"/>
        <v>117</v>
      </c>
      <c r="E106" s="110">
        <v>1</v>
      </c>
      <c r="F106" s="110"/>
      <c r="G106" s="110">
        <v>63</v>
      </c>
      <c r="H106" s="110">
        <v>27</v>
      </c>
      <c r="I106" s="110">
        <v>26</v>
      </c>
      <c r="J106" s="110"/>
      <c r="K106" s="146">
        <v>69</v>
      </c>
      <c r="L106" s="2"/>
      <c r="M106" s="3"/>
    </row>
    <row r="107" spans="1:13" ht="15" customHeight="1" x14ac:dyDescent="0.25">
      <c r="A107" s="72">
        <v>22</v>
      </c>
      <c r="B107" s="83">
        <v>61440</v>
      </c>
      <c r="C107" s="77" t="s">
        <v>18</v>
      </c>
      <c r="D107" s="110">
        <f t="shared" si="12"/>
        <v>89</v>
      </c>
      <c r="E107" s="110"/>
      <c r="F107" s="110"/>
      <c r="G107" s="110">
        <v>26</v>
      </c>
      <c r="H107" s="110">
        <v>21</v>
      </c>
      <c r="I107" s="110">
        <v>41</v>
      </c>
      <c r="J107" s="110">
        <v>1</v>
      </c>
      <c r="K107" s="146">
        <v>78</v>
      </c>
      <c r="L107" s="2"/>
      <c r="M107" s="3"/>
    </row>
    <row r="108" spans="1:13" ht="15" customHeight="1" x14ac:dyDescent="0.25">
      <c r="A108" s="72">
        <v>23</v>
      </c>
      <c r="B108" s="83">
        <v>61450</v>
      </c>
      <c r="C108" s="77" t="s">
        <v>138</v>
      </c>
      <c r="D108" s="110">
        <f t="shared" si="12"/>
        <v>90</v>
      </c>
      <c r="E108" s="110">
        <v>1</v>
      </c>
      <c r="F108" s="110">
        <v>1</v>
      </c>
      <c r="G108" s="110">
        <v>35</v>
      </c>
      <c r="H108" s="110">
        <v>24</v>
      </c>
      <c r="I108" s="110">
        <v>29</v>
      </c>
      <c r="J108" s="110"/>
      <c r="K108" s="146">
        <v>71</v>
      </c>
      <c r="L108" s="2"/>
      <c r="M108" s="3"/>
    </row>
    <row r="109" spans="1:13" ht="15" customHeight="1" x14ac:dyDescent="0.25">
      <c r="A109" s="72">
        <v>24</v>
      </c>
      <c r="B109" s="83">
        <v>61470</v>
      </c>
      <c r="C109" s="77" t="s">
        <v>4</v>
      </c>
      <c r="D109" s="110">
        <f t="shared" si="12"/>
        <v>68</v>
      </c>
      <c r="E109" s="110"/>
      <c r="F109" s="110">
        <v>1</v>
      </c>
      <c r="G109" s="110">
        <v>43</v>
      </c>
      <c r="H109" s="110">
        <v>10</v>
      </c>
      <c r="I109" s="110">
        <v>14</v>
      </c>
      <c r="J109" s="110"/>
      <c r="K109" s="146">
        <v>64</v>
      </c>
      <c r="L109" s="2"/>
      <c r="M109" s="3"/>
    </row>
    <row r="110" spans="1:13" ht="15" customHeight="1" x14ac:dyDescent="0.25">
      <c r="A110" s="72">
        <v>25</v>
      </c>
      <c r="B110" s="83">
        <v>61490</v>
      </c>
      <c r="C110" s="77" t="s">
        <v>139</v>
      </c>
      <c r="D110" s="110">
        <f t="shared" si="12"/>
        <v>113</v>
      </c>
      <c r="E110" s="110"/>
      <c r="F110" s="110"/>
      <c r="G110" s="110">
        <v>50</v>
      </c>
      <c r="H110" s="110">
        <v>25</v>
      </c>
      <c r="I110" s="110">
        <v>38</v>
      </c>
      <c r="J110" s="110"/>
      <c r="K110" s="146">
        <v>72</v>
      </c>
      <c r="L110" s="2"/>
      <c r="M110" s="3"/>
    </row>
    <row r="111" spans="1:13" ht="15" customHeight="1" x14ac:dyDescent="0.25">
      <c r="A111" s="72">
        <v>26</v>
      </c>
      <c r="B111" s="83">
        <v>61500</v>
      </c>
      <c r="C111" s="77" t="s">
        <v>140</v>
      </c>
      <c r="D111" s="110">
        <f t="shared" si="12"/>
        <v>146</v>
      </c>
      <c r="E111" s="110"/>
      <c r="F111" s="110"/>
      <c r="G111" s="110">
        <v>80</v>
      </c>
      <c r="H111" s="110">
        <v>35</v>
      </c>
      <c r="I111" s="110">
        <v>31</v>
      </c>
      <c r="J111" s="110"/>
      <c r="K111" s="146">
        <v>68</v>
      </c>
      <c r="L111" s="2"/>
      <c r="M111" s="3"/>
    </row>
    <row r="112" spans="1:13" ht="15" customHeight="1" x14ac:dyDescent="0.25">
      <c r="A112" s="72">
        <v>27</v>
      </c>
      <c r="B112" s="83">
        <v>61510</v>
      </c>
      <c r="C112" s="77" t="s">
        <v>16</v>
      </c>
      <c r="D112" s="110">
        <f t="shared" si="12"/>
        <v>109</v>
      </c>
      <c r="E112" s="110"/>
      <c r="F112" s="110">
        <v>1</v>
      </c>
      <c r="G112" s="110">
        <v>55</v>
      </c>
      <c r="H112" s="110">
        <v>29</v>
      </c>
      <c r="I112" s="110">
        <v>24</v>
      </c>
      <c r="J112" s="110"/>
      <c r="K112" s="146">
        <v>69</v>
      </c>
      <c r="L112" s="2"/>
      <c r="M112" s="3"/>
    </row>
    <row r="113" spans="1:13" ht="15" customHeight="1" thickBot="1" x14ac:dyDescent="0.3">
      <c r="A113" s="72">
        <v>28</v>
      </c>
      <c r="B113" s="83">
        <v>61520</v>
      </c>
      <c r="C113" s="77" t="s">
        <v>114</v>
      </c>
      <c r="D113" s="110">
        <f t="shared" si="12"/>
        <v>78</v>
      </c>
      <c r="E113" s="110"/>
      <c r="F113" s="110"/>
      <c r="G113" s="110">
        <v>29</v>
      </c>
      <c r="H113" s="110">
        <v>23</v>
      </c>
      <c r="I113" s="110">
        <v>26</v>
      </c>
      <c r="J113" s="110"/>
      <c r="K113" s="146">
        <v>72</v>
      </c>
      <c r="L113" s="2"/>
      <c r="M113" s="3"/>
    </row>
    <row r="114" spans="1:13" ht="15" customHeight="1" thickBot="1" x14ac:dyDescent="0.3">
      <c r="A114" s="131"/>
      <c r="B114" s="122" t="s">
        <v>151</v>
      </c>
      <c r="C114" s="129"/>
      <c r="D114" s="121">
        <f t="shared" ref="D114:J114" si="13">SUM(D115:D122)</f>
        <v>478</v>
      </c>
      <c r="E114" s="121">
        <f t="shared" si="13"/>
        <v>0</v>
      </c>
      <c r="F114" s="121">
        <f t="shared" si="13"/>
        <v>4</v>
      </c>
      <c r="G114" s="121">
        <f t="shared" si="13"/>
        <v>178</v>
      </c>
      <c r="H114" s="121">
        <f t="shared" si="13"/>
        <v>116</v>
      </c>
      <c r="I114" s="121">
        <f t="shared" si="13"/>
        <v>174</v>
      </c>
      <c r="J114" s="121">
        <f t="shared" si="13"/>
        <v>6</v>
      </c>
      <c r="K114" s="133">
        <f>AVERAGE(K115:K122)</f>
        <v>70.589485427304055</v>
      </c>
      <c r="L114" s="2"/>
      <c r="M114" s="3"/>
    </row>
    <row r="115" spans="1:13" ht="15" customHeight="1" x14ac:dyDescent="0.25">
      <c r="A115" s="69">
        <v>1</v>
      </c>
      <c r="B115" s="82">
        <v>70020</v>
      </c>
      <c r="C115" s="76" t="s">
        <v>100</v>
      </c>
      <c r="D115" s="110">
        <f t="shared" ref="D115:D122" si="14">J115+I115+H115+G115+F115+E115</f>
        <v>81</v>
      </c>
      <c r="E115" s="110"/>
      <c r="F115" s="110">
        <v>0</v>
      </c>
      <c r="G115" s="110">
        <v>9</v>
      </c>
      <c r="H115" s="110">
        <v>20</v>
      </c>
      <c r="I115" s="110">
        <v>51</v>
      </c>
      <c r="J115" s="110">
        <v>1</v>
      </c>
      <c r="K115" s="146">
        <v>80.790123456790127</v>
      </c>
      <c r="L115" s="2"/>
      <c r="M115" s="3"/>
    </row>
    <row r="116" spans="1:13" s="107" customFormat="1" ht="15" customHeight="1" x14ac:dyDescent="0.25">
      <c r="A116" s="70">
        <v>2</v>
      </c>
      <c r="B116" s="83">
        <v>70110</v>
      </c>
      <c r="C116" s="77" t="s">
        <v>108</v>
      </c>
      <c r="D116" s="110">
        <f t="shared" si="14"/>
        <v>55</v>
      </c>
      <c r="E116" s="110"/>
      <c r="F116" s="110">
        <v>1</v>
      </c>
      <c r="G116" s="110">
        <v>27</v>
      </c>
      <c r="H116" s="110">
        <v>13</v>
      </c>
      <c r="I116" s="110">
        <v>13</v>
      </c>
      <c r="J116" s="110">
        <v>1</v>
      </c>
      <c r="K116" s="146">
        <v>69.8</v>
      </c>
      <c r="L116" s="2"/>
      <c r="M116" s="3"/>
    </row>
    <row r="117" spans="1:13" ht="15" customHeight="1" x14ac:dyDescent="0.25">
      <c r="A117" s="72">
        <v>3</v>
      </c>
      <c r="B117" s="83">
        <v>70021</v>
      </c>
      <c r="C117" s="77" t="s">
        <v>99</v>
      </c>
      <c r="D117" s="110">
        <f t="shared" si="14"/>
        <v>74</v>
      </c>
      <c r="E117" s="110"/>
      <c r="F117" s="110"/>
      <c r="G117" s="110">
        <v>22</v>
      </c>
      <c r="H117" s="110">
        <v>18</v>
      </c>
      <c r="I117" s="110">
        <v>34</v>
      </c>
      <c r="J117" s="110"/>
      <c r="K117" s="146">
        <v>76.040540540540547</v>
      </c>
      <c r="L117" s="2"/>
      <c r="M117" s="3"/>
    </row>
    <row r="118" spans="1:13" ht="15" customHeight="1" x14ac:dyDescent="0.25">
      <c r="A118" s="72">
        <v>4</v>
      </c>
      <c r="B118" s="83">
        <v>70040</v>
      </c>
      <c r="C118" s="77" t="s">
        <v>70</v>
      </c>
      <c r="D118" s="110">
        <f t="shared" si="14"/>
        <v>21</v>
      </c>
      <c r="E118" s="110"/>
      <c r="F118" s="110"/>
      <c r="G118" s="110">
        <v>13</v>
      </c>
      <c r="H118" s="110">
        <v>5</v>
      </c>
      <c r="I118" s="110">
        <v>3</v>
      </c>
      <c r="J118" s="110"/>
      <c r="K118" s="146">
        <v>67.904761904761898</v>
      </c>
      <c r="L118" s="2"/>
      <c r="M118" s="3"/>
    </row>
    <row r="119" spans="1:13" ht="15" customHeight="1" x14ac:dyDescent="0.25">
      <c r="A119" s="72">
        <v>5</v>
      </c>
      <c r="B119" s="83">
        <v>70100</v>
      </c>
      <c r="C119" s="77" t="s">
        <v>141</v>
      </c>
      <c r="D119" s="110">
        <f t="shared" si="14"/>
        <v>90</v>
      </c>
      <c r="E119" s="110"/>
      <c r="F119" s="110"/>
      <c r="G119" s="110">
        <v>21</v>
      </c>
      <c r="H119" s="110">
        <v>21</v>
      </c>
      <c r="I119" s="110">
        <v>45</v>
      </c>
      <c r="J119" s="110">
        <v>3</v>
      </c>
      <c r="K119" s="146">
        <v>78.86666666666666</v>
      </c>
      <c r="L119" s="2"/>
      <c r="M119" s="3"/>
    </row>
    <row r="120" spans="1:13" ht="15" customHeight="1" x14ac:dyDescent="0.25">
      <c r="A120" s="72">
        <v>6</v>
      </c>
      <c r="B120" s="83">
        <v>70270</v>
      </c>
      <c r="C120" s="77" t="s">
        <v>101</v>
      </c>
      <c r="D120" s="110">
        <f t="shared" si="14"/>
        <v>44</v>
      </c>
      <c r="E120" s="110"/>
      <c r="F120" s="110"/>
      <c r="G120" s="110">
        <v>27</v>
      </c>
      <c r="H120" s="110">
        <v>11</v>
      </c>
      <c r="I120" s="110">
        <v>6</v>
      </c>
      <c r="J120" s="110"/>
      <c r="K120" s="146">
        <v>64.955555555555549</v>
      </c>
      <c r="L120" s="2"/>
      <c r="M120" s="3"/>
    </row>
    <row r="121" spans="1:13" ht="15" customHeight="1" x14ac:dyDescent="0.25">
      <c r="A121" s="72">
        <v>7</v>
      </c>
      <c r="B121" s="83">
        <v>70510</v>
      </c>
      <c r="C121" s="77" t="s">
        <v>69</v>
      </c>
      <c r="D121" s="110">
        <f t="shared" si="14"/>
        <v>17</v>
      </c>
      <c r="E121" s="110"/>
      <c r="F121" s="110">
        <v>2</v>
      </c>
      <c r="G121" s="110">
        <v>11</v>
      </c>
      <c r="H121" s="110">
        <v>4</v>
      </c>
      <c r="I121" s="110"/>
      <c r="J121" s="110"/>
      <c r="K121" s="146">
        <v>57.588235294117645</v>
      </c>
      <c r="L121" s="2"/>
      <c r="M121" s="3"/>
    </row>
    <row r="122" spans="1:13" ht="15" customHeight="1" thickBot="1" x14ac:dyDescent="0.3">
      <c r="A122" s="84">
        <v>8</v>
      </c>
      <c r="B122" s="85">
        <v>10880</v>
      </c>
      <c r="C122" s="78" t="s">
        <v>161</v>
      </c>
      <c r="D122" s="111">
        <f t="shared" si="14"/>
        <v>96</v>
      </c>
      <c r="E122" s="111"/>
      <c r="F122" s="111">
        <v>1</v>
      </c>
      <c r="G122" s="111">
        <v>48</v>
      </c>
      <c r="H122" s="111">
        <v>24</v>
      </c>
      <c r="I122" s="111">
        <v>22</v>
      </c>
      <c r="J122" s="111">
        <v>1</v>
      </c>
      <c r="K122" s="112">
        <v>68.77</v>
      </c>
      <c r="L122" s="4"/>
      <c r="M122" s="3"/>
    </row>
    <row r="123" spans="1:13" ht="15" customHeight="1" x14ac:dyDescent="0.25">
      <c r="A123" s="11"/>
      <c r="B123" s="11"/>
      <c r="D123" s="395" t="s">
        <v>102</v>
      </c>
      <c r="E123" s="395"/>
      <c r="F123" s="395"/>
      <c r="G123" s="395"/>
      <c r="H123" s="395"/>
      <c r="I123" s="395"/>
      <c r="J123" s="395"/>
      <c r="K123" s="113">
        <f>AVERAGE(K7,K9:K16,K18:K30,K32:K49,K51:K68,K70:K84,K86:K113,K115:K122)</f>
        <v>67.429912373502958</v>
      </c>
    </row>
    <row r="124" spans="1:13" x14ac:dyDescent="0.25">
      <c r="A124" s="11"/>
      <c r="B124" s="11"/>
      <c r="C124" s="19"/>
      <c r="D124" s="11"/>
      <c r="E124" s="11"/>
      <c r="F124" s="11"/>
      <c r="G124" s="11"/>
      <c r="H124" s="11"/>
      <c r="I124" s="11"/>
    </row>
    <row r="125" spans="1:13" x14ac:dyDescent="0.25">
      <c r="A125" s="11"/>
      <c r="B125" s="11"/>
      <c r="C125" s="19"/>
      <c r="D125" s="11"/>
      <c r="E125" s="11"/>
      <c r="F125" s="11"/>
      <c r="G125" s="11"/>
      <c r="H125" s="11"/>
      <c r="I125" s="11"/>
    </row>
  </sheetData>
  <mergeCells count="8">
    <mergeCell ref="D123:J123"/>
    <mergeCell ref="D4:D5"/>
    <mergeCell ref="B2:C2"/>
    <mergeCell ref="K4:K5"/>
    <mergeCell ref="A4:A5"/>
    <mergeCell ref="B4:B5"/>
    <mergeCell ref="C4:C5"/>
    <mergeCell ref="E4:J4"/>
  </mergeCells>
  <conditionalFormatting sqref="K6:K123">
    <cfRule type="cellIs" dxfId="31" priority="710" stopIfTrue="1" operator="lessThan">
      <formula>50</formula>
    </cfRule>
    <cfRule type="cellIs" dxfId="30" priority="711" stopIfTrue="1" operator="between">
      <formula>$K$123</formula>
      <formula>50</formula>
    </cfRule>
    <cfRule type="cellIs" dxfId="29" priority="712" stopIfTrue="1" operator="between">
      <formula>75</formula>
      <formula>$K$123</formula>
    </cfRule>
    <cfRule type="cellIs" dxfId="28" priority="713" stopIfTrue="1" operator="greaterThanOrEqual">
      <formula>75</formula>
    </cfRule>
  </conditionalFormatting>
  <pageMargins left="0.15748031496062992" right="0" top="0" bottom="0" header="0.51181102362204722" footer="0.51181102362204722"/>
  <pageSetup paperSize="9" fitToHeight="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Русский-11 диаграмма по районам</vt:lpstr>
      <vt:lpstr>Русский-11 диаграмма</vt:lpstr>
      <vt:lpstr>Рейтинги 2019 - 2015</vt:lpstr>
      <vt:lpstr>Рейтинг по сумме мест</vt:lpstr>
      <vt:lpstr>Русский - 11 2019 Итоги</vt:lpstr>
      <vt:lpstr>Русский - 11 2019 расклад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2019-08-29T10:01:51Z</dcterms:modified>
</cp:coreProperties>
</file>