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60" windowHeight="7905"/>
  </bookViews>
  <sheets>
    <sheet name="Общест-11 диаграмма по районам" sheetId="19" r:id="rId1"/>
    <sheet name="Общест-11 диаграмма" sheetId="16" r:id="rId2"/>
    <sheet name="Рейтинги 2019 - 2015" sheetId="14" r:id="rId3"/>
    <sheet name="Рейтинг по сумме мест" sheetId="8" r:id="rId4"/>
    <sheet name="Обществознание-11  2019 Итоги" sheetId="18" r:id="rId5"/>
    <sheet name="Обществознание-11  2019 расклад" sheetId="7" r:id="rId6"/>
  </sheets>
  <externalReferences>
    <externalReference r:id="rId7"/>
  </externalReferences>
  <definedNames>
    <definedName name="_xlnm._FilterDatabase" localSheetId="0" hidden="1">'Общест-11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4" i="19" l="1"/>
  <c r="W126" i="19"/>
  <c r="W125" i="19"/>
  <c r="W124" i="19"/>
  <c r="W123" i="19"/>
  <c r="W122" i="19"/>
  <c r="W121" i="19"/>
  <c r="W120" i="19"/>
  <c r="W119" i="19"/>
  <c r="W118" i="19"/>
  <c r="W117" i="19"/>
  <c r="W115" i="19"/>
  <c r="W114" i="19"/>
  <c r="W113" i="19"/>
  <c r="W112" i="19"/>
  <c r="W111" i="19"/>
  <c r="W110" i="19"/>
  <c r="W109" i="19"/>
  <c r="W108" i="19"/>
  <c r="W107" i="19"/>
  <c r="W106" i="19"/>
  <c r="W105" i="19"/>
  <c r="W104" i="19"/>
  <c r="W103" i="19"/>
  <c r="W102" i="19"/>
  <c r="W101" i="19"/>
  <c r="W100" i="19"/>
  <c r="W99" i="19"/>
  <c r="W98" i="19"/>
  <c r="W97" i="19"/>
  <c r="W96" i="19"/>
  <c r="W95" i="19"/>
  <c r="W94" i="19"/>
  <c r="W93" i="19"/>
  <c r="W92" i="19"/>
  <c r="W91" i="19"/>
  <c r="W90" i="19"/>
  <c r="W89" i="19"/>
  <c r="W88" i="19"/>
  <c r="W87" i="19"/>
  <c r="W85" i="19"/>
  <c r="W83" i="19"/>
  <c r="W82" i="19"/>
  <c r="W81" i="19"/>
  <c r="W80" i="19"/>
  <c r="W79" i="19"/>
  <c r="W78" i="19"/>
  <c r="W77" i="19"/>
  <c r="W76" i="19"/>
  <c r="W75" i="19"/>
  <c r="W74" i="19"/>
  <c r="W73" i="19"/>
  <c r="W72" i="19"/>
  <c r="W71" i="19"/>
  <c r="W69" i="19"/>
  <c r="W68" i="19"/>
  <c r="W67" i="19"/>
  <c r="W66" i="19"/>
  <c r="W65" i="19"/>
  <c r="W64" i="19"/>
  <c r="W63" i="19"/>
  <c r="W62" i="19"/>
  <c r="W61" i="19"/>
  <c r="W60" i="19"/>
  <c r="W59" i="19"/>
  <c r="W58" i="19"/>
  <c r="W57" i="19"/>
  <c r="W56" i="19"/>
  <c r="W55" i="19"/>
  <c r="W54" i="19"/>
  <c r="W53" i="19"/>
  <c r="W52" i="19"/>
  <c r="W51" i="19"/>
  <c r="W49" i="19"/>
  <c r="W48" i="19"/>
  <c r="W47" i="19"/>
  <c r="W46" i="19"/>
  <c r="W45" i="19"/>
  <c r="W44" i="19"/>
  <c r="W43" i="19"/>
  <c r="W42" i="19"/>
  <c r="W41" i="19"/>
  <c r="W40" i="19"/>
  <c r="W39" i="19"/>
  <c r="W38" i="19"/>
  <c r="W37" i="19"/>
  <c r="W36" i="19"/>
  <c r="W35" i="19"/>
  <c r="W34" i="19"/>
  <c r="W33" i="19"/>
  <c r="W32" i="19"/>
  <c r="W31" i="19"/>
  <c r="W29" i="19"/>
  <c r="W28" i="19"/>
  <c r="W27" i="19"/>
  <c r="W26" i="19"/>
  <c r="W25" i="19"/>
  <c r="W24" i="19"/>
  <c r="W23" i="19"/>
  <c r="W22" i="19"/>
  <c r="W21" i="19"/>
  <c r="W20" i="19"/>
  <c r="W19" i="19"/>
  <c r="W18" i="19"/>
  <c r="W17" i="19"/>
  <c r="W16" i="19"/>
  <c r="W14" i="19"/>
  <c r="W13" i="19"/>
  <c r="W12" i="19"/>
  <c r="W11" i="19"/>
  <c r="W10" i="19"/>
  <c r="W9" i="19"/>
  <c r="W8" i="19"/>
  <c r="W7" i="16"/>
  <c r="W7" i="19"/>
  <c r="W5" i="19"/>
  <c r="D116" i="19"/>
  <c r="C116" i="19"/>
  <c r="D86" i="19"/>
  <c r="C86" i="19"/>
  <c r="D70" i="19"/>
  <c r="C70" i="19"/>
  <c r="D50" i="19"/>
  <c r="C50" i="19"/>
  <c r="D30" i="19"/>
  <c r="C30" i="19"/>
  <c r="D15" i="19"/>
  <c r="C15" i="19"/>
  <c r="D6" i="19"/>
  <c r="C6" i="19"/>
  <c r="D4" i="19"/>
  <c r="D127" i="19" s="1"/>
  <c r="C4" i="19"/>
  <c r="W126" i="16"/>
  <c r="W125" i="16"/>
  <c r="W124" i="16"/>
  <c r="W123" i="16"/>
  <c r="W122" i="16"/>
  <c r="W121" i="16"/>
  <c r="W120" i="16"/>
  <c r="W119" i="16"/>
  <c r="W118" i="16"/>
  <c r="W117" i="16"/>
  <c r="W115" i="16"/>
  <c r="W114" i="16"/>
  <c r="W113" i="16"/>
  <c r="W112" i="16"/>
  <c r="W111" i="16"/>
  <c r="W110" i="16"/>
  <c r="W109" i="16"/>
  <c r="W108" i="16"/>
  <c r="W107" i="16"/>
  <c r="W106" i="16"/>
  <c r="W105" i="16"/>
  <c r="W104" i="16"/>
  <c r="W103" i="16"/>
  <c r="W102" i="16"/>
  <c r="W101" i="16"/>
  <c r="W100" i="16"/>
  <c r="W99" i="16"/>
  <c r="W98" i="16"/>
  <c r="W97" i="16"/>
  <c r="W96" i="16"/>
  <c r="W95" i="16"/>
  <c r="W94" i="16"/>
  <c r="W93" i="16"/>
  <c r="W92" i="16"/>
  <c r="W91" i="16"/>
  <c r="W90" i="16"/>
  <c r="W89" i="16"/>
  <c r="W88" i="16"/>
  <c r="W87" i="16"/>
  <c r="W85" i="16"/>
  <c r="W84" i="16"/>
  <c r="W83" i="16"/>
  <c r="W82" i="16"/>
  <c r="W81" i="16"/>
  <c r="W80" i="16"/>
  <c r="W79" i="16"/>
  <c r="W78" i="16"/>
  <c r="W77" i="16"/>
  <c r="W76" i="16"/>
  <c r="W75" i="16"/>
  <c r="W74" i="16"/>
  <c r="W73" i="16"/>
  <c r="W72" i="16"/>
  <c r="W71" i="16"/>
  <c r="W69" i="16"/>
  <c r="W68" i="16"/>
  <c r="W67" i="16"/>
  <c r="W66" i="16"/>
  <c r="W65" i="16"/>
  <c r="W64" i="16"/>
  <c r="W63" i="16"/>
  <c r="W62" i="16"/>
  <c r="W61" i="16"/>
  <c r="W60" i="16"/>
  <c r="W59" i="16"/>
  <c r="W58" i="16"/>
  <c r="W57" i="16"/>
  <c r="W56" i="16"/>
  <c r="W55" i="16"/>
  <c r="W54" i="16"/>
  <c r="W53" i="16"/>
  <c r="W52" i="16"/>
  <c r="W51" i="16"/>
  <c r="W49" i="16"/>
  <c r="W48" i="16"/>
  <c r="W47" i="16"/>
  <c r="W46" i="16"/>
  <c r="W45" i="16"/>
  <c r="W44" i="16"/>
  <c r="W43" i="16"/>
  <c r="W42" i="16"/>
  <c r="W41" i="16"/>
  <c r="W40" i="16"/>
  <c r="W39" i="16"/>
  <c r="W38" i="16"/>
  <c r="W37" i="16"/>
  <c r="W36" i="16"/>
  <c r="W35" i="16"/>
  <c r="W34" i="16"/>
  <c r="W33" i="16"/>
  <c r="W32" i="16"/>
  <c r="W31" i="16"/>
  <c r="W29" i="16"/>
  <c r="W28" i="16"/>
  <c r="W27" i="16"/>
  <c r="W26" i="16"/>
  <c r="W25" i="16"/>
  <c r="W24" i="16"/>
  <c r="W23" i="16"/>
  <c r="W22" i="16"/>
  <c r="W21" i="16"/>
  <c r="W20" i="16"/>
  <c r="W19" i="16"/>
  <c r="W18" i="16"/>
  <c r="W17" i="16"/>
  <c r="W16" i="16"/>
  <c r="W14" i="16"/>
  <c r="W13" i="16"/>
  <c r="W12" i="16"/>
  <c r="W11" i="16"/>
  <c r="W10" i="16"/>
  <c r="W9" i="16"/>
  <c r="W8" i="16"/>
  <c r="W5" i="16"/>
  <c r="D127" i="16"/>
  <c r="D116" i="16"/>
  <c r="C116" i="16"/>
  <c r="D86" i="16"/>
  <c r="C86" i="16"/>
  <c r="D70" i="16"/>
  <c r="C70" i="16"/>
  <c r="D50" i="16"/>
  <c r="C50" i="16"/>
  <c r="D30" i="16"/>
  <c r="C30" i="16"/>
  <c r="D15" i="16"/>
  <c r="C15" i="16"/>
  <c r="D6" i="16"/>
  <c r="C6" i="16"/>
  <c r="D4" i="16"/>
  <c r="C4" i="16"/>
  <c r="U121" i="14"/>
  <c r="Q121" i="14"/>
  <c r="M121" i="14"/>
  <c r="I121" i="14"/>
  <c r="E121" i="14"/>
  <c r="X119" i="8"/>
  <c r="Q121" i="8"/>
  <c r="X120" i="8"/>
  <c r="X113" i="8"/>
  <c r="X105" i="8"/>
  <c r="X115" i="8"/>
  <c r="X114" i="8"/>
  <c r="X106" i="8"/>
  <c r="X118" i="8"/>
  <c r="X117" i="8"/>
  <c r="X107" i="8"/>
  <c r="X116" i="8"/>
  <c r="X111" i="8"/>
  <c r="X112" i="8"/>
  <c r="X91" i="8"/>
  <c r="X101" i="8"/>
  <c r="X109" i="8"/>
  <c r="X110" i="8"/>
  <c r="X108" i="8"/>
  <c r="X102" i="8"/>
  <c r="X98" i="8"/>
  <c r="X95" i="8"/>
  <c r="X96" i="8"/>
  <c r="X100" i="8"/>
  <c r="X104" i="8"/>
  <c r="X99" i="8"/>
  <c r="X103" i="8"/>
  <c r="X76" i="8"/>
  <c r="X93" i="8"/>
  <c r="X87" i="8"/>
  <c r="X97" i="8"/>
  <c r="X92" i="8"/>
  <c r="X86" i="8"/>
  <c r="X94" i="8"/>
  <c r="X78" i="8"/>
  <c r="X90" i="8"/>
  <c r="X81" i="8"/>
  <c r="X89" i="8"/>
  <c r="X85" i="8"/>
  <c r="X80" i="8"/>
  <c r="X79" i="8"/>
  <c r="X84" i="8"/>
  <c r="X88" i="8"/>
  <c r="X71" i="8"/>
  <c r="X82" i="8"/>
  <c r="X75" i="8"/>
  <c r="X74" i="8"/>
  <c r="X66" i="8"/>
  <c r="X73" i="8"/>
  <c r="X60" i="8"/>
  <c r="X83" i="8"/>
  <c r="X77" i="8"/>
  <c r="X68" i="8"/>
  <c r="X69" i="8"/>
  <c r="X70" i="8"/>
  <c r="X59" i="8"/>
  <c r="X61" i="8"/>
  <c r="X72" i="8"/>
  <c r="X56" i="8"/>
  <c r="X63" i="8"/>
  <c r="X65" i="8"/>
  <c r="X50" i="8"/>
  <c r="X54" i="8"/>
  <c r="X64" i="8"/>
  <c r="X48" i="8"/>
  <c r="X58" i="8"/>
  <c r="X49" i="8"/>
  <c r="X67" i="8"/>
  <c r="X57" i="8"/>
  <c r="X47" i="8"/>
  <c r="X53" i="8"/>
  <c r="X52" i="8"/>
  <c r="X40" i="8"/>
  <c r="X55" i="8"/>
  <c r="X62" i="8"/>
  <c r="X44" i="8"/>
  <c r="X45" i="8"/>
  <c r="X37" i="8"/>
  <c r="X36" i="8"/>
  <c r="X38" i="8"/>
  <c r="X39" i="8"/>
  <c r="X42" i="8"/>
  <c r="X43" i="8"/>
  <c r="X34" i="8"/>
  <c r="X31" i="8"/>
  <c r="X29" i="8"/>
  <c r="X24" i="8"/>
  <c r="X25" i="8"/>
  <c r="X32" i="8"/>
  <c r="X46" i="8"/>
  <c r="X28" i="8"/>
  <c r="X30" i="8"/>
  <c r="X51" i="8"/>
  <c r="X19" i="8"/>
  <c r="X41" i="8"/>
  <c r="X26" i="8"/>
  <c r="X35" i="8"/>
  <c r="X23" i="8"/>
  <c r="X33" i="8"/>
  <c r="X14" i="8"/>
  <c r="X16" i="8"/>
  <c r="X22" i="8"/>
  <c r="X21" i="8"/>
  <c r="X13" i="8"/>
  <c r="X17" i="8"/>
  <c r="X18" i="8"/>
  <c r="X20" i="8"/>
  <c r="X27" i="8"/>
  <c r="X15" i="8"/>
  <c r="X11" i="8"/>
  <c r="X9" i="8"/>
  <c r="X10" i="8"/>
  <c r="X8" i="8"/>
  <c r="X7" i="8"/>
  <c r="X12" i="8"/>
  <c r="X6" i="8"/>
  <c r="E121" i="8"/>
  <c r="T4" i="19" l="1"/>
  <c r="T127" i="19" s="1"/>
  <c r="P4" i="19"/>
  <c r="P127" i="19" s="1"/>
  <c r="L4" i="19"/>
  <c r="L127" i="19" s="1"/>
  <c r="H4" i="19"/>
  <c r="H127" i="19" s="1"/>
  <c r="T116" i="19"/>
  <c r="S116" i="19"/>
  <c r="P116" i="19"/>
  <c r="O116" i="19"/>
  <c r="L116" i="19"/>
  <c r="K116" i="19"/>
  <c r="H116" i="19"/>
  <c r="G116" i="19"/>
  <c r="T86" i="19"/>
  <c r="S86" i="19"/>
  <c r="P86" i="19"/>
  <c r="O86" i="19"/>
  <c r="L86" i="19"/>
  <c r="K86" i="19"/>
  <c r="H86" i="19"/>
  <c r="G86" i="19"/>
  <c r="T70" i="19"/>
  <c r="S70" i="19"/>
  <c r="P70" i="19"/>
  <c r="O70" i="19"/>
  <c r="L70" i="19"/>
  <c r="K70" i="19"/>
  <c r="H70" i="19"/>
  <c r="G70" i="19"/>
  <c r="T50" i="19"/>
  <c r="S50" i="19"/>
  <c r="P50" i="19"/>
  <c r="O50" i="19"/>
  <c r="L50" i="19"/>
  <c r="K50" i="19"/>
  <c r="H50" i="19"/>
  <c r="G50" i="19"/>
  <c r="T30" i="19"/>
  <c r="S30" i="19"/>
  <c r="P30" i="19"/>
  <c r="O30" i="19"/>
  <c r="L30" i="19"/>
  <c r="K30" i="19"/>
  <c r="H30" i="19"/>
  <c r="G30" i="19"/>
  <c r="T15" i="19"/>
  <c r="S15" i="19"/>
  <c r="P15" i="19"/>
  <c r="O15" i="19"/>
  <c r="L15" i="19"/>
  <c r="K15" i="19"/>
  <c r="H15" i="19"/>
  <c r="G15" i="19"/>
  <c r="T6" i="19"/>
  <c r="S6" i="19"/>
  <c r="P6" i="19"/>
  <c r="O6" i="19"/>
  <c r="L6" i="19"/>
  <c r="K6" i="19"/>
  <c r="H6" i="19"/>
  <c r="G6" i="19"/>
  <c r="S4" i="19"/>
  <c r="O4" i="19"/>
  <c r="K4" i="19"/>
  <c r="G4" i="19"/>
  <c r="T4" i="16" l="1"/>
  <c r="P4" i="16"/>
  <c r="L4" i="16"/>
  <c r="H4" i="16"/>
  <c r="H127" i="16"/>
  <c r="L127" i="16"/>
  <c r="P127" i="16"/>
  <c r="T127" i="16"/>
  <c r="T116" i="16"/>
  <c r="S116" i="16"/>
  <c r="P116" i="16"/>
  <c r="O116" i="16"/>
  <c r="L116" i="16"/>
  <c r="K116" i="16"/>
  <c r="H116" i="16"/>
  <c r="G116" i="16"/>
  <c r="P86" i="16"/>
  <c r="O86" i="16"/>
  <c r="T86" i="16"/>
  <c r="S86" i="16"/>
  <c r="L86" i="16"/>
  <c r="K86" i="16"/>
  <c r="T70" i="16"/>
  <c r="S70" i="16"/>
  <c r="P70" i="16"/>
  <c r="O70" i="16"/>
  <c r="L70" i="16"/>
  <c r="K70" i="16"/>
  <c r="H86" i="16"/>
  <c r="H70" i="16"/>
  <c r="G86" i="16"/>
  <c r="G70" i="16"/>
  <c r="T50" i="16"/>
  <c r="S50" i="16"/>
  <c r="P50" i="16"/>
  <c r="O50" i="16"/>
  <c r="L50" i="16"/>
  <c r="K50" i="16"/>
  <c r="H50" i="16"/>
  <c r="G50" i="16"/>
  <c r="T30" i="16"/>
  <c r="S30" i="16"/>
  <c r="P30" i="16"/>
  <c r="O30" i="16"/>
  <c r="L30" i="16"/>
  <c r="K30" i="16"/>
  <c r="G30" i="16"/>
  <c r="H30" i="16"/>
  <c r="K15" i="16"/>
  <c r="T15" i="16"/>
  <c r="S15" i="16"/>
  <c r="P15" i="16"/>
  <c r="O15" i="16"/>
  <c r="L15" i="16"/>
  <c r="H15" i="16"/>
  <c r="G15" i="16"/>
  <c r="T6" i="16"/>
  <c r="S6" i="16"/>
  <c r="S4" i="16" s="1"/>
  <c r="P6" i="16"/>
  <c r="O6" i="16"/>
  <c r="O4" i="16" s="1"/>
  <c r="L6" i="16"/>
  <c r="K6" i="16"/>
  <c r="K4" i="16" s="1"/>
  <c r="H6" i="16"/>
  <c r="G6" i="16"/>
  <c r="G4" i="16" s="1"/>
  <c r="H121" i="8" l="1"/>
  <c r="E6" i="18"/>
  <c r="D6" i="18"/>
  <c r="E115" i="18"/>
  <c r="F114" i="18"/>
  <c r="F113" i="18"/>
  <c r="F112" i="18"/>
  <c r="F111" i="18"/>
  <c r="F110" i="18"/>
  <c r="F107" i="18"/>
  <c r="F106" i="18"/>
  <c r="F105" i="18"/>
  <c r="F104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3" i="18"/>
  <c r="F72" i="18"/>
  <c r="F71" i="18"/>
  <c r="F70" i="18"/>
  <c r="F69" i="18"/>
  <c r="F68" i="18"/>
  <c r="F67" i="18"/>
  <c r="F66" i="18"/>
  <c r="F64" i="18"/>
  <c r="F63" i="18"/>
  <c r="F62" i="18"/>
  <c r="F61" i="18"/>
  <c r="F60" i="18"/>
  <c r="F58" i="18"/>
  <c r="F57" i="18"/>
  <c r="F56" i="18"/>
  <c r="F55" i="18"/>
  <c r="F54" i="18"/>
  <c r="F53" i="18"/>
  <c r="F52" i="18"/>
  <c r="F51" i="18"/>
  <c r="F48" i="18"/>
  <c r="F45" i="18"/>
  <c r="F44" i="18"/>
  <c r="F43" i="18"/>
  <c r="F40" i="18"/>
  <c r="F39" i="18"/>
  <c r="F38" i="18"/>
  <c r="F37" i="18"/>
  <c r="F36" i="18"/>
  <c r="F35" i="18"/>
  <c r="F34" i="18"/>
  <c r="F32" i="18"/>
  <c r="F29" i="18"/>
  <c r="F26" i="18"/>
  <c r="F25" i="18"/>
  <c r="F24" i="18"/>
  <c r="F23" i="18"/>
  <c r="F22" i="18"/>
  <c r="F21" i="18"/>
  <c r="F20" i="18"/>
  <c r="F19" i="18"/>
  <c r="F16" i="18"/>
  <c r="F15" i="18"/>
  <c r="F14" i="18"/>
  <c r="F13" i="18"/>
  <c r="F12" i="18"/>
  <c r="F11" i="18"/>
  <c r="F10" i="18"/>
  <c r="F9" i="18"/>
  <c r="J84" i="7"/>
  <c r="I84" i="7"/>
  <c r="H84" i="7"/>
  <c r="G84" i="7"/>
  <c r="F84" i="7"/>
  <c r="E84" i="7"/>
  <c r="D84" i="7"/>
  <c r="J122" i="7"/>
  <c r="J68" i="7"/>
  <c r="I68" i="7"/>
  <c r="H68" i="7"/>
  <c r="G68" i="7"/>
  <c r="F68" i="7"/>
  <c r="E68" i="7"/>
  <c r="D68" i="7"/>
  <c r="J50" i="7"/>
  <c r="I50" i="7"/>
  <c r="H50" i="7"/>
  <c r="G50" i="7"/>
  <c r="F50" i="7"/>
  <c r="E50" i="7"/>
  <c r="D50" i="7"/>
  <c r="I31" i="7"/>
  <c r="H31" i="7"/>
  <c r="G31" i="7"/>
  <c r="F31" i="7"/>
  <c r="E31" i="7"/>
  <c r="D31" i="7"/>
  <c r="J31" i="7"/>
  <c r="J17" i="7"/>
  <c r="I17" i="7"/>
  <c r="H17" i="7"/>
  <c r="G17" i="7"/>
  <c r="F17" i="7"/>
  <c r="E17" i="7"/>
  <c r="D17" i="7"/>
  <c r="J8" i="7"/>
  <c r="I8" i="7"/>
  <c r="H8" i="7"/>
  <c r="G8" i="7"/>
  <c r="F8" i="7"/>
  <c r="E8" i="7"/>
  <c r="D8" i="7"/>
  <c r="J113" i="7"/>
  <c r="I113" i="7"/>
  <c r="H113" i="7"/>
  <c r="G113" i="7"/>
  <c r="F113" i="7"/>
  <c r="E113" i="7"/>
  <c r="D113" i="7"/>
  <c r="D6" i="7" l="1"/>
  <c r="E6" i="7"/>
  <c r="F6" i="7"/>
  <c r="G6" i="7"/>
  <c r="H6" i="7"/>
  <c r="I6" i="7"/>
  <c r="K121" i="8" l="1"/>
  <c r="N121" i="8"/>
  <c r="K120" i="7" l="1"/>
  <c r="K119" i="7"/>
  <c r="K118" i="7"/>
  <c r="K117" i="7"/>
  <c r="K116" i="7"/>
  <c r="K114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2" i="7"/>
  <c r="K91" i="7"/>
  <c r="K90" i="7"/>
  <c r="K89" i="7"/>
  <c r="K88" i="7"/>
  <c r="K87" i="7"/>
  <c r="K86" i="7"/>
  <c r="K85" i="7"/>
  <c r="K83" i="7"/>
  <c r="K82" i="7"/>
  <c r="K81" i="7"/>
  <c r="K78" i="7"/>
  <c r="K77" i="7"/>
  <c r="K76" i="7"/>
  <c r="K75" i="7"/>
  <c r="K74" i="7"/>
  <c r="K73" i="7"/>
  <c r="K72" i="7"/>
  <c r="K71" i="7"/>
  <c r="K70" i="7"/>
  <c r="K69" i="7"/>
  <c r="K67" i="7"/>
  <c r="K66" i="7"/>
  <c r="K65" i="7"/>
  <c r="K64" i="7"/>
  <c r="K62" i="7"/>
  <c r="K61" i="7"/>
  <c r="K60" i="7"/>
  <c r="K59" i="7"/>
  <c r="K58" i="7"/>
  <c r="K57" i="7"/>
  <c r="K56" i="7"/>
  <c r="K54" i="7"/>
  <c r="K51" i="7"/>
  <c r="K49" i="7"/>
  <c r="K48" i="7"/>
  <c r="K47" i="7"/>
  <c r="K46" i="7"/>
  <c r="K45" i="7"/>
  <c r="K43" i="7"/>
  <c r="K42" i="7"/>
  <c r="K41" i="7"/>
  <c r="K40" i="7"/>
  <c r="K39" i="7"/>
  <c r="K38" i="7"/>
  <c r="K37" i="7"/>
  <c r="K35" i="7"/>
  <c r="K32" i="7"/>
  <c r="K30" i="7"/>
  <c r="K29" i="7"/>
  <c r="K27" i="7"/>
  <c r="K25" i="7"/>
  <c r="K24" i="7"/>
  <c r="K23" i="7"/>
  <c r="K22" i="7"/>
  <c r="K21" i="7"/>
  <c r="K18" i="7"/>
  <c r="K16" i="7"/>
  <c r="K15" i="7"/>
  <c r="K14" i="7"/>
  <c r="K13" i="7"/>
  <c r="K12" i="7"/>
  <c r="K11" i="7"/>
  <c r="K9" i="7"/>
</calcChain>
</file>

<file path=xl/sharedStrings.xml><?xml version="1.0" encoding="utf-8"?>
<sst xmlns="http://schemas.openxmlformats.org/spreadsheetml/2006/main" count="2091" uniqueCount="167">
  <si>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</si>
  <si>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</si>
  <si>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</si>
  <si>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</si>
  <si>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</si>
  <si>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</si>
  <si>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</si>
  <si>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</si>
  <si>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</si>
  <si>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</si>
  <si>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</si>
  <si>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</si>
  <si>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</si>
  <si>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</si>
  <si>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</si>
  <si>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</si>
  <si>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</si>
  <si>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</si>
  <si>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</si>
  <si>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</si>
  <si>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</si>
  <si>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</si>
  <si>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</si>
  <si>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</si>
  <si>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</si>
  <si>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</si>
  <si>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</si>
  <si>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</si>
  <si>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</si>
  <si>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</si>
  <si>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</si>
  <si>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</si>
  <si>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</si>
  <si>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</si>
  <si>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</si>
  <si>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</si>
  <si>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</si>
  <si>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</si>
  <si>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</si>
  <si>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</si>
  <si>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</si>
  <si>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</si>
  <si>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</si>
  <si>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</si>
  <si>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</si>
  <si>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</si>
  <si>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</si>
  <si>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</si>
  <si>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</si>
  <si>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</si>
  <si>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</si>
  <si>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</si>
  <si>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</si>
  <si>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</si>
  <si>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</si>
  <si>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</si>
  <si>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</si>
  <si>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</si>
  <si>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</si>
  <si>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</si>
  <si>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</si>
  <si>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</si>
  <si>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</si>
  <si>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</si>
  <si>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</si>
  <si>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</si>
  <si>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</si>
  <si>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</si>
  <si>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</si>
  <si>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</si>
  <si>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</si>
  <si>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</si>
  <si>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</si>
  <si>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</si>
  <si>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</si>
  <si>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МАОУ СШ № 153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</si>
  <si>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</si>
  <si>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</si>
  <si>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</si>
  <si>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</si>
  <si>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</si>
  <si>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</si>
  <si>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</si>
  <si>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</si>
  <si>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</si>
  <si>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</si>
  <si>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</si>
  <si>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</si>
  <si>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</si>
  <si>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</si>
  <si>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</si>
  <si>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</si>
  <si>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</si>
  <si>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</si>
  <si>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</si>
  <si>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</si>
  <si>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</si>
  <si>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</si>
  <si>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</si>
  <si>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</si>
  <si>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</si>
  <si>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</si>
  <si>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</si>
  <si>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</si>
  <si>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</si>
  <si>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</si>
  <si>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</si>
  <si>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МБОУ СШ № 8 "Созидание"</t>
  </si>
  <si>
    <t>МАОУ Лицей № 1</t>
  </si>
  <si>
    <t>МАОУ СШ № 23</t>
  </si>
  <si>
    <t>МБОУ СШ № 76</t>
  </si>
  <si>
    <t>МАОУ СШ № 137</t>
  </si>
  <si>
    <t>МАОУ СШ № 152</t>
  </si>
  <si>
    <t>Наименование ОУ (кратко)</t>
  </si>
  <si>
    <t>МАОУ Лицей № 9 "Лидер"</t>
  </si>
  <si>
    <t>Обществознание 11 кл.</t>
  </si>
  <si>
    <t>Код ОУ по КИАСУО</t>
  </si>
  <si>
    <t xml:space="preserve"> менее 42</t>
  </si>
  <si>
    <t>Расчётное среднее значение по городу:</t>
  </si>
  <si>
    <t>Среднее значение по городу принято: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</si>
  <si>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</si>
  <si>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</si>
  <si>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</si>
  <si>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</si>
  <si>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место</t>
  </si>
  <si>
    <t>сумма мест</t>
  </si>
  <si>
    <t>чел.</t>
  </si>
  <si>
    <t>ср.балл по ОУ</t>
  </si>
  <si>
    <t>балл по городу</t>
  </si>
  <si>
    <t>чел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</si>
  <si>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</si>
  <si>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</si>
  <si>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</si>
  <si>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</si>
  <si>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</si>
  <si>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</si>
  <si>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</si>
  <si>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 xml:space="preserve">МБОУ СШ № 72 </t>
  </si>
  <si>
    <t>средний балл принят</t>
  </si>
  <si>
    <t xml:space="preserve">МБОУ СШ № 10 </t>
  </si>
  <si>
    <t xml:space="preserve">МБОУ СШ № 14 </t>
  </si>
  <si>
    <t>МБОУ Гимназия № 12 "М и Т"</t>
  </si>
  <si>
    <t>МАОУ СШ № 150</t>
  </si>
  <si>
    <t>ЦЕНТРАЛЬНЫЙ РАЙОН</t>
  </si>
  <si>
    <t>МАОУ СШ № 149</t>
  </si>
  <si>
    <t>МАОУ СШ № 145</t>
  </si>
  <si>
    <t>МАОУ СШ № 143</t>
  </si>
  <si>
    <t>СОВЕТСКИЙ РАЙОН</t>
  </si>
  <si>
    <t>СВЕРДЛОВСКИЙ РАЙОН</t>
  </si>
  <si>
    <t>МАОУ Гимназия № 3</t>
  </si>
  <si>
    <t>ОКТЯБРЬСКИЙ РАЙОН</t>
  </si>
  <si>
    <t>ЛЕНИНСКИЙ РАЙОН</t>
  </si>
  <si>
    <t>КИРОВСКИЙ РАЙОН</t>
  </si>
  <si>
    <t>ЖЕЛЕЗНОДОРОЖНЫЙ РАЙОН</t>
  </si>
  <si>
    <t>по городу Красноярску</t>
  </si>
  <si>
    <t>42-71</t>
  </si>
  <si>
    <t>72-79</t>
  </si>
  <si>
    <t>МБОУ СШ № 86</t>
  </si>
  <si>
    <t xml:space="preserve">МАОУ Гимназия № 11 </t>
  </si>
  <si>
    <t xml:space="preserve">МБОУ Школа-интернат № 1 </t>
  </si>
  <si>
    <t xml:space="preserve">средний балл </t>
  </si>
  <si>
    <t>МБОУ СШ № 55</t>
  </si>
  <si>
    <t>МБОУ СШ № 78</t>
  </si>
  <si>
    <t>Расчётное среднее значение среднего балла по ОУ</t>
  </si>
  <si>
    <t>Среднее значение среднего балла принято ГУО</t>
  </si>
  <si>
    <t>Получено баллов</t>
  </si>
  <si>
    <t>МАОУ СШ "Комплекс Покровский"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</si>
</sst>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19]General"/>
    <numFmt numFmtId="166" formatCode="_-* #,##0.00\ &quot;₽&quot;_-;\-* #,##0.00\ &quot;₽&quot;_-;_-* &quot;-&quot;??\ &quot;₽&quot;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17" fillId="0" borderId="0"/>
    <xf numFmtId="165" fontId="17" fillId="0" borderId="0" applyBorder="0" applyProtection="0"/>
    <xf numFmtId="0" fontId="8" fillId="0" borderId="0"/>
    <xf numFmtId="0" fontId="7" fillId="0" borderId="0"/>
    <xf numFmtId="0" fontId="7" fillId="0" borderId="0"/>
    <xf numFmtId="0" fontId="5" fillId="0" borderId="0"/>
    <xf numFmtId="166" fontId="5" fillId="0" borderId="0" applyFont="0" applyFill="0" applyBorder="0" applyAlignment="0" applyProtection="0"/>
  </cellStyleXfs>
  <cellXfs count="719">
    <xf numFmtId="0" fontId="0" fillId="0" borderId="0" xfId="0"/>
    <xf numFmtId="0" fontId="0" fillId="0" borderId="0" xfId="0" applyBorder="1"/>
    <xf numFmtId="0" fontId="9" fillId="0" borderId="0" xfId="0" applyFont="1" applyBorder="1"/>
    <xf numFmtId="0" fontId="14" fillId="2" borderId="0" xfId="0" applyFont="1" applyFill="1"/>
    <xf numFmtId="0" fontId="14" fillId="0" borderId="0" xfId="0" applyFont="1"/>
    <xf numFmtId="0" fontId="16" fillId="2" borderId="0" xfId="0" applyFont="1" applyFill="1"/>
    <xf numFmtId="164" fontId="15" fillId="0" borderId="0" xfId="2" applyNumberFormat="1" applyFont="1" applyBorder="1"/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6" fillId="0" borderId="11" xfId="0" applyFont="1" applyBorder="1" applyAlignment="1"/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left" wrapText="1"/>
    </xf>
    <xf numFmtId="2" fontId="6" fillId="0" borderId="3" xfId="0" applyNumberFormat="1" applyFont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2" fontId="6" fillId="4" borderId="3" xfId="0" applyNumberFormat="1" applyFont="1" applyFill="1" applyBorder="1" applyAlignment="1">
      <alignment wrapText="1"/>
    </xf>
    <xf numFmtId="0" fontId="23" fillId="0" borderId="4" xfId="0" applyFont="1" applyBorder="1" applyAlignment="1">
      <alignment horizontal="left" wrapText="1"/>
    </xf>
    <xf numFmtId="2" fontId="6" fillId="5" borderId="3" xfId="0" applyNumberFormat="1" applyFont="1" applyFill="1" applyBorder="1" applyAlignment="1">
      <alignment wrapText="1"/>
    </xf>
    <xf numFmtId="0" fontId="6" fillId="3" borderId="4" xfId="1" applyFont="1" applyFill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0" borderId="12" xfId="0" applyFont="1" applyBorder="1" applyAlignment="1"/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wrapText="1"/>
    </xf>
    <xf numFmtId="0" fontId="6" fillId="0" borderId="0" xfId="0" applyFont="1" applyAlignment="1"/>
    <xf numFmtId="0" fontId="6" fillId="0" borderId="4" xfId="0" applyFont="1" applyBorder="1" applyAlignme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7" xfId="0" applyFont="1" applyBorder="1" applyAlignment="1">
      <alignment wrapText="1"/>
    </xf>
    <xf numFmtId="0" fontId="6" fillId="0" borderId="0" xfId="0" applyFont="1" applyBorder="1" applyAlignment="1"/>
    <xf numFmtId="0" fontId="6" fillId="0" borderId="7" xfId="0" applyFont="1" applyFill="1" applyBorder="1" applyAlignment="1">
      <alignment horizontal="left" wrapText="1"/>
    </xf>
    <xf numFmtId="2" fontId="6" fillId="0" borderId="44" xfId="0" applyNumberFormat="1" applyFont="1" applyBorder="1" applyAlignment="1">
      <alignment wrapText="1"/>
    </xf>
    <xf numFmtId="0" fontId="9" fillId="0" borderId="4" xfId="0" applyFont="1" applyBorder="1"/>
    <xf numFmtId="0" fontId="27" fillId="0" borderId="0" xfId="0" applyFont="1"/>
    <xf numFmtId="0" fontId="27" fillId="9" borderId="0" xfId="0" applyFont="1" applyFill="1"/>
    <xf numFmtId="0" fontId="23" fillId="0" borderId="11" xfId="0" applyFont="1" applyBorder="1"/>
    <xf numFmtId="0" fontId="23" fillId="0" borderId="13" xfId="0" applyFont="1" applyBorder="1"/>
    <xf numFmtId="0" fontId="23" fillId="0" borderId="37" xfId="0" applyFont="1" applyBorder="1"/>
    <xf numFmtId="0" fontId="23" fillId="0" borderId="0" xfId="0" applyFont="1" applyBorder="1"/>
    <xf numFmtId="0" fontId="23" fillId="0" borderId="4" xfId="0" applyFont="1" applyBorder="1"/>
    <xf numFmtId="0" fontId="23" fillId="0" borderId="10" xfId="0" applyFont="1" applyBorder="1"/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left" wrapText="1"/>
    </xf>
    <xf numFmtId="2" fontId="6" fillId="0" borderId="5" xfId="0" applyNumberFormat="1" applyFont="1" applyBorder="1" applyAlignment="1">
      <alignment wrapText="1"/>
    </xf>
    <xf numFmtId="0" fontId="23" fillId="0" borderId="12" xfId="0" applyFont="1" applyBorder="1"/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left" wrapText="1"/>
    </xf>
    <xf numFmtId="2" fontId="6" fillId="0" borderId="41" xfId="0" applyNumberFormat="1" applyFont="1" applyBorder="1" applyAlignment="1">
      <alignment wrapText="1"/>
    </xf>
    <xf numFmtId="0" fontId="6" fillId="2" borderId="6" xfId="0" applyFont="1" applyFill="1" applyBorder="1" applyAlignment="1">
      <alignment horizontal="left" wrapText="1"/>
    </xf>
    <xf numFmtId="0" fontId="23" fillId="0" borderId="17" xfId="0" applyFont="1" applyBorder="1"/>
    <xf numFmtId="0" fontId="6" fillId="0" borderId="2" xfId="0" applyFont="1" applyBorder="1" applyAlignment="1">
      <alignment horizontal="left" wrapText="1"/>
    </xf>
    <xf numFmtId="2" fontId="11" fillId="0" borderId="8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/>
    <xf numFmtId="0" fontId="6" fillId="0" borderId="4" xfId="0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0" fontId="24" fillId="2" borderId="4" xfId="0" applyFont="1" applyFill="1" applyBorder="1" applyAlignment="1">
      <alignment horizontal="right"/>
    </xf>
    <xf numFmtId="2" fontId="23" fillId="2" borderId="4" xfId="0" applyNumberFormat="1" applyFont="1" applyFill="1" applyBorder="1" applyAlignment="1">
      <alignment horizontal="right"/>
    </xf>
    <xf numFmtId="2" fontId="6" fillId="5" borderId="4" xfId="0" applyNumberFormat="1" applyFont="1" applyFill="1" applyBorder="1" applyAlignment="1">
      <alignment horizontal="right"/>
    </xf>
    <xf numFmtId="2" fontId="6" fillId="4" borderId="4" xfId="0" applyNumberFormat="1" applyFont="1" applyFill="1" applyBorder="1" applyAlignment="1">
      <alignment horizontal="right"/>
    </xf>
    <xf numFmtId="2" fontId="23" fillId="5" borderId="4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2" fontId="6" fillId="0" borderId="4" xfId="0" applyNumberFormat="1" applyFont="1" applyFill="1" applyBorder="1" applyAlignment="1">
      <alignment horizontal="right" wrapText="1"/>
    </xf>
    <xf numFmtId="2" fontId="6" fillId="4" borderId="4" xfId="0" applyNumberFormat="1" applyFont="1" applyFill="1" applyBorder="1" applyAlignment="1">
      <alignment horizontal="right" wrapText="1"/>
    </xf>
    <xf numFmtId="2" fontId="23" fillId="6" borderId="4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right"/>
    </xf>
    <xf numFmtId="0" fontId="6" fillId="3" borderId="4" xfId="1" applyFont="1" applyFill="1" applyBorder="1" applyAlignment="1">
      <alignment horizontal="right" wrapText="1"/>
    </xf>
    <xf numFmtId="2" fontId="6" fillId="3" borderId="4" xfId="1" applyNumberFormat="1" applyFont="1" applyFill="1" applyBorder="1" applyAlignment="1">
      <alignment horizontal="right" wrapText="1"/>
    </xf>
    <xf numFmtId="0" fontId="6" fillId="0" borderId="4" xfId="1" applyFont="1" applyBorder="1" applyAlignment="1">
      <alignment horizontal="right" wrapText="1"/>
    </xf>
    <xf numFmtId="2" fontId="6" fillId="0" borderId="4" xfId="1" applyNumberFormat="1" applyFont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2" fontId="6" fillId="2" borderId="4" xfId="0" applyNumberFormat="1" applyFont="1" applyFill="1" applyBorder="1" applyAlignment="1">
      <alignment horizontal="right" wrapText="1"/>
    </xf>
    <xf numFmtId="2" fontId="6" fillId="6" borderId="4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24" fillId="2" borderId="2" xfId="0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29" fillId="0" borderId="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64" fontId="19" fillId="0" borderId="0" xfId="2" applyNumberFormat="1" applyFont="1" applyBorder="1" applyAlignment="1">
      <alignment horizontal="center"/>
    </xf>
    <xf numFmtId="2" fontId="19" fillId="0" borderId="0" xfId="2" applyNumberFormat="1" applyFont="1" applyBorder="1" applyAlignment="1">
      <alignment horizontal="center"/>
    </xf>
    <xf numFmtId="164" fontId="28" fillId="2" borderId="0" xfId="2" applyNumberFormat="1" applyFont="1" applyFill="1" applyBorder="1" applyAlignment="1"/>
    <xf numFmtId="0" fontId="23" fillId="2" borderId="0" xfId="0" applyFont="1" applyFill="1" applyBorder="1" applyAlignment="1">
      <alignment horizontal="center" wrapText="1"/>
    </xf>
    <xf numFmtId="2" fontId="18" fillId="2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3" fillId="0" borderId="4" xfId="0" applyFont="1" applyBorder="1" applyAlignment="1">
      <alignment wrapText="1"/>
    </xf>
    <xf numFmtId="2" fontId="23" fillId="7" borderId="4" xfId="0" applyNumberFormat="1" applyFont="1" applyFill="1" applyBorder="1" applyAlignment="1">
      <alignment horizontal="right"/>
    </xf>
    <xf numFmtId="2" fontId="23" fillId="7" borderId="2" xfId="0" applyNumberFormat="1" applyFont="1" applyFill="1" applyBorder="1" applyAlignment="1">
      <alignment horizontal="right"/>
    </xf>
    <xf numFmtId="2" fontId="6" fillId="4" borderId="2" xfId="0" applyNumberFormat="1" applyFont="1" applyFill="1" applyBorder="1" applyAlignment="1">
      <alignment horizontal="right"/>
    </xf>
    <xf numFmtId="2" fontId="6" fillId="4" borderId="7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4" fillId="2" borderId="8" xfId="0" applyFont="1" applyFill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23" fillId="0" borderId="2" xfId="0" applyFont="1" applyBorder="1"/>
    <xf numFmtId="0" fontId="24" fillId="2" borderId="7" xfId="0" applyFont="1" applyFill="1" applyBorder="1" applyAlignment="1">
      <alignment horizontal="right"/>
    </xf>
    <xf numFmtId="2" fontId="23" fillId="2" borderId="7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/>
    <xf numFmtId="0" fontId="6" fillId="0" borderId="6" xfId="0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24" fillId="2" borderId="6" xfId="0" applyFont="1" applyFill="1" applyBorder="1" applyAlignment="1">
      <alignment horizontal="right"/>
    </xf>
    <xf numFmtId="2" fontId="6" fillId="5" borderId="6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right"/>
    </xf>
    <xf numFmtId="2" fontId="23" fillId="2" borderId="2" xfId="0" applyNumberFormat="1" applyFont="1" applyFill="1" applyBorder="1" applyAlignment="1">
      <alignment horizontal="right"/>
    </xf>
    <xf numFmtId="0" fontId="23" fillId="0" borderId="7" xfId="0" applyFont="1" applyBorder="1" applyAlignment="1">
      <alignment wrapText="1"/>
    </xf>
    <xf numFmtId="0" fontId="6" fillId="0" borderId="6" xfId="0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2" fontId="23" fillId="2" borderId="6" xfId="0" applyNumberFormat="1" applyFont="1" applyFill="1" applyBorder="1" applyAlignment="1">
      <alignment horizontal="right"/>
    </xf>
    <xf numFmtId="0" fontId="23" fillId="0" borderId="2" xfId="0" applyFont="1" applyBorder="1" applyAlignment="1">
      <alignment wrapText="1"/>
    </xf>
    <xf numFmtId="2" fontId="23" fillId="2" borderId="8" xfId="0" applyNumberFormat="1" applyFont="1" applyFill="1" applyBorder="1" applyAlignment="1">
      <alignment horizontal="right"/>
    </xf>
    <xf numFmtId="2" fontId="6" fillId="2" borderId="6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left" wrapText="1"/>
    </xf>
    <xf numFmtId="2" fontId="6" fillId="2" borderId="2" xfId="0" applyNumberFormat="1" applyFont="1" applyFill="1" applyBorder="1" applyAlignment="1">
      <alignment horizontal="right" wrapText="1"/>
    </xf>
    <xf numFmtId="0" fontId="23" fillId="0" borderId="37" xfId="0" applyFont="1" applyBorder="1" applyAlignment="1"/>
    <xf numFmtId="0" fontId="23" fillId="0" borderId="10" xfId="0" applyFont="1" applyBorder="1" applyAlignment="1"/>
    <xf numFmtId="2" fontId="23" fillId="6" borderId="6" xfId="0" applyNumberFormat="1" applyFont="1" applyFill="1" applyBorder="1" applyAlignment="1">
      <alignment horizontal="right"/>
    </xf>
    <xf numFmtId="0" fontId="23" fillId="0" borderId="17" xfId="0" applyFont="1" applyBorder="1" applyAlignment="1"/>
    <xf numFmtId="0" fontId="23" fillId="0" borderId="8" xfId="0" applyFont="1" applyBorder="1" applyAlignment="1">
      <alignment wrapText="1"/>
    </xf>
    <xf numFmtId="0" fontId="6" fillId="0" borderId="6" xfId="0" applyFont="1" applyFill="1" applyBorder="1" applyAlignment="1">
      <alignment horizontal="left" wrapText="1"/>
    </xf>
    <xf numFmtId="2" fontId="23" fillId="7" borderId="6" xfId="0" applyNumberFormat="1" applyFont="1" applyFill="1" applyBorder="1" applyAlignment="1">
      <alignment horizontal="right"/>
    </xf>
    <xf numFmtId="0" fontId="23" fillId="0" borderId="6" xfId="0" applyFont="1" applyBorder="1" applyAlignment="1">
      <alignment horizontal="left" wrapText="1"/>
    </xf>
    <xf numFmtId="2" fontId="6" fillId="4" borderId="6" xfId="0" applyNumberFormat="1" applyFont="1" applyFill="1" applyBorder="1" applyAlignment="1">
      <alignment horizontal="right"/>
    </xf>
    <xf numFmtId="0" fontId="30" fillId="0" borderId="34" xfId="0" applyFont="1" applyBorder="1"/>
    <xf numFmtId="0" fontId="30" fillId="0" borderId="28" xfId="0" applyFont="1" applyBorder="1"/>
    <xf numFmtId="0" fontId="30" fillId="0" borderId="50" xfId="0" applyFont="1" applyBorder="1"/>
    <xf numFmtId="0" fontId="30" fillId="0" borderId="27" xfId="0" applyFont="1" applyBorder="1"/>
    <xf numFmtId="0" fontId="30" fillId="0" borderId="29" xfId="0" applyFont="1" applyBorder="1"/>
    <xf numFmtId="0" fontId="23" fillId="0" borderId="3" xfId="0" applyFont="1" applyBorder="1"/>
    <xf numFmtId="0" fontId="23" fillId="0" borderId="1" xfId="0" applyFont="1" applyBorder="1"/>
    <xf numFmtId="0" fontId="23" fillId="0" borderId="7" xfId="0" applyFont="1" applyBorder="1"/>
    <xf numFmtId="0" fontId="23" fillId="0" borderId="44" xfId="0" applyFont="1" applyBorder="1"/>
    <xf numFmtId="0" fontId="23" fillId="0" borderId="8" xfId="0" applyFont="1" applyBorder="1"/>
    <xf numFmtId="0" fontId="23" fillId="0" borderId="41" xfId="0" applyFont="1" applyBorder="1"/>
    <xf numFmtId="0" fontId="23" fillId="0" borderId="6" xfId="0" applyFont="1" applyBorder="1"/>
    <xf numFmtId="0" fontId="23" fillId="0" borderId="5" xfId="0" applyFont="1" applyBorder="1"/>
    <xf numFmtId="0" fontId="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6" xfId="0" applyFont="1" applyBorder="1" applyAlignment="1">
      <alignment wrapText="1"/>
    </xf>
    <xf numFmtId="0" fontId="22" fillId="0" borderId="4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right"/>
    </xf>
    <xf numFmtId="2" fontId="23" fillId="7" borderId="14" xfId="0" applyNumberFormat="1" applyFont="1" applyFill="1" applyBorder="1" applyAlignment="1">
      <alignment horizontal="right"/>
    </xf>
    <xf numFmtId="2" fontId="6" fillId="4" borderId="14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 wrapText="1"/>
    </xf>
    <xf numFmtId="0" fontId="23" fillId="7" borderId="2" xfId="0" applyFont="1" applyFill="1" applyBorder="1" applyAlignment="1">
      <alignment horizontal="left" wrapText="1"/>
    </xf>
    <xf numFmtId="2" fontId="6" fillId="5" borderId="5" xfId="0" applyNumberFormat="1" applyFont="1" applyFill="1" applyBorder="1" applyAlignment="1">
      <alignment horizontal="right"/>
    </xf>
    <xf numFmtId="2" fontId="6" fillId="5" borderId="3" xfId="0" applyNumberFormat="1" applyFont="1" applyFill="1" applyBorder="1" applyAlignment="1">
      <alignment horizontal="right"/>
    </xf>
    <xf numFmtId="2" fontId="6" fillId="5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 wrapText="1"/>
    </xf>
    <xf numFmtId="2" fontId="6" fillId="0" borderId="44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3" xfId="0" applyNumberFormat="1" applyFont="1" applyFill="1" applyBorder="1" applyAlignment="1">
      <alignment horizontal="right" wrapText="1"/>
    </xf>
    <xf numFmtId="2" fontId="6" fillId="2" borderId="3" xfId="0" applyNumberFormat="1" applyFont="1" applyFill="1" applyBorder="1" applyAlignment="1">
      <alignment horizontal="right" wrapText="1"/>
    </xf>
    <xf numFmtId="2" fontId="6" fillId="0" borderId="28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2" fontId="6" fillId="0" borderId="28" xfId="0" applyNumberFormat="1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 wrapText="1"/>
    </xf>
    <xf numFmtId="2" fontId="6" fillId="2" borderId="5" xfId="0" applyNumberFormat="1" applyFont="1" applyFill="1" applyBorder="1" applyAlignment="1">
      <alignment horizontal="right" wrapText="1"/>
    </xf>
    <xf numFmtId="2" fontId="6" fillId="2" borderId="28" xfId="0" applyNumberFormat="1" applyFont="1" applyFill="1" applyBorder="1" applyAlignment="1">
      <alignment horizontal="right" wrapText="1"/>
    </xf>
    <xf numFmtId="2" fontId="6" fillId="2" borderId="41" xfId="0" applyNumberFormat="1" applyFont="1" applyFill="1" applyBorder="1" applyAlignment="1">
      <alignment horizontal="right" wrapText="1"/>
    </xf>
    <xf numFmtId="2" fontId="6" fillId="0" borderId="44" xfId="0" applyNumberFormat="1" applyFont="1" applyFill="1" applyBorder="1" applyAlignment="1">
      <alignment horizontal="right" wrapText="1"/>
    </xf>
    <xf numFmtId="2" fontId="6" fillId="3" borderId="3" xfId="1" applyNumberFormat="1" applyFont="1" applyFill="1" applyBorder="1" applyAlignment="1">
      <alignment horizontal="right" wrapText="1"/>
    </xf>
    <xf numFmtId="2" fontId="6" fillId="4" borderId="3" xfId="0" applyNumberFormat="1" applyFont="1" applyFill="1" applyBorder="1" applyAlignment="1">
      <alignment horizontal="right"/>
    </xf>
    <xf numFmtId="2" fontId="23" fillId="7" borderId="5" xfId="0" applyNumberFormat="1" applyFont="1" applyFill="1" applyBorder="1" applyAlignment="1">
      <alignment horizontal="right"/>
    </xf>
    <xf numFmtId="2" fontId="23" fillId="7" borderId="3" xfId="0" applyNumberFormat="1" applyFont="1" applyFill="1" applyBorder="1" applyAlignment="1">
      <alignment horizontal="right"/>
    </xf>
    <xf numFmtId="2" fontId="23" fillId="7" borderId="1" xfId="0" applyNumberFormat="1" applyFont="1" applyFill="1" applyBorder="1" applyAlignment="1">
      <alignment horizontal="right"/>
    </xf>
    <xf numFmtId="0" fontId="23" fillId="0" borderId="10" xfId="0" applyFont="1" applyBorder="1" applyAlignment="1">
      <alignment wrapText="1"/>
    </xf>
    <xf numFmtId="0" fontId="23" fillId="0" borderId="37" xfId="0" applyFont="1" applyBorder="1" applyAlignment="1">
      <alignment wrapText="1"/>
    </xf>
    <xf numFmtId="2" fontId="6" fillId="2" borderId="3" xfId="0" applyNumberFormat="1" applyFont="1" applyFill="1" applyBorder="1" applyAlignment="1">
      <alignment horizontal="right"/>
    </xf>
    <xf numFmtId="0" fontId="23" fillId="0" borderId="11" xfId="0" applyFont="1" applyBorder="1" applyAlignment="1">
      <alignment wrapText="1"/>
    </xf>
    <xf numFmtId="2" fontId="6" fillId="2" borderId="5" xfId="0" applyNumberFormat="1" applyFont="1" applyFill="1" applyBorder="1" applyAlignment="1">
      <alignment horizontal="right"/>
    </xf>
    <xf numFmtId="0" fontId="23" fillId="0" borderId="12" xfId="0" applyFont="1" applyBorder="1" applyAlignment="1">
      <alignment wrapText="1"/>
    </xf>
    <xf numFmtId="0" fontId="0" fillId="0" borderId="10" xfId="0" applyFont="1" applyBorder="1" applyAlignment="1"/>
    <xf numFmtId="0" fontId="6" fillId="0" borderId="0" xfId="0" applyFont="1" applyBorder="1"/>
    <xf numFmtId="0" fontId="0" fillId="0" borderId="11" xfId="0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27" fillId="0" borderId="10" xfId="0" applyFont="1" applyBorder="1"/>
    <xf numFmtId="0" fontId="27" fillId="0" borderId="13" xfId="0" applyFont="1" applyBorder="1"/>
    <xf numFmtId="0" fontId="27" fillId="0" borderId="17" xfId="0" applyFont="1" applyBorder="1"/>
    <xf numFmtId="0" fontId="0" fillId="0" borderId="0" xfId="0" applyFont="1"/>
    <xf numFmtId="0" fontId="31" fillId="0" borderId="0" xfId="0" applyFont="1" applyAlignment="1">
      <alignment horizontal="right"/>
    </xf>
    <xf numFmtId="2" fontId="0" fillId="0" borderId="0" xfId="0" applyNumberFormat="1"/>
    <xf numFmtId="0" fontId="9" fillId="0" borderId="4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right"/>
    </xf>
    <xf numFmtId="1" fontId="6" fillId="0" borderId="28" xfId="0" applyNumberFormat="1" applyFont="1" applyBorder="1" applyAlignment="1">
      <alignment horizontal="right"/>
    </xf>
    <xf numFmtId="1" fontId="24" fillId="0" borderId="27" xfId="0" applyNumberFormat="1" applyFont="1" applyBorder="1" applyAlignment="1">
      <alignment horizontal="right"/>
    </xf>
    <xf numFmtId="1" fontId="24" fillId="0" borderId="29" xfId="0" applyNumberFormat="1" applyFont="1" applyBorder="1" applyAlignment="1">
      <alignment horizontal="right"/>
    </xf>
    <xf numFmtId="0" fontId="27" fillId="0" borderId="11" xfId="0" applyFont="1" applyBorder="1"/>
    <xf numFmtId="0" fontId="6" fillId="0" borderId="3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6" fillId="3" borderId="14" xfId="1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6" fillId="0" borderId="11" xfId="1" applyFont="1" applyBorder="1" applyAlignment="1">
      <alignment horizontal="right" wrapText="1"/>
    </xf>
    <xf numFmtId="0" fontId="6" fillId="3" borderId="11" xfId="1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right" wrapText="1"/>
    </xf>
    <xf numFmtId="0" fontId="9" fillId="0" borderId="3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2" fillId="0" borderId="3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7" fillId="10" borderId="0" xfId="0" applyFont="1" applyFill="1"/>
    <xf numFmtId="0" fontId="27" fillId="11" borderId="0" xfId="0" applyFont="1" applyFill="1"/>
    <xf numFmtId="0" fontId="27" fillId="12" borderId="0" xfId="0" applyFont="1" applyFill="1"/>
    <xf numFmtId="0" fontId="21" fillId="0" borderId="0" xfId="0" applyFont="1" applyAlignment="1"/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3" fillId="0" borderId="53" xfId="0" applyFont="1" applyBorder="1"/>
    <xf numFmtId="0" fontId="6" fillId="0" borderId="54" xfId="0" applyFont="1" applyBorder="1" applyAlignment="1">
      <alignment horizontal="center" wrapText="1"/>
    </xf>
    <xf numFmtId="0" fontId="6" fillId="0" borderId="54" xfId="0" applyFont="1" applyBorder="1" applyAlignment="1">
      <alignment wrapText="1"/>
    </xf>
    <xf numFmtId="2" fontId="6" fillId="0" borderId="55" xfId="0" applyNumberFormat="1" applyFont="1" applyBorder="1" applyAlignment="1">
      <alignment wrapText="1"/>
    </xf>
    <xf numFmtId="0" fontId="9" fillId="0" borderId="54" xfId="0" applyFont="1" applyBorder="1" applyAlignment="1">
      <alignment horizontal="left" wrapText="1"/>
    </xf>
    <xf numFmtId="0" fontId="9" fillId="0" borderId="54" xfId="0" applyFont="1" applyBorder="1" applyAlignment="1">
      <alignment horizontal="left" vertical="center" wrapText="1"/>
    </xf>
    <xf numFmtId="2" fontId="9" fillId="0" borderId="55" xfId="0" applyNumberFormat="1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/>
    </xf>
    <xf numFmtId="0" fontId="22" fillId="0" borderId="53" xfId="0" applyFont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right" vertical="center"/>
    </xf>
    <xf numFmtId="0" fontId="24" fillId="0" borderId="54" xfId="0" applyFont="1" applyBorder="1" applyAlignment="1">
      <alignment horizontal="left" wrapText="1"/>
    </xf>
    <xf numFmtId="0" fontId="6" fillId="0" borderId="20" xfId="0" applyFont="1" applyBorder="1" applyAlignment="1"/>
    <xf numFmtId="2" fontId="4" fillId="0" borderId="4" xfId="11" applyNumberFormat="1" applyFont="1" applyBorder="1" applyAlignment="1">
      <alignment horizontal="right" vertical="center" wrapText="1"/>
    </xf>
    <xf numFmtId="0" fontId="22" fillId="0" borderId="54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/>
    </xf>
    <xf numFmtId="2" fontId="22" fillId="0" borderId="55" xfId="0" applyNumberFormat="1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2" fontId="4" fillId="0" borderId="3" xfId="11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top"/>
    </xf>
    <xf numFmtId="0" fontId="6" fillId="0" borderId="9" xfId="0" applyFont="1" applyBorder="1" applyAlignment="1">
      <alignment wrapText="1"/>
    </xf>
    <xf numFmtId="2" fontId="6" fillId="0" borderId="33" xfId="0" applyNumberFormat="1" applyFont="1" applyBorder="1" applyAlignment="1">
      <alignment wrapText="1"/>
    </xf>
    <xf numFmtId="2" fontId="6" fillId="0" borderId="4" xfId="0" applyNumberFormat="1" applyFont="1" applyBorder="1" applyAlignment="1">
      <alignment wrapText="1"/>
    </xf>
    <xf numFmtId="2" fontId="6" fillId="5" borderId="4" xfId="0" applyNumberFormat="1" applyFont="1" applyFill="1" applyBorder="1" applyAlignment="1">
      <alignment wrapText="1"/>
    </xf>
    <xf numFmtId="2" fontId="6" fillId="4" borderId="4" xfId="0" applyNumberFormat="1" applyFont="1" applyFill="1" applyBorder="1" applyAlignment="1">
      <alignment wrapText="1"/>
    </xf>
    <xf numFmtId="2" fontId="32" fillId="0" borderId="39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3" fillId="0" borderId="37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6" fillId="0" borderId="22" xfId="0" applyFont="1" applyBorder="1" applyAlignment="1"/>
    <xf numFmtId="0" fontId="6" fillId="0" borderId="21" xfId="0" applyFont="1" applyBorder="1" applyAlignment="1"/>
    <xf numFmtId="0" fontId="6" fillId="0" borderId="36" xfId="0" applyFont="1" applyBorder="1" applyAlignment="1"/>
    <xf numFmtId="0" fontId="23" fillId="0" borderId="19" xfId="0" applyFont="1" applyBorder="1" applyAlignment="1"/>
    <xf numFmtId="0" fontId="23" fillId="0" borderId="40" xfId="0" applyFont="1" applyBorder="1" applyAlignment="1"/>
    <xf numFmtId="0" fontId="23" fillId="0" borderId="22" xfId="0" applyFont="1" applyBorder="1" applyAlignment="1"/>
    <xf numFmtId="0" fontId="23" fillId="0" borderId="26" xfId="0" applyFont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6" fillId="0" borderId="50" xfId="0" applyFont="1" applyBorder="1" applyAlignment="1"/>
    <xf numFmtId="0" fontId="6" fillId="0" borderId="29" xfId="0" applyFont="1" applyBorder="1" applyAlignment="1"/>
    <xf numFmtId="0" fontId="22" fillId="0" borderId="2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2" fontId="4" fillId="0" borderId="1" xfId="11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wrapText="1"/>
    </xf>
    <xf numFmtId="2" fontId="6" fillId="5" borderId="5" xfId="0" applyNumberFormat="1" applyFont="1" applyFill="1" applyBorder="1" applyAlignment="1">
      <alignment wrapText="1"/>
    </xf>
    <xf numFmtId="2" fontId="6" fillId="5" borderId="1" xfId="0" applyNumberFormat="1" applyFont="1" applyFill="1" applyBorder="1" applyAlignment="1">
      <alignment wrapText="1"/>
    </xf>
    <xf numFmtId="2" fontId="6" fillId="4" borderId="5" xfId="0" applyNumberFormat="1" applyFont="1" applyFill="1" applyBorder="1" applyAlignment="1">
      <alignment wrapText="1"/>
    </xf>
    <xf numFmtId="0" fontId="23" fillId="0" borderId="4" xfId="0" applyFont="1" applyBorder="1" applyAlignment="1"/>
    <xf numFmtId="2" fontId="6" fillId="4" borderId="14" xfId="0" applyNumberFormat="1" applyFont="1" applyFill="1" applyBorder="1" applyAlignment="1">
      <alignment horizontal="right" wrapText="1"/>
    </xf>
    <xf numFmtId="0" fontId="6" fillId="0" borderId="13" xfId="0" applyFont="1" applyBorder="1" applyAlignment="1">
      <alignment wrapText="1"/>
    </xf>
    <xf numFmtId="2" fontId="6" fillId="5" borderId="41" xfId="0" applyNumberFormat="1" applyFont="1" applyFill="1" applyBorder="1" applyAlignment="1">
      <alignment horizontal="right"/>
    </xf>
    <xf numFmtId="0" fontId="6" fillId="0" borderId="11" xfId="0" applyFont="1" applyBorder="1" applyAlignment="1">
      <alignment wrapText="1"/>
    </xf>
    <xf numFmtId="2" fontId="6" fillId="5" borderId="28" xfId="0" applyNumberFormat="1" applyFont="1" applyFill="1" applyBorder="1" applyAlignment="1">
      <alignment horizontal="right"/>
    </xf>
    <xf numFmtId="0" fontId="6" fillId="0" borderId="43" xfId="0" applyFont="1" applyBorder="1" applyAlignment="1">
      <alignment wrapText="1"/>
    </xf>
    <xf numFmtId="2" fontId="6" fillId="5" borderId="44" xfId="0" applyNumberFormat="1" applyFont="1" applyFill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2" fontId="6" fillId="0" borderId="50" xfId="0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0" fontId="23" fillId="0" borderId="11" xfId="0" applyFont="1" applyBorder="1" applyAlignment="1"/>
    <xf numFmtId="0" fontId="23" fillId="0" borderId="12" xfId="0" applyFont="1" applyBorder="1" applyAlignment="1"/>
    <xf numFmtId="0" fontId="23" fillId="0" borderId="2" xfId="0" applyFont="1" applyBorder="1" applyAlignment="1"/>
    <xf numFmtId="2" fontId="6" fillId="0" borderId="1" xfId="1" applyNumberFormat="1" applyFont="1" applyBorder="1" applyAlignment="1">
      <alignment horizontal="right" wrapText="1"/>
    </xf>
    <xf numFmtId="0" fontId="23" fillId="0" borderId="6" xfId="0" applyFont="1" applyBorder="1" applyAlignment="1"/>
    <xf numFmtId="0" fontId="6" fillId="0" borderId="2" xfId="0" applyFont="1" applyBorder="1" applyAlignment="1"/>
    <xf numFmtId="2" fontId="6" fillId="2" borderId="1" xfId="0" applyNumberFormat="1" applyFont="1" applyFill="1" applyBorder="1" applyAlignment="1">
      <alignment horizontal="right" wrapText="1"/>
    </xf>
    <xf numFmtId="0" fontId="6" fillId="0" borderId="6" xfId="0" applyFont="1" applyBorder="1" applyAlignment="1"/>
    <xf numFmtId="2" fontId="6" fillId="4" borderId="1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right"/>
    </xf>
    <xf numFmtId="0" fontId="6" fillId="0" borderId="17" xfId="0" applyFont="1" applyBorder="1" applyAlignment="1">
      <alignment wrapText="1"/>
    </xf>
    <xf numFmtId="0" fontId="23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right"/>
    </xf>
    <xf numFmtId="2" fontId="23" fillId="7" borderId="56" xfId="0" applyNumberFormat="1" applyFont="1" applyFill="1" applyBorder="1" applyAlignment="1">
      <alignment horizontal="right"/>
    </xf>
    <xf numFmtId="0" fontId="24" fillId="2" borderId="18" xfId="0" applyFont="1" applyFill="1" applyBorder="1" applyAlignment="1">
      <alignment horizontal="right"/>
    </xf>
    <xf numFmtId="0" fontId="6" fillId="0" borderId="49" xfId="0" applyFont="1" applyBorder="1" applyAlignment="1">
      <alignment horizontal="right"/>
    </xf>
    <xf numFmtId="2" fontId="6" fillId="2" borderId="56" xfId="0" applyNumberFormat="1" applyFont="1" applyFill="1" applyBorder="1" applyAlignment="1">
      <alignment horizontal="right"/>
    </xf>
    <xf numFmtId="2" fontId="23" fillId="7" borderId="49" xfId="0" applyNumberFormat="1" applyFont="1" applyFill="1" applyBorder="1" applyAlignment="1">
      <alignment horizontal="right"/>
    </xf>
    <xf numFmtId="0" fontId="4" fillId="0" borderId="12" xfId="0" applyFont="1" applyBorder="1" applyAlignment="1">
      <alignment wrapText="1"/>
    </xf>
    <xf numFmtId="0" fontId="23" fillId="7" borderId="38" xfId="0" applyFont="1" applyFill="1" applyBorder="1" applyAlignment="1">
      <alignment horizontal="left" wrapText="1"/>
    </xf>
    <xf numFmtId="2" fontId="19" fillId="0" borderId="0" xfId="0" applyNumberFormat="1" applyFont="1" applyAlignment="1"/>
    <xf numFmtId="0" fontId="4" fillId="0" borderId="8" xfId="0" applyFont="1" applyFill="1" applyBorder="1" applyAlignment="1">
      <alignment horizontal="left" wrapText="1"/>
    </xf>
    <xf numFmtId="0" fontId="6" fillId="0" borderId="40" xfId="0" applyFont="1" applyBorder="1" applyAlignment="1"/>
    <xf numFmtId="0" fontId="6" fillId="0" borderId="47" xfId="0" applyFont="1" applyBorder="1" applyAlignment="1"/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/>
    </xf>
    <xf numFmtId="0" fontId="6" fillId="0" borderId="57" xfId="0" applyFont="1" applyBorder="1" applyAlignment="1"/>
    <xf numFmtId="0" fontId="19" fillId="0" borderId="0" xfId="0" applyFont="1" applyBorder="1" applyAlignment="1"/>
    <xf numFmtId="0" fontId="27" fillId="13" borderId="0" xfId="0" applyFont="1" applyFill="1"/>
    <xf numFmtId="0" fontId="4" fillId="2" borderId="6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9" fillId="0" borderId="36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2" fontId="6" fillId="5" borderId="2" xfId="0" applyNumberFormat="1" applyFont="1" applyFill="1" applyBorder="1" applyAlignment="1">
      <alignment horizontal="right"/>
    </xf>
    <xf numFmtId="2" fontId="6" fillId="5" borderId="4" xfId="0" applyNumberFormat="1" applyFont="1" applyFill="1" applyBorder="1" applyAlignment="1">
      <alignment horizontal="right" wrapText="1"/>
    </xf>
    <xf numFmtId="2" fontId="6" fillId="2" borderId="7" xfId="0" applyNumberFormat="1" applyFont="1" applyFill="1" applyBorder="1" applyAlignment="1">
      <alignment horizontal="right"/>
    </xf>
    <xf numFmtId="0" fontId="30" fillId="0" borderId="4" xfId="0" applyFont="1" applyBorder="1"/>
    <xf numFmtId="0" fontId="6" fillId="0" borderId="2" xfId="0" applyFont="1" applyFill="1" applyBorder="1" applyAlignment="1">
      <alignment horizontal="right" wrapText="1"/>
    </xf>
    <xf numFmtId="2" fontId="6" fillId="2" borderId="2" xfId="0" applyNumberFormat="1" applyFont="1" applyFill="1" applyBorder="1" applyAlignment="1">
      <alignment horizontal="right"/>
    </xf>
    <xf numFmtId="2" fontId="23" fillId="6" borderId="2" xfId="0" applyNumberFormat="1" applyFont="1" applyFill="1" applyBorder="1" applyAlignment="1">
      <alignment horizontal="right"/>
    </xf>
    <xf numFmtId="2" fontId="23" fillId="5" borderId="2" xfId="0" applyNumberFormat="1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right" wrapText="1"/>
    </xf>
    <xf numFmtId="0" fontId="23" fillId="0" borderId="4" xfId="0" applyFont="1" applyBorder="1" applyAlignment="1">
      <alignment horizontal="right" wrapText="1"/>
    </xf>
    <xf numFmtId="0" fontId="23" fillId="7" borderId="4" xfId="0" applyFont="1" applyFill="1" applyBorder="1" applyAlignment="1">
      <alignment horizontal="right" wrapText="1"/>
    </xf>
    <xf numFmtId="2" fontId="6" fillId="0" borderId="2" xfId="0" applyNumberFormat="1" applyFont="1" applyBorder="1" applyAlignment="1">
      <alignment wrapText="1"/>
    </xf>
    <xf numFmtId="2" fontId="6" fillId="0" borderId="6" xfId="0" applyNumberFormat="1" applyFont="1" applyBorder="1" applyAlignment="1">
      <alignment wrapText="1"/>
    </xf>
    <xf numFmtId="0" fontId="4" fillId="2" borderId="8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2" fontId="6" fillId="0" borderId="7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23" fillId="7" borderId="3" xfId="0" applyFont="1" applyFill="1" applyBorder="1" applyAlignment="1">
      <alignment horizontal="right" wrapText="1"/>
    </xf>
    <xf numFmtId="2" fontId="6" fillId="0" borderId="6" xfId="0" applyNumberFormat="1" applyFont="1" applyFill="1" applyBorder="1" applyAlignment="1">
      <alignment horizontal="right" wrapText="1"/>
    </xf>
    <xf numFmtId="0" fontId="23" fillId="7" borderId="4" xfId="0" applyFont="1" applyFill="1" applyBorder="1"/>
    <xf numFmtId="0" fontId="23" fillId="7" borderId="8" xfId="0" applyFont="1" applyFill="1" applyBorder="1"/>
    <xf numFmtId="0" fontId="23" fillId="7" borderId="10" xfId="0" applyFont="1" applyFill="1" applyBorder="1"/>
    <xf numFmtId="0" fontId="23" fillId="7" borderId="11" xfId="0" applyFont="1" applyFill="1" applyBorder="1"/>
    <xf numFmtId="0" fontId="30" fillId="0" borderId="3" xfId="0" applyFont="1" applyBorder="1"/>
    <xf numFmtId="0" fontId="23" fillId="7" borderId="12" xfId="0" applyFont="1" applyFill="1" applyBorder="1"/>
    <xf numFmtId="2" fontId="23" fillId="5" borderId="6" xfId="0" applyNumberFormat="1" applyFont="1" applyFill="1" applyBorder="1" applyAlignment="1">
      <alignment horizontal="right"/>
    </xf>
    <xf numFmtId="2" fontId="6" fillId="5" borderId="8" xfId="0" applyNumberFormat="1" applyFont="1" applyFill="1" applyBorder="1" applyAlignment="1">
      <alignment wrapText="1"/>
    </xf>
    <xf numFmtId="2" fontId="6" fillId="4" borderId="6" xfId="0" applyNumberFormat="1" applyFont="1" applyFill="1" applyBorder="1" applyAlignment="1">
      <alignment wrapText="1"/>
    </xf>
    <xf numFmtId="2" fontId="19" fillId="0" borderId="0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2" fontId="6" fillId="4" borderId="2" xfId="0" applyNumberFormat="1" applyFont="1" applyFill="1" applyBorder="1" applyAlignment="1">
      <alignment wrapText="1"/>
    </xf>
    <xf numFmtId="2" fontId="4" fillId="0" borderId="8" xfId="11" applyNumberFormat="1" applyFont="1" applyBorder="1" applyAlignment="1">
      <alignment horizontal="right" vertical="center" wrapText="1"/>
    </xf>
    <xf numFmtId="0" fontId="23" fillId="7" borderId="7" xfId="0" applyFont="1" applyFill="1" applyBorder="1"/>
    <xf numFmtId="0" fontId="23" fillId="7" borderId="43" xfId="0" applyFont="1" applyFill="1" applyBorder="1"/>
    <xf numFmtId="2" fontId="6" fillId="4" borderId="7" xfId="0" applyNumberFormat="1" applyFont="1" applyFill="1" applyBorder="1" applyAlignment="1">
      <alignment wrapText="1"/>
    </xf>
    <xf numFmtId="0" fontId="23" fillId="7" borderId="6" xfId="0" applyFont="1" applyFill="1" applyBorder="1"/>
    <xf numFmtId="0" fontId="23" fillId="7" borderId="2" xfId="0" applyFont="1" applyFill="1" applyBorder="1"/>
    <xf numFmtId="0" fontId="0" fillId="0" borderId="27" xfId="0" applyBorder="1"/>
    <xf numFmtId="0" fontId="23" fillId="2" borderId="10" xfId="0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3" fillId="2" borderId="11" xfId="0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23" fillId="2" borderId="12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3" fillId="2" borderId="13" xfId="0" applyFont="1" applyFill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2" borderId="43" xfId="0" applyFont="1" applyFill="1" applyBorder="1" applyAlignment="1">
      <alignment horizontal="right"/>
    </xf>
    <xf numFmtId="0" fontId="24" fillId="2" borderId="5" xfId="0" applyFont="1" applyFill="1" applyBorder="1" applyAlignment="1">
      <alignment horizontal="right"/>
    </xf>
    <xf numFmtId="0" fontId="24" fillId="2" borderId="3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4" fillId="2" borderId="41" xfId="0" applyFont="1" applyFill="1" applyBorder="1" applyAlignment="1">
      <alignment horizontal="right"/>
    </xf>
    <xf numFmtId="0" fontId="24" fillId="2" borderId="44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4" fillId="0" borderId="14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5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23" fillId="0" borderId="3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5" xfId="0" applyFont="1" applyFill="1" applyBorder="1" applyAlignment="1">
      <alignment horizontal="right" wrapText="1"/>
    </xf>
    <xf numFmtId="0" fontId="6" fillId="0" borderId="41" xfId="0" applyFont="1" applyBorder="1" applyAlignment="1">
      <alignment horizontal="right" wrapText="1"/>
    </xf>
    <xf numFmtId="0" fontId="23" fillId="7" borderId="5" xfId="0" applyFont="1" applyFill="1" applyBorder="1" applyAlignment="1">
      <alignment horizontal="right" wrapText="1"/>
    </xf>
    <xf numFmtId="0" fontId="24" fillId="0" borderId="3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2" borderId="5" xfId="0" applyFont="1" applyFill="1" applyBorder="1" applyAlignment="1">
      <alignment horizontal="right" wrapText="1"/>
    </xf>
    <xf numFmtId="0" fontId="6" fillId="0" borderId="3" xfId="1" applyFont="1" applyBorder="1" applyAlignment="1">
      <alignment horizontal="right" wrapText="1"/>
    </xf>
    <xf numFmtId="0" fontId="23" fillId="0" borderId="5" xfId="0" applyFont="1" applyBorder="1" applyAlignment="1">
      <alignment horizontal="right" wrapText="1"/>
    </xf>
    <xf numFmtId="0" fontId="6" fillId="0" borderId="44" xfId="0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0" fontId="27" fillId="0" borderId="37" xfId="0" applyFont="1" applyBorder="1"/>
    <xf numFmtId="0" fontId="9" fillId="0" borderId="53" xfId="0" applyFont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52" xfId="0" applyFont="1" applyFill="1" applyBorder="1" applyAlignment="1">
      <alignment horizontal="right" vertical="center" wrapText="1"/>
    </xf>
    <xf numFmtId="0" fontId="9" fillId="0" borderId="52" xfId="0" applyFont="1" applyFill="1" applyBorder="1" applyAlignment="1">
      <alignment horizontal="right" vertical="center" wrapText="1"/>
    </xf>
    <xf numFmtId="0" fontId="9" fillId="0" borderId="0" xfId="0" applyFont="1"/>
    <xf numFmtId="2" fontId="9" fillId="0" borderId="54" xfId="0" applyNumberFormat="1" applyFont="1" applyFill="1" applyBorder="1" applyAlignment="1">
      <alignment horizontal="left" vertical="center" wrapText="1"/>
    </xf>
    <xf numFmtId="0" fontId="0" fillId="0" borderId="43" xfId="0" applyFont="1" applyBorder="1" applyAlignment="1"/>
    <xf numFmtId="1" fontId="24" fillId="0" borderId="50" xfId="0" applyNumberFormat="1" applyFont="1" applyBorder="1" applyAlignment="1">
      <alignment horizontal="right"/>
    </xf>
    <xf numFmtId="0" fontId="0" fillId="0" borderId="13" xfId="0" applyFont="1" applyBorder="1" applyAlignment="1"/>
    <xf numFmtId="1" fontId="24" fillId="0" borderId="34" xfId="0" applyNumberFormat="1" applyFont="1" applyBorder="1" applyAlignment="1">
      <alignment horizontal="right"/>
    </xf>
    <xf numFmtId="0" fontId="0" fillId="0" borderId="53" xfId="0" applyFont="1" applyBorder="1" applyAlignment="1"/>
    <xf numFmtId="2" fontId="9" fillId="2" borderId="54" xfId="0" applyNumberFormat="1" applyFont="1" applyFill="1" applyBorder="1" applyAlignment="1">
      <alignment horizontal="left" vertical="center"/>
    </xf>
    <xf numFmtId="0" fontId="9" fillId="2" borderId="54" xfId="0" applyFont="1" applyFill="1" applyBorder="1" applyAlignment="1">
      <alignment horizontal="left" vertical="center"/>
    </xf>
    <xf numFmtId="0" fontId="22" fillId="2" borderId="55" xfId="0" applyFont="1" applyFill="1" applyBorder="1" applyAlignment="1">
      <alignment horizontal="left" vertical="center"/>
    </xf>
    <xf numFmtId="2" fontId="22" fillId="8" borderId="54" xfId="0" applyNumberFormat="1" applyFont="1" applyFill="1" applyBorder="1" applyAlignment="1">
      <alignment horizontal="left" vertical="center"/>
    </xf>
    <xf numFmtId="0" fontId="25" fillId="2" borderId="54" xfId="0" applyFont="1" applyFill="1" applyBorder="1" applyAlignment="1">
      <alignment horizontal="left" vertical="center"/>
    </xf>
    <xf numFmtId="0" fontId="22" fillId="2" borderId="53" xfId="0" applyFont="1" applyFill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1" fontId="25" fillId="0" borderId="52" xfId="0" applyNumberFormat="1" applyFont="1" applyBorder="1" applyAlignment="1">
      <alignment horizontal="left" vertical="center"/>
    </xf>
    <xf numFmtId="2" fontId="22" fillId="2" borderId="54" xfId="0" applyNumberFormat="1" applyFont="1" applyFill="1" applyBorder="1" applyAlignment="1">
      <alignment horizontal="left" vertical="center"/>
    </xf>
    <xf numFmtId="0" fontId="0" fillId="0" borderId="43" xfId="0" applyFont="1" applyBorder="1"/>
    <xf numFmtId="0" fontId="0" fillId="0" borderId="53" xfId="0" applyFont="1" applyBorder="1"/>
    <xf numFmtId="0" fontId="9" fillId="0" borderId="58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2" fontId="9" fillId="0" borderId="54" xfId="0" applyNumberFormat="1" applyFont="1" applyBorder="1" applyAlignment="1">
      <alignment horizontal="left" vertical="center" wrapText="1"/>
    </xf>
    <xf numFmtId="0" fontId="27" fillId="0" borderId="53" xfId="0" applyFont="1" applyBorder="1"/>
    <xf numFmtId="0" fontId="25" fillId="2" borderId="55" xfId="0" applyFont="1" applyFill="1" applyBorder="1" applyAlignment="1">
      <alignment horizontal="left" vertical="center"/>
    </xf>
    <xf numFmtId="0" fontId="9" fillId="2" borderId="53" xfId="0" applyFont="1" applyFill="1" applyBorder="1" applyAlignment="1">
      <alignment horizontal="left" vertical="center"/>
    </xf>
    <xf numFmtId="0" fontId="22" fillId="0" borderId="58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right" vertical="center" wrapText="1"/>
    </xf>
    <xf numFmtId="0" fontId="0" fillId="0" borderId="47" xfId="0" applyBorder="1"/>
    <xf numFmtId="0" fontId="22" fillId="0" borderId="16" xfId="0" applyFont="1" applyBorder="1" applyAlignment="1">
      <alignment horizontal="left" vertical="center" wrapText="1"/>
    </xf>
    <xf numFmtId="2" fontId="22" fillId="0" borderId="54" xfId="0" applyNumberFormat="1" applyFont="1" applyBorder="1" applyAlignment="1">
      <alignment horizontal="left" vertical="center" wrapText="1"/>
    </xf>
    <xf numFmtId="0" fontId="22" fillId="7" borderId="58" xfId="0" applyFont="1" applyFill="1" applyBorder="1" applyAlignment="1">
      <alignment horizontal="left" vertical="center" wrapText="1"/>
    </xf>
    <xf numFmtId="0" fontId="22" fillId="7" borderId="54" xfId="0" applyFont="1" applyFill="1" applyBorder="1" applyAlignment="1">
      <alignment horizontal="left" vertical="center" wrapText="1"/>
    </xf>
    <xf numFmtId="0" fontId="22" fillId="7" borderId="52" xfId="0" applyFont="1" applyFill="1" applyBorder="1" applyAlignment="1">
      <alignment horizontal="right" vertical="center" wrapText="1"/>
    </xf>
    <xf numFmtId="0" fontId="9" fillId="2" borderId="53" xfId="0" applyFont="1" applyFill="1" applyBorder="1" applyAlignment="1">
      <alignment horizontal="left" vertical="center" wrapText="1"/>
    </xf>
    <xf numFmtId="2" fontId="9" fillId="2" borderId="54" xfId="0" applyNumberFormat="1" applyFont="1" applyFill="1" applyBorder="1" applyAlignment="1">
      <alignment horizontal="left" vertical="center" wrapText="1"/>
    </xf>
    <xf numFmtId="0" fontId="22" fillId="7" borderId="16" xfId="0" applyFont="1" applyFill="1" applyBorder="1" applyAlignment="1">
      <alignment horizontal="left" vertical="center" wrapText="1"/>
    </xf>
    <xf numFmtId="2" fontId="22" fillId="7" borderId="54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11" fillId="0" borderId="0" xfId="0" applyFont="1"/>
    <xf numFmtId="2" fontId="11" fillId="0" borderId="0" xfId="0" applyNumberFormat="1" applyFont="1"/>
    <xf numFmtId="2" fontId="26" fillId="0" borderId="0" xfId="0" applyNumberFormat="1" applyFont="1" applyAlignment="1">
      <alignment horizontal="right"/>
    </xf>
    <xf numFmtId="0" fontId="6" fillId="2" borderId="15" xfId="0" applyFont="1" applyFill="1" applyBorder="1" applyAlignment="1">
      <alignment horizontal="left" wrapText="1"/>
    </xf>
    <xf numFmtId="0" fontId="23" fillId="7" borderId="3" xfId="0" applyFont="1" applyFill="1" applyBorder="1"/>
    <xf numFmtId="0" fontId="23" fillId="7" borderId="5" xfId="0" applyFont="1" applyFill="1" applyBorder="1"/>
    <xf numFmtId="0" fontId="23" fillId="7" borderId="1" xfId="0" applyFont="1" applyFill="1" applyBorder="1"/>
    <xf numFmtId="0" fontId="23" fillId="2" borderId="43" xfId="0" applyFont="1" applyFill="1" applyBorder="1" applyAlignment="1">
      <alignment horizontal="right"/>
    </xf>
    <xf numFmtId="2" fontId="34" fillId="0" borderId="54" xfId="0" applyNumberFormat="1" applyFont="1" applyFill="1" applyBorder="1" applyAlignment="1">
      <alignment horizontal="center" vertical="center" wrapText="1"/>
    </xf>
    <xf numFmtId="1" fontId="24" fillId="0" borderId="47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6" fillId="0" borderId="43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/>
    </xf>
    <xf numFmtId="0" fontId="23" fillId="7" borderId="3" xfId="0" applyFont="1" applyFill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right" vertical="center"/>
    </xf>
    <xf numFmtId="0" fontId="24" fillId="2" borderId="4" xfId="0" applyFont="1" applyFill="1" applyBorder="1" applyAlignment="1">
      <alignment horizontal="right" vertical="center"/>
    </xf>
    <xf numFmtId="0" fontId="23" fillId="0" borderId="3" xfId="0" applyFont="1" applyBorder="1" applyAlignment="1">
      <alignment vertical="center"/>
    </xf>
    <xf numFmtId="0" fontId="23" fillId="2" borderId="11" xfId="0" applyFont="1" applyFill="1" applyBorder="1" applyAlignment="1">
      <alignment horizontal="right" vertical="center"/>
    </xf>
    <xf numFmtId="2" fontId="23" fillId="6" borderId="4" xfId="0" applyNumberFormat="1" applyFont="1" applyFill="1" applyBorder="1" applyAlignment="1">
      <alignment horizontal="right" vertical="center"/>
    </xf>
    <xf numFmtId="1" fontId="24" fillId="0" borderId="28" xfId="0" applyNumberFormat="1" applyFont="1" applyBorder="1" applyAlignment="1">
      <alignment horizontal="right" vertical="center"/>
    </xf>
    <xf numFmtId="0" fontId="6" fillId="2" borderId="10" xfId="0" applyFont="1" applyFill="1" applyBorder="1" applyAlignment="1">
      <alignment horizontal="right"/>
    </xf>
    <xf numFmtId="2" fontId="6" fillId="2" borderId="6" xfId="0" applyNumberFormat="1" applyFont="1" applyFill="1" applyBorder="1" applyAlignment="1">
      <alignment horizontal="right"/>
    </xf>
    <xf numFmtId="0" fontId="0" fillId="0" borderId="13" xfId="0" applyFont="1" applyBorder="1"/>
    <xf numFmtId="0" fontId="6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/>
    </xf>
    <xf numFmtId="2" fontId="23" fillId="2" borderId="4" xfId="0" applyNumberFormat="1" applyFont="1" applyFill="1" applyBorder="1" applyAlignment="1">
      <alignment horizontal="right" vertical="center"/>
    </xf>
    <xf numFmtId="0" fontId="6" fillId="3" borderId="14" xfId="1" applyFont="1" applyFill="1" applyBorder="1" applyAlignment="1">
      <alignment horizontal="left" vertical="center" wrapText="1"/>
    </xf>
    <xf numFmtId="1" fontId="24" fillId="0" borderId="35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wrapText="1"/>
    </xf>
    <xf numFmtId="0" fontId="0" fillId="0" borderId="28" xfId="0" applyBorder="1"/>
    <xf numFmtId="0" fontId="6" fillId="2" borderId="30" xfId="0" applyFont="1" applyFill="1" applyBorder="1" applyAlignment="1">
      <alignment horizontal="left" wrapText="1"/>
    </xf>
    <xf numFmtId="0" fontId="0" fillId="0" borderId="20" xfId="0" applyBorder="1"/>
    <xf numFmtId="0" fontId="0" fillId="0" borderId="59" xfId="0" applyBorder="1"/>
    <xf numFmtId="0" fontId="6" fillId="0" borderId="49" xfId="0" applyFont="1" applyFill="1" applyBorder="1" applyAlignment="1">
      <alignment horizontal="left" wrapText="1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6" fillId="0" borderId="56" xfId="0" applyNumberFormat="1" applyFont="1" applyBorder="1" applyAlignment="1">
      <alignment wrapText="1"/>
    </xf>
    <xf numFmtId="0" fontId="23" fillId="0" borderId="43" xfId="0" applyFont="1" applyBorder="1"/>
    <xf numFmtId="0" fontId="6" fillId="2" borderId="7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3" fillId="0" borderId="36" xfId="0" applyFont="1" applyBorder="1" applyAlignment="1"/>
    <xf numFmtId="0" fontId="23" fillId="0" borderId="20" xfId="0" applyFont="1" applyBorder="1" applyAlignment="1"/>
    <xf numFmtId="0" fontId="4" fillId="0" borderId="11" xfId="0" applyFont="1" applyBorder="1" applyAlignment="1">
      <alignment wrapText="1"/>
    </xf>
    <xf numFmtId="0" fontId="6" fillId="0" borderId="43" xfId="0" applyFont="1" applyBorder="1" applyAlignment="1">
      <alignment vertical="center" wrapText="1"/>
    </xf>
    <xf numFmtId="2" fontId="11" fillId="0" borderId="0" xfId="0" applyNumberFormat="1" applyFont="1" applyAlignment="1"/>
    <xf numFmtId="0" fontId="6" fillId="0" borderId="34" xfId="0" applyFont="1" applyBorder="1" applyAlignment="1"/>
    <xf numFmtId="0" fontId="6" fillId="0" borderId="27" xfId="0" applyFont="1" applyBorder="1" applyAlignment="1">
      <alignment horizontal="right" wrapText="1"/>
    </xf>
    <xf numFmtId="0" fontId="6" fillId="0" borderId="28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6" fillId="0" borderId="29" xfId="0" applyFont="1" applyBorder="1" applyAlignment="1">
      <alignment horizontal="right" wrapText="1"/>
    </xf>
    <xf numFmtId="0" fontId="6" fillId="2" borderId="28" xfId="0" applyFont="1" applyFill="1" applyBorder="1" applyAlignment="1">
      <alignment horizontal="right" wrapText="1"/>
    </xf>
    <xf numFmtId="0" fontId="4" fillId="2" borderId="28" xfId="0" applyFont="1" applyFill="1" applyBorder="1" applyAlignment="1">
      <alignment horizontal="right" wrapText="1"/>
    </xf>
    <xf numFmtId="0" fontId="6" fillId="0" borderId="28" xfId="0" applyFont="1" applyFill="1" applyBorder="1" applyAlignment="1">
      <alignment horizontal="right" wrapText="1"/>
    </xf>
    <xf numFmtId="0" fontId="6" fillId="2" borderId="27" xfId="0" applyFont="1" applyFill="1" applyBorder="1" applyAlignment="1">
      <alignment horizontal="right" wrapText="1"/>
    </xf>
    <xf numFmtId="0" fontId="24" fillId="0" borderId="28" xfId="0" applyFont="1" applyBorder="1" applyAlignment="1">
      <alignment horizontal="right" wrapText="1"/>
    </xf>
    <xf numFmtId="0" fontId="6" fillId="2" borderId="29" xfId="0" applyFont="1" applyFill="1" applyBorder="1" applyAlignment="1">
      <alignment horizontal="right" wrapText="1"/>
    </xf>
    <xf numFmtId="0" fontId="4" fillId="0" borderId="28" xfId="1" applyFont="1" applyBorder="1" applyAlignment="1">
      <alignment horizontal="right" wrapText="1"/>
    </xf>
    <xf numFmtId="0" fontId="6" fillId="0" borderId="29" xfId="0" applyFont="1" applyFill="1" applyBorder="1" applyAlignment="1">
      <alignment horizontal="right" wrapText="1"/>
    </xf>
    <xf numFmtId="0" fontId="6" fillId="0" borderId="50" xfId="0" applyFont="1" applyFill="1" applyBorder="1" applyAlignment="1">
      <alignment horizontal="right" wrapText="1"/>
    </xf>
    <xf numFmtId="0" fontId="6" fillId="0" borderId="50" xfId="0" applyFont="1" applyBorder="1" applyAlignment="1">
      <alignment horizontal="right" wrapText="1"/>
    </xf>
    <xf numFmtId="0" fontId="23" fillId="0" borderId="28" xfId="0" applyFont="1" applyBorder="1" applyAlignment="1">
      <alignment horizontal="right" wrapText="1"/>
    </xf>
    <xf numFmtId="0" fontId="33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23" fillId="0" borderId="1" xfId="0" applyFont="1" applyBorder="1" applyAlignment="1">
      <alignment horizontal="right" wrapText="1"/>
    </xf>
    <xf numFmtId="0" fontId="6" fillId="0" borderId="34" xfId="0" applyFont="1" applyFill="1" applyBorder="1" applyAlignment="1">
      <alignment horizontal="right" wrapText="1"/>
    </xf>
    <xf numFmtId="0" fontId="23" fillId="0" borderId="11" xfId="0" applyFont="1" applyBorder="1" applyAlignment="1">
      <alignment horizontal="right" vertical="center"/>
    </xf>
    <xf numFmtId="0" fontId="6" fillId="0" borderId="44" xfId="0" applyFont="1" applyFill="1" applyBorder="1" applyAlignment="1">
      <alignment horizontal="right" wrapText="1"/>
    </xf>
    <xf numFmtId="2" fontId="18" fillId="0" borderId="0" xfId="0" applyNumberFormat="1" applyFont="1" applyBorder="1" applyAlignment="1">
      <alignment horizontal="right"/>
    </xf>
    <xf numFmtId="0" fontId="6" fillId="0" borderId="32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57" xfId="0" applyFont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right" wrapText="1"/>
    </xf>
    <xf numFmtId="0" fontId="4" fillId="0" borderId="41" xfId="0" applyFont="1" applyBorder="1" applyAlignment="1">
      <alignment horizontal="left" wrapText="1"/>
    </xf>
    <xf numFmtId="0" fontId="4" fillId="0" borderId="34" xfId="0" applyFont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right" wrapText="1"/>
    </xf>
    <xf numFmtId="0" fontId="23" fillId="0" borderId="2" xfId="0" applyFont="1" applyBorder="1" applyAlignment="1">
      <alignment horizontal="right"/>
    </xf>
    <xf numFmtId="0" fontId="23" fillId="7" borderId="13" xfId="0" applyFont="1" applyFill="1" applyBorder="1"/>
    <xf numFmtId="0" fontId="6" fillId="2" borderId="41" xfId="0" applyFont="1" applyFill="1" applyBorder="1" applyAlignment="1">
      <alignment horizontal="left" wrapText="1"/>
    </xf>
    <xf numFmtId="0" fontId="6" fillId="2" borderId="34" xfId="0" applyFont="1" applyFill="1" applyBorder="1" applyAlignment="1">
      <alignment horizontal="right" wrapText="1"/>
    </xf>
    <xf numFmtId="0" fontId="6" fillId="0" borderId="60" xfId="0" applyFont="1" applyBorder="1" applyAlignment="1">
      <alignment wrapText="1"/>
    </xf>
    <xf numFmtId="0" fontId="33" fillId="0" borderId="6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right" vertical="center" wrapText="1"/>
    </xf>
    <xf numFmtId="0" fontId="6" fillId="0" borderId="43" xfId="0" applyFont="1" applyBorder="1" applyAlignment="1"/>
    <xf numFmtId="0" fontId="4" fillId="0" borderId="43" xfId="0" applyFont="1" applyBorder="1" applyAlignment="1">
      <alignment wrapText="1"/>
    </xf>
    <xf numFmtId="2" fontId="23" fillId="7" borderId="44" xfId="0" applyNumberFormat="1" applyFont="1" applyFill="1" applyBorder="1" applyAlignment="1">
      <alignment horizontal="right"/>
    </xf>
    <xf numFmtId="0" fontId="23" fillId="0" borderId="38" xfId="0" applyFont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6" fillId="0" borderId="1" xfId="0" applyFont="1" applyBorder="1" applyAlignment="1"/>
    <xf numFmtId="0" fontId="6" fillId="3" borderId="5" xfId="1" applyFont="1" applyFill="1" applyBorder="1" applyAlignment="1">
      <alignment horizontal="left" wrapText="1"/>
    </xf>
    <xf numFmtId="0" fontId="4" fillId="2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6" fillId="3" borderId="27" xfId="1" applyFont="1" applyFill="1" applyBorder="1" applyAlignment="1">
      <alignment horizontal="right" wrapText="1"/>
    </xf>
    <xf numFmtId="0" fontId="4" fillId="2" borderId="50" xfId="0" applyFont="1" applyFill="1" applyBorder="1" applyAlignment="1">
      <alignment horizontal="right" wrapText="1"/>
    </xf>
    <xf numFmtId="0" fontId="6" fillId="3" borderId="5" xfId="1" applyFont="1" applyFill="1" applyBorder="1" applyAlignment="1">
      <alignment horizontal="right" wrapText="1"/>
    </xf>
    <xf numFmtId="0" fontId="6" fillId="3" borderId="10" xfId="1" applyFont="1" applyFill="1" applyBorder="1" applyAlignment="1">
      <alignment horizontal="right" wrapText="1"/>
    </xf>
    <xf numFmtId="2" fontId="6" fillId="3" borderId="6" xfId="1" applyNumberFormat="1" applyFont="1" applyFill="1" applyBorder="1" applyAlignment="1">
      <alignment horizontal="right" wrapText="1"/>
    </xf>
    <xf numFmtId="2" fontId="6" fillId="5" borderId="8" xfId="0" applyNumberFormat="1" applyFont="1" applyFill="1" applyBorder="1" applyAlignment="1">
      <alignment horizontal="right"/>
    </xf>
    <xf numFmtId="0" fontId="22" fillId="0" borderId="52" xfId="0" applyFont="1" applyBorder="1" applyAlignment="1">
      <alignment horizontal="left" vertical="center" wrapText="1"/>
    </xf>
    <xf numFmtId="0" fontId="22" fillId="7" borderId="52" xfId="0" applyFont="1" applyFill="1" applyBorder="1" applyAlignment="1">
      <alignment horizontal="left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22" fillId="7" borderId="6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4" xfId="1" applyFont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24" fillId="0" borderId="1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right" vertical="center" wrapText="1"/>
    </xf>
    <xf numFmtId="0" fontId="6" fillId="0" borderId="53" xfId="0" applyFont="1" applyBorder="1" applyAlignment="1">
      <alignment vertical="center" wrapText="1"/>
    </xf>
    <xf numFmtId="2" fontId="6" fillId="0" borderId="54" xfId="0" applyNumberFormat="1" applyFont="1" applyBorder="1" applyAlignment="1">
      <alignment vertical="center" wrapText="1"/>
    </xf>
    <xf numFmtId="0" fontId="24" fillId="0" borderId="54" xfId="0" applyFont="1" applyBorder="1" applyAlignment="1">
      <alignment horizontal="right" vertical="center" wrapText="1"/>
    </xf>
    <xf numFmtId="0" fontId="6" fillId="0" borderId="54" xfId="0" applyFont="1" applyBorder="1" applyAlignment="1">
      <alignment horizontal="right" vertical="center"/>
    </xf>
    <xf numFmtId="2" fontId="6" fillId="0" borderId="54" xfId="0" applyNumberFormat="1" applyFont="1" applyBorder="1" applyAlignment="1">
      <alignment horizontal="right" vertical="center"/>
    </xf>
    <xf numFmtId="0" fontId="24" fillId="2" borderId="54" xfId="0" applyFont="1" applyFill="1" applyBorder="1" applyAlignment="1">
      <alignment horizontal="right" vertical="center"/>
    </xf>
    <xf numFmtId="2" fontId="23" fillId="2" borderId="54" xfId="0" applyNumberFormat="1" applyFont="1" applyFill="1" applyBorder="1" applyAlignment="1">
      <alignment horizontal="right" vertical="center"/>
    </xf>
    <xf numFmtId="0" fontId="23" fillId="0" borderId="55" xfId="0" applyFont="1" applyBorder="1" applyAlignment="1">
      <alignment vertical="center"/>
    </xf>
    <xf numFmtId="2" fontId="31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55" xfId="0" applyFont="1" applyBorder="1" applyAlignment="1">
      <alignment horizontal="right" vertical="center"/>
    </xf>
    <xf numFmtId="0" fontId="9" fillId="0" borderId="40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right" vertical="center"/>
    </xf>
    <xf numFmtId="0" fontId="23" fillId="7" borderId="55" xfId="0" applyFont="1" applyFill="1" applyBorder="1" applyAlignment="1">
      <alignment vertical="center"/>
    </xf>
    <xf numFmtId="0" fontId="23" fillId="2" borderId="53" xfId="0" applyFont="1" applyFill="1" applyBorder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2" fontId="23" fillId="5" borderId="4" xfId="0" applyNumberFormat="1" applyFont="1" applyFill="1" applyBorder="1" applyAlignment="1">
      <alignment horizontal="right" vertical="center"/>
    </xf>
    <xf numFmtId="2" fontId="23" fillId="7" borderId="4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23" fillId="2" borderId="10" xfId="0" applyFont="1" applyFill="1" applyBorder="1" applyAlignment="1">
      <alignment horizontal="right" vertical="center"/>
    </xf>
    <xf numFmtId="2" fontId="6" fillId="5" borderId="6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23" fillId="0" borderId="5" xfId="0" applyFont="1" applyBorder="1" applyAlignment="1">
      <alignment vertical="center"/>
    </xf>
    <xf numFmtId="2" fontId="6" fillId="5" borderId="4" xfId="0" applyNumberFormat="1" applyFont="1" applyFill="1" applyBorder="1" applyAlignment="1">
      <alignment horizontal="right" vertical="center"/>
    </xf>
    <xf numFmtId="0" fontId="23" fillId="2" borderId="12" xfId="0" applyFont="1" applyFill="1" applyBorder="1" applyAlignment="1">
      <alignment horizontal="right" vertical="center"/>
    </xf>
    <xf numFmtId="2" fontId="6" fillId="6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right" vertical="center" wrapText="1"/>
    </xf>
    <xf numFmtId="2" fontId="6" fillId="5" borderId="4" xfId="0" applyNumberFormat="1" applyFont="1" applyFill="1" applyBorder="1" applyAlignment="1">
      <alignment vertical="center" wrapText="1"/>
    </xf>
  </cellXfs>
  <cellStyles count="13">
    <cellStyle name="Excel Built-in Normal" xfId="1"/>
    <cellStyle name="Excel Built-in Normal 1" xfId="7"/>
    <cellStyle name="Excel Built-in Normal 2" xfId="3"/>
    <cellStyle name="TableStyleLight1" xfId="6"/>
    <cellStyle name="Денежный 2" xfId="12"/>
    <cellStyle name="Обычный" xfId="0" builtinId="0"/>
    <cellStyle name="Обычный 2" xfId="8"/>
    <cellStyle name="Обычный 2 2" xfId="9"/>
    <cellStyle name="Обычный 3" xfId="5"/>
    <cellStyle name="Обычный 4" xfId="4"/>
    <cellStyle name="Обычный 4 2" xfId="10"/>
    <cellStyle name="Обычный 5" xfId="11"/>
    <cellStyle name="Процентный" xfId="2" builtinId="5"/>
  </cellStyles>
  <dxfs count="956"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3B403"/>
      <color rgb="FFFF33CC"/>
      <color rgb="FF660066"/>
      <color rgb="FFA90303"/>
      <color rgb="FFCCFF99"/>
      <color rgb="FF3333CC"/>
      <color rgb="FFFFCC0D"/>
      <color rgb="FFFFDA2E"/>
      <color rgb="FFFCEA04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Обществознание </a:t>
            </a:r>
            <a:r>
              <a:rPr lang="ru-RU" b="1" baseline="0"/>
              <a:t>11  ЕГЭ 2019-2018- 2017-2016-2015 </a:t>
            </a:r>
            <a:endParaRPr lang="ru-RU" b="1"/>
          </a:p>
        </c:rich>
      </c:tx>
      <c:layout>
        <c:manualLayout>
          <c:xMode val="edge"/>
          <c:yMode val="edge"/>
          <c:x val="3.270522033074915E-2"/>
          <c:y val="1.22235355276362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625420858382418E-2"/>
          <c:y val="7.7768280918917285E-2"/>
          <c:w val="0.97998782799964912"/>
          <c:h val="0.56387410392626647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МАОУ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№ 153</c:v>
                </c:pt>
              </c:strCache>
            </c:strRef>
          </c:cat>
          <c:val>
            <c:numRef>
              <c:f>'Общест-11 диаграмма по районам'!$E$5:$E$126</c:f>
              <c:numCache>
                <c:formatCode>Основной</c:formatCode>
                <c:ptCount val="122"/>
                <c:pt idx="0">
                  <c:v>55.12</c:v>
                </c:pt>
                <c:pt idx="1">
                  <c:v>55.12</c:v>
                </c:pt>
                <c:pt idx="2">
                  <c:v>55.12</c:v>
                </c:pt>
                <c:pt idx="3">
                  <c:v>55.12</c:v>
                </c:pt>
                <c:pt idx="4">
                  <c:v>55.12</c:v>
                </c:pt>
                <c:pt idx="5">
                  <c:v>55.12</c:v>
                </c:pt>
                <c:pt idx="6">
                  <c:v>55.12</c:v>
                </c:pt>
                <c:pt idx="7">
                  <c:v>55.12</c:v>
                </c:pt>
                <c:pt idx="8">
                  <c:v>55.12</c:v>
                </c:pt>
                <c:pt idx="9">
                  <c:v>55.12</c:v>
                </c:pt>
                <c:pt idx="10">
                  <c:v>55.12</c:v>
                </c:pt>
                <c:pt idx="11">
                  <c:v>55.12</c:v>
                </c:pt>
                <c:pt idx="12">
                  <c:v>55.12</c:v>
                </c:pt>
                <c:pt idx="13">
                  <c:v>55.12</c:v>
                </c:pt>
                <c:pt idx="14">
                  <c:v>55.12</c:v>
                </c:pt>
                <c:pt idx="15">
                  <c:v>55.12</c:v>
                </c:pt>
                <c:pt idx="16">
                  <c:v>55.12</c:v>
                </c:pt>
                <c:pt idx="17">
                  <c:v>55.12</c:v>
                </c:pt>
                <c:pt idx="18">
                  <c:v>55.12</c:v>
                </c:pt>
                <c:pt idx="19">
                  <c:v>55.12</c:v>
                </c:pt>
                <c:pt idx="20">
                  <c:v>55.12</c:v>
                </c:pt>
                <c:pt idx="21">
                  <c:v>55.12</c:v>
                </c:pt>
                <c:pt idx="22">
                  <c:v>55.12</c:v>
                </c:pt>
                <c:pt idx="23">
                  <c:v>55.12</c:v>
                </c:pt>
                <c:pt idx="24">
                  <c:v>55.12</c:v>
                </c:pt>
                <c:pt idx="25">
                  <c:v>55.12</c:v>
                </c:pt>
                <c:pt idx="26">
                  <c:v>55.12</c:v>
                </c:pt>
                <c:pt idx="27">
                  <c:v>55.12</c:v>
                </c:pt>
                <c:pt idx="28">
                  <c:v>55.12</c:v>
                </c:pt>
                <c:pt idx="29">
                  <c:v>55.12</c:v>
                </c:pt>
                <c:pt idx="30">
                  <c:v>55.12</c:v>
                </c:pt>
                <c:pt idx="31">
                  <c:v>55.12</c:v>
                </c:pt>
                <c:pt idx="32">
                  <c:v>55.12</c:v>
                </c:pt>
                <c:pt idx="33">
                  <c:v>55.12</c:v>
                </c:pt>
                <c:pt idx="34">
                  <c:v>55.12</c:v>
                </c:pt>
                <c:pt idx="35">
                  <c:v>55.12</c:v>
                </c:pt>
                <c:pt idx="36">
                  <c:v>55.12</c:v>
                </c:pt>
                <c:pt idx="37">
                  <c:v>55.12</c:v>
                </c:pt>
                <c:pt idx="38">
                  <c:v>55.12</c:v>
                </c:pt>
                <c:pt idx="39">
                  <c:v>55.12</c:v>
                </c:pt>
                <c:pt idx="40">
                  <c:v>55.12</c:v>
                </c:pt>
                <c:pt idx="41">
                  <c:v>55.12</c:v>
                </c:pt>
                <c:pt idx="42">
                  <c:v>55.12</c:v>
                </c:pt>
                <c:pt idx="43">
                  <c:v>55.12</c:v>
                </c:pt>
                <c:pt idx="44">
                  <c:v>55.12</c:v>
                </c:pt>
                <c:pt idx="45">
                  <c:v>55.12</c:v>
                </c:pt>
                <c:pt idx="46">
                  <c:v>55.12</c:v>
                </c:pt>
                <c:pt idx="47">
                  <c:v>55.12</c:v>
                </c:pt>
                <c:pt idx="48">
                  <c:v>55.12</c:v>
                </c:pt>
                <c:pt idx="49">
                  <c:v>55.12</c:v>
                </c:pt>
                <c:pt idx="50">
                  <c:v>55.12</c:v>
                </c:pt>
                <c:pt idx="51">
                  <c:v>55.12</c:v>
                </c:pt>
                <c:pt idx="52">
                  <c:v>55.12</c:v>
                </c:pt>
                <c:pt idx="53">
                  <c:v>55.12</c:v>
                </c:pt>
                <c:pt idx="54">
                  <c:v>55.12</c:v>
                </c:pt>
                <c:pt idx="55">
                  <c:v>55.12</c:v>
                </c:pt>
                <c:pt idx="56">
                  <c:v>55.12</c:v>
                </c:pt>
                <c:pt idx="57">
                  <c:v>55.12</c:v>
                </c:pt>
                <c:pt idx="58">
                  <c:v>55.12</c:v>
                </c:pt>
                <c:pt idx="59">
                  <c:v>55.12</c:v>
                </c:pt>
                <c:pt idx="60">
                  <c:v>55.12</c:v>
                </c:pt>
                <c:pt idx="61">
                  <c:v>55.12</c:v>
                </c:pt>
                <c:pt idx="62">
                  <c:v>55.12</c:v>
                </c:pt>
                <c:pt idx="63">
                  <c:v>55.12</c:v>
                </c:pt>
                <c:pt idx="64">
                  <c:v>55.12</c:v>
                </c:pt>
                <c:pt idx="65">
                  <c:v>55.12</c:v>
                </c:pt>
                <c:pt idx="66">
                  <c:v>55.12</c:v>
                </c:pt>
                <c:pt idx="67">
                  <c:v>55.12</c:v>
                </c:pt>
                <c:pt idx="68">
                  <c:v>55.12</c:v>
                </c:pt>
                <c:pt idx="69">
                  <c:v>55.12</c:v>
                </c:pt>
                <c:pt idx="70">
                  <c:v>55.12</c:v>
                </c:pt>
                <c:pt idx="71">
                  <c:v>55.12</c:v>
                </c:pt>
                <c:pt idx="72">
                  <c:v>55.12</c:v>
                </c:pt>
                <c:pt idx="73">
                  <c:v>55.12</c:v>
                </c:pt>
                <c:pt idx="74">
                  <c:v>55.12</c:v>
                </c:pt>
                <c:pt idx="75">
                  <c:v>55.12</c:v>
                </c:pt>
                <c:pt idx="76">
                  <c:v>55.12</c:v>
                </c:pt>
                <c:pt idx="77">
                  <c:v>55.12</c:v>
                </c:pt>
                <c:pt idx="78">
                  <c:v>55.12</c:v>
                </c:pt>
                <c:pt idx="79">
                  <c:v>55.12</c:v>
                </c:pt>
                <c:pt idx="80">
                  <c:v>55.12</c:v>
                </c:pt>
                <c:pt idx="81">
                  <c:v>55.12</c:v>
                </c:pt>
                <c:pt idx="82">
                  <c:v>55.12</c:v>
                </c:pt>
                <c:pt idx="83">
                  <c:v>55.12</c:v>
                </c:pt>
                <c:pt idx="84">
                  <c:v>55.12</c:v>
                </c:pt>
                <c:pt idx="85">
                  <c:v>55.12</c:v>
                </c:pt>
                <c:pt idx="86">
                  <c:v>55.12</c:v>
                </c:pt>
                <c:pt idx="87">
                  <c:v>55.12</c:v>
                </c:pt>
                <c:pt idx="88">
                  <c:v>55.12</c:v>
                </c:pt>
                <c:pt idx="89">
                  <c:v>55.12</c:v>
                </c:pt>
                <c:pt idx="90">
                  <c:v>55.12</c:v>
                </c:pt>
                <c:pt idx="91">
                  <c:v>55.12</c:v>
                </c:pt>
                <c:pt idx="92">
                  <c:v>55.12</c:v>
                </c:pt>
                <c:pt idx="93">
                  <c:v>55.12</c:v>
                </c:pt>
                <c:pt idx="94">
                  <c:v>55.12</c:v>
                </c:pt>
                <c:pt idx="95">
                  <c:v>55.12</c:v>
                </c:pt>
                <c:pt idx="96">
                  <c:v>55.12</c:v>
                </c:pt>
                <c:pt idx="97">
                  <c:v>55.12</c:v>
                </c:pt>
                <c:pt idx="98">
                  <c:v>55.12</c:v>
                </c:pt>
                <c:pt idx="99">
                  <c:v>55.12</c:v>
                </c:pt>
                <c:pt idx="100">
                  <c:v>55.12</c:v>
                </c:pt>
                <c:pt idx="101">
                  <c:v>55.12</c:v>
                </c:pt>
                <c:pt idx="102">
                  <c:v>55.12</c:v>
                </c:pt>
                <c:pt idx="103">
                  <c:v>55.12</c:v>
                </c:pt>
                <c:pt idx="104">
                  <c:v>55.12</c:v>
                </c:pt>
                <c:pt idx="105">
                  <c:v>55.12</c:v>
                </c:pt>
                <c:pt idx="106">
                  <c:v>55.12</c:v>
                </c:pt>
                <c:pt idx="107">
                  <c:v>55.12</c:v>
                </c:pt>
                <c:pt idx="108">
                  <c:v>55.12</c:v>
                </c:pt>
                <c:pt idx="109">
                  <c:v>55.12</c:v>
                </c:pt>
                <c:pt idx="110">
                  <c:v>55.12</c:v>
                </c:pt>
                <c:pt idx="111">
                  <c:v>55.12</c:v>
                </c:pt>
                <c:pt idx="112">
                  <c:v>55.12</c:v>
                </c:pt>
                <c:pt idx="113">
                  <c:v>55.12</c:v>
                </c:pt>
                <c:pt idx="114">
                  <c:v>55.12</c:v>
                </c:pt>
                <c:pt idx="115">
                  <c:v>55.12</c:v>
                </c:pt>
                <c:pt idx="116">
                  <c:v>55.12</c:v>
                </c:pt>
                <c:pt idx="117">
                  <c:v>55.12</c:v>
                </c:pt>
                <c:pt idx="118">
                  <c:v>55.12</c:v>
                </c:pt>
                <c:pt idx="119">
                  <c:v>55.12</c:v>
                </c:pt>
                <c:pt idx="120">
                  <c:v>55.12</c:v>
                </c:pt>
                <c:pt idx="121">
                  <c:v>55.12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A90303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МАОУ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№ 153</c:v>
                </c:pt>
              </c:strCache>
            </c:strRef>
          </c:cat>
          <c:val>
            <c:numRef>
              <c:f>'Общест-11 диаграмма по районам'!$D$5:$D$126</c:f>
              <c:numCache>
                <c:formatCode>0,00</c:formatCode>
                <c:ptCount val="122"/>
                <c:pt idx="0">
                  <c:v>60.66</c:v>
                </c:pt>
                <c:pt idx="1">
                  <c:v>54.51373697328394</c:v>
                </c:pt>
                <c:pt idx="2">
                  <c:v>60.142857142857146</c:v>
                </c:pt>
                <c:pt idx="3">
                  <c:v>53.787878787878789</c:v>
                </c:pt>
                <c:pt idx="4">
                  <c:v>61.032258064516128</c:v>
                </c:pt>
                <c:pt idx="5">
                  <c:v>55.411764705882355</c:v>
                </c:pt>
                <c:pt idx="6">
                  <c:v>52.111111111111114</c:v>
                </c:pt>
                <c:pt idx="7">
                  <c:v>50.678571428571431</c:v>
                </c:pt>
                <c:pt idx="8">
                  <c:v>49.4</c:v>
                </c:pt>
                <c:pt idx="9">
                  <c:v>53.545454545454547</c:v>
                </c:pt>
                <c:pt idx="10" formatCode="Основной">
                  <c:v>51.830000000000005</c:v>
                </c:pt>
                <c:pt idx="11">
                  <c:v>60</c:v>
                </c:pt>
                <c:pt idx="12">
                  <c:v>50</c:v>
                </c:pt>
                <c:pt idx="13">
                  <c:v>56</c:v>
                </c:pt>
                <c:pt idx="14">
                  <c:v>60</c:v>
                </c:pt>
                <c:pt idx="15">
                  <c:v>67</c:v>
                </c:pt>
                <c:pt idx="16">
                  <c:v>42</c:v>
                </c:pt>
                <c:pt idx="17">
                  <c:v>56</c:v>
                </c:pt>
                <c:pt idx="18">
                  <c:v>51</c:v>
                </c:pt>
                <c:pt idx="19">
                  <c:v>45</c:v>
                </c:pt>
                <c:pt idx="20">
                  <c:v>45.69</c:v>
                </c:pt>
                <c:pt idx="22">
                  <c:v>52</c:v>
                </c:pt>
                <c:pt idx="23">
                  <c:v>51.1</c:v>
                </c:pt>
                <c:pt idx="24">
                  <c:v>38</c:v>
                </c:pt>
                <c:pt idx="25">
                  <c:v>52.772222222222211</c:v>
                </c:pt>
                <c:pt idx="26">
                  <c:v>60.62</c:v>
                </c:pt>
                <c:pt idx="27">
                  <c:v>56.05</c:v>
                </c:pt>
                <c:pt idx="28">
                  <c:v>58.47</c:v>
                </c:pt>
                <c:pt idx="29">
                  <c:v>56.39</c:v>
                </c:pt>
                <c:pt idx="30">
                  <c:v>53.67</c:v>
                </c:pt>
                <c:pt idx="31">
                  <c:v>42.5</c:v>
                </c:pt>
                <c:pt idx="32">
                  <c:v>51.2</c:v>
                </c:pt>
                <c:pt idx="33">
                  <c:v>50.38</c:v>
                </c:pt>
                <c:pt idx="34">
                  <c:v>52.53</c:v>
                </c:pt>
                <c:pt idx="35">
                  <c:v>52</c:v>
                </c:pt>
                <c:pt idx="37">
                  <c:v>57.06</c:v>
                </c:pt>
                <c:pt idx="38">
                  <c:v>63.8</c:v>
                </c:pt>
                <c:pt idx="39">
                  <c:v>43.36</c:v>
                </c:pt>
                <c:pt idx="40">
                  <c:v>46.29</c:v>
                </c:pt>
                <c:pt idx="41">
                  <c:v>49.27</c:v>
                </c:pt>
                <c:pt idx="42">
                  <c:v>59.63</c:v>
                </c:pt>
                <c:pt idx="43">
                  <c:v>45.24</c:v>
                </c:pt>
                <c:pt idx="44">
                  <c:v>51.44</c:v>
                </c:pt>
                <c:pt idx="45">
                  <c:v>54.808235294117651</c:v>
                </c:pt>
                <c:pt idx="46">
                  <c:v>61</c:v>
                </c:pt>
                <c:pt idx="47">
                  <c:v>67</c:v>
                </c:pt>
                <c:pt idx="48">
                  <c:v>73.069999999999993</c:v>
                </c:pt>
                <c:pt idx="49">
                  <c:v>56</c:v>
                </c:pt>
                <c:pt idx="50">
                  <c:v>59.92</c:v>
                </c:pt>
                <c:pt idx="51">
                  <c:v>59.5</c:v>
                </c:pt>
                <c:pt idx="52">
                  <c:v>50.2</c:v>
                </c:pt>
                <c:pt idx="53">
                  <c:v>51</c:v>
                </c:pt>
                <c:pt idx="54">
                  <c:v>42</c:v>
                </c:pt>
                <c:pt idx="55">
                  <c:v>52</c:v>
                </c:pt>
                <c:pt idx="56">
                  <c:v>42</c:v>
                </c:pt>
                <c:pt idx="58">
                  <c:v>53</c:v>
                </c:pt>
                <c:pt idx="60">
                  <c:v>55</c:v>
                </c:pt>
                <c:pt idx="61">
                  <c:v>44.33</c:v>
                </c:pt>
                <c:pt idx="62">
                  <c:v>44.2</c:v>
                </c:pt>
                <c:pt idx="63">
                  <c:v>58.52</c:v>
                </c:pt>
                <c:pt idx="64">
                  <c:v>63</c:v>
                </c:pt>
                <c:pt idx="65">
                  <c:v>52.059333333333335</c:v>
                </c:pt>
                <c:pt idx="66">
                  <c:v>59</c:v>
                </c:pt>
                <c:pt idx="67">
                  <c:v>56</c:v>
                </c:pt>
                <c:pt idx="68">
                  <c:v>63</c:v>
                </c:pt>
                <c:pt idx="69">
                  <c:v>48</c:v>
                </c:pt>
                <c:pt idx="70">
                  <c:v>60.32</c:v>
                </c:pt>
                <c:pt idx="71">
                  <c:v>38</c:v>
                </c:pt>
                <c:pt idx="72">
                  <c:v>49</c:v>
                </c:pt>
                <c:pt idx="73">
                  <c:v>48</c:v>
                </c:pt>
                <c:pt idx="74">
                  <c:v>38</c:v>
                </c:pt>
                <c:pt idx="75">
                  <c:v>57</c:v>
                </c:pt>
                <c:pt idx="76">
                  <c:v>46</c:v>
                </c:pt>
                <c:pt idx="77">
                  <c:v>65</c:v>
                </c:pt>
                <c:pt idx="78">
                  <c:v>52</c:v>
                </c:pt>
                <c:pt idx="79">
                  <c:v>42</c:v>
                </c:pt>
                <c:pt idx="80">
                  <c:v>59.57</c:v>
                </c:pt>
                <c:pt idx="81" formatCode="Основной">
                  <c:v>52.89</c:v>
                </c:pt>
                <c:pt idx="82">
                  <c:v>57</c:v>
                </c:pt>
                <c:pt idx="83">
                  <c:v>56</c:v>
                </c:pt>
                <c:pt idx="84">
                  <c:v>45</c:v>
                </c:pt>
                <c:pt idx="85">
                  <c:v>60.63</c:v>
                </c:pt>
                <c:pt idx="86">
                  <c:v>55</c:v>
                </c:pt>
                <c:pt idx="87">
                  <c:v>47</c:v>
                </c:pt>
                <c:pt idx="88">
                  <c:v>58</c:v>
                </c:pt>
                <c:pt idx="90">
                  <c:v>39.5</c:v>
                </c:pt>
                <c:pt idx="91">
                  <c:v>40</c:v>
                </c:pt>
                <c:pt idx="92">
                  <c:v>58.45</c:v>
                </c:pt>
                <c:pt idx="93">
                  <c:v>44.3</c:v>
                </c:pt>
                <c:pt idx="94">
                  <c:v>54.29</c:v>
                </c:pt>
                <c:pt idx="95">
                  <c:v>55.75</c:v>
                </c:pt>
                <c:pt idx="96">
                  <c:v>55</c:v>
                </c:pt>
                <c:pt idx="97">
                  <c:v>53</c:v>
                </c:pt>
                <c:pt idx="98">
                  <c:v>50.75</c:v>
                </c:pt>
                <c:pt idx="99">
                  <c:v>34</c:v>
                </c:pt>
                <c:pt idx="100">
                  <c:v>47</c:v>
                </c:pt>
                <c:pt idx="101">
                  <c:v>54.25</c:v>
                </c:pt>
                <c:pt idx="102">
                  <c:v>67</c:v>
                </c:pt>
                <c:pt idx="103">
                  <c:v>57</c:v>
                </c:pt>
                <c:pt idx="104">
                  <c:v>55</c:v>
                </c:pt>
                <c:pt idx="105">
                  <c:v>60</c:v>
                </c:pt>
                <c:pt idx="106">
                  <c:v>47</c:v>
                </c:pt>
                <c:pt idx="107">
                  <c:v>58</c:v>
                </c:pt>
                <c:pt idx="108">
                  <c:v>55</c:v>
                </c:pt>
                <c:pt idx="109">
                  <c:v>53</c:v>
                </c:pt>
                <c:pt idx="110">
                  <c:v>64</c:v>
                </c:pt>
                <c:pt idx="111">
                  <c:v>56.016073732674606</c:v>
                </c:pt>
                <c:pt idx="112">
                  <c:v>67.102564102564102</c:v>
                </c:pt>
                <c:pt idx="114">
                  <c:v>56.064516129032256</c:v>
                </c:pt>
                <c:pt idx="115">
                  <c:v>60.137931034482762</c:v>
                </c:pt>
                <c:pt idx="116">
                  <c:v>44.5</c:v>
                </c:pt>
                <c:pt idx="117">
                  <c:v>58.769230769230766</c:v>
                </c:pt>
                <c:pt idx="119">
                  <c:v>49.304347826086953</c:v>
                </c:pt>
                <c:pt idx="120">
                  <c:v>56.2</c:v>
                </c:pt>
                <c:pt idx="121">
                  <c:v>56.05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CEA04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МАОУ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№ 153</c:v>
                </c:pt>
              </c:strCache>
            </c:strRef>
          </c:cat>
          <c:val>
            <c:numRef>
              <c:f>'Общест-11 диаграмма по районам'!$I$5:$I$126</c:f>
              <c:numCache>
                <c:formatCode>Основной</c:formatCode>
                <c:ptCount val="122"/>
                <c:pt idx="0">
                  <c:v>56.47</c:v>
                </c:pt>
                <c:pt idx="1">
                  <c:v>56.47</c:v>
                </c:pt>
                <c:pt idx="2">
                  <c:v>56.47</c:v>
                </c:pt>
                <c:pt idx="3">
                  <c:v>56.47</c:v>
                </c:pt>
                <c:pt idx="4">
                  <c:v>56.47</c:v>
                </c:pt>
                <c:pt idx="5">
                  <c:v>56.47</c:v>
                </c:pt>
                <c:pt idx="6">
                  <c:v>56.47</c:v>
                </c:pt>
                <c:pt idx="7">
                  <c:v>56.47</c:v>
                </c:pt>
                <c:pt idx="8">
                  <c:v>56.47</c:v>
                </c:pt>
                <c:pt idx="9">
                  <c:v>56.47</c:v>
                </c:pt>
                <c:pt idx="10">
                  <c:v>56.47</c:v>
                </c:pt>
                <c:pt idx="11">
                  <c:v>56.47</c:v>
                </c:pt>
                <c:pt idx="12">
                  <c:v>56.47</c:v>
                </c:pt>
                <c:pt idx="13">
                  <c:v>56.47</c:v>
                </c:pt>
                <c:pt idx="14">
                  <c:v>56.47</c:v>
                </c:pt>
                <c:pt idx="15">
                  <c:v>56.47</c:v>
                </c:pt>
                <c:pt idx="16">
                  <c:v>56.47</c:v>
                </c:pt>
                <c:pt idx="17">
                  <c:v>56.47</c:v>
                </c:pt>
                <c:pt idx="18">
                  <c:v>56.47</c:v>
                </c:pt>
                <c:pt idx="19">
                  <c:v>56.47</c:v>
                </c:pt>
                <c:pt idx="20">
                  <c:v>56.47</c:v>
                </c:pt>
                <c:pt idx="21">
                  <c:v>56.47</c:v>
                </c:pt>
                <c:pt idx="22">
                  <c:v>56.47</c:v>
                </c:pt>
                <c:pt idx="23">
                  <c:v>56.47</c:v>
                </c:pt>
                <c:pt idx="24">
                  <c:v>56.47</c:v>
                </c:pt>
                <c:pt idx="25">
                  <c:v>56.47</c:v>
                </c:pt>
                <c:pt idx="26">
                  <c:v>56.47</c:v>
                </c:pt>
                <c:pt idx="27">
                  <c:v>56.47</c:v>
                </c:pt>
                <c:pt idx="28">
                  <c:v>56.47</c:v>
                </c:pt>
                <c:pt idx="29">
                  <c:v>56.47</c:v>
                </c:pt>
                <c:pt idx="30">
                  <c:v>56.47</c:v>
                </c:pt>
                <c:pt idx="31">
                  <c:v>56.47</c:v>
                </c:pt>
                <c:pt idx="32">
                  <c:v>56.47</c:v>
                </c:pt>
                <c:pt idx="33">
                  <c:v>56.47</c:v>
                </c:pt>
                <c:pt idx="34">
                  <c:v>56.47</c:v>
                </c:pt>
                <c:pt idx="35">
                  <c:v>56.47</c:v>
                </c:pt>
                <c:pt idx="36">
                  <c:v>56.47</c:v>
                </c:pt>
                <c:pt idx="37">
                  <c:v>56.47</c:v>
                </c:pt>
                <c:pt idx="38">
                  <c:v>56.47</c:v>
                </c:pt>
                <c:pt idx="39">
                  <c:v>56.47</c:v>
                </c:pt>
                <c:pt idx="40">
                  <c:v>56.47</c:v>
                </c:pt>
                <c:pt idx="41">
                  <c:v>56.47</c:v>
                </c:pt>
                <c:pt idx="42">
                  <c:v>56.47</c:v>
                </c:pt>
                <c:pt idx="43">
                  <c:v>56.47</c:v>
                </c:pt>
                <c:pt idx="44">
                  <c:v>56.47</c:v>
                </c:pt>
                <c:pt idx="45">
                  <c:v>56.47</c:v>
                </c:pt>
                <c:pt idx="46">
                  <c:v>56.47</c:v>
                </c:pt>
                <c:pt idx="47">
                  <c:v>56.47</c:v>
                </c:pt>
                <c:pt idx="48">
                  <c:v>56.47</c:v>
                </c:pt>
                <c:pt idx="49">
                  <c:v>56.47</c:v>
                </c:pt>
                <c:pt idx="50">
                  <c:v>56.47</c:v>
                </c:pt>
                <c:pt idx="51">
                  <c:v>56.47</c:v>
                </c:pt>
                <c:pt idx="52">
                  <c:v>56.47</c:v>
                </c:pt>
                <c:pt idx="53">
                  <c:v>56.47</c:v>
                </c:pt>
                <c:pt idx="54">
                  <c:v>56.47</c:v>
                </c:pt>
                <c:pt idx="55">
                  <c:v>56.47</c:v>
                </c:pt>
                <c:pt idx="56">
                  <c:v>56.47</c:v>
                </c:pt>
                <c:pt idx="57">
                  <c:v>56.47</c:v>
                </c:pt>
                <c:pt idx="58">
                  <c:v>56.47</c:v>
                </c:pt>
                <c:pt idx="59">
                  <c:v>56.47</c:v>
                </c:pt>
                <c:pt idx="60">
                  <c:v>56.47</c:v>
                </c:pt>
                <c:pt idx="61">
                  <c:v>56.47</c:v>
                </c:pt>
                <c:pt idx="62">
                  <c:v>56.47</c:v>
                </c:pt>
                <c:pt idx="63">
                  <c:v>56.47</c:v>
                </c:pt>
                <c:pt idx="64">
                  <c:v>56.47</c:v>
                </c:pt>
                <c:pt idx="65">
                  <c:v>56.47</c:v>
                </c:pt>
                <c:pt idx="66">
                  <c:v>56.47</c:v>
                </c:pt>
                <c:pt idx="67">
                  <c:v>56.47</c:v>
                </c:pt>
                <c:pt idx="68">
                  <c:v>56.47</c:v>
                </c:pt>
                <c:pt idx="69">
                  <c:v>56.47</c:v>
                </c:pt>
                <c:pt idx="70">
                  <c:v>56.47</c:v>
                </c:pt>
                <c:pt idx="71">
                  <c:v>56.47</c:v>
                </c:pt>
                <c:pt idx="72">
                  <c:v>56.47</c:v>
                </c:pt>
                <c:pt idx="73">
                  <c:v>56.47</c:v>
                </c:pt>
                <c:pt idx="74">
                  <c:v>56.47</c:v>
                </c:pt>
                <c:pt idx="75">
                  <c:v>56.47</c:v>
                </c:pt>
                <c:pt idx="76">
                  <c:v>56.47</c:v>
                </c:pt>
                <c:pt idx="77">
                  <c:v>56.47</c:v>
                </c:pt>
                <c:pt idx="78">
                  <c:v>56.47</c:v>
                </c:pt>
                <c:pt idx="79">
                  <c:v>56.47</c:v>
                </c:pt>
                <c:pt idx="80">
                  <c:v>56.47</c:v>
                </c:pt>
                <c:pt idx="81">
                  <c:v>56.47</c:v>
                </c:pt>
                <c:pt idx="82">
                  <c:v>56.47</c:v>
                </c:pt>
                <c:pt idx="83">
                  <c:v>56.47</c:v>
                </c:pt>
                <c:pt idx="84">
                  <c:v>56.47</c:v>
                </c:pt>
                <c:pt idx="85">
                  <c:v>56.47</c:v>
                </c:pt>
                <c:pt idx="86">
                  <c:v>56.47</c:v>
                </c:pt>
                <c:pt idx="87">
                  <c:v>56.47</c:v>
                </c:pt>
                <c:pt idx="88">
                  <c:v>56.47</c:v>
                </c:pt>
                <c:pt idx="89">
                  <c:v>56.47</c:v>
                </c:pt>
                <c:pt idx="90">
                  <c:v>56.47</c:v>
                </c:pt>
                <c:pt idx="91">
                  <c:v>56.47</c:v>
                </c:pt>
                <c:pt idx="92">
                  <c:v>56.47</c:v>
                </c:pt>
                <c:pt idx="93">
                  <c:v>56.47</c:v>
                </c:pt>
                <c:pt idx="94">
                  <c:v>56.47</c:v>
                </c:pt>
                <c:pt idx="95">
                  <c:v>56.47</c:v>
                </c:pt>
                <c:pt idx="96">
                  <c:v>56.47</c:v>
                </c:pt>
                <c:pt idx="97">
                  <c:v>56.47</c:v>
                </c:pt>
                <c:pt idx="98">
                  <c:v>56.47</c:v>
                </c:pt>
                <c:pt idx="99">
                  <c:v>56.47</c:v>
                </c:pt>
                <c:pt idx="100">
                  <c:v>56.47</c:v>
                </c:pt>
                <c:pt idx="101">
                  <c:v>56.47</c:v>
                </c:pt>
                <c:pt idx="102">
                  <c:v>56.47</c:v>
                </c:pt>
                <c:pt idx="103">
                  <c:v>56.47</c:v>
                </c:pt>
                <c:pt idx="104">
                  <c:v>56.47</c:v>
                </c:pt>
                <c:pt idx="105">
                  <c:v>56.47</c:v>
                </c:pt>
                <c:pt idx="106">
                  <c:v>56.47</c:v>
                </c:pt>
                <c:pt idx="107">
                  <c:v>56.47</c:v>
                </c:pt>
                <c:pt idx="108">
                  <c:v>56.47</c:v>
                </c:pt>
                <c:pt idx="109">
                  <c:v>56.47</c:v>
                </c:pt>
                <c:pt idx="110">
                  <c:v>56.47</c:v>
                </c:pt>
                <c:pt idx="111">
                  <c:v>56.47</c:v>
                </c:pt>
                <c:pt idx="112">
                  <c:v>56.47</c:v>
                </c:pt>
                <c:pt idx="113">
                  <c:v>56.47</c:v>
                </c:pt>
                <c:pt idx="114">
                  <c:v>56.47</c:v>
                </c:pt>
                <c:pt idx="115">
                  <c:v>56.47</c:v>
                </c:pt>
                <c:pt idx="116">
                  <c:v>56.47</c:v>
                </c:pt>
                <c:pt idx="117">
                  <c:v>56.47</c:v>
                </c:pt>
                <c:pt idx="118">
                  <c:v>56.47</c:v>
                </c:pt>
                <c:pt idx="119">
                  <c:v>56.47</c:v>
                </c:pt>
                <c:pt idx="120">
                  <c:v>56.47</c:v>
                </c:pt>
                <c:pt idx="121">
                  <c:v>56.47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3B403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МАОУ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№ 153</c:v>
                </c:pt>
              </c:strCache>
            </c:strRef>
          </c:cat>
          <c:val>
            <c:numRef>
              <c:f>'Общест-11 диаграмма по районам'!$H$5:$H$126</c:f>
              <c:numCache>
                <c:formatCode>0,00</c:formatCode>
                <c:ptCount val="122"/>
                <c:pt idx="0">
                  <c:v>58</c:v>
                </c:pt>
                <c:pt idx="1">
                  <c:v>57.75</c:v>
                </c:pt>
                <c:pt idx="2">
                  <c:v>61</c:v>
                </c:pt>
                <c:pt idx="3">
                  <c:v>59</c:v>
                </c:pt>
                <c:pt idx="4">
                  <c:v>66</c:v>
                </c:pt>
                <c:pt idx="5">
                  <c:v>57</c:v>
                </c:pt>
                <c:pt idx="6">
                  <c:v>51</c:v>
                </c:pt>
                <c:pt idx="7">
                  <c:v>55</c:v>
                </c:pt>
                <c:pt idx="8">
                  <c:v>60</c:v>
                </c:pt>
                <c:pt idx="9">
                  <c:v>53</c:v>
                </c:pt>
                <c:pt idx="10">
                  <c:v>53.725888407626172</c:v>
                </c:pt>
                <c:pt idx="11">
                  <c:v>58.454545454545453</c:v>
                </c:pt>
                <c:pt idx="12">
                  <c:v>60</c:v>
                </c:pt>
                <c:pt idx="13">
                  <c:v>62.68</c:v>
                </c:pt>
                <c:pt idx="14">
                  <c:v>60.931034482758619</c:v>
                </c:pt>
                <c:pt idx="15">
                  <c:v>56.52</c:v>
                </c:pt>
                <c:pt idx="16">
                  <c:v>45.285714285714285</c:v>
                </c:pt>
                <c:pt idx="17">
                  <c:v>49.043478260869563</c:v>
                </c:pt>
                <c:pt idx="18">
                  <c:v>54.75</c:v>
                </c:pt>
                <c:pt idx="20">
                  <c:v>48.57</c:v>
                </c:pt>
                <c:pt idx="23">
                  <c:v>50.416666666666664</c:v>
                </c:pt>
                <c:pt idx="24">
                  <c:v>44.333333333333336</c:v>
                </c:pt>
                <c:pt idx="25">
                  <c:v>53.941111111111105</c:v>
                </c:pt>
                <c:pt idx="26">
                  <c:v>63.05</c:v>
                </c:pt>
                <c:pt idx="27">
                  <c:v>55.84</c:v>
                </c:pt>
                <c:pt idx="28">
                  <c:v>61.95</c:v>
                </c:pt>
                <c:pt idx="29">
                  <c:v>56.35</c:v>
                </c:pt>
                <c:pt idx="30">
                  <c:v>61.7</c:v>
                </c:pt>
                <c:pt idx="31">
                  <c:v>62.8</c:v>
                </c:pt>
                <c:pt idx="32">
                  <c:v>55.93</c:v>
                </c:pt>
                <c:pt idx="33">
                  <c:v>47.1</c:v>
                </c:pt>
                <c:pt idx="34">
                  <c:v>46.36</c:v>
                </c:pt>
                <c:pt idx="35">
                  <c:v>52.66</c:v>
                </c:pt>
                <c:pt idx="36">
                  <c:v>33.5</c:v>
                </c:pt>
                <c:pt idx="37">
                  <c:v>47.82</c:v>
                </c:pt>
                <c:pt idx="38">
                  <c:v>69</c:v>
                </c:pt>
                <c:pt idx="40">
                  <c:v>46.67</c:v>
                </c:pt>
                <c:pt idx="41">
                  <c:v>52.13</c:v>
                </c:pt>
                <c:pt idx="42">
                  <c:v>52.8</c:v>
                </c:pt>
                <c:pt idx="43">
                  <c:v>52.41</c:v>
                </c:pt>
                <c:pt idx="44">
                  <c:v>52.87</c:v>
                </c:pt>
                <c:pt idx="45">
                  <c:v>56.390526315789479</c:v>
                </c:pt>
                <c:pt idx="46">
                  <c:v>61</c:v>
                </c:pt>
                <c:pt idx="47">
                  <c:v>66</c:v>
                </c:pt>
                <c:pt idx="48">
                  <c:v>66.8</c:v>
                </c:pt>
                <c:pt idx="49">
                  <c:v>62</c:v>
                </c:pt>
                <c:pt idx="50">
                  <c:v>52.86</c:v>
                </c:pt>
                <c:pt idx="51">
                  <c:v>56.5</c:v>
                </c:pt>
                <c:pt idx="52">
                  <c:v>56</c:v>
                </c:pt>
                <c:pt idx="53">
                  <c:v>60</c:v>
                </c:pt>
                <c:pt idx="54">
                  <c:v>57.27</c:v>
                </c:pt>
                <c:pt idx="55">
                  <c:v>42</c:v>
                </c:pt>
                <c:pt idx="56">
                  <c:v>58</c:v>
                </c:pt>
                <c:pt idx="57">
                  <c:v>49</c:v>
                </c:pt>
                <c:pt idx="58">
                  <c:v>50.69</c:v>
                </c:pt>
                <c:pt idx="59">
                  <c:v>54.5</c:v>
                </c:pt>
                <c:pt idx="60">
                  <c:v>59</c:v>
                </c:pt>
                <c:pt idx="61">
                  <c:v>38</c:v>
                </c:pt>
                <c:pt idx="62">
                  <c:v>54</c:v>
                </c:pt>
                <c:pt idx="63">
                  <c:v>73.05</c:v>
                </c:pt>
                <c:pt idx="64">
                  <c:v>54.75</c:v>
                </c:pt>
                <c:pt idx="65">
                  <c:v>52.457142857142856</c:v>
                </c:pt>
                <c:pt idx="66">
                  <c:v>52</c:v>
                </c:pt>
                <c:pt idx="67">
                  <c:v>60</c:v>
                </c:pt>
                <c:pt idx="68">
                  <c:v>59</c:v>
                </c:pt>
                <c:pt idx="69">
                  <c:v>54</c:v>
                </c:pt>
                <c:pt idx="70">
                  <c:v>61</c:v>
                </c:pt>
                <c:pt idx="71">
                  <c:v>40</c:v>
                </c:pt>
                <c:pt idx="72">
                  <c:v>50</c:v>
                </c:pt>
                <c:pt idx="73">
                  <c:v>41</c:v>
                </c:pt>
                <c:pt idx="74">
                  <c:v>40</c:v>
                </c:pt>
                <c:pt idx="75">
                  <c:v>61</c:v>
                </c:pt>
                <c:pt idx="77">
                  <c:v>68</c:v>
                </c:pt>
                <c:pt idx="78">
                  <c:v>53</c:v>
                </c:pt>
                <c:pt idx="79">
                  <c:v>43</c:v>
                </c:pt>
                <c:pt idx="80">
                  <c:v>52.4</c:v>
                </c:pt>
                <c:pt idx="81">
                  <c:v>53.529767279795671</c:v>
                </c:pt>
                <c:pt idx="82">
                  <c:v>51.642857142857146</c:v>
                </c:pt>
                <c:pt idx="83">
                  <c:v>42.8</c:v>
                </c:pt>
                <c:pt idx="84">
                  <c:v>45.285714285714285</c:v>
                </c:pt>
                <c:pt idx="85">
                  <c:v>59.93181818181818</c:v>
                </c:pt>
                <c:pt idx="86">
                  <c:v>47.6875</c:v>
                </c:pt>
                <c:pt idx="87">
                  <c:v>52.733333333333334</c:v>
                </c:pt>
                <c:pt idx="88">
                  <c:v>60.53125</c:v>
                </c:pt>
                <c:pt idx="89">
                  <c:v>62.666666666666664</c:v>
                </c:pt>
                <c:pt idx="90">
                  <c:v>40.4</c:v>
                </c:pt>
                <c:pt idx="91">
                  <c:v>47.333333333333336</c:v>
                </c:pt>
                <c:pt idx="92">
                  <c:v>58.666666666666664</c:v>
                </c:pt>
                <c:pt idx="93">
                  <c:v>53.92307692307692</c:v>
                </c:pt>
                <c:pt idx="94">
                  <c:v>53.333333333333336</c:v>
                </c:pt>
                <c:pt idx="95">
                  <c:v>62.142857142857146</c:v>
                </c:pt>
                <c:pt idx="96">
                  <c:v>53.422222222222224</c:v>
                </c:pt>
                <c:pt idx="97">
                  <c:v>47.592592592592595</c:v>
                </c:pt>
                <c:pt idx="98">
                  <c:v>41.94736842105263</c:v>
                </c:pt>
                <c:pt idx="99">
                  <c:v>48.5625</c:v>
                </c:pt>
                <c:pt idx="100">
                  <c:v>55.3</c:v>
                </c:pt>
                <c:pt idx="101">
                  <c:v>45.625</c:v>
                </c:pt>
                <c:pt idx="102">
                  <c:v>58.625</c:v>
                </c:pt>
                <c:pt idx="103">
                  <c:v>61.93333333333333</c:v>
                </c:pt>
                <c:pt idx="104">
                  <c:v>46.346153846153847</c:v>
                </c:pt>
                <c:pt idx="105">
                  <c:v>59.984375</c:v>
                </c:pt>
                <c:pt idx="106">
                  <c:v>48.7</c:v>
                </c:pt>
                <c:pt idx="107">
                  <c:v>63.852459016393439</c:v>
                </c:pt>
                <c:pt idx="108">
                  <c:v>61.885057471264368</c:v>
                </c:pt>
                <c:pt idx="109">
                  <c:v>56.901639344262293</c:v>
                </c:pt>
                <c:pt idx="110">
                  <c:v>62.607142857142854</c:v>
                </c:pt>
                <c:pt idx="111">
                  <c:v>57.666666666666664</c:v>
                </c:pt>
                <c:pt idx="112">
                  <c:v>69</c:v>
                </c:pt>
                <c:pt idx="113">
                  <c:v>59</c:v>
                </c:pt>
                <c:pt idx="114">
                  <c:v>59</c:v>
                </c:pt>
                <c:pt idx="115">
                  <c:v>64</c:v>
                </c:pt>
                <c:pt idx="116">
                  <c:v>58</c:v>
                </c:pt>
                <c:pt idx="117">
                  <c:v>61</c:v>
                </c:pt>
                <c:pt idx="118">
                  <c:v>49</c:v>
                </c:pt>
                <c:pt idx="119">
                  <c:v>52</c:v>
                </c:pt>
                <c:pt idx="121">
                  <c:v>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МАОУ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№ 153</c:v>
                </c:pt>
              </c:strCache>
            </c:strRef>
          </c:cat>
          <c:val>
            <c:numRef>
              <c:f>'Общест-11 диаграмма по районам'!$M$5:$M$126</c:f>
              <c:numCache>
                <c:formatCode>Основной</c:formatCode>
                <c:ptCount val="122"/>
                <c:pt idx="0">
                  <c:v>56.93</c:v>
                </c:pt>
                <c:pt idx="1">
                  <c:v>56.93</c:v>
                </c:pt>
                <c:pt idx="2">
                  <c:v>56.93</c:v>
                </c:pt>
                <c:pt idx="3">
                  <c:v>56.93</c:v>
                </c:pt>
                <c:pt idx="4">
                  <c:v>56.93</c:v>
                </c:pt>
                <c:pt idx="5">
                  <c:v>56.93</c:v>
                </c:pt>
                <c:pt idx="6">
                  <c:v>56.93</c:v>
                </c:pt>
                <c:pt idx="7">
                  <c:v>56.93</c:v>
                </c:pt>
                <c:pt idx="8">
                  <c:v>56.93</c:v>
                </c:pt>
                <c:pt idx="9">
                  <c:v>56.93</c:v>
                </c:pt>
                <c:pt idx="10">
                  <c:v>56.93</c:v>
                </c:pt>
                <c:pt idx="11">
                  <c:v>56.93</c:v>
                </c:pt>
                <c:pt idx="12">
                  <c:v>56.93</c:v>
                </c:pt>
                <c:pt idx="13">
                  <c:v>56.93</c:v>
                </c:pt>
                <c:pt idx="14">
                  <c:v>56.93</c:v>
                </c:pt>
                <c:pt idx="15">
                  <c:v>56.93</c:v>
                </c:pt>
                <c:pt idx="16">
                  <c:v>56.93</c:v>
                </c:pt>
                <c:pt idx="17">
                  <c:v>56.93</c:v>
                </c:pt>
                <c:pt idx="18">
                  <c:v>56.93</c:v>
                </c:pt>
                <c:pt idx="19">
                  <c:v>56.93</c:v>
                </c:pt>
                <c:pt idx="20">
                  <c:v>56.93</c:v>
                </c:pt>
                <c:pt idx="21">
                  <c:v>56.93</c:v>
                </c:pt>
                <c:pt idx="22">
                  <c:v>56.93</c:v>
                </c:pt>
                <c:pt idx="23">
                  <c:v>56.93</c:v>
                </c:pt>
                <c:pt idx="24">
                  <c:v>56.93</c:v>
                </c:pt>
                <c:pt idx="25">
                  <c:v>56.93</c:v>
                </c:pt>
                <c:pt idx="26">
                  <c:v>56.93</c:v>
                </c:pt>
                <c:pt idx="27">
                  <c:v>56.93</c:v>
                </c:pt>
                <c:pt idx="28">
                  <c:v>56.93</c:v>
                </c:pt>
                <c:pt idx="29">
                  <c:v>56.93</c:v>
                </c:pt>
                <c:pt idx="30">
                  <c:v>56.93</c:v>
                </c:pt>
                <c:pt idx="31">
                  <c:v>56.93</c:v>
                </c:pt>
                <c:pt idx="32">
                  <c:v>56.93</c:v>
                </c:pt>
                <c:pt idx="33">
                  <c:v>56.93</c:v>
                </c:pt>
                <c:pt idx="34">
                  <c:v>56.93</c:v>
                </c:pt>
                <c:pt idx="35">
                  <c:v>56.93</c:v>
                </c:pt>
                <c:pt idx="36">
                  <c:v>56.93</c:v>
                </c:pt>
                <c:pt idx="37">
                  <c:v>56.93</c:v>
                </c:pt>
                <c:pt idx="38">
                  <c:v>56.93</c:v>
                </c:pt>
                <c:pt idx="39">
                  <c:v>56.93</c:v>
                </c:pt>
                <c:pt idx="40">
                  <c:v>56.93</c:v>
                </c:pt>
                <c:pt idx="41">
                  <c:v>56.93</c:v>
                </c:pt>
                <c:pt idx="42">
                  <c:v>56.93</c:v>
                </c:pt>
                <c:pt idx="43">
                  <c:v>56.93</c:v>
                </c:pt>
                <c:pt idx="44">
                  <c:v>56.93</c:v>
                </c:pt>
                <c:pt idx="45">
                  <c:v>56.93</c:v>
                </c:pt>
                <c:pt idx="46">
                  <c:v>56.93</c:v>
                </c:pt>
                <c:pt idx="47">
                  <c:v>56.93</c:v>
                </c:pt>
                <c:pt idx="48">
                  <c:v>56.93</c:v>
                </c:pt>
                <c:pt idx="49">
                  <c:v>56.93</c:v>
                </c:pt>
                <c:pt idx="50">
                  <c:v>56.93</c:v>
                </c:pt>
                <c:pt idx="51">
                  <c:v>56.93</c:v>
                </c:pt>
                <c:pt idx="52">
                  <c:v>56.93</c:v>
                </c:pt>
                <c:pt idx="53">
                  <c:v>56.93</c:v>
                </c:pt>
                <c:pt idx="54">
                  <c:v>56.93</c:v>
                </c:pt>
                <c:pt idx="55">
                  <c:v>56.93</c:v>
                </c:pt>
                <c:pt idx="56">
                  <c:v>56.93</c:v>
                </c:pt>
                <c:pt idx="57">
                  <c:v>56.93</c:v>
                </c:pt>
                <c:pt idx="58">
                  <c:v>56.93</c:v>
                </c:pt>
                <c:pt idx="59">
                  <c:v>56.93</c:v>
                </c:pt>
                <c:pt idx="60">
                  <c:v>56.93</c:v>
                </c:pt>
                <c:pt idx="61">
                  <c:v>56.93</c:v>
                </c:pt>
                <c:pt idx="62">
                  <c:v>56.93</c:v>
                </c:pt>
                <c:pt idx="63">
                  <c:v>56.93</c:v>
                </c:pt>
                <c:pt idx="64">
                  <c:v>56.93</c:v>
                </c:pt>
                <c:pt idx="65">
                  <c:v>56.93</c:v>
                </c:pt>
                <c:pt idx="66">
                  <c:v>56.93</c:v>
                </c:pt>
                <c:pt idx="67">
                  <c:v>56.93</c:v>
                </c:pt>
                <c:pt idx="68">
                  <c:v>56.93</c:v>
                </c:pt>
                <c:pt idx="69">
                  <c:v>56.93</c:v>
                </c:pt>
                <c:pt idx="70">
                  <c:v>56.93</c:v>
                </c:pt>
                <c:pt idx="71">
                  <c:v>56.93</c:v>
                </c:pt>
                <c:pt idx="72">
                  <c:v>56.93</c:v>
                </c:pt>
                <c:pt idx="73">
                  <c:v>56.93</c:v>
                </c:pt>
                <c:pt idx="74">
                  <c:v>56.93</c:v>
                </c:pt>
                <c:pt idx="75">
                  <c:v>56.93</c:v>
                </c:pt>
                <c:pt idx="76">
                  <c:v>56.93</c:v>
                </c:pt>
                <c:pt idx="77">
                  <c:v>56.93</c:v>
                </c:pt>
                <c:pt idx="78">
                  <c:v>56.93</c:v>
                </c:pt>
                <c:pt idx="79">
                  <c:v>56.93</c:v>
                </c:pt>
                <c:pt idx="80">
                  <c:v>56.93</c:v>
                </c:pt>
                <c:pt idx="81">
                  <c:v>56.93</c:v>
                </c:pt>
                <c:pt idx="82">
                  <c:v>56.93</c:v>
                </c:pt>
                <c:pt idx="83">
                  <c:v>56.93</c:v>
                </c:pt>
                <c:pt idx="84">
                  <c:v>56.93</c:v>
                </c:pt>
                <c:pt idx="85">
                  <c:v>56.93</c:v>
                </c:pt>
                <c:pt idx="86">
                  <c:v>56.93</c:v>
                </c:pt>
                <c:pt idx="87">
                  <c:v>56.93</c:v>
                </c:pt>
                <c:pt idx="88">
                  <c:v>56.93</c:v>
                </c:pt>
                <c:pt idx="89">
                  <c:v>56.93</c:v>
                </c:pt>
                <c:pt idx="90">
                  <c:v>56.93</c:v>
                </c:pt>
                <c:pt idx="91">
                  <c:v>56.93</c:v>
                </c:pt>
                <c:pt idx="92">
                  <c:v>56.93</c:v>
                </c:pt>
                <c:pt idx="93">
                  <c:v>56.93</c:v>
                </c:pt>
                <c:pt idx="94">
                  <c:v>56.93</c:v>
                </c:pt>
                <c:pt idx="95">
                  <c:v>56.93</c:v>
                </c:pt>
                <c:pt idx="96">
                  <c:v>56.93</c:v>
                </c:pt>
                <c:pt idx="97">
                  <c:v>56.93</c:v>
                </c:pt>
                <c:pt idx="98">
                  <c:v>56.93</c:v>
                </c:pt>
                <c:pt idx="99">
                  <c:v>56.93</c:v>
                </c:pt>
                <c:pt idx="100">
                  <c:v>56.93</c:v>
                </c:pt>
                <c:pt idx="101">
                  <c:v>56.93</c:v>
                </c:pt>
                <c:pt idx="102">
                  <c:v>56.93</c:v>
                </c:pt>
                <c:pt idx="103">
                  <c:v>56.93</c:v>
                </c:pt>
                <c:pt idx="104">
                  <c:v>56.93</c:v>
                </c:pt>
                <c:pt idx="105">
                  <c:v>56.93</c:v>
                </c:pt>
                <c:pt idx="106">
                  <c:v>56.93</c:v>
                </c:pt>
                <c:pt idx="107">
                  <c:v>56.93</c:v>
                </c:pt>
                <c:pt idx="108">
                  <c:v>56.93</c:v>
                </c:pt>
                <c:pt idx="109">
                  <c:v>56.93</c:v>
                </c:pt>
                <c:pt idx="110">
                  <c:v>56.93</c:v>
                </c:pt>
                <c:pt idx="111">
                  <c:v>56.93</c:v>
                </c:pt>
                <c:pt idx="112">
                  <c:v>56.93</c:v>
                </c:pt>
                <c:pt idx="113">
                  <c:v>56.93</c:v>
                </c:pt>
                <c:pt idx="114">
                  <c:v>56.93</c:v>
                </c:pt>
                <c:pt idx="115">
                  <c:v>56.93</c:v>
                </c:pt>
                <c:pt idx="116">
                  <c:v>56.93</c:v>
                </c:pt>
                <c:pt idx="117">
                  <c:v>56.93</c:v>
                </c:pt>
                <c:pt idx="118">
                  <c:v>56.93</c:v>
                </c:pt>
                <c:pt idx="119">
                  <c:v>56.93</c:v>
                </c:pt>
                <c:pt idx="120">
                  <c:v>56.93</c:v>
                </c:pt>
                <c:pt idx="121">
                  <c:v>56.93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МАОУ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№ 153</c:v>
                </c:pt>
              </c:strCache>
            </c:strRef>
          </c:cat>
          <c:val>
            <c:numRef>
              <c:f>'Общест-11 диаграмма по районам'!$L$5:$L$126</c:f>
              <c:numCache>
                <c:formatCode>0,00</c:formatCode>
                <c:ptCount val="122"/>
                <c:pt idx="0">
                  <c:v>59.75</c:v>
                </c:pt>
                <c:pt idx="1">
                  <c:v>58.048547198363373</c:v>
                </c:pt>
                <c:pt idx="2">
                  <c:v>58.352941176470587</c:v>
                </c:pt>
                <c:pt idx="3">
                  <c:v>56.756756756756758</c:v>
                </c:pt>
                <c:pt idx="4">
                  <c:v>64.166666666666671</c:v>
                </c:pt>
                <c:pt idx="5">
                  <c:v>59.375</c:v>
                </c:pt>
                <c:pt idx="6">
                  <c:v>58.272727272727273</c:v>
                </c:pt>
                <c:pt idx="7">
                  <c:v>59.75</c:v>
                </c:pt>
                <c:pt idx="8">
                  <c:v>54</c:v>
                </c:pt>
                <c:pt idx="9">
                  <c:v>53.714285714285715</c:v>
                </c:pt>
                <c:pt idx="10">
                  <c:v>55.436438876779789</c:v>
                </c:pt>
                <c:pt idx="11">
                  <c:v>65.083333333333329</c:v>
                </c:pt>
                <c:pt idx="12">
                  <c:v>58</c:v>
                </c:pt>
                <c:pt idx="13">
                  <c:v>66.92307692307692</c:v>
                </c:pt>
                <c:pt idx="14">
                  <c:v>55.111111111111114</c:v>
                </c:pt>
                <c:pt idx="15">
                  <c:v>63.18181818181818</c:v>
                </c:pt>
                <c:pt idx="16">
                  <c:v>50.833333333333336</c:v>
                </c:pt>
                <c:pt idx="17">
                  <c:v>43.714285714285715</c:v>
                </c:pt>
                <c:pt idx="19">
                  <c:v>58.714285714285715</c:v>
                </c:pt>
                <c:pt idx="20">
                  <c:v>49.666666666666664</c:v>
                </c:pt>
                <c:pt idx="23">
                  <c:v>51.15625</c:v>
                </c:pt>
                <c:pt idx="24">
                  <c:v>47.416666666666664</c:v>
                </c:pt>
                <c:pt idx="25">
                  <c:v>55.153313677242231</c:v>
                </c:pt>
                <c:pt idx="26">
                  <c:v>61.793103448275865</c:v>
                </c:pt>
                <c:pt idx="27">
                  <c:v>58.516129032258064</c:v>
                </c:pt>
                <c:pt idx="28">
                  <c:v>55.266666666666666</c:v>
                </c:pt>
                <c:pt idx="29">
                  <c:v>57.714285714285715</c:v>
                </c:pt>
                <c:pt idx="30">
                  <c:v>62.166666666666664</c:v>
                </c:pt>
                <c:pt idx="31">
                  <c:v>50.81818181818182</c:v>
                </c:pt>
                <c:pt idx="32">
                  <c:v>51.833333333333336</c:v>
                </c:pt>
                <c:pt idx="33">
                  <c:v>48.75</c:v>
                </c:pt>
                <c:pt idx="34">
                  <c:v>50.636363636363633</c:v>
                </c:pt>
                <c:pt idx="35">
                  <c:v>66.8</c:v>
                </c:pt>
                <c:pt idx="37">
                  <c:v>52.81818181818182</c:v>
                </c:pt>
                <c:pt idx="38">
                  <c:v>59</c:v>
                </c:pt>
                <c:pt idx="40">
                  <c:v>40.75</c:v>
                </c:pt>
                <c:pt idx="41">
                  <c:v>47.222222222222221</c:v>
                </c:pt>
                <c:pt idx="42">
                  <c:v>61.285714285714285</c:v>
                </c:pt>
                <c:pt idx="43">
                  <c:v>53.935483870967744</c:v>
                </c:pt>
                <c:pt idx="44">
                  <c:v>58.3</c:v>
                </c:pt>
                <c:pt idx="45">
                  <c:v>54.040610839777507</c:v>
                </c:pt>
                <c:pt idx="46">
                  <c:v>61.053333333333335</c:v>
                </c:pt>
                <c:pt idx="47">
                  <c:v>62.4</c:v>
                </c:pt>
                <c:pt idx="48">
                  <c:v>67.428571428571431</c:v>
                </c:pt>
                <c:pt idx="49">
                  <c:v>58.9</c:v>
                </c:pt>
                <c:pt idx="50">
                  <c:v>52.375</c:v>
                </c:pt>
                <c:pt idx="51">
                  <c:v>65.285714285714292</c:v>
                </c:pt>
                <c:pt idx="52">
                  <c:v>68.727272727272734</c:v>
                </c:pt>
                <c:pt idx="53">
                  <c:v>53.083333333333336</c:v>
                </c:pt>
                <c:pt idx="54">
                  <c:v>46.272727272727273</c:v>
                </c:pt>
                <c:pt idx="55">
                  <c:v>50.2</c:v>
                </c:pt>
                <c:pt idx="56">
                  <c:v>43.444444444444443</c:v>
                </c:pt>
                <c:pt idx="58">
                  <c:v>50.92</c:v>
                </c:pt>
                <c:pt idx="59">
                  <c:v>41</c:v>
                </c:pt>
                <c:pt idx="60">
                  <c:v>64.25</c:v>
                </c:pt>
                <c:pt idx="61">
                  <c:v>36.4</c:v>
                </c:pt>
                <c:pt idx="62">
                  <c:v>48.7</c:v>
                </c:pt>
                <c:pt idx="63">
                  <c:v>53.846153846153847</c:v>
                </c:pt>
                <c:pt idx="64">
                  <c:v>48.444444444444443</c:v>
                </c:pt>
                <c:pt idx="65">
                  <c:v>56.785759875045578</c:v>
                </c:pt>
                <c:pt idx="66">
                  <c:v>62.964285714285715</c:v>
                </c:pt>
                <c:pt idx="67">
                  <c:v>63</c:v>
                </c:pt>
                <c:pt idx="68">
                  <c:v>60.777777777777779</c:v>
                </c:pt>
                <c:pt idx="69">
                  <c:v>63.375</c:v>
                </c:pt>
                <c:pt idx="70">
                  <c:v>53.772727272727273</c:v>
                </c:pt>
                <c:pt idx="71">
                  <c:v>45</c:v>
                </c:pt>
                <c:pt idx="72">
                  <c:v>56.375</c:v>
                </c:pt>
                <c:pt idx="73">
                  <c:v>47</c:v>
                </c:pt>
                <c:pt idx="74">
                  <c:v>47.636363636363633</c:v>
                </c:pt>
                <c:pt idx="75">
                  <c:v>65.916666666666671</c:v>
                </c:pt>
                <c:pt idx="77">
                  <c:v>57.714285714285715</c:v>
                </c:pt>
                <c:pt idx="78">
                  <c:v>54.92307692307692</c:v>
                </c:pt>
                <c:pt idx="79">
                  <c:v>57.68181818181818</c:v>
                </c:pt>
                <c:pt idx="80">
                  <c:v>58.863636363636367</c:v>
                </c:pt>
                <c:pt idx="81">
                  <c:v>54.788370637872028</c:v>
                </c:pt>
                <c:pt idx="82">
                  <c:v>50.866666666666667</c:v>
                </c:pt>
                <c:pt idx="83">
                  <c:v>48</c:v>
                </c:pt>
                <c:pt idx="84">
                  <c:v>47.162162162162161</c:v>
                </c:pt>
                <c:pt idx="85">
                  <c:v>57.911764705882355</c:v>
                </c:pt>
                <c:pt idx="86">
                  <c:v>54.227272727272727</c:v>
                </c:pt>
                <c:pt idx="87">
                  <c:v>55</c:v>
                </c:pt>
                <c:pt idx="88">
                  <c:v>55.629629629629626</c:v>
                </c:pt>
                <c:pt idx="89">
                  <c:v>56.571428571428569</c:v>
                </c:pt>
                <c:pt idx="90">
                  <c:v>50.4</c:v>
                </c:pt>
                <c:pt idx="91">
                  <c:v>48.9</c:v>
                </c:pt>
                <c:pt idx="92">
                  <c:v>50.38095238095238</c:v>
                </c:pt>
                <c:pt idx="93">
                  <c:v>58.714285714285715</c:v>
                </c:pt>
                <c:pt idx="94">
                  <c:v>53.428571428571431</c:v>
                </c:pt>
                <c:pt idx="95">
                  <c:v>54.0625</c:v>
                </c:pt>
                <c:pt idx="96">
                  <c:v>51.875</c:v>
                </c:pt>
                <c:pt idx="97">
                  <c:v>54.153846153846153</c:v>
                </c:pt>
                <c:pt idx="98">
                  <c:v>49</c:v>
                </c:pt>
                <c:pt idx="99">
                  <c:v>59.769230769230766</c:v>
                </c:pt>
                <c:pt idx="100">
                  <c:v>49.5</c:v>
                </c:pt>
                <c:pt idx="101">
                  <c:v>54.909090909090907</c:v>
                </c:pt>
                <c:pt idx="102">
                  <c:v>63.0625</c:v>
                </c:pt>
                <c:pt idx="103">
                  <c:v>55.229508196721312</c:v>
                </c:pt>
                <c:pt idx="104">
                  <c:v>54.7</c:v>
                </c:pt>
                <c:pt idx="105">
                  <c:v>60.520833333333336</c:v>
                </c:pt>
                <c:pt idx="106">
                  <c:v>55.739130434782609</c:v>
                </c:pt>
                <c:pt idx="107">
                  <c:v>61.236363636363635</c:v>
                </c:pt>
                <c:pt idx="108">
                  <c:v>56.806451612903224</c:v>
                </c:pt>
                <c:pt idx="109">
                  <c:v>57.346938775510203</c:v>
                </c:pt>
                <c:pt idx="110">
                  <c:v>63.758620689655174</c:v>
                </c:pt>
                <c:pt idx="111">
                  <c:v>57.478791413116973</c:v>
                </c:pt>
                <c:pt idx="112">
                  <c:v>62.4</c:v>
                </c:pt>
                <c:pt idx="113">
                  <c:v>55.8</c:v>
                </c:pt>
                <c:pt idx="114">
                  <c:v>62.666666666666664</c:v>
                </c:pt>
                <c:pt idx="115">
                  <c:v>62.470588235294116</c:v>
                </c:pt>
                <c:pt idx="116">
                  <c:v>56.9</c:v>
                </c:pt>
                <c:pt idx="117">
                  <c:v>63.441176470588232</c:v>
                </c:pt>
                <c:pt idx="118">
                  <c:v>51.625</c:v>
                </c:pt>
                <c:pt idx="119">
                  <c:v>57.25</c:v>
                </c:pt>
                <c:pt idx="120">
                  <c:v>50.2</c:v>
                </c:pt>
                <c:pt idx="121">
                  <c:v>52.03448275862069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'Общест-11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МАОУ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№ 153</c:v>
                </c:pt>
              </c:strCache>
            </c:strRef>
          </c:cat>
          <c:val>
            <c:numRef>
              <c:f>'Общест-11 диаграмма по районам'!$Q$5:$Q$126</c:f>
              <c:numCache>
                <c:formatCode>Основной</c:formatCode>
                <c:ptCount val="122"/>
                <c:pt idx="0">
                  <c:v>57.33</c:v>
                </c:pt>
                <c:pt idx="1">
                  <c:v>57.33</c:v>
                </c:pt>
                <c:pt idx="2">
                  <c:v>57.33</c:v>
                </c:pt>
                <c:pt idx="3">
                  <c:v>57.33</c:v>
                </c:pt>
                <c:pt idx="4">
                  <c:v>57.33</c:v>
                </c:pt>
                <c:pt idx="5">
                  <c:v>57.33</c:v>
                </c:pt>
                <c:pt idx="6">
                  <c:v>57.33</c:v>
                </c:pt>
                <c:pt idx="7">
                  <c:v>57.33</c:v>
                </c:pt>
                <c:pt idx="8">
                  <c:v>57.33</c:v>
                </c:pt>
                <c:pt idx="9">
                  <c:v>57.33</c:v>
                </c:pt>
                <c:pt idx="10">
                  <c:v>57.33</c:v>
                </c:pt>
                <c:pt idx="11">
                  <c:v>57.33</c:v>
                </c:pt>
                <c:pt idx="12">
                  <c:v>57.33</c:v>
                </c:pt>
                <c:pt idx="13">
                  <c:v>57.33</c:v>
                </c:pt>
                <c:pt idx="14">
                  <c:v>57.33</c:v>
                </c:pt>
                <c:pt idx="15">
                  <c:v>57.33</c:v>
                </c:pt>
                <c:pt idx="16">
                  <c:v>57.33</c:v>
                </c:pt>
                <c:pt idx="17">
                  <c:v>57.33</c:v>
                </c:pt>
                <c:pt idx="18">
                  <c:v>57.33</c:v>
                </c:pt>
                <c:pt idx="19">
                  <c:v>57.33</c:v>
                </c:pt>
                <c:pt idx="20">
                  <c:v>57.33</c:v>
                </c:pt>
                <c:pt idx="21">
                  <c:v>57.33</c:v>
                </c:pt>
                <c:pt idx="22">
                  <c:v>57.33</c:v>
                </c:pt>
                <c:pt idx="23">
                  <c:v>57.33</c:v>
                </c:pt>
                <c:pt idx="24">
                  <c:v>57.33</c:v>
                </c:pt>
                <c:pt idx="25">
                  <c:v>57.33</c:v>
                </c:pt>
                <c:pt idx="26">
                  <c:v>57.33</c:v>
                </c:pt>
                <c:pt idx="27">
                  <c:v>57.33</c:v>
                </c:pt>
                <c:pt idx="28">
                  <c:v>57.33</c:v>
                </c:pt>
                <c:pt idx="29">
                  <c:v>57.33</c:v>
                </c:pt>
                <c:pt idx="30">
                  <c:v>57.33</c:v>
                </c:pt>
                <c:pt idx="31">
                  <c:v>57.33</c:v>
                </c:pt>
                <c:pt idx="32">
                  <c:v>57.33</c:v>
                </c:pt>
                <c:pt idx="33">
                  <c:v>57.33</c:v>
                </c:pt>
                <c:pt idx="34">
                  <c:v>57.33</c:v>
                </c:pt>
                <c:pt idx="35">
                  <c:v>57.33</c:v>
                </c:pt>
                <c:pt idx="36">
                  <c:v>57.33</c:v>
                </c:pt>
                <c:pt idx="37">
                  <c:v>57.33</c:v>
                </c:pt>
                <c:pt idx="38">
                  <c:v>57.33</c:v>
                </c:pt>
                <c:pt idx="39">
                  <c:v>57.33</c:v>
                </c:pt>
                <c:pt idx="40">
                  <c:v>57.33</c:v>
                </c:pt>
                <c:pt idx="41">
                  <c:v>57.33</c:v>
                </c:pt>
                <c:pt idx="42">
                  <c:v>57.33</c:v>
                </c:pt>
                <c:pt idx="43">
                  <c:v>57.33</c:v>
                </c:pt>
                <c:pt idx="44">
                  <c:v>57.33</c:v>
                </c:pt>
                <c:pt idx="45">
                  <c:v>57.33</c:v>
                </c:pt>
                <c:pt idx="46">
                  <c:v>57.33</c:v>
                </c:pt>
                <c:pt idx="47">
                  <c:v>57.33</c:v>
                </c:pt>
                <c:pt idx="48">
                  <c:v>57.33</c:v>
                </c:pt>
                <c:pt idx="49">
                  <c:v>57.33</c:v>
                </c:pt>
                <c:pt idx="50">
                  <c:v>57.33</c:v>
                </c:pt>
                <c:pt idx="51">
                  <c:v>57.33</c:v>
                </c:pt>
                <c:pt idx="52">
                  <c:v>57.33</c:v>
                </c:pt>
                <c:pt idx="53">
                  <c:v>57.33</c:v>
                </c:pt>
                <c:pt idx="54">
                  <c:v>57.33</c:v>
                </c:pt>
                <c:pt idx="55">
                  <c:v>57.33</c:v>
                </c:pt>
                <c:pt idx="56">
                  <c:v>57.33</c:v>
                </c:pt>
                <c:pt idx="57">
                  <c:v>57.33</c:v>
                </c:pt>
                <c:pt idx="58">
                  <c:v>57.33</c:v>
                </c:pt>
                <c:pt idx="59">
                  <c:v>57.33</c:v>
                </c:pt>
                <c:pt idx="60">
                  <c:v>57.33</c:v>
                </c:pt>
                <c:pt idx="61">
                  <c:v>57.33</c:v>
                </c:pt>
                <c:pt idx="62">
                  <c:v>57.33</c:v>
                </c:pt>
                <c:pt idx="63">
                  <c:v>57.33</c:v>
                </c:pt>
                <c:pt idx="64">
                  <c:v>57.33</c:v>
                </c:pt>
                <c:pt idx="65">
                  <c:v>57.33</c:v>
                </c:pt>
                <c:pt idx="66">
                  <c:v>57.33</c:v>
                </c:pt>
                <c:pt idx="67">
                  <c:v>57.33</c:v>
                </c:pt>
                <c:pt idx="68">
                  <c:v>57.33</c:v>
                </c:pt>
                <c:pt idx="69">
                  <c:v>57.33</c:v>
                </c:pt>
                <c:pt idx="70">
                  <c:v>57.33</c:v>
                </c:pt>
                <c:pt idx="71">
                  <c:v>57.33</c:v>
                </c:pt>
                <c:pt idx="72">
                  <c:v>57.33</c:v>
                </c:pt>
                <c:pt idx="73">
                  <c:v>57.33</c:v>
                </c:pt>
                <c:pt idx="74">
                  <c:v>57.33</c:v>
                </c:pt>
                <c:pt idx="75">
                  <c:v>57.33</c:v>
                </c:pt>
                <c:pt idx="76">
                  <c:v>57.33</c:v>
                </c:pt>
                <c:pt idx="77">
                  <c:v>57.33</c:v>
                </c:pt>
                <c:pt idx="78">
                  <c:v>57.33</c:v>
                </c:pt>
                <c:pt idx="79">
                  <c:v>57.33</c:v>
                </c:pt>
                <c:pt idx="80">
                  <c:v>57.33</c:v>
                </c:pt>
                <c:pt idx="81">
                  <c:v>57.33</c:v>
                </c:pt>
                <c:pt idx="82">
                  <c:v>57.33</c:v>
                </c:pt>
                <c:pt idx="83">
                  <c:v>57.33</c:v>
                </c:pt>
                <c:pt idx="84">
                  <c:v>57.33</c:v>
                </c:pt>
                <c:pt idx="85">
                  <c:v>57.33</c:v>
                </c:pt>
                <c:pt idx="86">
                  <c:v>57.33</c:v>
                </c:pt>
                <c:pt idx="87">
                  <c:v>57.33</c:v>
                </c:pt>
                <c:pt idx="88">
                  <c:v>57.33</c:v>
                </c:pt>
                <c:pt idx="89">
                  <c:v>57.33</c:v>
                </c:pt>
                <c:pt idx="90">
                  <c:v>57.33</c:v>
                </c:pt>
                <c:pt idx="91">
                  <c:v>57.33</c:v>
                </c:pt>
                <c:pt idx="92">
                  <c:v>57.33</c:v>
                </c:pt>
                <c:pt idx="93">
                  <c:v>57.33</c:v>
                </c:pt>
                <c:pt idx="94">
                  <c:v>57.33</c:v>
                </c:pt>
                <c:pt idx="95">
                  <c:v>57.33</c:v>
                </c:pt>
                <c:pt idx="96">
                  <c:v>57.33</c:v>
                </c:pt>
                <c:pt idx="97">
                  <c:v>57.33</c:v>
                </c:pt>
                <c:pt idx="98">
                  <c:v>57.33</c:v>
                </c:pt>
                <c:pt idx="99">
                  <c:v>57.33</c:v>
                </c:pt>
                <c:pt idx="100">
                  <c:v>57.33</c:v>
                </c:pt>
                <c:pt idx="101">
                  <c:v>57.33</c:v>
                </c:pt>
                <c:pt idx="102">
                  <c:v>57.33</c:v>
                </c:pt>
                <c:pt idx="103">
                  <c:v>57.33</c:v>
                </c:pt>
                <c:pt idx="104">
                  <c:v>57.33</c:v>
                </c:pt>
                <c:pt idx="105">
                  <c:v>57.33</c:v>
                </c:pt>
                <c:pt idx="106">
                  <c:v>57.33</c:v>
                </c:pt>
                <c:pt idx="107">
                  <c:v>57.33</c:v>
                </c:pt>
                <c:pt idx="108">
                  <c:v>57.33</c:v>
                </c:pt>
                <c:pt idx="109">
                  <c:v>57.33</c:v>
                </c:pt>
                <c:pt idx="110">
                  <c:v>57.33</c:v>
                </c:pt>
                <c:pt idx="111">
                  <c:v>57.33</c:v>
                </c:pt>
                <c:pt idx="112">
                  <c:v>57.33</c:v>
                </c:pt>
                <c:pt idx="113">
                  <c:v>57.33</c:v>
                </c:pt>
                <c:pt idx="114">
                  <c:v>57.33</c:v>
                </c:pt>
                <c:pt idx="115">
                  <c:v>57.33</c:v>
                </c:pt>
                <c:pt idx="116">
                  <c:v>57.33</c:v>
                </c:pt>
                <c:pt idx="117">
                  <c:v>57.33</c:v>
                </c:pt>
                <c:pt idx="118">
                  <c:v>57.33</c:v>
                </c:pt>
                <c:pt idx="119">
                  <c:v>57.33</c:v>
                </c:pt>
                <c:pt idx="120">
                  <c:v>57.33</c:v>
                </c:pt>
                <c:pt idx="121">
                  <c:v>57.33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'Общест-11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МАОУ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№ 153</c:v>
                </c:pt>
              </c:strCache>
            </c:strRef>
          </c:cat>
          <c:val>
            <c:numRef>
              <c:f>'Общест-11 диаграмма по районам'!$P$5:$P$126</c:f>
              <c:numCache>
                <c:formatCode>0,00</c:formatCode>
                <c:ptCount val="122"/>
                <c:pt idx="0">
                  <c:v>58.444444444444443</c:v>
                </c:pt>
                <c:pt idx="1">
                  <c:v>55.536400111479999</c:v>
                </c:pt>
                <c:pt idx="2">
                  <c:v>58.368421052631582</c:v>
                </c:pt>
                <c:pt idx="3">
                  <c:v>51.510204081632651</c:v>
                </c:pt>
                <c:pt idx="4">
                  <c:v>66.757575757575751</c:v>
                </c:pt>
                <c:pt idx="5">
                  <c:v>56.1</c:v>
                </c:pt>
                <c:pt idx="6">
                  <c:v>46.208333333333336</c:v>
                </c:pt>
                <c:pt idx="7">
                  <c:v>55.56</c:v>
                </c:pt>
                <c:pt idx="8">
                  <c:v>61.866666666666667</c:v>
                </c:pt>
                <c:pt idx="9">
                  <c:v>47.92</c:v>
                </c:pt>
                <c:pt idx="10">
                  <c:v>53.61430552855893</c:v>
                </c:pt>
                <c:pt idx="11">
                  <c:v>56.117647058823529</c:v>
                </c:pt>
                <c:pt idx="12">
                  <c:v>60.388888888888886</c:v>
                </c:pt>
                <c:pt idx="13">
                  <c:v>63.31818181818182</c:v>
                </c:pt>
                <c:pt idx="14">
                  <c:v>60.46153846153846</c:v>
                </c:pt>
                <c:pt idx="15">
                  <c:v>58.8</c:v>
                </c:pt>
                <c:pt idx="16">
                  <c:v>52.8</c:v>
                </c:pt>
                <c:pt idx="17">
                  <c:v>57.411764705882355</c:v>
                </c:pt>
                <c:pt idx="18">
                  <c:v>55.636363636363633</c:v>
                </c:pt>
                <c:pt idx="19">
                  <c:v>51.666666666666664</c:v>
                </c:pt>
                <c:pt idx="20">
                  <c:v>49.285714285714285</c:v>
                </c:pt>
                <c:pt idx="21">
                  <c:v>43.25</c:v>
                </c:pt>
                <c:pt idx="22">
                  <c:v>46.071428571428569</c:v>
                </c:pt>
                <c:pt idx="24">
                  <c:v>41.777777777777779</c:v>
                </c:pt>
                <c:pt idx="25">
                  <c:v>56.449654396789377</c:v>
                </c:pt>
                <c:pt idx="26">
                  <c:v>62.945945945945944</c:v>
                </c:pt>
                <c:pt idx="27">
                  <c:v>61.625</c:v>
                </c:pt>
                <c:pt idx="28">
                  <c:v>59.307692307692307</c:v>
                </c:pt>
                <c:pt idx="29">
                  <c:v>57.866666666666667</c:v>
                </c:pt>
                <c:pt idx="30">
                  <c:v>59.75</c:v>
                </c:pt>
                <c:pt idx="31">
                  <c:v>50.666666666666664</c:v>
                </c:pt>
                <c:pt idx="32">
                  <c:v>60.25</c:v>
                </c:pt>
                <c:pt idx="33">
                  <c:v>62.866666666666667</c:v>
                </c:pt>
                <c:pt idx="34">
                  <c:v>53.25</c:v>
                </c:pt>
                <c:pt idx="35">
                  <c:v>56.2</c:v>
                </c:pt>
                <c:pt idx="36">
                  <c:v>50.25</c:v>
                </c:pt>
                <c:pt idx="37">
                  <c:v>56.25</c:v>
                </c:pt>
                <c:pt idx="38">
                  <c:v>61.583333333333336</c:v>
                </c:pt>
                <c:pt idx="39">
                  <c:v>48.625</c:v>
                </c:pt>
                <c:pt idx="40">
                  <c:v>42.875</c:v>
                </c:pt>
                <c:pt idx="41">
                  <c:v>50.9375</c:v>
                </c:pt>
                <c:pt idx="42">
                  <c:v>52.769230769230766</c:v>
                </c:pt>
                <c:pt idx="43">
                  <c:v>63.258064516129032</c:v>
                </c:pt>
                <c:pt idx="44">
                  <c:v>61.266666666666666</c:v>
                </c:pt>
                <c:pt idx="45">
                  <c:v>56.807025228793876</c:v>
                </c:pt>
                <c:pt idx="46">
                  <c:v>63.625</c:v>
                </c:pt>
                <c:pt idx="47">
                  <c:v>65.92</c:v>
                </c:pt>
                <c:pt idx="48">
                  <c:v>61.673469387755105</c:v>
                </c:pt>
                <c:pt idx="49">
                  <c:v>59.708333333333336</c:v>
                </c:pt>
                <c:pt idx="50">
                  <c:v>63.315789473684212</c:v>
                </c:pt>
                <c:pt idx="51">
                  <c:v>53.07692307692308</c:v>
                </c:pt>
                <c:pt idx="52">
                  <c:v>66.545454545454547</c:v>
                </c:pt>
                <c:pt idx="53">
                  <c:v>58.083333333333336</c:v>
                </c:pt>
                <c:pt idx="54">
                  <c:v>49.93333333333333</c:v>
                </c:pt>
                <c:pt idx="55">
                  <c:v>45.888888888888886</c:v>
                </c:pt>
                <c:pt idx="57">
                  <c:v>47.111111111111114</c:v>
                </c:pt>
                <c:pt idx="58">
                  <c:v>58.142857142857146</c:v>
                </c:pt>
                <c:pt idx="59">
                  <c:v>48.18181818181818</c:v>
                </c:pt>
                <c:pt idx="60">
                  <c:v>68.2</c:v>
                </c:pt>
                <c:pt idx="61">
                  <c:v>43.833333333333336</c:v>
                </c:pt>
                <c:pt idx="62">
                  <c:v>60.428571428571431</c:v>
                </c:pt>
                <c:pt idx="63">
                  <c:v>61.444444444444443</c:v>
                </c:pt>
                <c:pt idx="64">
                  <c:v>47.413793103448278</c:v>
                </c:pt>
                <c:pt idx="65">
                  <c:v>57.440294692080407</c:v>
                </c:pt>
                <c:pt idx="66">
                  <c:v>61.75</c:v>
                </c:pt>
                <c:pt idx="67">
                  <c:v>64.666666666666671</c:v>
                </c:pt>
                <c:pt idx="68">
                  <c:v>63.2</c:v>
                </c:pt>
                <c:pt idx="69">
                  <c:v>56.2</c:v>
                </c:pt>
                <c:pt idx="70">
                  <c:v>59.307692307692307</c:v>
                </c:pt>
                <c:pt idx="71">
                  <c:v>50.8</c:v>
                </c:pt>
                <c:pt idx="72">
                  <c:v>59.444444444444443</c:v>
                </c:pt>
                <c:pt idx="73">
                  <c:v>46.828571428571429</c:v>
                </c:pt>
                <c:pt idx="74">
                  <c:v>51.6</c:v>
                </c:pt>
                <c:pt idx="75">
                  <c:v>57.5</c:v>
                </c:pt>
                <c:pt idx="77">
                  <c:v>62.629629629629626</c:v>
                </c:pt>
                <c:pt idx="78">
                  <c:v>55.958333333333336</c:v>
                </c:pt>
                <c:pt idx="79">
                  <c:v>55.545454545454547</c:v>
                </c:pt>
                <c:pt idx="80">
                  <c:v>58.733333333333334</c:v>
                </c:pt>
                <c:pt idx="81">
                  <c:v>56.188166185000398</c:v>
                </c:pt>
                <c:pt idx="82">
                  <c:v>55.714285714285715</c:v>
                </c:pt>
                <c:pt idx="84">
                  <c:v>54.4</c:v>
                </c:pt>
                <c:pt idx="85">
                  <c:v>62</c:v>
                </c:pt>
                <c:pt idx="86">
                  <c:v>52</c:v>
                </c:pt>
                <c:pt idx="87">
                  <c:v>51.647058823529413</c:v>
                </c:pt>
                <c:pt idx="88">
                  <c:v>57.75</c:v>
                </c:pt>
                <c:pt idx="89">
                  <c:v>63.363636363636367</c:v>
                </c:pt>
                <c:pt idx="90">
                  <c:v>51.5</c:v>
                </c:pt>
                <c:pt idx="91">
                  <c:v>50.133333333333333</c:v>
                </c:pt>
                <c:pt idx="92">
                  <c:v>52.46153846153846</c:v>
                </c:pt>
                <c:pt idx="93">
                  <c:v>57.222222222222221</c:v>
                </c:pt>
                <c:pt idx="94">
                  <c:v>62.25</c:v>
                </c:pt>
                <c:pt idx="95">
                  <c:v>55.4</c:v>
                </c:pt>
                <c:pt idx="96">
                  <c:v>56.793103448275865</c:v>
                </c:pt>
                <c:pt idx="97">
                  <c:v>54.571428571428569</c:v>
                </c:pt>
                <c:pt idx="98">
                  <c:v>52.733333333333334</c:v>
                </c:pt>
                <c:pt idx="99">
                  <c:v>54.294117647058826</c:v>
                </c:pt>
                <c:pt idx="100">
                  <c:v>49</c:v>
                </c:pt>
                <c:pt idx="101">
                  <c:v>56.56666666666667</c:v>
                </c:pt>
                <c:pt idx="102">
                  <c:v>69.583333333333329</c:v>
                </c:pt>
                <c:pt idx="103">
                  <c:v>57.31666666666667</c:v>
                </c:pt>
                <c:pt idx="104">
                  <c:v>50.18181818181818</c:v>
                </c:pt>
                <c:pt idx="105">
                  <c:v>58.32</c:v>
                </c:pt>
                <c:pt idx="106">
                  <c:v>48.75</c:v>
                </c:pt>
                <c:pt idx="107">
                  <c:v>59.096774193548384</c:v>
                </c:pt>
                <c:pt idx="108">
                  <c:v>60.269841269841272</c:v>
                </c:pt>
                <c:pt idx="109">
                  <c:v>54.222222222222221</c:v>
                </c:pt>
                <c:pt idx="110">
                  <c:v>65.727272727272734</c:v>
                </c:pt>
                <c:pt idx="111">
                  <c:v>60.318044529464899</c:v>
                </c:pt>
                <c:pt idx="112">
                  <c:v>65.41463414634147</c:v>
                </c:pt>
                <c:pt idx="113">
                  <c:v>60.111111111111114</c:v>
                </c:pt>
                <c:pt idx="114">
                  <c:v>61.2</c:v>
                </c:pt>
                <c:pt idx="115">
                  <c:v>65.32352941176471</c:v>
                </c:pt>
                <c:pt idx="117">
                  <c:v>60.203703703703702</c:v>
                </c:pt>
                <c:pt idx="118">
                  <c:v>52.333333333333336</c:v>
                </c:pt>
                <c:pt idx="119">
                  <c:v>57.64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'Общест-11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МАОУ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№ 153</c:v>
                </c:pt>
              </c:strCache>
            </c:strRef>
          </c:cat>
          <c:val>
            <c:numRef>
              <c:f>'Общест-11 диаграмма по районам'!$U$5:$U$126</c:f>
              <c:numCache>
                <c:formatCode>Основной</c:formatCode>
                <c:ptCount val="122"/>
                <c:pt idx="0">
                  <c:v>57.96</c:v>
                </c:pt>
                <c:pt idx="1">
                  <c:v>57.96</c:v>
                </c:pt>
                <c:pt idx="2">
                  <c:v>57.96</c:v>
                </c:pt>
                <c:pt idx="3">
                  <c:v>57.96</c:v>
                </c:pt>
                <c:pt idx="4">
                  <c:v>57.96</c:v>
                </c:pt>
                <c:pt idx="5">
                  <c:v>57.96</c:v>
                </c:pt>
                <c:pt idx="6">
                  <c:v>57.96</c:v>
                </c:pt>
                <c:pt idx="7">
                  <c:v>57.96</c:v>
                </c:pt>
                <c:pt idx="8">
                  <c:v>57.96</c:v>
                </c:pt>
                <c:pt idx="9">
                  <c:v>57.96</c:v>
                </c:pt>
                <c:pt idx="10">
                  <c:v>57.96</c:v>
                </c:pt>
                <c:pt idx="11">
                  <c:v>57.96</c:v>
                </c:pt>
                <c:pt idx="12">
                  <c:v>57.96</c:v>
                </c:pt>
                <c:pt idx="13">
                  <c:v>57.96</c:v>
                </c:pt>
                <c:pt idx="14">
                  <c:v>57.96</c:v>
                </c:pt>
                <c:pt idx="15">
                  <c:v>57.96</c:v>
                </c:pt>
                <c:pt idx="16">
                  <c:v>57.96</c:v>
                </c:pt>
                <c:pt idx="17">
                  <c:v>57.96</c:v>
                </c:pt>
                <c:pt idx="18">
                  <c:v>57.96</c:v>
                </c:pt>
                <c:pt idx="19">
                  <c:v>57.96</c:v>
                </c:pt>
                <c:pt idx="20">
                  <c:v>57.96</c:v>
                </c:pt>
                <c:pt idx="21">
                  <c:v>57.96</c:v>
                </c:pt>
                <c:pt idx="22">
                  <c:v>57.96</c:v>
                </c:pt>
                <c:pt idx="23">
                  <c:v>57.96</c:v>
                </c:pt>
                <c:pt idx="24">
                  <c:v>57.96</c:v>
                </c:pt>
                <c:pt idx="25">
                  <c:v>57.96</c:v>
                </c:pt>
                <c:pt idx="26">
                  <c:v>57.96</c:v>
                </c:pt>
                <c:pt idx="27">
                  <c:v>57.96</c:v>
                </c:pt>
                <c:pt idx="28">
                  <c:v>57.96</c:v>
                </c:pt>
                <c:pt idx="29">
                  <c:v>57.96</c:v>
                </c:pt>
                <c:pt idx="30">
                  <c:v>57.96</c:v>
                </c:pt>
                <c:pt idx="31">
                  <c:v>57.96</c:v>
                </c:pt>
                <c:pt idx="32">
                  <c:v>57.96</c:v>
                </c:pt>
                <c:pt idx="33">
                  <c:v>57.96</c:v>
                </c:pt>
                <c:pt idx="34">
                  <c:v>57.96</c:v>
                </c:pt>
                <c:pt idx="35">
                  <c:v>57.96</c:v>
                </c:pt>
                <c:pt idx="36">
                  <c:v>57.96</c:v>
                </c:pt>
                <c:pt idx="37">
                  <c:v>57.96</c:v>
                </c:pt>
                <c:pt idx="38">
                  <c:v>57.96</c:v>
                </c:pt>
                <c:pt idx="39">
                  <c:v>57.96</c:v>
                </c:pt>
                <c:pt idx="40">
                  <c:v>57.96</c:v>
                </c:pt>
                <c:pt idx="41">
                  <c:v>57.96</c:v>
                </c:pt>
                <c:pt idx="42">
                  <c:v>57.96</c:v>
                </c:pt>
                <c:pt idx="43">
                  <c:v>57.96</c:v>
                </c:pt>
                <c:pt idx="44">
                  <c:v>57.96</c:v>
                </c:pt>
                <c:pt idx="45">
                  <c:v>57.96</c:v>
                </c:pt>
                <c:pt idx="46">
                  <c:v>57.96</c:v>
                </c:pt>
                <c:pt idx="47">
                  <c:v>57.96</c:v>
                </c:pt>
                <c:pt idx="48">
                  <c:v>57.96</c:v>
                </c:pt>
                <c:pt idx="49">
                  <c:v>57.96</c:v>
                </c:pt>
                <c:pt idx="50">
                  <c:v>57.96</c:v>
                </c:pt>
                <c:pt idx="51">
                  <c:v>57.96</c:v>
                </c:pt>
                <c:pt idx="52">
                  <c:v>57.96</c:v>
                </c:pt>
                <c:pt idx="53">
                  <c:v>57.96</c:v>
                </c:pt>
                <c:pt idx="54">
                  <c:v>57.96</c:v>
                </c:pt>
                <c:pt idx="55">
                  <c:v>57.96</c:v>
                </c:pt>
                <c:pt idx="56">
                  <c:v>57.96</c:v>
                </c:pt>
                <c:pt idx="57">
                  <c:v>57.96</c:v>
                </c:pt>
                <c:pt idx="58">
                  <c:v>57.96</c:v>
                </c:pt>
                <c:pt idx="59">
                  <c:v>57.96</c:v>
                </c:pt>
                <c:pt idx="60">
                  <c:v>57.96</c:v>
                </c:pt>
                <c:pt idx="61">
                  <c:v>57.96</c:v>
                </c:pt>
                <c:pt idx="62">
                  <c:v>57.96</c:v>
                </c:pt>
                <c:pt idx="63">
                  <c:v>57.96</c:v>
                </c:pt>
                <c:pt idx="64">
                  <c:v>57.96</c:v>
                </c:pt>
                <c:pt idx="65">
                  <c:v>57.96</c:v>
                </c:pt>
                <c:pt idx="66">
                  <c:v>57.96</c:v>
                </c:pt>
                <c:pt idx="67">
                  <c:v>57.96</c:v>
                </c:pt>
                <c:pt idx="68">
                  <c:v>57.96</c:v>
                </c:pt>
                <c:pt idx="69">
                  <c:v>57.96</c:v>
                </c:pt>
                <c:pt idx="70">
                  <c:v>57.96</c:v>
                </c:pt>
                <c:pt idx="71">
                  <c:v>57.96</c:v>
                </c:pt>
                <c:pt idx="72">
                  <c:v>57.96</c:v>
                </c:pt>
                <c:pt idx="73">
                  <c:v>57.96</c:v>
                </c:pt>
                <c:pt idx="74">
                  <c:v>57.96</c:v>
                </c:pt>
                <c:pt idx="75">
                  <c:v>57.96</c:v>
                </c:pt>
                <c:pt idx="76">
                  <c:v>57.96</c:v>
                </c:pt>
                <c:pt idx="77">
                  <c:v>57.96</c:v>
                </c:pt>
                <c:pt idx="78">
                  <c:v>57.96</c:v>
                </c:pt>
                <c:pt idx="79">
                  <c:v>57.96</c:v>
                </c:pt>
                <c:pt idx="80">
                  <c:v>57.96</c:v>
                </c:pt>
                <c:pt idx="81">
                  <c:v>57.96</c:v>
                </c:pt>
                <c:pt idx="82">
                  <c:v>57.96</c:v>
                </c:pt>
                <c:pt idx="83">
                  <c:v>57.96</c:v>
                </c:pt>
                <c:pt idx="84">
                  <c:v>57.96</c:v>
                </c:pt>
                <c:pt idx="85">
                  <c:v>57.96</c:v>
                </c:pt>
                <c:pt idx="86">
                  <c:v>57.96</c:v>
                </c:pt>
                <c:pt idx="87">
                  <c:v>57.96</c:v>
                </c:pt>
                <c:pt idx="88">
                  <c:v>57.96</c:v>
                </c:pt>
                <c:pt idx="89">
                  <c:v>57.96</c:v>
                </c:pt>
                <c:pt idx="90">
                  <c:v>57.96</c:v>
                </c:pt>
                <c:pt idx="91">
                  <c:v>57.96</c:v>
                </c:pt>
                <c:pt idx="92">
                  <c:v>57.96</c:v>
                </c:pt>
                <c:pt idx="93">
                  <c:v>57.96</c:v>
                </c:pt>
                <c:pt idx="94">
                  <c:v>57.96</c:v>
                </c:pt>
                <c:pt idx="95">
                  <c:v>57.96</c:v>
                </c:pt>
                <c:pt idx="96">
                  <c:v>57.96</c:v>
                </c:pt>
                <c:pt idx="97">
                  <c:v>57.96</c:v>
                </c:pt>
                <c:pt idx="98">
                  <c:v>57.96</c:v>
                </c:pt>
                <c:pt idx="99">
                  <c:v>57.96</c:v>
                </c:pt>
                <c:pt idx="100">
                  <c:v>57.96</c:v>
                </c:pt>
                <c:pt idx="101">
                  <c:v>57.96</c:v>
                </c:pt>
                <c:pt idx="102">
                  <c:v>57.96</c:v>
                </c:pt>
                <c:pt idx="103">
                  <c:v>57.96</c:v>
                </c:pt>
                <c:pt idx="104">
                  <c:v>57.96</c:v>
                </c:pt>
                <c:pt idx="105">
                  <c:v>57.96</c:v>
                </c:pt>
                <c:pt idx="106">
                  <c:v>57.96</c:v>
                </c:pt>
                <c:pt idx="107">
                  <c:v>57.96</c:v>
                </c:pt>
                <c:pt idx="108">
                  <c:v>57.96</c:v>
                </c:pt>
                <c:pt idx="109">
                  <c:v>57.96</c:v>
                </c:pt>
                <c:pt idx="110">
                  <c:v>57.96</c:v>
                </c:pt>
                <c:pt idx="111">
                  <c:v>57.96</c:v>
                </c:pt>
                <c:pt idx="112">
                  <c:v>57.96</c:v>
                </c:pt>
                <c:pt idx="113">
                  <c:v>57.96</c:v>
                </c:pt>
                <c:pt idx="114">
                  <c:v>57.96</c:v>
                </c:pt>
                <c:pt idx="115">
                  <c:v>57.96</c:v>
                </c:pt>
                <c:pt idx="116">
                  <c:v>57.96</c:v>
                </c:pt>
                <c:pt idx="117">
                  <c:v>57.96</c:v>
                </c:pt>
                <c:pt idx="118">
                  <c:v>57.96</c:v>
                </c:pt>
                <c:pt idx="119">
                  <c:v>57.96</c:v>
                </c:pt>
                <c:pt idx="120">
                  <c:v>57.96</c:v>
                </c:pt>
                <c:pt idx="121">
                  <c:v>57.96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strRef>
              <c:f>'Общест-11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МАОУ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№ 153</c:v>
                </c:pt>
              </c:strCache>
            </c:strRef>
          </c:cat>
          <c:val>
            <c:numRef>
              <c:f>'Общест-11 диаграмма по районам'!$T$5:$T$126</c:f>
              <c:numCache>
                <c:formatCode>0,00</c:formatCode>
                <c:ptCount val="122"/>
                <c:pt idx="0">
                  <c:v>57.333300000000001</c:v>
                </c:pt>
                <c:pt idx="1">
                  <c:v>59.421600000000005</c:v>
                </c:pt>
                <c:pt idx="2">
                  <c:v>56.65</c:v>
                </c:pt>
                <c:pt idx="3">
                  <c:v>51.5</c:v>
                </c:pt>
                <c:pt idx="4">
                  <c:v>61.593800000000002</c:v>
                </c:pt>
                <c:pt idx="5">
                  <c:v>63.541699999999999</c:v>
                </c:pt>
                <c:pt idx="6">
                  <c:v>63.45</c:v>
                </c:pt>
                <c:pt idx="7">
                  <c:v>58.368400000000001</c:v>
                </c:pt>
                <c:pt idx="8">
                  <c:v>64.411799999999999</c:v>
                </c:pt>
                <c:pt idx="9">
                  <c:v>55.857100000000003</c:v>
                </c:pt>
                <c:pt idx="10">
                  <c:v>52.84780769230769</c:v>
                </c:pt>
                <c:pt idx="11">
                  <c:v>59.387099999999997</c:v>
                </c:pt>
                <c:pt idx="12">
                  <c:v>60.409100000000002</c:v>
                </c:pt>
                <c:pt idx="13">
                  <c:v>65.629599999999996</c:v>
                </c:pt>
                <c:pt idx="14">
                  <c:v>63.6875</c:v>
                </c:pt>
                <c:pt idx="15">
                  <c:v>62.4146</c:v>
                </c:pt>
                <c:pt idx="16">
                  <c:v>50.814799999999998</c:v>
                </c:pt>
                <c:pt idx="17">
                  <c:v>52.666699999999999</c:v>
                </c:pt>
                <c:pt idx="18">
                  <c:v>55.363599999999998</c:v>
                </c:pt>
                <c:pt idx="19">
                  <c:v>44.357100000000003</c:v>
                </c:pt>
                <c:pt idx="20">
                  <c:v>50.545499999999997</c:v>
                </c:pt>
                <c:pt idx="21">
                  <c:v>39.416699999999999</c:v>
                </c:pt>
                <c:pt idx="22">
                  <c:v>42.0625</c:v>
                </c:pt>
                <c:pt idx="24">
                  <c:v>40.2667</c:v>
                </c:pt>
                <c:pt idx="25">
                  <c:v>55.563676470588227</c:v>
                </c:pt>
                <c:pt idx="27">
                  <c:v>56.666699999999999</c:v>
                </c:pt>
                <c:pt idx="28">
                  <c:v>58</c:v>
                </c:pt>
                <c:pt idx="29">
                  <c:v>60.963000000000001</c:v>
                </c:pt>
                <c:pt idx="30">
                  <c:v>61.55</c:v>
                </c:pt>
                <c:pt idx="31">
                  <c:v>63.666699999999999</c:v>
                </c:pt>
                <c:pt idx="32">
                  <c:v>44.181800000000003</c:v>
                </c:pt>
                <c:pt idx="33">
                  <c:v>46.166699999999999</c:v>
                </c:pt>
                <c:pt idx="34">
                  <c:v>59.5</c:v>
                </c:pt>
                <c:pt idx="35">
                  <c:v>58.375</c:v>
                </c:pt>
                <c:pt idx="36">
                  <c:v>62.344799999999999</c:v>
                </c:pt>
                <c:pt idx="37">
                  <c:v>43.125</c:v>
                </c:pt>
                <c:pt idx="38">
                  <c:v>51.2727</c:v>
                </c:pt>
                <c:pt idx="39">
                  <c:v>65.8947</c:v>
                </c:pt>
                <c:pt idx="41">
                  <c:v>46</c:v>
                </c:pt>
                <c:pt idx="42">
                  <c:v>46.666699999999999</c:v>
                </c:pt>
                <c:pt idx="43">
                  <c:v>62.6</c:v>
                </c:pt>
                <c:pt idx="44">
                  <c:v>57.608699999999999</c:v>
                </c:pt>
                <c:pt idx="45">
                  <c:v>58.611620000000002</c:v>
                </c:pt>
                <c:pt idx="46">
                  <c:v>66.989199999999997</c:v>
                </c:pt>
                <c:pt idx="47">
                  <c:v>65.192300000000003</c:v>
                </c:pt>
                <c:pt idx="48">
                  <c:v>65.220299999999995</c:v>
                </c:pt>
                <c:pt idx="49">
                  <c:v>64.0702</c:v>
                </c:pt>
                <c:pt idx="50">
                  <c:v>58.285699999999999</c:v>
                </c:pt>
                <c:pt idx="51">
                  <c:v>60.238100000000003</c:v>
                </c:pt>
                <c:pt idx="52">
                  <c:v>63.545499999999997</c:v>
                </c:pt>
                <c:pt idx="53">
                  <c:v>55.642899999999997</c:v>
                </c:pt>
                <c:pt idx="54">
                  <c:v>44.666699999999999</c:v>
                </c:pt>
                <c:pt idx="58">
                  <c:v>59.666699999999999</c:v>
                </c:pt>
                <c:pt idx="60">
                  <c:v>60.555599999999998</c:v>
                </c:pt>
                <c:pt idx="61">
                  <c:v>48.615400000000001</c:v>
                </c:pt>
                <c:pt idx="62">
                  <c:v>55.916699999999999</c:v>
                </c:pt>
                <c:pt idx="63">
                  <c:v>59.069000000000003</c:v>
                </c:pt>
                <c:pt idx="64">
                  <c:v>51.5</c:v>
                </c:pt>
                <c:pt idx="65">
                  <c:v>56.946430769230773</c:v>
                </c:pt>
                <c:pt idx="66">
                  <c:v>63.3889</c:v>
                </c:pt>
                <c:pt idx="67">
                  <c:v>63.625</c:v>
                </c:pt>
                <c:pt idx="68">
                  <c:v>61.851900000000001</c:v>
                </c:pt>
                <c:pt idx="69">
                  <c:v>52</c:v>
                </c:pt>
                <c:pt idx="70">
                  <c:v>58.6905</c:v>
                </c:pt>
                <c:pt idx="72">
                  <c:v>63.529400000000003</c:v>
                </c:pt>
                <c:pt idx="73">
                  <c:v>49.466700000000003</c:v>
                </c:pt>
                <c:pt idx="74">
                  <c:v>49.411799999999999</c:v>
                </c:pt>
                <c:pt idx="75">
                  <c:v>63.583300000000001</c:v>
                </c:pt>
                <c:pt idx="77">
                  <c:v>53.6</c:v>
                </c:pt>
                <c:pt idx="78">
                  <c:v>50.538499999999999</c:v>
                </c:pt>
                <c:pt idx="79">
                  <c:v>54.617600000000003</c:v>
                </c:pt>
                <c:pt idx="80">
                  <c:v>56</c:v>
                </c:pt>
                <c:pt idx="81">
                  <c:v>56.841453846153847</c:v>
                </c:pt>
                <c:pt idx="82">
                  <c:v>59.857100000000003</c:v>
                </c:pt>
                <c:pt idx="84">
                  <c:v>56.875</c:v>
                </c:pt>
                <c:pt idx="85">
                  <c:v>58.395800000000001</c:v>
                </c:pt>
                <c:pt idx="86">
                  <c:v>47.307699999999997</c:v>
                </c:pt>
                <c:pt idx="87">
                  <c:v>56</c:v>
                </c:pt>
                <c:pt idx="88">
                  <c:v>57.565199999999997</c:v>
                </c:pt>
                <c:pt idx="90">
                  <c:v>58.375</c:v>
                </c:pt>
                <c:pt idx="91">
                  <c:v>45.176499999999997</c:v>
                </c:pt>
                <c:pt idx="92">
                  <c:v>54.133299999999998</c:v>
                </c:pt>
                <c:pt idx="93">
                  <c:v>55.4375</c:v>
                </c:pt>
                <c:pt idx="94">
                  <c:v>56.827599999999997</c:v>
                </c:pt>
                <c:pt idx="95">
                  <c:v>64.400000000000006</c:v>
                </c:pt>
                <c:pt idx="96">
                  <c:v>62.7727</c:v>
                </c:pt>
                <c:pt idx="97">
                  <c:v>58.963000000000001</c:v>
                </c:pt>
                <c:pt idx="98">
                  <c:v>53.6111</c:v>
                </c:pt>
                <c:pt idx="99">
                  <c:v>54.857100000000003</c:v>
                </c:pt>
                <c:pt idx="101">
                  <c:v>64.789500000000004</c:v>
                </c:pt>
                <c:pt idx="102">
                  <c:v>57.714300000000001</c:v>
                </c:pt>
                <c:pt idx="103">
                  <c:v>54.921300000000002</c:v>
                </c:pt>
                <c:pt idx="104">
                  <c:v>51.692300000000003</c:v>
                </c:pt>
                <c:pt idx="105">
                  <c:v>61.686300000000003</c:v>
                </c:pt>
                <c:pt idx="106">
                  <c:v>51</c:v>
                </c:pt>
                <c:pt idx="107">
                  <c:v>59.656300000000002</c:v>
                </c:pt>
                <c:pt idx="108">
                  <c:v>62.375</c:v>
                </c:pt>
                <c:pt idx="109">
                  <c:v>57.423699999999997</c:v>
                </c:pt>
                <c:pt idx="110">
                  <c:v>56.064500000000002</c:v>
                </c:pt>
                <c:pt idx="111">
                  <c:v>61.973228571428578</c:v>
                </c:pt>
                <c:pt idx="112">
                  <c:v>67.846199999999996</c:v>
                </c:pt>
                <c:pt idx="113">
                  <c:v>65.5</c:v>
                </c:pt>
                <c:pt idx="114">
                  <c:v>67.813999999999993</c:v>
                </c:pt>
                <c:pt idx="115">
                  <c:v>64.2</c:v>
                </c:pt>
                <c:pt idx="117">
                  <c:v>63</c:v>
                </c:pt>
                <c:pt idx="118">
                  <c:v>45.785699999999999</c:v>
                </c:pt>
                <c:pt idx="119">
                  <c:v>59.666699999999999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60928"/>
        <c:axId val="83262464"/>
      </c:lineChart>
      <c:catAx>
        <c:axId val="83260928"/>
        <c:scaling>
          <c:orientation val="minMax"/>
        </c:scaling>
        <c:delete val="0"/>
        <c:axPos val="b"/>
        <c:numFmt formatCode="Основно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262464"/>
        <c:crosses val="autoZero"/>
        <c:auto val="1"/>
        <c:lblAlgn val="ctr"/>
        <c:lblOffset val="100"/>
        <c:noMultiLvlLbl val="0"/>
      </c:catAx>
      <c:valAx>
        <c:axId val="8326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260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366012501805247"/>
          <c:y val="2.0234705298709174E-2"/>
          <c:w val="0.7149373101937655"/>
          <c:h val="4.5307415999132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Обществознание </a:t>
            </a:r>
            <a:r>
              <a:rPr lang="ru-RU" b="1" baseline="0"/>
              <a:t>11  ЕГЭ 2019- 2018- 2017-2016-2015 </a:t>
            </a:r>
            <a:endParaRPr lang="ru-RU" b="1"/>
          </a:p>
        </c:rich>
      </c:tx>
      <c:layout>
        <c:manualLayout>
          <c:xMode val="edge"/>
          <c:yMode val="edge"/>
          <c:x val="2.8631712957127863E-2"/>
          <c:y val="9.538670408283421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7568888418477053E-2"/>
          <c:y val="6.9713632164694492E-2"/>
          <c:w val="0.98204436348060375"/>
          <c:h val="0.55665938405743975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МБОУ СШ № 86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МБОУ СШ № 46</c:v>
                </c:pt>
                <c:pt idx="16">
                  <c:v>МБОУ СШ № 81</c:v>
                </c:pt>
                <c:pt idx="17">
                  <c:v>МБОУ СШ № 90</c:v>
                </c:pt>
                <c:pt idx="18">
                  <c:v>МБОУ СШ № 49</c:v>
                </c:pt>
                <c:pt idx="19">
                  <c:v>МАОУ Гимназия № 6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8 "Созидание"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89</c:v>
                </c:pt>
                <c:pt idx="29">
                  <c:v>МАОУ Гимназия № 15</c:v>
                </c:pt>
                <c:pt idx="30">
                  <c:v>МБОУ СШ № 53</c:v>
                </c:pt>
                <c:pt idx="31">
                  <c:v>МАОУ Лицей № 12</c:v>
                </c:pt>
                <c:pt idx="32">
                  <c:v>МАОУ Гимназия № 11 </c:v>
                </c:pt>
                <c:pt idx="33">
                  <c:v>МБОУ Лицей № 3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МАОУ СШ № 148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88</c:v>
                </c:pt>
                <c:pt idx="40">
                  <c:v>МБОУ СШ № 79</c:v>
                </c:pt>
                <c:pt idx="41">
                  <c:v>МБОУ СШ № 94</c:v>
                </c:pt>
                <c:pt idx="42">
                  <c:v>МБОУ СШ № 65</c:v>
                </c:pt>
                <c:pt idx="43">
                  <c:v>МБОУ СШ № 13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МАОУ Гимназия № 3</c:v>
                </c:pt>
                <c:pt idx="48">
                  <c:v>МБОУ СШ № 133 </c:v>
                </c:pt>
                <c:pt idx="49">
                  <c:v>МАОУ "КУГ № 1 - Универс"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99</c:v>
                </c:pt>
                <c:pt idx="53">
                  <c:v>МАОУ Лицей № 1</c:v>
                </c:pt>
                <c:pt idx="54">
                  <c:v>МБОУ СШ № 82</c:v>
                </c:pt>
                <c:pt idx="55">
                  <c:v>МБОУ СШ № 72 </c:v>
                </c:pt>
                <c:pt idx="56">
                  <c:v>МБОУ СШ № 30</c:v>
                </c:pt>
                <c:pt idx="57">
                  <c:v>МБОУ СШ № 3</c:v>
                </c:pt>
                <c:pt idx="58">
                  <c:v>МБОУ Школа-интернат № 1 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МАОУ Гимназия № 14</c:v>
                </c:pt>
                <c:pt idx="71">
                  <c:v>МБОУ СШ № 76</c:v>
                </c:pt>
                <c:pt idx="72">
                  <c:v>МАОУ Лицей № 9 "Лидер"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17</c:v>
                </c:pt>
                <c:pt idx="76">
                  <c:v>МБОУ СШ № 45</c:v>
                </c:pt>
                <c:pt idx="77">
                  <c:v>МБОУ СШ № 78</c:v>
                </c:pt>
                <c:pt idx="78">
                  <c:v>МБОУ СШ № 97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СОВЕТСКИЙ РАЙОН</c:v>
                </c:pt>
                <c:pt idx="82">
                  <c:v>МБОУ СШ № 141</c:v>
                </c:pt>
                <c:pt idx="83">
                  <c:v>МАОУ СШ № 152</c:v>
                </c:pt>
                <c:pt idx="84">
                  <c:v>МБОУ СШ № 7</c:v>
                </c:pt>
                <c:pt idx="85">
                  <c:v>МАОУ СШ № 145</c:v>
                </c:pt>
                <c:pt idx="86">
                  <c:v>МБОУ СШ № 70</c:v>
                </c:pt>
                <c:pt idx="87">
                  <c:v>МАОУ СШ № 149</c:v>
                </c:pt>
                <c:pt idx="88">
                  <c:v>МБОУ СШ № 24</c:v>
                </c:pt>
                <c:pt idx="89">
                  <c:v>МАОУ СШ № 143</c:v>
                </c:pt>
                <c:pt idx="90">
                  <c:v>МБОУ СШ № 1</c:v>
                </c:pt>
                <c:pt idx="91">
                  <c:v>МБОУ СШ № 2</c:v>
                </c:pt>
                <c:pt idx="92">
                  <c:v>МБОУ СШ № 98</c:v>
                </c:pt>
                <c:pt idx="93">
                  <c:v>МАОУ СШ № 150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18</c:v>
                </c:pt>
                <c:pt idx="97">
                  <c:v>МБОУ СШ № 91</c:v>
                </c:pt>
                <c:pt idx="98">
                  <c:v>МБОУ СШ № 139</c:v>
                </c:pt>
                <c:pt idx="99">
                  <c:v>МАОУ СШ № 151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134</c:v>
                </c:pt>
                <c:pt idx="103">
                  <c:v>МБОУ СШ № 147</c:v>
                </c:pt>
                <c:pt idx="104">
                  <c:v>МБОУ СШ № 22</c:v>
                </c:pt>
                <c:pt idx="105">
                  <c:v>МБОУ СШ № 5</c:v>
                </c:pt>
                <c:pt idx="106">
                  <c:v>МБОУ СШ № 85</c:v>
                </c:pt>
                <c:pt idx="107">
                  <c:v>МБОУ СШ № 69</c:v>
                </c:pt>
                <c:pt idx="108">
                  <c:v>МБОУ СШ № 66</c:v>
                </c:pt>
                <c:pt idx="109">
                  <c:v>МБОУ СШ № 129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Лицей № 2</c:v>
                </c:pt>
                <c:pt idx="114">
                  <c:v>МБОУ СШ № 10 </c:v>
                </c:pt>
                <c:pt idx="115">
                  <c:v>МБОУ СШ № 51</c:v>
                </c:pt>
                <c:pt idx="116">
                  <c:v>МБОУ Гимназия  № 16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СШ № 4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'Общест-11 диаграмма'!$E$5:$E$126</c:f>
              <c:numCache>
                <c:formatCode>Основной</c:formatCode>
                <c:ptCount val="122"/>
                <c:pt idx="0">
                  <c:v>55.12</c:v>
                </c:pt>
                <c:pt idx="1">
                  <c:v>55.12</c:v>
                </c:pt>
                <c:pt idx="2">
                  <c:v>55.12</c:v>
                </c:pt>
                <c:pt idx="3">
                  <c:v>55.12</c:v>
                </c:pt>
                <c:pt idx="4">
                  <c:v>55.12</c:v>
                </c:pt>
                <c:pt idx="5">
                  <c:v>55.12</c:v>
                </c:pt>
                <c:pt idx="6">
                  <c:v>55.12</c:v>
                </c:pt>
                <c:pt idx="7">
                  <c:v>55.12</c:v>
                </c:pt>
                <c:pt idx="8">
                  <c:v>55.12</c:v>
                </c:pt>
                <c:pt idx="9">
                  <c:v>55.12</c:v>
                </c:pt>
                <c:pt idx="10">
                  <c:v>55.12</c:v>
                </c:pt>
                <c:pt idx="11">
                  <c:v>55.12</c:v>
                </c:pt>
                <c:pt idx="12">
                  <c:v>55.12</c:v>
                </c:pt>
                <c:pt idx="13">
                  <c:v>55.12</c:v>
                </c:pt>
                <c:pt idx="14">
                  <c:v>55.12</c:v>
                </c:pt>
                <c:pt idx="15">
                  <c:v>55.12</c:v>
                </c:pt>
                <c:pt idx="16">
                  <c:v>55.12</c:v>
                </c:pt>
                <c:pt idx="17">
                  <c:v>55.12</c:v>
                </c:pt>
                <c:pt idx="18">
                  <c:v>55.12</c:v>
                </c:pt>
                <c:pt idx="19">
                  <c:v>55.12</c:v>
                </c:pt>
                <c:pt idx="20">
                  <c:v>55.12</c:v>
                </c:pt>
                <c:pt idx="21">
                  <c:v>55.12</c:v>
                </c:pt>
                <c:pt idx="22">
                  <c:v>55.12</c:v>
                </c:pt>
                <c:pt idx="23">
                  <c:v>55.12</c:v>
                </c:pt>
                <c:pt idx="24">
                  <c:v>55.12</c:v>
                </c:pt>
                <c:pt idx="25">
                  <c:v>55.12</c:v>
                </c:pt>
                <c:pt idx="26">
                  <c:v>55.12</c:v>
                </c:pt>
                <c:pt idx="27">
                  <c:v>55.12</c:v>
                </c:pt>
                <c:pt idx="28">
                  <c:v>55.12</c:v>
                </c:pt>
                <c:pt idx="29">
                  <c:v>55.12</c:v>
                </c:pt>
                <c:pt idx="30">
                  <c:v>55.12</c:v>
                </c:pt>
                <c:pt idx="31">
                  <c:v>55.12</c:v>
                </c:pt>
                <c:pt idx="32">
                  <c:v>55.12</c:v>
                </c:pt>
                <c:pt idx="33">
                  <c:v>55.12</c:v>
                </c:pt>
                <c:pt idx="34">
                  <c:v>55.12</c:v>
                </c:pt>
                <c:pt idx="35">
                  <c:v>55.12</c:v>
                </c:pt>
                <c:pt idx="36">
                  <c:v>55.12</c:v>
                </c:pt>
                <c:pt idx="37">
                  <c:v>55.12</c:v>
                </c:pt>
                <c:pt idx="38">
                  <c:v>55.12</c:v>
                </c:pt>
                <c:pt idx="39">
                  <c:v>55.12</c:v>
                </c:pt>
                <c:pt idx="40">
                  <c:v>55.12</c:v>
                </c:pt>
                <c:pt idx="41">
                  <c:v>55.12</c:v>
                </c:pt>
                <c:pt idx="42">
                  <c:v>55.12</c:v>
                </c:pt>
                <c:pt idx="43">
                  <c:v>55.12</c:v>
                </c:pt>
                <c:pt idx="44">
                  <c:v>55.12</c:v>
                </c:pt>
                <c:pt idx="45">
                  <c:v>55.12</c:v>
                </c:pt>
                <c:pt idx="46">
                  <c:v>55.12</c:v>
                </c:pt>
                <c:pt idx="47">
                  <c:v>55.12</c:v>
                </c:pt>
                <c:pt idx="48">
                  <c:v>55.12</c:v>
                </c:pt>
                <c:pt idx="49">
                  <c:v>55.12</c:v>
                </c:pt>
                <c:pt idx="50">
                  <c:v>55.12</c:v>
                </c:pt>
                <c:pt idx="51">
                  <c:v>55.12</c:v>
                </c:pt>
                <c:pt idx="52">
                  <c:v>55.12</c:v>
                </c:pt>
                <c:pt idx="53">
                  <c:v>55.12</c:v>
                </c:pt>
                <c:pt idx="54">
                  <c:v>55.12</c:v>
                </c:pt>
                <c:pt idx="55">
                  <c:v>55.12</c:v>
                </c:pt>
                <c:pt idx="56">
                  <c:v>55.12</c:v>
                </c:pt>
                <c:pt idx="57">
                  <c:v>55.12</c:v>
                </c:pt>
                <c:pt idx="58">
                  <c:v>55.12</c:v>
                </c:pt>
                <c:pt idx="59">
                  <c:v>55.12</c:v>
                </c:pt>
                <c:pt idx="60">
                  <c:v>55.12</c:v>
                </c:pt>
                <c:pt idx="61">
                  <c:v>55.12</c:v>
                </c:pt>
                <c:pt idx="62">
                  <c:v>55.12</c:v>
                </c:pt>
                <c:pt idx="63">
                  <c:v>55.12</c:v>
                </c:pt>
                <c:pt idx="64">
                  <c:v>55.12</c:v>
                </c:pt>
                <c:pt idx="65">
                  <c:v>55.12</c:v>
                </c:pt>
                <c:pt idx="66">
                  <c:v>55.12</c:v>
                </c:pt>
                <c:pt idx="67">
                  <c:v>55.12</c:v>
                </c:pt>
                <c:pt idx="68">
                  <c:v>55.12</c:v>
                </c:pt>
                <c:pt idx="69">
                  <c:v>55.12</c:v>
                </c:pt>
                <c:pt idx="70">
                  <c:v>55.12</c:v>
                </c:pt>
                <c:pt idx="71">
                  <c:v>55.12</c:v>
                </c:pt>
                <c:pt idx="72">
                  <c:v>55.12</c:v>
                </c:pt>
                <c:pt idx="73">
                  <c:v>55.12</c:v>
                </c:pt>
                <c:pt idx="74">
                  <c:v>55.12</c:v>
                </c:pt>
                <c:pt idx="75">
                  <c:v>55.12</c:v>
                </c:pt>
                <c:pt idx="76">
                  <c:v>55.12</c:v>
                </c:pt>
                <c:pt idx="77">
                  <c:v>55.12</c:v>
                </c:pt>
                <c:pt idx="78">
                  <c:v>55.12</c:v>
                </c:pt>
                <c:pt idx="79">
                  <c:v>55.12</c:v>
                </c:pt>
                <c:pt idx="80">
                  <c:v>55.12</c:v>
                </c:pt>
                <c:pt idx="81">
                  <c:v>55.12</c:v>
                </c:pt>
                <c:pt idx="82">
                  <c:v>55.12</c:v>
                </c:pt>
                <c:pt idx="83">
                  <c:v>55.12</c:v>
                </c:pt>
                <c:pt idx="84">
                  <c:v>55.12</c:v>
                </c:pt>
                <c:pt idx="85">
                  <c:v>55.12</c:v>
                </c:pt>
                <c:pt idx="86">
                  <c:v>55.12</c:v>
                </c:pt>
                <c:pt idx="87">
                  <c:v>55.12</c:v>
                </c:pt>
                <c:pt idx="88">
                  <c:v>55.12</c:v>
                </c:pt>
                <c:pt idx="89">
                  <c:v>55.12</c:v>
                </c:pt>
                <c:pt idx="90">
                  <c:v>55.12</c:v>
                </c:pt>
                <c:pt idx="91">
                  <c:v>55.12</c:v>
                </c:pt>
                <c:pt idx="92">
                  <c:v>55.12</c:v>
                </c:pt>
                <c:pt idx="93">
                  <c:v>55.12</c:v>
                </c:pt>
                <c:pt idx="94">
                  <c:v>55.12</c:v>
                </c:pt>
                <c:pt idx="95">
                  <c:v>55.12</c:v>
                </c:pt>
                <c:pt idx="96">
                  <c:v>55.12</c:v>
                </c:pt>
                <c:pt idx="97">
                  <c:v>55.12</c:v>
                </c:pt>
                <c:pt idx="98">
                  <c:v>55.12</c:v>
                </c:pt>
                <c:pt idx="99">
                  <c:v>55.12</c:v>
                </c:pt>
                <c:pt idx="100">
                  <c:v>55.12</c:v>
                </c:pt>
                <c:pt idx="101">
                  <c:v>55.12</c:v>
                </c:pt>
                <c:pt idx="102">
                  <c:v>55.12</c:v>
                </c:pt>
                <c:pt idx="103">
                  <c:v>55.12</c:v>
                </c:pt>
                <c:pt idx="104">
                  <c:v>55.12</c:v>
                </c:pt>
                <c:pt idx="105">
                  <c:v>55.12</c:v>
                </c:pt>
                <c:pt idx="106">
                  <c:v>55.12</c:v>
                </c:pt>
                <c:pt idx="107">
                  <c:v>55.12</c:v>
                </c:pt>
                <c:pt idx="108">
                  <c:v>55.12</c:v>
                </c:pt>
                <c:pt idx="109">
                  <c:v>55.12</c:v>
                </c:pt>
                <c:pt idx="110">
                  <c:v>55.12</c:v>
                </c:pt>
                <c:pt idx="111">
                  <c:v>55.12</c:v>
                </c:pt>
                <c:pt idx="112">
                  <c:v>55.12</c:v>
                </c:pt>
                <c:pt idx="113">
                  <c:v>55.12</c:v>
                </c:pt>
                <c:pt idx="114">
                  <c:v>55.12</c:v>
                </c:pt>
                <c:pt idx="115">
                  <c:v>55.12</c:v>
                </c:pt>
                <c:pt idx="116">
                  <c:v>55.12</c:v>
                </c:pt>
                <c:pt idx="117">
                  <c:v>55.12</c:v>
                </c:pt>
                <c:pt idx="118">
                  <c:v>55.12</c:v>
                </c:pt>
                <c:pt idx="119">
                  <c:v>55.12</c:v>
                </c:pt>
                <c:pt idx="120">
                  <c:v>55.12</c:v>
                </c:pt>
                <c:pt idx="121">
                  <c:v>55.12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A90303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МБОУ СШ № 86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МБОУ СШ № 46</c:v>
                </c:pt>
                <c:pt idx="16">
                  <c:v>МБОУ СШ № 81</c:v>
                </c:pt>
                <c:pt idx="17">
                  <c:v>МБОУ СШ № 90</c:v>
                </c:pt>
                <c:pt idx="18">
                  <c:v>МБОУ СШ № 49</c:v>
                </c:pt>
                <c:pt idx="19">
                  <c:v>МАОУ Гимназия № 6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8 "Созидание"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89</c:v>
                </c:pt>
                <c:pt idx="29">
                  <c:v>МАОУ Гимназия № 15</c:v>
                </c:pt>
                <c:pt idx="30">
                  <c:v>МБОУ СШ № 53</c:v>
                </c:pt>
                <c:pt idx="31">
                  <c:v>МАОУ Лицей № 12</c:v>
                </c:pt>
                <c:pt idx="32">
                  <c:v>МАОУ Гимназия № 11 </c:v>
                </c:pt>
                <c:pt idx="33">
                  <c:v>МБОУ Лицей № 3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МАОУ СШ № 148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88</c:v>
                </c:pt>
                <c:pt idx="40">
                  <c:v>МБОУ СШ № 79</c:v>
                </c:pt>
                <c:pt idx="41">
                  <c:v>МБОУ СШ № 94</c:v>
                </c:pt>
                <c:pt idx="42">
                  <c:v>МБОУ СШ № 65</c:v>
                </c:pt>
                <c:pt idx="43">
                  <c:v>МБОУ СШ № 13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МАОУ Гимназия № 3</c:v>
                </c:pt>
                <c:pt idx="48">
                  <c:v>МБОУ СШ № 133 </c:v>
                </c:pt>
                <c:pt idx="49">
                  <c:v>МАОУ "КУГ № 1 - Универс"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99</c:v>
                </c:pt>
                <c:pt idx="53">
                  <c:v>МАОУ Лицей № 1</c:v>
                </c:pt>
                <c:pt idx="54">
                  <c:v>МБОУ СШ № 82</c:v>
                </c:pt>
                <c:pt idx="55">
                  <c:v>МБОУ СШ № 72 </c:v>
                </c:pt>
                <c:pt idx="56">
                  <c:v>МБОУ СШ № 30</c:v>
                </c:pt>
                <c:pt idx="57">
                  <c:v>МБОУ СШ № 3</c:v>
                </c:pt>
                <c:pt idx="58">
                  <c:v>МБОУ Школа-интернат № 1 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МАОУ Гимназия № 14</c:v>
                </c:pt>
                <c:pt idx="71">
                  <c:v>МБОУ СШ № 76</c:v>
                </c:pt>
                <c:pt idx="72">
                  <c:v>МАОУ Лицей № 9 "Лидер"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17</c:v>
                </c:pt>
                <c:pt idx="76">
                  <c:v>МБОУ СШ № 45</c:v>
                </c:pt>
                <c:pt idx="77">
                  <c:v>МБОУ СШ № 78</c:v>
                </c:pt>
                <c:pt idx="78">
                  <c:v>МБОУ СШ № 97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СОВЕТСКИЙ РАЙОН</c:v>
                </c:pt>
                <c:pt idx="82">
                  <c:v>МБОУ СШ № 141</c:v>
                </c:pt>
                <c:pt idx="83">
                  <c:v>МАОУ СШ № 152</c:v>
                </c:pt>
                <c:pt idx="84">
                  <c:v>МБОУ СШ № 7</c:v>
                </c:pt>
                <c:pt idx="85">
                  <c:v>МАОУ СШ № 145</c:v>
                </c:pt>
                <c:pt idx="86">
                  <c:v>МБОУ СШ № 70</c:v>
                </c:pt>
                <c:pt idx="87">
                  <c:v>МАОУ СШ № 149</c:v>
                </c:pt>
                <c:pt idx="88">
                  <c:v>МБОУ СШ № 24</c:v>
                </c:pt>
                <c:pt idx="89">
                  <c:v>МАОУ СШ № 143</c:v>
                </c:pt>
                <c:pt idx="90">
                  <c:v>МБОУ СШ № 1</c:v>
                </c:pt>
                <c:pt idx="91">
                  <c:v>МБОУ СШ № 2</c:v>
                </c:pt>
                <c:pt idx="92">
                  <c:v>МБОУ СШ № 98</c:v>
                </c:pt>
                <c:pt idx="93">
                  <c:v>МАОУ СШ № 150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18</c:v>
                </c:pt>
                <c:pt idx="97">
                  <c:v>МБОУ СШ № 91</c:v>
                </c:pt>
                <c:pt idx="98">
                  <c:v>МБОУ СШ № 139</c:v>
                </c:pt>
                <c:pt idx="99">
                  <c:v>МАОУ СШ № 151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134</c:v>
                </c:pt>
                <c:pt idx="103">
                  <c:v>МБОУ СШ № 147</c:v>
                </c:pt>
                <c:pt idx="104">
                  <c:v>МБОУ СШ № 22</c:v>
                </c:pt>
                <c:pt idx="105">
                  <c:v>МБОУ СШ № 5</c:v>
                </c:pt>
                <c:pt idx="106">
                  <c:v>МБОУ СШ № 85</c:v>
                </c:pt>
                <c:pt idx="107">
                  <c:v>МБОУ СШ № 69</c:v>
                </c:pt>
                <c:pt idx="108">
                  <c:v>МБОУ СШ № 66</c:v>
                </c:pt>
                <c:pt idx="109">
                  <c:v>МБОУ СШ № 129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Лицей № 2</c:v>
                </c:pt>
                <c:pt idx="114">
                  <c:v>МБОУ СШ № 10 </c:v>
                </c:pt>
                <c:pt idx="115">
                  <c:v>МБОУ СШ № 51</c:v>
                </c:pt>
                <c:pt idx="116">
                  <c:v>МБОУ Гимназия  № 16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СШ № 4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'Общест-11 диаграмма'!$D$5:$D$126</c:f>
              <c:numCache>
                <c:formatCode>0,00</c:formatCode>
                <c:ptCount val="122"/>
                <c:pt idx="0">
                  <c:v>60.66</c:v>
                </c:pt>
                <c:pt idx="1">
                  <c:v>54.51373697328394</c:v>
                </c:pt>
                <c:pt idx="2">
                  <c:v>61.032258064516128</c:v>
                </c:pt>
                <c:pt idx="3">
                  <c:v>60.142857142857146</c:v>
                </c:pt>
                <c:pt idx="4">
                  <c:v>55.411764705882355</c:v>
                </c:pt>
                <c:pt idx="5">
                  <c:v>53.787878787878789</c:v>
                </c:pt>
                <c:pt idx="6">
                  <c:v>53.545454545454547</c:v>
                </c:pt>
                <c:pt idx="7">
                  <c:v>52.111111111111114</c:v>
                </c:pt>
                <c:pt idx="8">
                  <c:v>50.678571428571431</c:v>
                </c:pt>
                <c:pt idx="9">
                  <c:v>49.4</c:v>
                </c:pt>
                <c:pt idx="10" formatCode="Основной">
                  <c:v>51.83</c:v>
                </c:pt>
                <c:pt idx="11">
                  <c:v>67</c:v>
                </c:pt>
                <c:pt idx="12">
                  <c:v>60</c:v>
                </c:pt>
                <c:pt idx="13">
                  <c:v>60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51.1</c:v>
                </c:pt>
                <c:pt idx="18">
                  <c:v>51</c:v>
                </c:pt>
                <c:pt idx="19">
                  <c:v>50</c:v>
                </c:pt>
                <c:pt idx="20">
                  <c:v>45.69</c:v>
                </c:pt>
                <c:pt idx="21">
                  <c:v>45</c:v>
                </c:pt>
                <c:pt idx="22">
                  <c:v>42</c:v>
                </c:pt>
                <c:pt idx="23">
                  <c:v>38</c:v>
                </c:pt>
                <c:pt idx="25">
                  <c:v>52.772222222222226</c:v>
                </c:pt>
                <c:pt idx="26">
                  <c:v>63.8</c:v>
                </c:pt>
                <c:pt idx="27">
                  <c:v>60.62</c:v>
                </c:pt>
                <c:pt idx="28">
                  <c:v>59.63</c:v>
                </c:pt>
                <c:pt idx="29">
                  <c:v>58.47</c:v>
                </c:pt>
                <c:pt idx="30">
                  <c:v>57.06</c:v>
                </c:pt>
                <c:pt idx="31">
                  <c:v>56.39</c:v>
                </c:pt>
                <c:pt idx="32">
                  <c:v>56.05</c:v>
                </c:pt>
                <c:pt idx="33">
                  <c:v>53.67</c:v>
                </c:pt>
                <c:pt idx="34">
                  <c:v>52.53</c:v>
                </c:pt>
                <c:pt idx="35">
                  <c:v>52</c:v>
                </c:pt>
                <c:pt idx="36">
                  <c:v>51.44</c:v>
                </c:pt>
                <c:pt idx="37">
                  <c:v>51.2</c:v>
                </c:pt>
                <c:pt idx="38">
                  <c:v>50.38</c:v>
                </c:pt>
                <c:pt idx="39">
                  <c:v>49.27</c:v>
                </c:pt>
                <c:pt idx="40">
                  <c:v>46.29</c:v>
                </c:pt>
                <c:pt idx="41">
                  <c:v>45.24</c:v>
                </c:pt>
                <c:pt idx="42">
                  <c:v>43.36</c:v>
                </c:pt>
                <c:pt idx="43">
                  <c:v>42.5</c:v>
                </c:pt>
                <c:pt idx="45">
                  <c:v>54.808235294117651</c:v>
                </c:pt>
                <c:pt idx="46">
                  <c:v>73.069999999999993</c:v>
                </c:pt>
                <c:pt idx="47">
                  <c:v>67</c:v>
                </c:pt>
                <c:pt idx="48">
                  <c:v>63</c:v>
                </c:pt>
                <c:pt idx="49">
                  <c:v>61</c:v>
                </c:pt>
                <c:pt idx="50">
                  <c:v>59.92</c:v>
                </c:pt>
                <c:pt idx="51">
                  <c:v>59.5</c:v>
                </c:pt>
                <c:pt idx="52">
                  <c:v>58.52</c:v>
                </c:pt>
                <c:pt idx="53">
                  <c:v>56</c:v>
                </c:pt>
                <c:pt idx="54">
                  <c:v>55</c:v>
                </c:pt>
                <c:pt idx="55">
                  <c:v>53</c:v>
                </c:pt>
                <c:pt idx="56">
                  <c:v>52</c:v>
                </c:pt>
                <c:pt idx="57">
                  <c:v>51</c:v>
                </c:pt>
                <c:pt idx="58">
                  <c:v>50.2</c:v>
                </c:pt>
                <c:pt idx="59">
                  <c:v>44.33</c:v>
                </c:pt>
                <c:pt idx="60">
                  <c:v>44.2</c:v>
                </c:pt>
                <c:pt idx="61">
                  <c:v>42</c:v>
                </c:pt>
                <c:pt idx="62">
                  <c:v>42</c:v>
                </c:pt>
                <c:pt idx="65">
                  <c:v>52.059333333333335</c:v>
                </c:pt>
                <c:pt idx="66">
                  <c:v>65</c:v>
                </c:pt>
                <c:pt idx="67">
                  <c:v>63</c:v>
                </c:pt>
                <c:pt idx="68">
                  <c:v>60.32</c:v>
                </c:pt>
                <c:pt idx="69">
                  <c:v>59.57</c:v>
                </c:pt>
                <c:pt idx="70">
                  <c:v>59</c:v>
                </c:pt>
                <c:pt idx="71">
                  <c:v>57</c:v>
                </c:pt>
                <c:pt idx="72">
                  <c:v>56</c:v>
                </c:pt>
                <c:pt idx="73">
                  <c:v>52</c:v>
                </c:pt>
                <c:pt idx="74">
                  <c:v>49</c:v>
                </c:pt>
                <c:pt idx="75">
                  <c:v>48</c:v>
                </c:pt>
                <c:pt idx="76">
                  <c:v>48</c:v>
                </c:pt>
                <c:pt idx="77">
                  <c:v>46</c:v>
                </c:pt>
                <c:pt idx="78">
                  <c:v>42</c:v>
                </c:pt>
                <c:pt idx="79">
                  <c:v>38</c:v>
                </c:pt>
                <c:pt idx="80">
                  <c:v>38</c:v>
                </c:pt>
                <c:pt idx="81" formatCode="Основной">
                  <c:v>52.889999999999993</c:v>
                </c:pt>
                <c:pt idx="82">
                  <c:v>67</c:v>
                </c:pt>
                <c:pt idx="83">
                  <c:v>64</c:v>
                </c:pt>
                <c:pt idx="84">
                  <c:v>60.63</c:v>
                </c:pt>
                <c:pt idx="85">
                  <c:v>60</c:v>
                </c:pt>
                <c:pt idx="86">
                  <c:v>58.45</c:v>
                </c:pt>
                <c:pt idx="87">
                  <c:v>58</c:v>
                </c:pt>
                <c:pt idx="88">
                  <c:v>58</c:v>
                </c:pt>
                <c:pt idx="89">
                  <c:v>57</c:v>
                </c:pt>
                <c:pt idx="90">
                  <c:v>57</c:v>
                </c:pt>
                <c:pt idx="91">
                  <c:v>56</c:v>
                </c:pt>
                <c:pt idx="92">
                  <c:v>55.75</c:v>
                </c:pt>
                <c:pt idx="93">
                  <c:v>55</c:v>
                </c:pt>
                <c:pt idx="94">
                  <c:v>55</c:v>
                </c:pt>
                <c:pt idx="95">
                  <c:v>55</c:v>
                </c:pt>
                <c:pt idx="96">
                  <c:v>55</c:v>
                </c:pt>
                <c:pt idx="97">
                  <c:v>54.29</c:v>
                </c:pt>
                <c:pt idx="98">
                  <c:v>54.25</c:v>
                </c:pt>
                <c:pt idx="99">
                  <c:v>53</c:v>
                </c:pt>
                <c:pt idx="100">
                  <c:v>53</c:v>
                </c:pt>
                <c:pt idx="101">
                  <c:v>50.75</c:v>
                </c:pt>
                <c:pt idx="102">
                  <c:v>47</c:v>
                </c:pt>
                <c:pt idx="103">
                  <c:v>47</c:v>
                </c:pt>
                <c:pt idx="104">
                  <c:v>47</c:v>
                </c:pt>
                <c:pt idx="105">
                  <c:v>45</c:v>
                </c:pt>
                <c:pt idx="106">
                  <c:v>44.3</c:v>
                </c:pt>
                <c:pt idx="107">
                  <c:v>40</c:v>
                </c:pt>
                <c:pt idx="108">
                  <c:v>39.5</c:v>
                </c:pt>
                <c:pt idx="109">
                  <c:v>34</c:v>
                </c:pt>
                <c:pt idx="111">
                  <c:v>56.016073732674606</c:v>
                </c:pt>
                <c:pt idx="112">
                  <c:v>67.102564102564102</c:v>
                </c:pt>
                <c:pt idx="113">
                  <c:v>60.137931034482762</c:v>
                </c:pt>
                <c:pt idx="114">
                  <c:v>58.769230769230766</c:v>
                </c:pt>
                <c:pt idx="115">
                  <c:v>56.2</c:v>
                </c:pt>
                <c:pt idx="116">
                  <c:v>56.064516129032256</c:v>
                </c:pt>
                <c:pt idx="117">
                  <c:v>56.05</c:v>
                </c:pt>
                <c:pt idx="118">
                  <c:v>49.304347826086953</c:v>
                </c:pt>
                <c:pt idx="119">
                  <c:v>44.5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CEA04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МБОУ СШ № 86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МБОУ СШ № 46</c:v>
                </c:pt>
                <c:pt idx="16">
                  <c:v>МБОУ СШ № 81</c:v>
                </c:pt>
                <c:pt idx="17">
                  <c:v>МБОУ СШ № 90</c:v>
                </c:pt>
                <c:pt idx="18">
                  <c:v>МБОУ СШ № 49</c:v>
                </c:pt>
                <c:pt idx="19">
                  <c:v>МАОУ Гимназия № 6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8 "Созидание"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89</c:v>
                </c:pt>
                <c:pt idx="29">
                  <c:v>МАОУ Гимназия № 15</c:v>
                </c:pt>
                <c:pt idx="30">
                  <c:v>МБОУ СШ № 53</c:v>
                </c:pt>
                <c:pt idx="31">
                  <c:v>МАОУ Лицей № 12</c:v>
                </c:pt>
                <c:pt idx="32">
                  <c:v>МАОУ Гимназия № 11 </c:v>
                </c:pt>
                <c:pt idx="33">
                  <c:v>МБОУ Лицей № 3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МАОУ СШ № 148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88</c:v>
                </c:pt>
                <c:pt idx="40">
                  <c:v>МБОУ СШ № 79</c:v>
                </c:pt>
                <c:pt idx="41">
                  <c:v>МБОУ СШ № 94</c:v>
                </c:pt>
                <c:pt idx="42">
                  <c:v>МБОУ СШ № 65</c:v>
                </c:pt>
                <c:pt idx="43">
                  <c:v>МБОУ СШ № 13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МАОУ Гимназия № 3</c:v>
                </c:pt>
                <c:pt idx="48">
                  <c:v>МБОУ СШ № 133 </c:v>
                </c:pt>
                <c:pt idx="49">
                  <c:v>МАОУ "КУГ № 1 - Универс"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99</c:v>
                </c:pt>
                <c:pt idx="53">
                  <c:v>МАОУ Лицей № 1</c:v>
                </c:pt>
                <c:pt idx="54">
                  <c:v>МБОУ СШ № 82</c:v>
                </c:pt>
                <c:pt idx="55">
                  <c:v>МБОУ СШ № 72 </c:v>
                </c:pt>
                <c:pt idx="56">
                  <c:v>МБОУ СШ № 30</c:v>
                </c:pt>
                <c:pt idx="57">
                  <c:v>МБОУ СШ № 3</c:v>
                </c:pt>
                <c:pt idx="58">
                  <c:v>МБОУ Школа-интернат № 1 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МАОУ Гимназия № 14</c:v>
                </c:pt>
                <c:pt idx="71">
                  <c:v>МБОУ СШ № 76</c:v>
                </c:pt>
                <c:pt idx="72">
                  <c:v>МАОУ Лицей № 9 "Лидер"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17</c:v>
                </c:pt>
                <c:pt idx="76">
                  <c:v>МБОУ СШ № 45</c:v>
                </c:pt>
                <c:pt idx="77">
                  <c:v>МБОУ СШ № 78</c:v>
                </c:pt>
                <c:pt idx="78">
                  <c:v>МБОУ СШ № 97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СОВЕТСКИЙ РАЙОН</c:v>
                </c:pt>
                <c:pt idx="82">
                  <c:v>МБОУ СШ № 141</c:v>
                </c:pt>
                <c:pt idx="83">
                  <c:v>МАОУ СШ № 152</c:v>
                </c:pt>
                <c:pt idx="84">
                  <c:v>МБОУ СШ № 7</c:v>
                </c:pt>
                <c:pt idx="85">
                  <c:v>МАОУ СШ № 145</c:v>
                </c:pt>
                <c:pt idx="86">
                  <c:v>МБОУ СШ № 70</c:v>
                </c:pt>
                <c:pt idx="87">
                  <c:v>МАОУ СШ № 149</c:v>
                </c:pt>
                <c:pt idx="88">
                  <c:v>МБОУ СШ № 24</c:v>
                </c:pt>
                <c:pt idx="89">
                  <c:v>МАОУ СШ № 143</c:v>
                </c:pt>
                <c:pt idx="90">
                  <c:v>МБОУ СШ № 1</c:v>
                </c:pt>
                <c:pt idx="91">
                  <c:v>МБОУ СШ № 2</c:v>
                </c:pt>
                <c:pt idx="92">
                  <c:v>МБОУ СШ № 98</c:v>
                </c:pt>
                <c:pt idx="93">
                  <c:v>МАОУ СШ № 150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18</c:v>
                </c:pt>
                <c:pt idx="97">
                  <c:v>МБОУ СШ № 91</c:v>
                </c:pt>
                <c:pt idx="98">
                  <c:v>МБОУ СШ № 139</c:v>
                </c:pt>
                <c:pt idx="99">
                  <c:v>МАОУ СШ № 151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134</c:v>
                </c:pt>
                <c:pt idx="103">
                  <c:v>МБОУ СШ № 147</c:v>
                </c:pt>
                <c:pt idx="104">
                  <c:v>МБОУ СШ № 22</c:v>
                </c:pt>
                <c:pt idx="105">
                  <c:v>МБОУ СШ № 5</c:v>
                </c:pt>
                <c:pt idx="106">
                  <c:v>МБОУ СШ № 85</c:v>
                </c:pt>
                <c:pt idx="107">
                  <c:v>МБОУ СШ № 69</c:v>
                </c:pt>
                <c:pt idx="108">
                  <c:v>МБОУ СШ № 66</c:v>
                </c:pt>
                <c:pt idx="109">
                  <c:v>МБОУ СШ № 129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Лицей № 2</c:v>
                </c:pt>
                <c:pt idx="114">
                  <c:v>МБОУ СШ № 10 </c:v>
                </c:pt>
                <c:pt idx="115">
                  <c:v>МБОУ СШ № 51</c:v>
                </c:pt>
                <c:pt idx="116">
                  <c:v>МБОУ Гимназия  № 16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СШ № 4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'Общест-11 диаграмма'!$I$5:$I$126</c:f>
              <c:numCache>
                <c:formatCode>Основной</c:formatCode>
                <c:ptCount val="122"/>
                <c:pt idx="0">
                  <c:v>56.47</c:v>
                </c:pt>
                <c:pt idx="1">
                  <c:v>56.47</c:v>
                </c:pt>
                <c:pt idx="2">
                  <c:v>56.47</c:v>
                </c:pt>
                <c:pt idx="3">
                  <c:v>56.47</c:v>
                </c:pt>
                <c:pt idx="4">
                  <c:v>56.47</c:v>
                </c:pt>
                <c:pt idx="5">
                  <c:v>56.47</c:v>
                </c:pt>
                <c:pt idx="6">
                  <c:v>56.47</c:v>
                </c:pt>
                <c:pt idx="7">
                  <c:v>56.47</c:v>
                </c:pt>
                <c:pt idx="8">
                  <c:v>56.47</c:v>
                </c:pt>
                <c:pt idx="9">
                  <c:v>56.47</c:v>
                </c:pt>
                <c:pt idx="10">
                  <c:v>56.47</c:v>
                </c:pt>
                <c:pt idx="11">
                  <c:v>56.47</c:v>
                </c:pt>
                <c:pt idx="12">
                  <c:v>56.47</c:v>
                </c:pt>
                <c:pt idx="13">
                  <c:v>56.47</c:v>
                </c:pt>
                <c:pt idx="14">
                  <c:v>56.47</c:v>
                </c:pt>
                <c:pt idx="15">
                  <c:v>56.47</c:v>
                </c:pt>
                <c:pt idx="16">
                  <c:v>56.47</c:v>
                </c:pt>
                <c:pt idx="17">
                  <c:v>56.47</c:v>
                </c:pt>
                <c:pt idx="18">
                  <c:v>56.47</c:v>
                </c:pt>
                <c:pt idx="19">
                  <c:v>56.47</c:v>
                </c:pt>
                <c:pt idx="20">
                  <c:v>56.47</c:v>
                </c:pt>
                <c:pt idx="21">
                  <c:v>56.47</c:v>
                </c:pt>
                <c:pt idx="22">
                  <c:v>56.47</c:v>
                </c:pt>
                <c:pt idx="23">
                  <c:v>56.47</c:v>
                </c:pt>
                <c:pt idx="24">
                  <c:v>56.47</c:v>
                </c:pt>
                <c:pt idx="25">
                  <c:v>56.47</c:v>
                </c:pt>
                <c:pt idx="26">
                  <c:v>56.47</c:v>
                </c:pt>
                <c:pt idx="27">
                  <c:v>56.47</c:v>
                </c:pt>
                <c:pt idx="28">
                  <c:v>56.47</c:v>
                </c:pt>
                <c:pt idx="29">
                  <c:v>56.47</c:v>
                </c:pt>
                <c:pt idx="30">
                  <c:v>56.47</c:v>
                </c:pt>
                <c:pt idx="31">
                  <c:v>56.47</c:v>
                </c:pt>
                <c:pt idx="32">
                  <c:v>56.47</c:v>
                </c:pt>
                <c:pt idx="33">
                  <c:v>56.47</c:v>
                </c:pt>
                <c:pt idx="34">
                  <c:v>56.47</c:v>
                </c:pt>
                <c:pt idx="35">
                  <c:v>56.47</c:v>
                </c:pt>
                <c:pt idx="36">
                  <c:v>56.47</c:v>
                </c:pt>
                <c:pt idx="37">
                  <c:v>56.47</c:v>
                </c:pt>
                <c:pt idx="38">
                  <c:v>56.47</c:v>
                </c:pt>
                <c:pt idx="39">
                  <c:v>56.47</c:v>
                </c:pt>
                <c:pt idx="40">
                  <c:v>56.47</c:v>
                </c:pt>
                <c:pt idx="41">
                  <c:v>56.47</c:v>
                </c:pt>
                <c:pt idx="42">
                  <c:v>56.47</c:v>
                </c:pt>
                <c:pt idx="43">
                  <c:v>56.47</c:v>
                </c:pt>
                <c:pt idx="44">
                  <c:v>56.47</c:v>
                </c:pt>
                <c:pt idx="45">
                  <c:v>56.47</c:v>
                </c:pt>
                <c:pt idx="46">
                  <c:v>56.47</c:v>
                </c:pt>
                <c:pt idx="47">
                  <c:v>56.47</c:v>
                </c:pt>
                <c:pt idx="48">
                  <c:v>56.47</c:v>
                </c:pt>
                <c:pt idx="49">
                  <c:v>56.47</c:v>
                </c:pt>
                <c:pt idx="50">
                  <c:v>56.47</c:v>
                </c:pt>
                <c:pt idx="51">
                  <c:v>56.47</c:v>
                </c:pt>
                <c:pt idx="52">
                  <c:v>56.47</c:v>
                </c:pt>
                <c:pt idx="53">
                  <c:v>56.47</c:v>
                </c:pt>
                <c:pt idx="54">
                  <c:v>56.47</c:v>
                </c:pt>
                <c:pt idx="55">
                  <c:v>56.47</c:v>
                </c:pt>
                <c:pt idx="56">
                  <c:v>56.47</c:v>
                </c:pt>
                <c:pt idx="57">
                  <c:v>56.47</c:v>
                </c:pt>
                <c:pt idx="58">
                  <c:v>56.47</c:v>
                </c:pt>
                <c:pt idx="59">
                  <c:v>56.47</c:v>
                </c:pt>
                <c:pt idx="60">
                  <c:v>56.47</c:v>
                </c:pt>
                <c:pt idx="61">
                  <c:v>56.47</c:v>
                </c:pt>
                <c:pt idx="62">
                  <c:v>56.47</c:v>
                </c:pt>
                <c:pt idx="63">
                  <c:v>56.47</c:v>
                </c:pt>
                <c:pt idx="64">
                  <c:v>56.47</c:v>
                </c:pt>
                <c:pt idx="65">
                  <c:v>56.47</c:v>
                </c:pt>
                <c:pt idx="66">
                  <c:v>56.47</c:v>
                </c:pt>
                <c:pt idx="67">
                  <c:v>56.47</c:v>
                </c:pt>
                <c:pt idx="68">
                  <c:v>56.47</c:v>
                </c:pt>
                <c:pt idx="69">
                  <c:v>56.47</c:v>
                </c:pt>
                <c:pt idx="70">
                  <c:v>56.47</c:v>
                </c:pt>
                <c:pt idx="71">
                  <c:v>56.47</c:v>
                </c:pt>
                <c:pt idx="72">
                  <c:v>56.47</c:v>
                </c:pt>
                <c:pt idx="73">
                  <c:v>56.47</c:v>
                </c:pt>
                <c:pt idx="74">
                  <c:v>56.47</c:v>
                </c:pt>
                <c:pt idx="75">
                  <c:v>56.47</c:v>
                </c:pt>
                <c:pt idx="76">
                  <c:v>56.47</c:v>
                </c:pt>
                <c:pt idx="77">
                  <c:v>56.47</c:v>
                </c:pt>
                <c:pt idx="78">
                  <c:v>56.47</c:v>
                </c:pt>
                <c:pt idx="79">
                  <c:v>56.47</c:v>
                </c:pt>
                <c:pt idx="80">
                  <c:v>56.47</c:v>
                </c:pt>
                <c:pt idx="81">
                  <c:v>56.47</c:v>
                </c:pt>
                <c:pt idx="82">
                  <c:v>56.47</c:v>
                </c:pt>
                <c:pt idx="83">
                  <c:v>56.47</c:v>
                </c:pt>
                <c:pt idx="84">
                  <c:v>56.47</c:v>
                </c:pt>
                <c:pt idx="85">
                  <c:v>56.47</c:v>
                </c:pt>
                <c:pt idx="86">
                  <c:v>56.47</c:v>
                </c:pt>
                <c:pt idx="87">
                  <c:v>56.47</c:v>
                </c:pt>
                <c:pt idx="88">
                  <c:v>56.47</c:v>
                </c:pt>
                <c:pt idx="89">
                  <c:v>56.47</c:v>
                </c:pt>
                <c:pt idx="90">
                  <c:v>56.47</c:v>
                </c:pt>
                <c:pt idx="91">
                  <c:v>56.47</c:v>
                </c:pt>
                <c:pt idx="92">
                  <c:v>56.47</c:v>
                </c:pt>
                <c:pt idx="93">
                  <c:v>56.47</c:v>
                </c:pt>
                <c:pt idx="94">
                  <c:v>56.47</c:v>
                </c:pt>
                <c:pt idx="95">
                  <c:v>56.47</c:v>
                </c:pt>
                <c:pt idx="96">
                  <c:v>56.47</c:v>
                </c:pt>
                <c:pt idx="97">
                  <c:v>56.47</c:v>
                </c:pt>
                <c:pt idx="98">
                  <c:v>56.47</c:v>
                </c:pt>
                <c:pt idx="99">
                  <c:v>56.47</c:v>
                </c:pt>
                <c:pt idx="100">
                  <c:v>56.47</c:v>
                </c:pt>
                <c:pt idx="101">
                  <c:v>56.47</c:v>
                </c:pt>
                <c:pt idx="102">
                  <c:v>56.47</c:v>
                </c:pt>
                <c:pt idx="103">
                  <c:v>56.47</c:v>
                </c:pt>
                <c:pt idx="104">
                  <c:v>56.47</c:v>
                </c:pt>
                <c:pt idx="105">
                  <c:v>56.47</c:v>
                </c:pt>
                <c:pt idx="106">
                  <c:v>56.47</c:v>
                </c:pt>
                <c:pt idx="107">
                  <c:v>56.47</c:v>
                </c:pt>
                <c:pt idx="108">
                  <c:v>56.47</c:v>
                </c:pt>
                <c:pt idx="109">
                  <c:v>56.47</c:v>
                </c:pt>
                <c:pt idx="110">
                  <c:v>56.47</c:v>
                </c:pt>
                <c:pt idx="111">
                  <c:v>56.47</c:v>
                </c:pt>
                <c:pt idx="112">
                  <c:v>56.47</c:v>
                </c:pt>
                <c:pt idx="113">
                  <c:v>56.47</c:v>
                </c:pt>
                <c:pt idx="114">
                  <c:v>56.47</c:v>
                </c:pt>
                <c:pt idx="115">
                  <c:v>56.47</c:v>
                </c:pt>
                <c:pt idx="116">
                  <c:v>56.47</c:v>
                </c:pt>
                <c:pt idx="117">
                  <c:v>56.47</c:v>
                </c:pt>
                <c:pt idx="118">
                  <c:v>56.47</c:v>
                </c:pt>
                <c:pt idx="119">
                  <c:v>56.47</c:v>
                </c:pt>
                <c:pt idx="120">
                  <c:v>56.47</c:v>
                </c:pt>
                <c:pt idx="121">
                  <c:v>56.47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3B403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МБОУ СШ № 86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МБОУ СШ № 46</c:v>
                </c:pt>
                <c:pt idx="16">
                  <c:v>МБОУ СШ № 81</c:v>
                </c:pt>
                <c:pt idx="17">
                  <c:v>МБОУ СШ № 90</c:v>
                </c:pt>
                <c:pt idx="18">
                  <c:v>МБОУ СШ № 49</c:v>
                </c:pt>
                <c:pt idx="19">
                  <c:v>МАОУ Гимназия № 6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8 "Созидание"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89</c:v>
                </c:pt>
                <c:pt idx="29">
                  <c:v>МАОУ Гимназия № 15</c:v>
                </c:pt>
                <c:pt idx="30">
                  <c:v>МБОУ СШ № 53</c:v>
                </c:pt>
                <c:pt idx="31">
                  <c:v>МАОУ Лицей № 12</c:v>
                </c:pt>
                <c:pt idx="32">
                  <c:v>МАОУ Гимназия № 11 </c:v>
                </c:pt>
                <c:pt idx="33">
                  <c:v>МБОУ Лицей № 3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МАОУ СШ № 148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88</c:v>
                </c:pt>
                <c:pt idx="40">
                  <c:v>МБОУ СШ № 79</c:v>
                </c:pt>
                <c:pt idx="41">
                  <c:v>МБОУ СШ № 94</c:v>
                </c:pt>
                <c:pt idx="42">
                  <c:v>МБОУ СШ № 65</c:v>
                </c:pt>
                <c:pt idx="43">
                  <c:v>МБОУ СШ № 13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МАОУ Гимназия № 3</c:v>
                </c:pt>
                <c:pt idx="48">
                  <c:v>МБОУ СШ № 133 </c:v>
                </c:pt>
                <c:pt idx="49">
                  <c:v>МАОУ "КУГ № 1 - Универс"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99</c:v>
                </c:pt>
                <c:pt idx="53">
                  <c:v>МАОУ Лицей № 1</c:v>
                </c:pt>
                <c:pt idx="54">
                  <c:v>МБОУ СШ № 82</c:v>
                </c:pt>
                <c:pt idx="55">
                  <c:v>МБОУ СШ № 72 </c:v>
                </c:pt>
                <c:pt idx="56">
                  <c:v>МБОУ СШ № 30</c:v>
                </c:pt>
                <c:pt idx="57">
                  <c:v>МБОУ СШ № 3</c:v>
                </c:pt>
                <c:pt idx="58">
                  <c:v>МБОУ Школа-интернат № 1 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МАОУ Гимназия № 14</c:v>
                </c:pt>
                <c:pt idx="71">
                  <c:v>МБОУ СШ № 76</c:v>
                </c:pt>
                <c:pt idx="72">
                  <c:v>МАОУ Лицей № 9 "Лидер"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17</c:v>
                </c:pt>
                <c:pt idx="76">
                  <c:v>МБОУ СШ № 45</c:v>
                </c:pt>
                <c:pt idx="77">
                  <c:v>МБОУ СШ № 78</c:v>
                </c:pt>
                <c:pt idx="78">
                  <c:v>МБОУ СШ № 97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СОВЕТСКИЙ РАЙОН</c:v>
                </c:pt>
                <c:pt idx="82">
                  <c:v>МБОУ СШ № 141</c:v>
                </c:pt>
                <c:pt idx="83">
                  <c:v>МАОУ СШ № 152</c:v>
                </c:pt>
                <c:pt idx="84">
                  <c:v>МБОУ СШ № 7</c:v>
                </c:pt>
                <c:pt idx="85">
                  <c:v>МАОУ СШ № 145</c:v>
                </c:pt>
                <c:pt idx="86">
                  <c:v>МБОУ СШ № 70</c:v>
                </c:pt>
                <c:pt idx="87">
                  <c:v>МАОУ СШ № 149</c:v>
                </c:pt>
                <c:pt idx="88">
                  <c:v>МБОУ СШ № 24</c:v>
                </c:pt>
                <c:pt idx="89">
                  <c:v>МАОУ СШ № 143</c:v>
                </c:pt>
                <c:pt idx="90">
                  <c:v>МБОУ СШ № 1</c:v>
                </c:pt>
                <c:pt idx="91">
                  <c:v>МБОУ СШ № 2</c:v>
                </c:pt>
                <c:pt idx="92">
                  <c:v>МБОУ СШ № 98</c:v>
                </c:pt>
                <c:pt idx="93">
                  <c:v>МАОУ СШ № 150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18</c:v>
                </c:pt>
                <c:pt idx="97">
                  <c:v>МБОУ СШ № 91</c:v>
                </c:pt>
                <c:pt idx="98">
                  <c:v>МБОУ СШ № 139</c:v>
                </c:pt>
                <c:pt idx="99">
                  <c:v>МАОУ СШ № 151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134</c:v>
                </c:pt>
                <c:pt idx="103">
                  <c:v>МБОУ СШ № 147</c:v>
                </c:pt>
                <c:pt idx="104">
                  <c:v>МБОУ СШ № 22</c:v>
                </c:pt>
                <c:pt idx="105">
                  <c:v>МБОУ СШ № 5</c:v>
                </c:pt>
                <c:pt idx="106">
                  <c:v>МБОУ СШ № 85</c:v>
                </c:pt>
                <c:pt idx="107">
                  <c:v>МБОУ СШ № 69</c:v>
                </c:pt>
                <c:pt idx="108">
                  <c:v>МБОУ СШ № 66</c:v>
                </c:pt>
                <c:pt idx="109">
                  <c:v>МБОУ СШ № 129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Лицей № 2</c:v>
                </c:pt>
                <c:pt idx="114">
                  <c:v>МБОУ СШ № 10 </c:v>
                </c:pt>
                <c:pt idx="115">
                  <c:v>МБОУ СШ № 51</c:v>
                </c:pt>
                <c:pt idx="116">
                  <c:v>МБОУ Гимназия  № 16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СШ № 4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'Общест-11 диаграмма'!$H$5:$H$126</c:f>
              <c:numCache>
                <c:formatCode>0,00</c:formatCode>
                <c:ptCount val="122"/>
                <c:pt idx="0">
                  <c:v>58</c:v>
                </c:pt>
                <c:pt idx="1">
                  <c:v>57.75</c:v>
                </c:pt>
                <c:pt idx="2">
                  <c:v>66</c:v>
                </c:pt>
                <c:pt idx="3">
                  <c:v>61</c:v>
                </c:pt>
                <c:pt idx="4">
                  <c:v>57</c:v>
                </c:pt>
                <c:pt idx="5">
                  <c:v>59</c:v>
                </c:pt>
                <c:pt idx="6">
                  <c:v>53</c:v>
                </c:pt>
                <c:pt idx="7">
                  <c:v>51</c:v>
                </c:pt>
                <c:pt idx="8">
                  <c:v>55</c:v>
                </c:pt>
                <c:pt idx="9">
                  <c:v>60</c:v>
                </c:pt>
                <c:pt idx="10">
                  <c:v>53.725888407626186</c:v>
                </c:pt>
                <c:pt idx="11">
                  <c:v>56.52</c:v>
                </c:pt>
                <c:pt idx="12">
                  <c:v>58.454545454545453</c:v>
                </c:pt>
                <c:pt idx="13">
                  <c:v>60.931034482758619</c:v>
                </c:pt>
                <c:pt idx="14">
                  <c:v>62.68</c:v>
                </c:pt>
                <c:pt idx="15">
                  <c:v>49.043478260869563</c:v>
                </c:pt>
                <c:pt idx="17">
                  <c:v>50.416666666666664</c:v>
                </c:pt>
                <c:pt idx="18">
                  <c:v>54.75</c:v>
                </c:pt>
                <c:pt idx="19">
                  <c:v>60</c:v>
                </c:pt>
                <c:pt idx="20">
                  <c:v>48.57</c:v>
                </c:pt>
                <c:pt idx="22">
                  <c:v>45.285714285714285</c:v>
                </c:pt>
                <c:pt idx="23">
                  <c:v>44.333333333333336</c:v>
                </c:pt>
                <c:pt idx="25">
                  <c:v>53.941111111111098</c:v>
                </c:pt>
                <c:pt idx="26">
                  <c:v>69</c:v>
                </c:pt>
                <c:pt idx="27">
                  <c:v>63.05</c:v>
                </c:pt>
                <c:pt idx="28">
                  <c:v>52.8</c:v>
                </c:pt>
                <c:pt idx="29">
                  <c:v>61.95</c:v>
                </c:pt>
                <c:pt idx="30">
                  <c:v>47.82</c:v>
                </c:pt>
                <c:pt idx="31">
                  <c:v>56.35</c:v>
                </c:pt>
                <c:pt idx="32">
                  <c:v>55.84</c:v>
                </c:pt>
                <c:pt idx="33">
                  <c:v>61.7</c:v>
                </c:pt>
                <c:pt idx="34">
                  <c:v>46.36</c:v>
                </c:pt>
                <c:pt idx="35">
                  <c:v>52.66</c:v>
                </c:pt>
                <c:pt idx="36">
                  <c:v>52.87</c:v>
                </c:pt>
                <c:pt idx="37">
                  <c:v>55.93</c:v>
                </c:pt>
                <c:pt idx="38">
                  <c:v>47.1</c:v>
                </c:pt>
                <c:pt idx="39">
                  <c:v>52.13</c:v>
                </c:pt>
                <c:pt idx="40">
                  <c:v>46.67</c:v>
                </c:pt>
                <c:pt idx="41">
                  <c:v>52.41</c:v>
                </c:pt>
                <c:pt idx="43">
                  <c:v>62.8</c:v>
                </c:pt>
                <c:pt idx="44">
                  <c:v>33.5</c:v>
                </c:pt>
                <c:pt idx="45">
                  <c:v>56.390526315789479</c:v>
                </c:pt>
                <c:pt idx="46">
                  <c:v>66.8</c:v>
                </c:pt>
                <c:pt idx="47">
                  <c:v>66</c:v>
                </c:pt>
                <c:pt idx="48">
                  <c:v>54.75</c:v>
                </c:pt>
                <c:pt idx="49">
                  <c:v>61</c:v>
                </c:pt>
                <c:pt idx="50">
                  <c:v>52.86</c:v>
                </c:pt>
                <c:pt idx="51">
                  <c:v>56.5</c:v>
                </c:pt>
                <c:pt idx="52">
                  <c:v>73.05</c:v>
                </c:pt>
                <c:pt idx="53">
                  <c:v>62</c:v>
                </c:pt>
                <c:pt idx="54">
                  <c:v>59</c:v>
                </c:pt>
                <c:pt idx="55">
                  <c:v>50.69</c:v>
                </c:pt>
                <c:pt idx="56">
                  <c:v>42</c:v>
                </c:pt>
                <c:pt idx="57">
                  <c:v>60</c:v>
                </c:pt>
                <c:pt idx="58">
                  <c:v>56</c:v>
                </c:pt>
                <c:pt idx="59">
                  <c:v>38</c:v>
                </c:pt>
                <c:pt idx="60">
                  <c:v>54</c:v>
                </c:pt>
                <c:pt idx="61">
                  <c:v>57.27</c:v>
                </c:pt>
                <c:pt idx="62">
                  <c:v>58</c:v>
                </c:pt>
                <c:pt idx="63">
                  <c:v>49</c:v>
                </c:pt>
                <c:pt idx="64">
                  <c:v>54.5</c:v>
                </c:pt>
                <c:pt idx="65">
                  <c:v>52.457142857142856</c:v>
                </c:pt>
                <c:pt idx="66">
                  <c:v>68</c:v>
                </c:pt>
                <c:pt idx="67">
                  <c:v>59</c:v>
                </c:pt>
                <c:pt idx="68">
                  <c:v>61</c:v>
                </c:pt>
                <c:pt idx="69">
                  <c:v>52.4</c:v>
                </c:pt>
                <c:pt idx="70">
                  <c:v>52</c:v>
                </c:pt>
                <c:pt idx="71">
                  <c:v>61</c:v>
                </c:pt>
                <c:pt idx="72">
                  <c:v>60</c:v>
                </c:pt>
                <c:pt idx="73">
                  <c:v>53</c:v>
                </c:pt>
                <c:pt idx="74">
                  <c:v>50</c:v>
                </c:pt>
                <c:pt idx="75">
                  <c:v>54</c:v>
                </c:pt>
                <c:pt idx="76">
                  <c:v>41</c:v>
                </c:pt>
                <c:pt idx="78">
                  <c:v>43</c:v>
                </c:pt>
                <c:pt idx="79">
                  <c:v>40</c:v>
                </c:pt>
                <c:pt idx="80">
                  <c:v>40</c:v>
                </c:pt>
                <c:pt idx="81">
                  <c:v>53.529767279795678</c:v>
                </c:pt>
                <c:pt idx="82">
                  <c:v>58.625</c:v>
                </c:pt>
                <c:pt idx="83">
                  <c:v>62.607142857142854</c:v>
                </c:pt>
                <c:pt idx="84">
                  <c:v>59.93181818181818</c:v>
                </c:pt>
                <c:pt idx="85">
                  <c:v>59.984375</c:v>
                </c:pt>
                <c:pt idx="86">
                  <c:v>58.666666666666664</c:v>
                </c:pt>
                <c:pt idx="87">
                  <c:v>63.852459016393439</c:v>
                </c:pt>
                <c:pt idx="88">
                  <c:v>60.53125</c:v>
                </c:pt>
                <c:pt idx="89">
                  <c:v>61.93333333333333</c:v>
                </c:pt>
                <c:pt idx="90">
                  <c:v>51.642857142857146</c:v>
                </c:pt>
                <c:pt idx="91">
                  <c:v>42.8</c:v>
                </c:pt>
                <c:pt idx="92">
                  <c:v>62.142857142857146</c:v>
                </c:pt>
                <c:pt idx="93">
                  <c:v>61.885057471264368</c:v>
                </c:pt>
                <c:pt idx="94">
                  <c:v>53.422222222222224</c:v>
                </c:pt>
                <c:pt idx="95">
                  <c:v>46.346153846153847</c:v>
                </c:pt>
                <c:pt idx="96">
                  <c:v>47.6875</c:v>
                </c:pt>
                <c:pt idx="97">
                  <c:v>53.333333333333336</c:v>
                </c:pt>
                <c:pt idx="98">
                  <c:v>45.625</c:v>
                </c:pt>
                <c:pt idx="99">
                  <c:v>56.901639344262293</c:v>
                </c:pt>
                <c:pt idx="100">
                  <c:v>47.592592592592595</c:v>
                </c:pt>
                <c:pt idx="101">
                  <c:v>41.94736842105263</c:v>
                </c:pt>
                <c:pt idx="102">
                  <c:v>55.3</c:v>
                </c:pt>
                <c:pt idx="103">
                  <c:v>48.7</c:v>
                </c:pt>
                <c:pt idx="104">
                  <c:v>52.733333333333334</c:v>
                </c:pt>
                <c:pt idx="105">
                  <c:v>45.285714285714285</c:v>
                </c:pt>
                <c:pt idx="106">
                  <c:v>53.92307692307692</c:v>
                </c:pt>
                <c:pt idx="107">
                  <c:v>47.333333333333336</c:v>
                </c:pt>
                <c:pt idx="108">
                  <c:v>40.4</c:v>
                </c:pt>
                <c:pt idx="109">
                  <c:v>48.5625</c:v>
                </c:pt>
                <c:pt idx="110">
                  <c:v>62.666666666666664</c:v>
                </c:pt>
                <c:pt idx="111">
                  <c:v>57.666666666666664</c:v>
                </c:pt>
                <c:pt idx="112">
                  <c:v>69</c:v>
                </c:pt>
                <c:pt idx="113">
                  <c:v>64</c:v>
                </c:pt>
                <c:pt idx="114">
                  <c:v>61</c:v>
                </c:pt>
                <c:pt idx="116">
                  <c:v>59</c:v>
                </c:pt>
                <c:pt idx="117">
                  <c:v>48</c:v>
                </c:pt>
                <c:pt idx="118">
                  <c:v>52</c:v>
                </c:pt>
                <c:pt idx="119">
                  <c:v>58</c:v>
                </c:pt>
                <c:pt idx="120">
                  <c:v>59</c:v>
                </c:pt>
                <c:pt idx="121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МБОУ СШ № 86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МБОУ СШ № 46</c:v>
                </c:pt>
                <c:pt idx="16">
                  <c:v>МБОУ СШ № 81</c:v>
                </c:pt>
                <c:pt idx="17">
                  <c:v>МБОУ СШ № 90</c:v>
                </c:pt>
                <c:pt idx="18">
                  <c:v>МБОУ СШ № 49</c:v>
                </c:pt>
                <c:pt idx="19">
                  <c:v>МАОУ Гимназия № 6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8 "Созидание"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89</c:v>
                </c:pt>
                <c:pt idx="29">
                  <c:v>МАОУ Гимназия № 15</c:v>
                </c:pt>
                <c:pt idx="30">
                  <c:v>МБОУ СШ № 53</c:v>
                </c:pt>
                <c:pt idx="31">
                  <c:v>МАОУ Лицей № 12</c:v>
                </c:pt>
                <c:pt idx="32">
                  <c:v>МАОУ Гимназия № 11 </c:v>
                </c:pt>
                <c:pt idx="33">
                  <c:v>МБОУ Лицей № 3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МАОУ СШ № 148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88</c:v>
                </c:pt>
                <c:pt idx="40">
                  <c:v>МБОУ СШ № 79</c:v>
                </c:pt>
                <c:pt idx="41">
                  <c:v>МБОУ СШ № 94</c:v>
                </c:pt>
                <c:pt idx="42">
                  <c:v>МБОУ СШ № 65</c:v>
                </c:pt>
                <c:pt idx="43">
                  <c:v>МБОУ СШ № 13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МАОУ Гимназия № 3</c:v>
                </c:pt>
                <c:pt idx="48">
                  <c:v>МБОУ СШ № 133 </c:v>
                </c:pt>
                <c:pt idx="49">
                  <c:v>МАОУ "КУГ № 1 - Универс"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99</c:v>
                </c:pt>
                <c:pt idx="53">
                  <c:v>МАОУ Лицей № 1</c:v>
                </c:pt>
                <c:pt idx="54">
                  <c:v>МБОУ СШ № 82</c:v>
                </c:pt>
                <c:pt idx="55">
                  <c:v>МБОУ СШ № 72 </c:v>
                </c:pt>
                <c:pt idx="56">
                  <c:v>МБОУ СШ № 30</c:v>
                </c:pt>
                <c:pt idx="57">
                  <c:v>МБОУ СШ № 3</c:v>
                </c:pt>
                <c:pt idx="58">
                  <c:v>МБОУ Школа-интернат № 1 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МАОУ Гимназия № 14</c:v>
                </c:pt>
                <c:pt idx="71">
                  <c:v>МБОУ СШ № 76</c:v>
                </c:pt>
                <c:pt idx="72">
                  <c:v>МАОУ Лицей № 9 "Лидер"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17</c:v>
                </c:pt>
                <c:pt idx="76">
                  <c:v>МБОУ СШ № 45</c:v>
                </c:pt>
                <c:pt idx="77">
                  <c:v>МБОУ СШ № 78</c:v>
                </c:pt>
                <c:pt idx="78">
                  <c:v>МБОУ СШ № 97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СОВЕТСКИЙ РАЙОН</c:v>
                </c:pt>
                <c:pt idx="82">
                  <c:v>МБОУ СШ № 141</c:v>
                </c:pt>
                <c:pt idx="83">
                  <c:v>МАОУ СШ № 152</c:v>
                </c:pt>
                <c:pt idx="84">
                  <c:v>МБОУ СШ № 7</c:v>
                </c:pt>
                <c:pt idx="85">
                  <c:v>МАОУ СШ № 145</c:v>
                </c:pt>
                <c:pt idx="86">
                  <c:v>МБОУ СШ № 70</c:v>
                </c:pt>
                <c:pt idx="87">
                  <c:v>МАОУ СШ № 149</c:v>
                </c:pt>
                <c:pt idx="88">
                  <c:v>МБОУ СШ № 24</c:v>
                </c:pt>
                <c:pt idx="89">
                  <c:v>МАОУ СШ № 143</c:v>
                </c:pt>
                <c:pt idx="90">
                  <c:v>МБОУ СШ № 1</c:v>
                </c:pt>
                <c:pt idx="91">
                  <c:v>МБОУ СШ № 2</c:v>
                </c:pt>
                <c:pt idx="92">
                  <c:v>МБОУ СШ № 98</c:v>
                </c:pt>
                <c:pt idx="93">
                  <c:v>МАОУ СШ № 150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18</c:v>
                </c:pt>
                <c:pt idx="97">
                  <c:v>МБОУ СШ № 91</c:v>
                </c:pt>
                <c:pt idx="98">
                  <c:v>МБОУ СШ № 139</c:v>
                </c:pt>
                <c:pt idx="99">
                  <c:v>МАОУ СШ № 151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134</c:v>
                </c:pt>
                <c:pt idx="103">
                  <c:v>МБОУ СШ № 147</c:v>
                </c:pt>
                <c:pt idx="104">
                  <c:v>МБОУ СШ № 22</c:v>
                </c:pt>
                <c:pt idx="105">
                  <c:v>МБОУ СШ № 5</c:v>
                </c:pt>
                <c:pt idx="106">
                  <c:v>МБОУ СШ № 85</c:v>
                </c:pt>
                <c:pt idx="107">
                  <c:v>МБОУ СШ № 69</c:v>
                </c:pt>
                <c:pt idx="108">
                  <c:v>МБОУ СШ № 66</c:v>
                </c:pt>
                <c:pt idx="109">
                  <c:v>МБОУ СШ № 129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Лицей № 2</c:v>
                </c:pt>
                <c:pt idx="114">
                  <c:v>МБОУ СШ № 10 </c:v>
                </c:pt>
                <c:pt idx="115">
                  <c:v>МБОУ СШ № 51</c:v>
                </c:pt>
                <c:pt idx="116">
                  <c:v>МБОУ Гимназия  № 16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СШ № 4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'Общест-11 диаграмма'!$M$5:$M$126</c:f>
              <c:numCache>
                <c:formatCode>Основной</c:formatCode>
                <c:ptCount val="122"/>
                <c:pt idx="0">
                  <c:v>56.93</c:v>
                </c:pt>
                <c:pt idx="1">
                  <c:v>56.93</c:v>
                </c:pt>
                <c:pt idx="2">
                  <c:v>56.93</c:v>
                </c:pt>
                <c:pt idx="3">
                  <c:v>56.93</c:v>
                </c:pt>
                <c:pt idx="4">
                  <c:v>56.93</c:v>
                </c:pt>
                <c:pt idx="5">
                  <c:v>56.93</c:v>
                </c:pt>
                <c:pt idx="6">
                  <c:v>56.93</c:v>
                </c:pt>
                <c:pt idx="7">
                  <c:v>56.93</c:v>
                </c:pt>
                <c:pt idx="8">
                  <c:v>56.93</c:v>
                </c:pt>
                <c:pt idx="9">
                  <c:v>56.93</c:v>
                </c:pt>
                <c:pt idx="10">
                  <c:v>56.93</c:v>
                </c:pt>
                <c:pt idx="11">
                  <c:v>56.93</c:v>
                </c:pt>
                <c:pt idx="12">
                  <c:v>56.93</c:v>
                </c:pt>
                <c:pt idx="13">
                  <c:v>56.93</c:v>
                </c:pt>
                <c:pt idx="14">
                  <c:v>56.93</c:v>
                </c:pt>
                <c:pt idx="15">
                  <c:v>56.93</c:v>
                </c:pt>
                <c:pt idx="16">
                  <c:v>56.93</c:v>
                </c:pt>
                <c:pt idx="17">
                  <c:v>56.93</c:v>
                </c:pt>
                <c:pt idx="18">
                  <c:v>56.93</c:v>
                </c:pt>
                <c:pt idx="19">
                  <c:v>56.93</c:v>
                </c:pt>
                <c:pt idx="20">
                  <c:v>56.93</c:v>
                </c:pt>
                <c:pt idx="21">
                  <c:v>56.93</c:v>
                </c:pt>
                <c:pt idx="22">
                  <c:v>56.93</c:v>
                </c:pt>
                <c:pt idx="23">
                  <c:v>56.93</c:v>
                </c:pt>
                <c:pt idx="24">
                  <c:v>56.93</c:v>
                </c:pt>
                <c:pt idx="25">
                  <c:v>56.93</c:v>
                </c:pt>
                <c:pt idx="26">
                  <c:v>56.93</c:v>
                </c:pt>
                <c:pt idx="27">
                  <c:v>56.93</c:v>
                </c:pt>
                <c:pt idx="28">
                  <c:v>56.93</c:v>
                </c:pt>
                <c:pt idx="29">
                  <c:v>56.93</c:v>
                </c:pt>
                <c:pt idx="30">
                  <c:v>56.93</c:v>
                </c:pt>
                <c:pt idx="31">
                  <c:v>56.93</c:v>
                </c:pt>
                <c:pt idx="32">
                  <c:v>56.93</c:v>
                </c:pt>
                <c:pt idx="33">
                  <c:v>56.93</c:v>
                </c:pt>
                <c:pt idx="34">
                  <c:v>56.93</c:v>
                </c:pt>
                <c:pt idx="35">
                  <c:v>56.93</c:v>
                </c:pt>
                <c:pt idx="36">
                  <c:v>56.93</c:v>
                </c:pt>
                <c:pt idx="37">
                  <c:v>56.93</c:v>
                </c:pt>
                <c:pt idx="38">
                  <c:v>56.93</c:v>
                </c:pt>
                <c:pt idx="39">
                  <c:v>56.93</c:v>
                </c:pt>
                <c:pt idx="40">
                  <c:v>56.93</c:v>
                </c:pt>
                <c:pt idx="41">
                  <c:v>56.93</c:v>
                </c:pt>
                <c:pt idx="42">
                  <c:v>56.93</c:v>
                </c:pt>
                <c:pt idx="43">
                  <c:v>56.93</c:v>
                </c:pt>
                <c:pt idx="44">
                  <c:v>56.93</c:v>
                </c:pt>
                <c:pt idx="45">
                  <c:v>56.93</c:v>
                </c:pt>
                <c:pt idx="46">
                  <c:v>56.93</c:v>
                </c:pt>
                <c:pt idx="47">
                  <c:v>56.93</c:v>
                </c:pt>
                <c:pt idx="48">
                  <c:v>56.93</c:v>
                </c:pt>
                <c:pt idx="49">
                  <c:v>56.93</c:v>
                </c:pt>
                <c:pt idx="50">
                  <c:v>56.93</c:v>
                </c:pt>
                <c:pt idx="51">
                  <c:v>56.93</c:v>
                </c:pt>
                <c:pt idx="52">
                  <c:v>56.93</c:v>
                </c:pt>
                <c:pt idx="53">
                  <c:v>56.93</c:v>
                </c:pt>
                <c:pt idx="54">
                  <c:v>56.93</c:v>
                </c:pt>
                <c:pt idx="55">
                  <c:v>56.93</c:v>
                </c:pt>
                <c:pt idx="56">
                  <c:v>56.93</c:v>
                </c:pt>
                <c:pt idx="57">
                  <c:v>56.93</c:v>
                </c:pt>
                <c:pt idx="58">
                  <c:v>56.93</c:v>
                </c:pt>
                <c:pt idx="59">
                  <c:v>56.93</c:v>
                </c:pt>
                <c:pt idx="60">
                  <c:v>56.93</c:v>
                </c:pt>
                <c:pt idx="61">
                  <c:v>56.93</c:v>
                </c:pt>
                <c:pt idx="62">
                  <c:v>56.93</c:v>
                </c:pt>
                <c:pt idx="63">
                  <c:v>56.93</c:v>
                </c:pt>
                <c:pt idx="64">
                  <c:v>56.93</c:v>
                </c:pt>
                <c:pt idx="65">
                  <c:v>56.93</c:v>
                </c:pt>
                <c:pt idx="66">
                  <c:v>56.93</c:v>
                </c:pt>
                <c:pt idx="67">
                  <c:v>56.93</c:v>
                </c:pt>
                <c:pt idx="68">
                  <c:v>56.93</c:v>
                </c:pt>
                <c:pt idx="69">
                  <c:v>56.93</c:v>
                </c:pt>
                <c:pt idx="70">
                  <c:v>56.93</c:v>
                </c:pt>
                <c:pt idx="71">
                  <c:v>56.93</c:v>
                </c:pt>
                <c:pt idx="72">
                  <c:v>56.93</c:v>
                </c:pt>
                <c:pt idx="73">
                  <c:v>56.93</c:v>
                </c:pt>
                <c:pt idx="74">
                  <c:v>56.93</c:v>
                </c:pt>
                <c:pt idx="75">
                  <c:v>56.93</c:v>
                </c:pt>
                <c:pt idx="76">
                  <c:v>56.93</c:v>
                </c:pt>
                <c:pt idx="77">
                  <c:v>56.93</c:v>
                </c:pt>
                <c:pt idx="78">
                  <c:v>56.93</c:v>
                </c:pt>
                <c:pt idx="79">
                  <c:v>56.93</c:v>
                </c:pt>
                <c:pt idx="80">
                  <c:v>56.93</c:v>
                </c:pt>
                <c:pt idx="81">
                  <c:v>56.93</c:v>
                </c:pt>
                <c:pt idx="82">
                  <c:v>56.93</c:v>
                </c:pt>
                <c:pt idx="83">
                  <c:v>56.93</c:v>
                </c:pt>
                <c:pt idx="84">
                  <c:v>56.93</c:v>
                </c:pt>
                <c:pt idx="85">
                  <c:v>56.93</c:v>
                </c:pt>
                <c:pt idx="86">
                  <c:v>56.93</c:v>
                </c:pt>
                <c:pt idx="87">
                  <c:v>56.93</c:v>
                </c:pt>
                <c:pt idx="88">
                  <c:v>56.93</c:v>
                </c:pt>
                <c:pt idx="89">
                  <c:v>56.93</c:v>
                </c:pt>
                <c:pt idx="90">
                  <c:v>56.93</c:v>
                </c:pt>
                <c:pt idx="91">
                  <c:v>56.93</c:v>
                </c:pt>
                <c:pt idx="92">
                  <c:v>56.93</c:v>
                </c:pt>
                <c:pt idx="93">
                  <c:v>56.93</c:v>
                </c:pt>
                <c:pt idx="94">
                  <c:v>56.93</c:v>
                </c:pt>
                <c:pt idx="95">
                  <c:v>56.93</c:v>
                </c:pt>
                <c:pt idx="96">
                  <c:v>56.93</c:v>
                </c:pt>
                <c:pt idx="97">
                  <c:v>56.93</c:v>
                </c:pt>
                <c:pt idx="98">
                  <c:v>56.93</c:v>
                </c:pt>
                <c:pt idx="99">
                  <c:v>56.93</c:v>
                </c:pt>
                <c:pt idx="100">
                  <c:v>56.93</c:v>
                </c:pt>
                <c:pt idx="101">
                  <c:v>56.93</c:v>
                </c:pt>
                <c:pt idx="102">
                  <c:v>56.93</c:v>
                </c:pt>
                <c:pt idx="103">
                  <c:v>56.93</c:v>
                </c:pt>
                <c:pt idx="104">
                  <c:v>56.93</c:v>
                </c:pt>
                <c:pt idx="105">
                  <c:v>56.93</c:v>
                </c:pt>
                <c:pt idx="106">
                  <c:v>56.93</c:v>
                </c:pt>
                <c:pt idx="107">
                  <c:v>56.93</c:v>
                </c:pt>
                <c:pt idx="108">
                  <c:v>56.93</c:v>
                </c:pt>
                <c:pt idx="109">
                  <c:v>56.93</c:v>
                </c:pt>
                <c:pt idx="110">
                  <c:v>56.93</c:v>
                </c:pt>
                <c:pt idx="111">
                  <c:v>56.93</c:v>
                </c:pt>
                <c:pt idx="112">
                  <c:v>56.93</c:v>
                </c:pt>
                <c:pt idx="113">
                  <c:v>56.93</c:v>
                </c:pt>
                <c:pt idx="114">
                  <c:v>56.93</c:v>
                </c:pt>
                <c:pt idx="115">
                  <c:v>56.93</c:v>
                </c:pt>
                <c:pt idx="116">
                  <c:v>56.93</c:v>
                </c:pt>
                <c:pt idx="117">
                  <c:v>56.93</c:v>
                </c:pt>
                <c:pt idx="118">
                  <c:v>56.93</c:v>
                </c:pt>
                <c:pt idx="119">
                  <c:v>56.93</c:v>
                </c:pt>
                <c:pt idx="120">
                  <c:v>56.93</c:v>
                </c:pt>
                <c:pt idx="121">
                  <c:v>56.93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МБОУ СШ № 86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МБОУ СШ № 46</c:v>
                </c:pt>
                <c:pt idx="16">
                  <c:v>МБОУ СШ № 81</c:v>
                </c:pt>
                <c:pt idx="17">
                  <c:v>МБОУ СШ № 90</c:v>
                </c:pt>
                <c:pt idx="18">
                  <c:v>МБОУ СШ № 49</c:v>
                </c:pt>
                <c:pt idx="19">
                  <c:v>МАОУ Гимназия № 6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8 "Созидание"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89</c:v>
                </c:pt>
                <c:pt idx="29">
                  <c:v>МАОУ Гимназия № 15</c:v>
                </c:pt>
                <c:pt idx="30">
                  <c:v>МБОУ СШ № 53</c:v>
                </c:pt>
                <c:pt idx="31">
                  <c:v>МАОУ Лицей № 12</c:v>
                </c:pt>
                <c:pt idx="32">
                  <c:v>МАОУ Гимназия № 11 </c:v>
                </c:pt>
                <c:pt idx="33">
                  <c:v>МБОУ Лицей № 3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МАОУ СШ № 148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88</c:v>
                </c:pt>
                <c:pt idx="40">
                  <c:v>МБОУ СШ № 79</c:v>
                </c:pt>
                <c:pt idx="41">
                  <c:v>МБОУ СШ № 94</c:v>
                </c:pt>
                <c:pt idx="42">
                  <c:v>МБОУ СШ № 65</c:v>
                </c:pt>
                <c:pt idx="43">
                  <c:v>МБОУ СШ № 13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МАОУ Гимназия № 3</c:v>
                </c:pt>
                <c:pt idx="48">
                  <c:v>МБОУ СШ № 133 </c:v>
                </c:pt>
                <c:pt idx="49">
                  <c:v>МАОУ "КУГ № 1 - Универс"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99</c:v>
                </c:pt>
                <c:pt idx="53">
                  <c:v>МАОУ Лицей № 1</c:v>
                </c:pt>
                <c:pt idx="54">
                  <c:v>МБОУ СШ № 82</c:v>
                </c:pt>
                <c:pt idx="55">
                  <c:v>МБОУ СШ № 72 </c:v>
                </c:pt>
                <c:pt idx="56">
                  <c:v>МБОУ СШ № 30</c:v>
                </c:pt>
                <c:pt idx="57">
                  <c:v>МБОУ СШ № 3</c:v>
                </c:pt>
                <c:pt idx="58">
                  <c:v>МБОУ Школа-интернат № 1 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МАОУ Гимназия № 14</c:v>
                </c:pt>
                <c:pt idx="71">
                  <c:v>МБОУ СШ № 76</c:v>
                </c:pt>
                <c:pt idx="72">
                  <c:v>МАОУ Лицей № 9 "Лидер"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17</c:v>
                </c:pt>
                <c:pt idx="76">
                  <c:v>МБОУ СШ № 45</c:v>
                </c:pt>
                <c:pt idx="77">
                  <c:v>МБОУ СШ № 78</c:v>
                </c:pt>
                <c:pt idx="78">
                  <c:v>МБОУ СШ № 97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СОВЕТСКИЙ РАЙОН</c:v>
                </c:pt>
                <c:pt idx="82">
                  <c:v>МБОУ СШ № 141</c:v>
                </c:pt>
                <c:pt idx="83">
                  <c:v>МАОУ СШ № 152</c:v>
                </c:pt>
                <c:pt idx="84">
                  <c:v>МБОУ СШ № 7</c:v>
                </c:pt>
                <c:pt idx="85">
                  <c:v>МАОУ СШ № 145</c:v>
                </c:pt>
                <c:pt idx="86">
                  <c:v>МБОУ СШ № 70</c:v>
                </c:pt>
                <c:pt idx="87">
                  <c:v>МАОУ СШ № 149</c:v>
                </c:pt>
                <c:pt idx="88">
                  <c:v>МБОУ СШ № 24</c:v>
                </c:pt>
                <c:pt idx="89">
                  <c:v>МАОУ СШ № 143</c:v>
                </c:pt>
                <c:pt idx="90">
                  <c:v>МБОУ СШ № 1</c:v>
                </c:pt>
                <c:pt idx="91">
                  <c:v>МБОУ СШ № 2</c:v>
                </c:pt>
                <c:pt idx="92">
                  <c:v>МБОУ СШ № 98</c:v>
                </c:pt>
                <c:pt idx="93">
                  <c:v>МАОУ СШ № 150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18</c:v>
                </c:pt>
                <c:pt idx="97">
                  <c:v>МБОУ СШ № 91</c:v>
                </c:pt>
                <c:pt idx="98">
                  <c:v>МБОУ СШ № 139</c:v>
                </c:pt>
                <c:pt idx="99">
                  <c:v>МАОУ СШ № 151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134</c:v>
                </c:pt>
                <c:pt idx="103">
                  <c:v>МБОУ СШ № 147</c:v>
                </c:pt>
                <c:pt idx="104">
                  <c:v>МБОУ СШ № 22</c:v>
                </c:pt>
                <c:pt idx="105">
                  <c:v>МБОУ СШ № 5</c:v>
                </c:pt>
                <c:pt idx="106">
                  <c:v>МБОУ СШ № 85</c:v>
                </c:pt>
                <c:pt idx="107">
                  <c:v>МБОУ СШ № 69</c:v>
                </c:pt>
                <c:pt idx="108">
                  <c:v>МБОУ СШ № 66</c:v>
                </c:pt>
                <c:pt idx="109">
                  <c:v>МБОУ СШ № 129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Лицей № 2</c:v>
                </c:pt>
                <c:pt idx="114">
                  <c:v>МБОУ СШ № 10 </c:v>
                </c:pt>
                <c:pt idx="115">
                  <c:v>МБОУ СШ № 51</c:v>
                </c:pt>
                <c:pt idx="116">
                  <c:v>МБОУ Гимназия  № 16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СШ № 4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'Общест-11 диаграмма'!$L$5:$L$126</c:f>
              <c:numCache>
                <c:formatCode>0,00</c:formatCode>
                <c:ptCount val="122"/>
                <c:pt idx="0">
                  <c:v>59.75</c:v>
                </c:pt>
                <c:pt idx="1">
                  <c:v>58.048547198363373</c:v>
                </c:pt>
                <c:pt idx="2">
                  <c:v>64.166666666666671</c:v>
                </c:pt>
                <c:pt idx="3">
                  <c:v>58.352941176470587</c:v>
                </c:pt>
                <c:pt idx="4">
                  <c:v>59.375</c:v>
                </c:pt>
                <c:pt idx="5">
                  <c:v>56.756756756756758</c:v>
                </c:pt>
                <c:pt idx="6">
                  <c:v>53.714285714285715</c:v>
                </c:pt>
                <c:pt idx="7">
                  <c:v>58.272727272727273</c:v>
                </c:pt>
                <c:pt idx="8">
                  <c:v>59.75</c:v>
                </c:pt>
                <c:pt idx="9">
                  <c:v>54</c:v>
                </c:pt>
                <c:pt idx="10">
                  <c:v>55.436438876779789</c:v>
                </c:pt>
                <c:pt idx="11">
                  <c:v>63.18181818181818</c:v>
                </c:pt>
                <c:pt idx="12">
                  <c:v>65.083333333333329</c:v>
                </c:pt>
                <c:pt idx="13">
                  <c:v>55.111111111111114</c:v>
                </c:pt>
                <c:pt idx="14">
                  <c:v>66.92307692307692</c:v>
                </c:pt>
                <c:pt idx="15">
                  <c:v>43.714285714285715</c:v>
                </c:pt>
                <c:pt idx="17">
                  <c:v>51.15625</c:v>
                </c:pt>
                <c:pt idx="19">
                  <c:v>58</c:v>
                </c:pt>
                <c:pt idx="20">
                  <c:v>49.666666666666664</c:v>
                </c:pt>
                <c:pt idx="21">
                  <c:v>58.714285714285715</c:v>
                </c:pt>
                <c:pt idx="22">
                  <c:v>50.833333333333336</c:v>
                </c:pt>
                <c:pt idx="23">
                  <c:v>47.416666666666664</c:v>
                </c:pt>
                <c:pt idx="25">
                  <c:v>55.153313677242224</c:v>
                </c:pt>
                <c:pt idx="26">
                  <c:v>59</c:v>
                </c:pt>
                <c:pt idx="27">
                  <c:v>61.793103448275865</c:v>
                </c:pt>
                <c:pt idx="28">
                  <c:v>61.285714285714285</c:v>
                </c:pt>
                <c:pt idx="29">
                  <c:v>55.266666666666666</c:v>
                </c:pt>
                <c:pt idx="30">
                  <c:v>52.81818181818182</c:v>
                </c:pt>
                <c:pt idx="31">
                  <c:v>57.714285714285715</c:v>
                </c:pt>
                <c:pt idx="32">
                  <c:v>58.516129032258064</c:v>
                </c:pt>
                <c:pt idx="33">
                  <c:v>62.166666666666664</c:v>
                </c:pt>
                <c:pt idx="34">
                  <c:v>50.636363636363633</c:v>
                </c:pt>
                <c:pt idx="35">
                  <c:v>66.8</c:v>
                </c:pt>
                <c:pt idx="36">
                  <c:v>58.3</c:v>
                </c:pt>
                <c:pt idx="37">
                  <c:v>51.833333333333336</c:v>
                </c:pt>
                <c:pt idx="38">
                  <c:v>48.75</c:v>
                </c:pt>
                <c:pt idx="39">
                  <c:v>47.222222222222221</c:v>
                </c:pt>
                <c:pt idx="40">
                  <c:v>40.75</c:v>
                </c:pt>
                <c:pt idx="41">
                  <c:v>53.935483870967744</c:v>
                </c:pt>
                <c:pt idx="43">
                  <c:v>50.81818181818182</c:v>
                </c:pt>
                <c:pt idx="45">
                  <c:v>54.040610839777514</c:v>
                </c:pt>
                <c:pt idx="46">
                  <c:v>67.428571428571431</c:v>
                </c:pt>
                <c:pt idx="47">
                  <c:v>62.4</c:v>
                </c:pt>
                <c:pt idx="48">
                  <c:v>48.444444444444443</c:v>
                </c:pt>
                <c:pt idx="49">
                  <c:v>61.053333333333335</c:v>
                </c:pt>
                <c:pt idx="50">
                  <c:v>52.375</c:v>
                </c:pt>
                <c:pt idx="51">
                  <c:v>65.285714285714292</c:v>
                </c:pt>
                <c:pt idx="52">
                  <c:v>53.846153846153847</c:v>
                </c:pt>
                <c:pt idx="53">
                  <c:v>58.9</c:v>
                </c:pt>
                <c:pt idx="54">
                  <c:v>64.25</c:v>
                </c:pt>
                <c:pt idx="55">
                  <c:v>50.92</c:v>
                </c:pt>
                <c:pt idx="56">
                  <c:v>50.2</c:v>
                </c:pt>
                <c:pt idx="57">
                  <c:v>53.083333333333336</c:v>
                </c:pt>
                <c:pt idx="58">
                  <c:v>68.727272727272734</c:v>
                </c:pt>
                <c:pt idx="59">
                  <c:v>36.4</c:v>
                </c:pt>
                <c:pt idx="60">
                  <c:v>48.7</c:v>
                </c:pt>
                <c:pt idx="61">
                  <c:v>46.272727272727273</c:v>
                </c:pt>
                <c:pt idx="62">
                  <c:v>43.444444444444443</c:v>
                </c:pt>
                <c:pt idx="64">
                  <c:v>41</c:v>
                </c:pt>
                <c:pt idx="65">
                  <c:v>56.785759875045585</c:v>
                </c:pt>
                <c:pt idx="66">
                  <c:v>57.714285714285715</c:v>
                </c:pt>
                <c:pt idx="67">
                  <c:v>60.777777777777779</c:v>
                </c:pt>
                <c:pt idx="68">
                  <c:v>53.772727272727273</c:v>
                </c:pt>
                <c:pt idx="69">
                  <c:v>58.863636363636367</c:v>
                </c:pt>
                <c:pt idx="70">
                  <c:v>62.964285714285715</c:v>
                </c:pt>
                <c:pt idx="71">
                  <c:v>65.916666666666671</c:v>
                </c:pt>
                <c:pt idx="72">
                  <c:v>63</c:v>
                </c:pt>
                <c:pt idx="73">
                  <c:v>54.92307692307692</c:v>
                </c:pt>
                <c:pt idx="74">
                  <c:v>56.375</c:v>
                </c:pt>
                <c:pt idx="75">
                  <c:v>63.375</c:v>
                </c:pt>
                <c:pt idx="76">
                  <c:v>47</c:v>
                </c:pt>
                <c:pt idx="78">
                  <c:v>57.68181818181818</c:v>
                </c:pt>
                <c:pt idx="79">
                  <c:v>45</c:v>
                </c:pt>
                <c:pt idx="80">
                  <c:v>47.636363636363633</c:v>
                </c:pt>
                <c:pt idx="81">
                  <c:v>54.788370637872035</c:v>
                </c:pt>
                <c:pt idx="82">
                  <c:v>63.0625</c:v>
                </c:pt>
                <c:pt idx="83">
                  <c:v>63.758620689655174</c:v>
                </c:pt>
                <c:pt idx="84">
                  <c:v>57.911764705882355</c:v>
                </c:pt>
                <c:pt idx="85">
                  <c:v>60.520833333333336</c:v>
                </c:pt>
                <c:pt idx="86">
                  <c:v>50.38095238095238</c:v>
                </c:pt>
                <c:pt idx="87">
                  <c:v>61.236363636363635</c:v>
                </c:pt>
                <c:pt idx="88">
                  <c:v>55.629629629629626</c:v>
                </c:pt>
                <c:pt idx="89">
                  <c:v>55.229508196721312</c:v>
                </c:pt>
                <c:pt idx="90">
                  <c:v>50.866666666666667</c:v>
                </c:pt>
                <c:pt idx="91">
                  <c:v>48</c:v>
                </c:pt>
                <c:pt idx="92">
                  <c:v>54.0625</c:v>
                </c:pt>
                <c:pt idx="93">
                  <c:v>56.806451612903224</c:v>
                </c:pt>
                <c:pt idx="94">
                  <c:v>51.875</c:v>
                </c:pt>
                <c:pt idx="95">
                  <c:v>54.7</c:v>
                </c:pt>
                <c:pt idx="96">
                  <c:v>54.227272727272727</c:v>
                </c:pt>
                <c:pt idx="97">
                  <c:v>53.428571428571431</c:v>
                </c:pt>
                <c:pt idx="98">
                  <c:v>54.909090909090907</c:v>
                </c:pt>
                <c:pt idx="99">
                  <c:v>57.346938775510203</c:v>
                </c:pt>
                <c:pt idx="100">
                  <c:v>54.153846153846153</c:v>
                </c:pt>
                <c:pt idx="101">
                  <c:v>49</c:v>
                </c:pt>
                <c:pt idx="102">
                  <c:v>49.5</c:v>
                </c:pt>
                <c:pt idx="103">
                  <c:v>55.739130434782609</c:v>
                </c:pt>
                <c:pt idx="104">
                  <c:v>55</c:v>
                </c:pt>
                <c:pt idx="105">
                  <c:v>47.162162162162161</c:v>
                </c:pt>
                <c:pt idx="106">
                  <c:v>58.714285714285715</c:v>
                </c:pt>
                <c:pt idx="107">
                  <c:v>48.9</c:v>
                </c:pt>
                <c:pt idx="108">
                  <c:v>50.4</c:v>
                </c:pt>
                <c:pt idx="109">
                  <c:v>59.769230769230766</c:v>
                </c:pt>
                <c:pt idx="110">
                  <c:v>56.571428571428569</c:v>
                </c:pt>
                <c:pt idx="111">
                  <c:v>57.478791413116973</c:v>
                </c:pt>
                <c:pt idx="112">
                  <c:v>62.4</c:v>
                </c:pt>
                <c:pt idx="113">
                  <c:v>62.470588235294116</c:v>
                </c:pt>
                <c:pt idx="114">
                  <c:v>63.441176470588232</c:v>
                </c:pt>
                <c:pt idx="115">
                  <c:v>50.2</c:v>
                </c:pt>
                <c:pt idx="116">
                  <c:v>62.666666666666664</c:v>
                </c:pt>
                <c:pt idx="117">
                  <c:v>52.03448275862069</c:v>
                </c:pt>
                <c:pt idx="118">
                  <c:v>57.25</c:v>
                </c:pt>
                <c:pt idx="119">
                  <c:v>56.9</c:v>
                </c:pt>
                <c:pt idx="120">
                  <c:v>55.8</c:v>
                </c:pt>
                <c:pt idx="121">
                  <c:v>51.625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'Общест-11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МБОУ СШ № 86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МБОУ СШ № 46</c:v>
                </c:pt>
                <c:pt idx="16">
                  <c:v>МБОУ СШ № 81</c:v>
                </c:pt>
                <c:pt idx="17">
                  <c:v>МБОУ СШ № 90</c:v>
                </c:pt>
                <c:pt idx="18">
                  <c:v>МБОУ СШ № 49</c:v>
                </c:pt>
                <c:pt idx="19">
                  <c:v>МАОУ Гимназия № 6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8 "Созидание"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89</c:v>
                </c:pt>
                <c:pt idx="29">
                  <c:v>МАОУ Гимназия № 15</c:v>
                </c:pt>
                <c:pt idx="30">
                  <c:v>МБОУ СШ № 53</c:v>
                </c:pt>
                <c:pt idx="31">
                  <c:v>МАОУ Лицей № 12</c:v>
                </c:pt>
                <c:pt idx="32">
                  <c:v>МАОУ Гимназия № 11 </c:v>
                </c:pt>
                <c:pt idx="33">
                  <c:v>МБОУ Лицей № 3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МАОУ СШ № 148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88</c:v>
                </c:pt>
                <c:pt idx="40">
                  <c:v>МБОУ СШ № 79</c:v>
                </c:pt>
                <c:pt idx="41">
                  <c:v>МБОУ СШ № 94</c:v>
                </c:pt>
                <c:pt idx="42">
                  <c:v>МБОУ СШ № 65</c:v>
                </c:pt>
                <c:pt idx="43">
                  <c:v>МБОУ СШ № 13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МАОУ Гимназия № 3</c:v>
                </c:pt>
                <c:pt idx="48">
                  <c:v>МБОУ СШ № 133 </c:v>
                </c:pt>
                <c:pt idx="49">
                  <c:v>МАОУ "КУГ № 1 - Универс"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99</c:v>
                </c:pt>
                <c:pt idx="53">
                  <c:v>МАОУ Лицей № 1</c:v>
                </c:pt>
                <c:pt idx="54">
                  <c:v>МБОУ СШ № 82</c:v>
                </c:pt>
                <c:pt idx="55">
                  <c:v>МБОУ СШ № 72 </c:v>
                </c:pt>
                <c:pt idx="56">
                  <c:v>МБОУ СШ № 30</c:v>
                </c:pt>
                <c:pt idx="57">
                  <c:v>МБОУ СШ № 3</c:v>
                </c:pt>
                <c:pt idx="58">
                  <c:v>МБОУ Школа-интернат № 1 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МАОУ Гимназия № 14</c:v>
                </c:pt>
                <c:pt idx="71">
                  <c:v>МБОУ СШ № 76</c:v>
                </c:pt>
                <c:pt idx="72">
                  <c:v>МАОУ Лицей № 9 "Лидер"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17</c:v>
                </c:pt>
                <c:pt idx="76">
                  <c:v>МБОУ СШ № 45</c:v>
                </c:pt>
                <c:pt idx="77">
                  <c:v>МБОУ СШ № 78</c:v>
                </c:pt>
                <c:pt idx="78">
                  <c:v>МБОУ СШ № 97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СОВЕТСКИЙ РАЙОН</c:v>
                </c:pt>
                <c:pt idx="82">
                  <c:v>МБОУ СШ № 141</c:v>
                </c:pt>
                <c:pt idx="83">
                  <c:v>МАОУ СШ № 152</c:v>
                </c:pt>
                <c:pt idx="84">
                  <c:v>МБОУ СШ № 7</c:v>
                </c:pt>
                <c:pt idx="85">
                  <c:v>МАОУ СШ № 145</c:v>
                </c:pt>
                <c:pt idx="86">
                  <c:v>МБОУ СШ № 70</c:v>
                </c:pt>
                <c:pt idx="87">
                  <c:v>МАОУ СШ № 149</c:v>
                </c:pt>
                <c:pt idx="88">
                  <c:v>МБОУ СШ № 24</c:v>
                </c:pt>
                <c:pt idx="89">
                  <c:v>МАОУ СШ № 143</c:v>
                </c:pt>
                <c:pt idx="90">
                  <c:v>МБОУ СШ № 1</c:v>
                </c:pt>
                <c:pt idx="91">
                  <c:v>МБОУ СШ № 2</c:v>
                </c:pt>
                <c:pt idx="92">
                  <c:v>МБОУ СШ № 98</c:v>
                </c:pt>
                <c:pt idx="93">
                  <c:v>МАОУ СШ № 150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18</c:v>
                </c:pt>
                <c:pt idx="97">
                  <c:v>МБОУ СШ № 91</c:v>
                </c:pt>
                <c:pt idx="98">
                  <c:v>МБОУ СШ № 139</c:v>
                </c:pt>
                <c:pt idx="99">
                  <c:v>МАОУ СШ № 151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134</c:v>
                </c:pt>
                <c:pt idx="103">
                  <c:v>МБОУ СШ № 147</c:v>
                </c:pt>
                <c:pt idx="104">
                  <c:v>МБОУ СШ № 22</c:v>
                </c:pt>
                <c:pt idx="105">
                  <c:v>МБОУ СШ № 5</c:v>
                </c:pt>
                <c:pt idx="106">
                  <c:v>МБОУ СШ № 85</c:v>
                </c:pt>
                <c:pt idx="107">
                  <c:v>МБОУ СШ № 69</c:v>
                </c:pt>
                <c:pt idx="108">
                  <c:v>МБОУ СШ № 66</c:v>
                </c:pt>
                <c:pt idx="109">
                  <c:v>МБОУ СШ № 129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Лицей № 2</c:v>
                </c:pt>
                <c:pt idx="114">
                  <c:v>МБОУ СШ № 10 </c:v>
                </c:pt>
                <c:pt idx="115">
                  <c:v>МБОУ СШ № 51</c:v>
                </c:pt>
                <c:pt idx="116">
                  <c:v>МБОУ Гимназия  № 16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СШ № 4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'Общест-11 диаграмма'!$Q$5:$Q$126</c:f>
              <c:numCache>
                <c:formatCode>Основной</c:formatCode>
                <c:ptCount val="122"/>
                <c:pt idx="0">
                  <c:v>57.33</c:v>
                </c:pt>
                <c:pt idx="1">
                  <c:v>57.33</c:v>
                </c:pt>
                <c:pt idx="2">
                  <c:v>57.33</c:v>
                </c:pt>
                <c:pt idx="3">
                  <c:v>57.33</c:v>
                </c:pt>
                <c:pt idx="4">
                  <c:v>57.33</c:v>
                </c:pt>
                <c:pt idx="5">
                  <c:v>57.33</c:v>
                </c:pt>
                <c:pt idx="6">
                  <c:v>57.33</c:v>
                </c:pt>
                <c:pt idx="7">
                  <c:v>57.33</c:v>
                </c:pt>
                <c:pt idx="8">
                  <c:v>57.33</c:v>
                </c:pt>
                <c:pt idx="9">
                  <c:v>57.33</c:v>
                </c:pt>
                <c:pt idx="10">
                  <c:v>57.33</c:v>
                </c:pt>
                <c:pt idx="11">
                  <c:v>57.33</c:v>
                </c:pt>
                <c:pt idx="12">
                  <c:v>57.33</c:v>
                </c:pt>
                <c:pt idx="13">
                  <c:v>57.33</c:v>
                </c:pt>
                <c:pt idx="14">
                  <c:v>57.33</c:v>
                </c:pt>
                <c:pt idx="15">
                  <c:v>57.33</c:v>
                </c:pt>
                <c:pt idx="16">
                  <c:v>57.33</c:v>
                </c:pt>
                <c:pt idx="17">
                  <c:v>57.33</c:v>
                </c:pt>
                <c:pt idx="18">
                  <c:v>57.33</c:v>
                </c:pt>
                <c:pt idx="19">
                  <c:v>57.33</c:v>
                </c:pt>
                <c:pt idx="20">
                  <c:v>57.33</c:v>
                </c:pt>
                <c:pt idx="21">
                  <c:v>57.33</c:v>
                </c:pt>
                <c:pt idx="22">
                  <c:v>57.33</c:v>
                </c:pt>
                <c:pt idx="23">
                  <c:v>57.33</c:v>
                </c:pt>
                <c:pt idx="24">
                  <c:v>57.33</c:v>
                </c:pt>
                <c:pt idx="25">
                  <c:v>57.33</c:v>
                </c:pt>
                <c:pt idx="26">
                  <c:v>57.33</c:v>
                </c:pt>
                <c:pt idx="27">
                  <c:v>57.33</c:v>
                </c:pt>
                <c:pt idx="28">
                  <c:v>57.33</c:v>
                </c:pt>
                <c:pt idx="29">
                  <c:v>57.33</c:v>
                </c:pt>
                <c:pt idx="30">
                  <c:v>57.33</c:v>
                </c:pt>
                <c:pt idx="31">
                  <c:v>57.33</c:v>
                </c:pt>
                <c:pt idx="32">
                  <c:v>57.33</c:v>
                </c:pt>
                <c:pt idx="33">
                  <c:v>57.33</c:v>
                </c:pt>
                <c:pt idx="34">
                  <c:v>57.33</c:v>
                </c:pt>
                <c:pt idx="35">
                  <c:v>57.33</c:v>
                </c:pt>
                <c:pt idx="36">
                  <c:v>57.33</c:v>
                </c:pt>
                <c:pt idx="37">
                  <c:v>57.33</c:v>
                </c:pt>
                <c:pt idx="38">
                  <c:v>57.33</c:v>
                </c:pt>
                <c:pt idx="39">
                  <c:v>57.33</c:v>
                </c:pt>
                <c:pt idx="40">
                  <c:v>57.33</c:v>
                </c:pt>
                <c:pt idx="41">
                  <c:v>57.33</c:v>
                </c:pt>
                <c:pt idx="42">
                  <c:v>57.33</c:v>
                </c:pt>
                <c:pt idx="43">
                  <c:v>57.33</c:v>
                </c:pt>
                <c:pt idx="44">
                  <c:v>57.33</c:v>
                </c:pt>
                <c:pt idx="45">
                  <c:v>57.33</c:v>
                </c:pt>
                <c:pt idx="46">
                  <c:v>57.33</c:v>
                </c:pt>
                <c:pt idx="47">
                  <c:v>57.33</c:v>
                </c:pt>
                <c:pt idx="48">
                  <c:v>57.33</c:v>
                </c:pt>
                <c:pt idx="49">
                  <c:v>57.33</c:v>
                </c:pt>
                <c:pt idx="50">
                  <c:v>57.33</c:v>
                </c:pt>
                <c:pt idx="51">
                  <c:v>57.33</c:v>
                </c:pt>
                <c:pt idx="52">
                  <c:v>57.33</c:v>
                </c:pt>
                <c:pt idx="53">
                  <c:v>57.33</c:v>
                </c:pt>
                <c:pt idx="54">
                  <c:v>57.33</c:v>
                </c:pt>
                <c:pt idx="55">
                  <c:v>57.33</c:v>
                </c:pt>
                <c:pt idx="56">
                  <c:v>57.33</c:v>
                </c:pt>
                <c:pt idx="57">
                  <c:v>57.33</c:v>
                </c:pt>
                <c:pt idx="58">
                  <c:v>57.33</c:v>
                </c:pt>
                <c:pt idx="59">
                  <c:v>57.33</c:v>
                </c:pt>
                <c:pt idx="60">
                  <c:v>57.33</c:v>
                </c:pt>
                <c:pt idx="61">
                  <c:v>57.33</c:v>
                </c:pt>
                <c:pt idx="62">
                  <c:v>57.33</c:v>
                </c:pt>
                <c:pt idx="63">
                  <c:v>57.33</c:v>
                </c:pt>
                <c:pt idx="64">
                  <c:v>57.33</c:v>
                </c:pt>
                <c:pt idx="65">
                  <c:v>57.33</c:v>
                </c:pt>
                <c:pt idx="66">
                  <c:v>57.33</c:v>
                </c:pt>
                <c:pt idx="67">
                  <c:v>57.33</c:v>
                </c:pt>
                <c:pt idx="68">
                  <c:v>57.33</c:v>
                </c:pt>
                <c:pt idx="69">
                  <c:v>57.33</c:v>
                </c:pt>
                <c:pt idx="70">
                  <c:v>57.33</c:v>
                </c:pt>
                <c:pt idx="71">
                  <c:v>57.33</c:v>
                </c:pt>
                <c:pt idx="72">
                  <c:v>57.33</c:v>
                </c:pt>
                <c:pt idx="73">
                  <c:v>57.33</c:v>
                </c:pt>
                <c:pt idx="74">
                  <c:v>57.33</c:v>
                </c:pt>
                <c:pt idx="75">
                  <c:v>57.33</c:v>
                </c:pt>
                <c:pt idx="76">
                  <c:v>57.33</c:v>
                </c:pt>
                <c:pt idx="77">
                  <c:v>57.33</c:v>
                </c:pt>
                <c:pt idx="78">
                  <c:v>57.33</c:v>
                </c:pt>
                <c:pt idx="79">
                  <c:v>57.33</c:v>
                </c:pt>
                <c:pt idx="80">
                  <c:v>57.33</c:v>
                </c:pt>
                <c:pt idx="81">
                  <c:v>57.33</c:v>
                </c:pt>
                <c:pt idx="82">
                  <c:v>57.33</c:v>
                </c:pt>
                <c:pt idx="83">
                  <c:v>57.33</c:v>
                </c:pt>
                <c:pt idx="84">
                  <c:v>57.33</c:v>
                </c:pt>
                <c:pt idx="85">
                  <c:v>57.33</c:v>
                </c:pt>
                <c:pt idx="86">
                  <c:v>57.33</c:v>
                </c:pt>
                <c:pt idx="87">
                  <c:v>57.33</c:v>
                </c:pt>
                <c:pt idx="88">
                  <c:v>57.33</c:v>
                </c:pt>
                <c:pt idx="89">
                  <c:v>57.33</c:v>
                </c:pt>
                <c:pt idx="90">
                  <c:v>57.33</c:v>
                </c:pt>
                <c:pt idx="91">
                  <c:v>57.33</c:v>
                </c:pt>
                <c:pt idx="92">
                  <c:v>57.33</c:v>
                </c:pt>
                <c:pt idx="93">
                  <c:v>57.33</c:v>
                </c:pt>
                <c:pt idx="94">
                  <c:v>57.33</c:v>
                </c:pt>
                <c:pt idx="95">
                  <c:v>57.33</c:v>
                </c:pt>
                <c:pt idx="96">
                  <c:v>57.33</c:v>
                </c:pt>
                <c:pt idx="97">
                  <c:v>57.33</c:v>
                </c:pt>
                <c:pt idx="98">
                  <c:v>57.33</c:v>
                </c:pt>
                <c:pt idx="99">
                  <c:v>57.33</c:v>
                </c:pt>
                <c:pt idx="100">
                  <c:v>57.33</c:v>
                </c:pt>
                <c:pt idx="101">
                  <c:v>57.33</c:v>
                </c:pt>
                <c:pt idx="102">
                  <c:v>57.33</c:v>
                </c:pt>
                <c:pt idx="103">
                  <c:v>57.33</c:v>
                </c:pt>
                <c:pt idx="104">
                  <c:v>57.33</c:v>
                </c:pt>
                <c:pt idx="105">
                  <c:v>57.33</c:v>
                </c:pt>
                <c:pt idx="106">
                  <c:v>57.33</c:v>
                </c:pt>
                <c:pt idx="107">
                  <c:v>57.33</c:v>
                </c:pt>
                <c:pt idx="108">
                  <c:v>57.33</c:v>
                </c:pt>
                <c:pt idx="109">
                  <c:v>57.33</c:v>
                </c:pt>
                <c:pt idx="110">
                  <c:v>57.33</c:v>
                </c:pt>
                <c:pt idx="111">
                  <c:v>57.33</c:v>
                </c:pt>
                <c:pt idx="112">
                  <c:v>57.33</c:v>
                </c:pt>
                <c:pt idx="113">
                  <c:v>57.33</c:v>
                </c:pt>
                <c:pt idx="114">
                  <c:v>57.33</c:v>
                </c:pt>
                <c:pt idx="115">
                  <c:v>57.33</c:v>
                </c:pt>
                <c:pt idx="116">
                  <c:v>57.33</c:v>
                </c:pt>
                <c:pt idx="117">
                  <c:v>57.33</c:v>
                </c:pt>
                <c:pt idx="118">
                  <c:v>57.33</c:v>
                </c:pt>
                <c:pt idx="119">
                  <c:v>57.33</c:v>
                </c:pt>
                <c:pt idx="120">
                  <c:v>57.33</c:v>
                </c:pt>
                <c:pt idx="121">
                  <c:v>57.33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'Общест-11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МБОУ СШ № 86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МБОУ СШ № 46</c:v>
                </c:pt>
                <c:pt idx="16">
                  <c:v>МБОУ СШ № 81</c:v>
                </c:pt>
                <c:pt idx="17">
                  <c:v>МБОУ СШ № 90</c:v>
                </c:pt>
                <c:pt idx="18">
                  <c:v>МБОУ СШ № 49</c:v>
                </c:pt>
                <c:pt idx="19">
                  <c:v>МАОУ Гимназия № 6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8 "Созидание"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89</c:v>
                </c:pt>
                <c:pt idx="29">
                  <c:v>МАОУ Гимназия № 15</c:v>
                </c:pt>
                <c:pt idx="30">
                  <c:v>МБОУ СШ № 53</c:v>
                </c:pt>
                <c:pt idx="31">
                  <c:v>МАОУ Лицей № 12</c:v>
                </c:pt>
                <c:pt idx="32">
                  <c:v>МАОУ Гимназия № 11 </c:v>
                </c:pt>
                <c:pt idx="33">
                  <c:v>МБОУ Лицей № 3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МАОУ СШ № 148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88</c:v>
                </c:pt>
                <c:pt idx="40">
                  <c:v>МБОУ СШ № 79</c:v>
                </c:pt>
                <c:pt idx="41">
                  <c:v>МБОУ СШ № 94</c:v>
                </c:pt>
                <c:pt idx="42">
                  <c:v>МБОУ СШ № 65</c:v>
                </c:pt>
                <c:pt idx="43">
                  <c:v>МБОУ СШ № 13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МАОУ Гимназия № 3</c:v>
                </c:pt>
                <c:pt idx="48">
                  <c:v>МБОУ СШ № 133 </c:v>
                </c:pt>
                <c:pt idx="49">
                  <c:v>МАОУ "КУГ № 1 - Универс"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99</c:v>
                </c:pt>
                <c:pt idx="53">
                  <c:v>МАОУ Лицей № 1</c:v>
                </c:pt>
                <c:pt idx="54">
                  <c:v>МБОУ СШ № 82</c:v>
                </c:pt>
                <c:pt idx="55">
                  <c:v>МБОУ СШ № 72 </c:v>
                </c:pt>
                <c:pt idx="56">
                  <c:v>МБОУ СШ № 30</c:v>
                </c:pt>
                <c:pt idx="57">
                  <c:v>МБОУ СШ № 3</c:v>
                </c:pt>
                <c:pt idx="58">
                  <c:v>МБОУ Школа-интернат № 1 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МАОУ Гимназия № 14</c:v>
                </c:pt>
                <c:pt idx="71">
                  <c:v>МБОУ СШ № 76</c:v>
                </c:pt>
                <c:pt idx="72">
                  <c:v>МАОУ Лицей № 9 "Лидер"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17</c:v>
                </c:pt>
                <c:pt idx="76">
                  <c:v>МБОУ СШ № 45</c:v>
                </c:pt>
                <c:pt idx="77">
                  <c:v>МБОУ СШ № 78</c:v>
                </c:pt>
                <c:pt idx="78">
                  <c:v>МБОУ СШ № 97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СОВЕТСКИЙ РАЙОН</c:v>
                </c:pt>
                <c:pt idx="82">
                  <c:v>МБОУ СШ № 141</c:v>
                </c:pt>
                <c:pt idx="83">
                  <c:v>МАОУ СШ № 152</c:v>
                </c:pt>
                <c:pt idx="84">
                  <c:v>МБОУ СШ № 7</c:v>
                </c:pt>
                <c:pt idx="85">
                  <c:v>МАОУ СШ № 145</c:v>
                </c:pt>
                <c:pt idx="86">
                  <c:v>МБОУ СШ № 70</c:v>
                </c:pt>
                <c:pt idx="87">
                  <c:v>МАОУ СШ № 149</c:v>
                </c:pt>
                <c:pt idx="88">
                  <c:v>МБОУ СШ № 24</c:v>
                </c:pt>
                <c:pt idx="89">
                  <c:v>МАОУ СШ № 143</c:v>
                </c:pt>
                <c:pt idx="90">
                  <c:v>МБОУ СШ № 1</c:v>
                </c:pt>
                <c:pt idx="91">
                  <c:v>МБОУ СШ № 2</c:v>
                </c:pt>
                <c:pt idx="92">
                  <c:v>МБОУ СШ № 98</c:v>
                </c:pt>
                <c:pt idx="93">
                  <c:v>МАОУ СШ № 150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18</c:v>
                </c:pt>
                <c:pt idx="97">
                  <c:v>МБОУ СШ № 91</c:v>
                </c:pt>
                <c:pt idx="98">
                  <c:v>МБОУ СШ № 139</c:v>
                </c:pt>
                <c:pt idx="99">
                  <c:v>МАОУ СШ № 151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134</c:v>
                </c:pt>
                <c:pt idx="103">
                  <c:v>МБОУ СШ № 147</c:v>
                </c:pt>
                <c:pt idx="104">
                  <c:v>МБОУ СШ № 22</c:v>
                </c:pt>
                <c:pt idx="105">
                  <c:v>МБОУ СШ № 5</c:v>
                </c:pt>
                <c:pt idx="106">
                  <c:v>МБОУ СШ № 85</c:v>
                </c:pt>
                <c:pt idx="107">
                  <c:v>МБОУ СШ № 69</c:v>
                </c:pt>
                <c:pt idx="108">
                  <c:v>МБОУ СШ № 66</c:v>
                </c:pt>
                <c:pt idx="109">
                  <c:v>МБОУ СШ № 129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Лицей № 2</c:v>
                </c:pt>
                <c:pt idx="114">
                  <c:v>МБОУ СШ № 10 </c:v>
                </c:pt>
                <c:pt idx="115">
                  <c:v>МБОУ СШ № 51</c:v>
                </c:pt>
                <c:pt idx="116">
                  <c:v>МБОУ Гимназия  № 16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СШ № 4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'Общест-11 диаграмма'!$P$5:$P$126</c:f>
              <c:numCache>
                <c:formatCode>0,00</c:formatCode>
                <c:ptCount val="122"/>
                <c:pt idx="0">
                  <c:v>58.444444444444443</c:v>
                </c:pt>
                <c:pt idx="1">
                  <c:v>55.536400111479999</c:v>
                </c:pt>
                <c:pt idx="2">
                  <c:v>66.757575757575751</c:v>
                </c:pt>
                <c:pt idx="3">
                  <c:v>58.368421052631582</c:v>
                </c:pt>
                <c:pt idx="4">
                  <c:v>56.1</c:v>
                </c:pt>
                <c:pt idx="5">
                  <c:v>51.510204081632651</c:v>
                </c:pt>
                <c:pt idx="6">
                  <c:v>47.92</c:v>
                </c:pt>
                <c:pt idx="7">
                  <c:v>46.208333333333336</c:v>
                </c:pt>
                <c:pt idx="8">
                  <c:v>55.56</c:v>
                </c:pt>
                <c:pt idx="9">
                  <c:v>61.866666666666667</c:v>
                </c:pt>
                <c:pt idx="10">
                  <c:v>53.614305528558923</c:v>
                </c:pt>
                <c:pt idx="11">
                  <c:v>58.8</c:v>
                </c:pt>
                <c:pt idx="12">
                  <c:v>56.117647058823529</c:v>
                </c:pt>
                <c:pt idx="13">
                  <c:v>60.46153846153846</c:v>
                </c:pt>
                <c:pt idx="14">
                  <c:v>63.31818181818182</c:v>
                </c:pt>
                <c:pt idx="15">
                  <c:v>57.411764705882355</c:v>
                </c:pt>
                <c:pt idx="16">
                  <c:v>46.071428571428569</c:v>
                </c:pt>
                <c:pt idx="18">
                  <c:v>55.636363636363633</c:v>
                </c:pt>
                <c:pt idx="19">
                  <c:v>60.388888888888886</c:v>
                </c:pt>
                <c:pt idx="20">
                  <c:v>49.285714285714285</c:v>
                </c:pt>
                <c:pt idx="21">
                  <c:v>51.666666666666664</c:v>
                </c:pt>
                <c:pt idx="22">
                  <c:v>52.8</c:v>
                </c:pt>
                <c:pt idx="23">
                  <c:v>41.777777777777779</c:v>
                </c:pt>
                <c:pt idx="24">
                  <c:v>43.25</c:v>
                </c:pt>
                <c:pt idx="25">
                  <c:v>56.44965439678937</c:v>
                </c:pt>
                <c:pt idx="26">
                  <c:v>61.583333333333336</c:v>
                </c:pt>
                <c:pt idx="27">
                  <c:v>62.945945945945944</c:v>
                </c:pt>
                <c:pt idx="28">
                  <c:v>52.769230769230766</c:v>
                </c:pt>
                <c:pt idx="29">
                  <c:v>59.307692307692307</c:v>
                </c:pt>
                <c:pt idx="30">
                  <c:v>56.25</c:v>
                </c:pt>
                <c:pt idx="31">
                  <c:v>57.866666666666667</c:v>
                </c:pt>
                <c:pt idx="32">
                  <c:v>61.625</c:v>
                </c:pt>
                <c:pt idx="33">
                  <c:v>59.75</c:v>
                </c:pt>
                <c:pt idx="34">
                  <c:v>53.25</c:v>
                </c:pt>
                <c:pt idx="35">
                  <c:v>56.2</c:v>
                </c:pt>
                <c:pt idx="36">
                  <c:v>61.266666666666666</c:v>
                </c:pt>
                <c:pt idx="37">
                  <c:v>60.25</c:v>
                </c:pt>
                <c:pt idx="38">
                  <c:v>62.866666666666667</c:v>
                </c:pt>
                <c:pt idx="39">
                  <c:v>50.9375</c:v>
                </c:pt>
                <c:pt idx="40">
                  <c:v>42.875</c:v>
                </c:pt>
                <c:pt idx="41">
                  <c:v>63.258064516129032</c:v>
                </c:pt>
                <c:pt idx="42">
                  <c:v>48.625</c:v>
                </c:pt>
                <c:pt idx="43">
                  <c:v>50.666666666666664</c:v>
                </c:pt>
                <c:pt idx="44">
                  <c:v>50.25</c:v>
                </c:pt>
                <c:pt idx="45">
                  <c:v>56.807025228793876</c:v>
                </c:pt>
                <c:pt idx="46">
                  <c:v>61.673469387755105</c:v>
                </c:pt>
                <c:pt idx="47">
                  <c:v>65.92</c:v>
                </c:pt>
                <c:pt idx="48">
                  <c:v>47.413793103448278</c:v>
                </c:pt>
                <c:pt idx="49">
                  <c:v>63.625</c:v>
                </c:pt>
                <c:pt idx="50">
                  <c:v>63.315789473684212</c:v>
                </c:pt>
                <c:pt idx="51">
                  <c:v>53.07692307692308</c:v>
                </c:pt>
                <c:pt idx="52">
                  <c:v>61.444444444444443</c:v>
                </c:pt>
                <c:pt idx="53">
                  <c:v>59.708333333333336</c:v>
                </c:pt>
                <c:pt idx="54">
                  <c:v>68.2</c:v>
                </c:pt>
                <c:pt idx="55">
                  <c:v>58.142857142857146</c:v>
                </c:pt>
                <c:pt idx="56">
                  <c:v>45.888888888888886</c:v>
                </c:pt>
                <c:pt idx="57">
                  <c:v>58.083333333333336</c:v>
                </c:pt>
                <c:pt idx="58">
                  <c:v>66.545454545454547</c:v>
                </c:pt>
                <c:pt idx="59">
                  <c:v>43.833333333333336</c:v>
                </c:pt>
                <c:pt idx="60">
                  <c:v>60.428571428571431</c:v>
                </c:pt>
                <c:pt idx="61">
                  <c:v>49.93333333333333</c:v>
                </c:pt>
                <c:pt idx="63">
                  <c:v>47.111111111111114</c:v>
                </c:pt>
                <c:pt idx="64">
                  <c:v>48.18181818181818</c:v>
                </c:pt>
                <c:pt idx="65">
                  <c:v>57.4402946920804</c:v>
                </c:pt>
                <c:pt idx="66">
                  <c:v>62.629629629629626</c:v>
                </c:pt>
                <c:pt idx="67">
                  <c:v>63.2</c:v>
                </c:pt>
                <c:pt idx="68">
                  <c:v>59.307692307692307</c:v>
                </c:pt>
                <c:pt idx="69">
                  <c:v>58.733333333333334</c:v>
                </c:pt>
                <c:pt idx="70">
                  <c:v>61.75</c:v>
                </c:pt>
                <c:pt idx="71">
                  <c:v>57.5</c:v>
                </c:pt>
                <c:pt idx="72">
                  <c:v>64.666666666666671</c:v>
                </c:pt>
                <c:pt idx="73">
                  <c:v>55.958333333333336</c:v>
                </c:pt>
                <c:pt idx="74">
                  <c:v>59.444444444444443</c:v>
                </c:pt>
                <c:pt idx="75">
                  <c:v>56.2</c:v>
                </c:pt>
                <c:pt idx="76">
                  <c:v>46.828571428571429</c:v>
                </c:pt>
                <c:pt idx="78">
                  <c:v>55.545454545454547</c:v>
                </c:pt>
                <c:pt idx="79">
                  <c:v>50.8</c:v>
                </c:pt>
                <c:pt idx="80">
                  <c:v>51.6</c:v>
                </c:pt>
                <c:pt idx="81">
                  <c:v>56.188166185000412</c:v>
                </c:pt>
                <c:pt idx="82">
                  <c:v>69.583333333333329</c:v>
                </c:pt>
                <c:pt idx="83">
                  <c:v>65.727272727272734</c:v>
                </c:pt>
                <c:pt idx="84">
                  <c:v>62</c:v>
                </c:pt>
                <c:pt idx="85">
                  <c:v>58.32</c:v>
                </c:pt>
                <c:pt idx="86">
                  <c:v>52.46153846153846</c:v>
                </c:pt>
                <c:pt idx="87">
                  <c:v>59.096774193548384</c:v>
                </c:pt>
                <c:pt idx="88">
                  <c:v>57.75</c:v>
                </c:pt>
                <c:pt idx="89">
                  <c:v>57.31666666666667</c:v>
                </c:pt>
                <c:pt idx="90">
                  <c:v>55.714285714285715</c:v>
                </c:pt>
                <c:pt idx="92">
                  <c:v>55.4</c:v>
                </c:pt>
                <c:pt idx="93">
                  <c:v>60.269841269841272</c:v>
                </c:pt>
                <c:pt idx="94">
                  <c:v>56.793103448275865</c:v>
                </c:pt>
                <c:pt idx="95">
                  <c:v>50.18181818181818</c:v>
                </c:pt>
                <c:pt idx="96">
                  <c:v>52</c:v>
                </c:pt>
                <c:pt idx="97">
                  <c:v>62.25</c:v>
                </c:pt>
                <c:pt idx="98">
                  <c:v>56.56666666666667</c:v>
                </c:pt>
                <c:pt idx="99">
                  <c:v>54.222222222222221</c:v>
                </c:pt>
                <c:pt idx="100">
                  <c:v>54.571428571428569</c:v>
                </c:pt>
                <c:pt idx="101">
                  <c:v>52.733333333333334</c:v>
                </c:pt>
                <c:pt idx="102">
                  <c:v>49</c:v>
                </c:pt>
                <c:pt idx="103">
                  <c:v>48.75</c:v>
                </c:pt>
                <c:pt idx="104">
                  <c:v>51.647058823529413</c:v>
                </c:pt>
                <c:pt idx="105">
                  <c:v>54.4</c:v>
                </c:pt>
                <c:pt idx="106">
                  <c:v>57.222222222222221</c:v>
                </c:pt>
                <c:pt idx="107">
                  <c:v>50.133333333333333</c:v>
                </c:pt>
                <c:pt idx="108">
                  <c:v>51.5</c:v>
                </c:pt>
                <c:pt idx="109">
                  <c:v>54.294117647058826</c:v>
                </c:pt>
                <c:pt idx="110">
                  <c:v>63.363636363636367</c:v>
                </c:pt>
                <c:pt idx="111">
                  <c:v>60.318044529464899</c:v>
                </c:pt>
                <c:pt idx="112">
                  <c:v>65.41463414634147</c:v>
                </c:pt>
                <c:pt idx="113">
                  <c:v>65.32352941176471</c:v>
                </c:pt>
                <c:pt idx="114">
                  <c:v>60.203703703703702</c:v>
                </c:pt>
                <c:pt idx="116">
                  <c:v>61.2</c:v>
                </c:pt>
                <c:pt idx="118">
                  <c:v>57.64</c:v>
                </c:pt>
                <c:pt idx="120">
                  <c:v>60.111111111111114</c:v>
                </c:pt>
                <c:pt idx="121">
                  <c:v>52.333333333333336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'Общест-11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МБОУ СШ № 86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МБОУ СШ № 46</c:v>
                </c:pt>
                <c:pt idx="16">
                  <c:v>МБОУ СШ № 81</c:v>
                </c:pt>
                <c:pt idx="17">
                  <c:v>МБОУ СШ № 90</c:v>
                </c:pt>
                <c:pt idx="18">
                  <c:v>МБОУ СШ № 49</c:v>
                </c:pt>
                <c:pt idx="19">
                  <c:v>МАОУ Гимназия № 6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8 "Созидание"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89</c:v>
                </c:pt>
                <c:pt idx="29">
                  <c:v>МАОУ Гимназия № 15</c:v>
                </c:pt>
                <c:pt idx="30">
                  <c:v>МБОУ СШ № 53</c:v>
                </c:pt>
                <c:pt idx="31">
                  <c:v>МАОУ Лицей № 12</c:v>
                </c:pt>
                <c:pt idx="32">
                  <c:v>МАОУ Гимназия № 11 </c:v>
                </c:pt>
                <c:pt idx="33">
                  <c:v>МБОУ Лицей № 3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МАОУ СШ № 148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88</c:v>
                </c:pt>
                <c:pt idx="40">
                  <c:v>МБОУ СШ № 79</c:v>
                </c:pt>
                <c:pt idx="41">
                  <c:v>МБОУ СШ № 94</c:v>
                </c:pt>
                <c:pt idx="42">
                  <c:v>МБОУ СШ № 65</c:v>
                </c:pt>
                <c:pt idx="43">
                  <c:v>МБОУ СШ № 13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МАОУ Гимназия № 3</c:v>
                </c:pt>
                <c:pt idx="48">
                  <c:v>МБОУ СШ № 133 </c:v>
                </c:pt>
                <c:pt idx="49">
                  <c:v>МАОУ "КУГ № 1 - Универс"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99</c:v>
                </c:pt>
                <c:pt idx="53">
                  <c:v>МАОУ Лицей № 1</c:v>
                </c:pt>
                <c:pt idx="54">
                  <c:v>МБОУ СШ № 82</c:v>
                </c:pt>
                <c:pt idx="55">
                  <c:v>МБОУ СШ № 72 </c:v>
                </c:pt>
                <c:pt idx="56">
                  <c:v>МБОУ СШ № 30</c:v>
                </c:pt>
                <c:pt idx="57">
                  <c:v>МБОУ СШ № 3</c:v>
                </c:pt>
                <c:pt idx="58">
                  <c:v>МБОУ Школа-интернат № 1 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МАОУ Гимназия № 14</c:v>
                </c:pt>
                <c:pt idx="71">
                  <c:v>МБОУ СШ № 76</c:v>
                </c:pt>
                <c:pt idx="72">
                  <c:v>МАОУ Лицей № 9 "Лидер"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17</c:v>
                </c:pt>
                <c:pt idx="76">
                  <c:v>МБОУ СШ № 45</c:v>
                </c:pt>
                <c:pt idx="77">
                  <c:v>МБОУ СШ № 78</c:v>
                </c:pt>
                <c:pt idx="78">
                  <c:v>МБОУ СШ № 97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СОВЕТСКИЙ РАЙОН</c:v>
                </c:pt>
                <c:pt idx="82">
                  <c:v>МБОУ СШ № 141</c:v>
                </c:pt>
                <c:pt idx="83">
                  <c:v>МАОУ СШ № 152</c:v>
                </c:pt>
                <c:pt idx="84">
                  <c:v>МБОУ СШ № 7</c:v>
                </c:pt>
                <c:pt idx="85">
                  <c:v>МАОУ СШ № 145</c:v>
                </c:pt>
                <c:pt idx="86">
                  <c:v>МБОУ СШ № 70</c:v>
                </c:pt>
                <c:pt idx="87">
                  <c:v>МАОУ СШ № 149</c:v>
                </c:pt>
                <c:pt idx="88">
                  <c:v>МБОУ СШ № 24</c:v>
                </c:pt>
                <c:pt idx="89">
                  <c:v>МАОУ СШ № 143</c:v>
                </c:pt>
                <c:pt idx="90">
                  <c:v>МБОУ СШ № 1</c:v>
                </c:pt>
                <c:pt idx="91">
                  <c:v>МБОУ СШ № 2</c:v>
                </c:pt>
                <c:pt idx="92">
                  <c:v>МБОУ СШ № 98</c:v>
                </c:pt>
                <c:pt idx="93">
                  <c:v>МАОУ СШ № 150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18</c:v>
                </c:pt>
                <c:pt idx="97">
                  <c:v>МБОУ СШ № 91</c:v>
                </c:pt>
                <c:pt idx="98">
                  <c:v>МБОУ СШ № 139</c:v>
                </c:pt>
                <c:pt idx="99">
                  <c:v>МАОУ СШ № 151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134</c:v>
                </c:pt>
                <c:pt idx="103">
                  <c:v>МБОУ СШ № 147</c:v>
                </c:pt>
                <c:pt idx="104">
                  <c:v>МБОУ СШ № 22</c:v>
                </c:pt>
                <c:pt idx="105">
                  <c:v>МБОУ СШ № 5</c:v>
                </c:pt>
                <c:pt idx="106">
                  <c:v>МБОУ СШ № 85</c:v>
                </c:pt>
                <c:pt idx="107">
                  <c:v>МБОУ СШ № 69</c:v>
                </c:pt>
                <c:pt idx="108">
                  <c:v>МБОУ СШ № 66</c:v>
                </c:pt>
                <c:pt idx="109">
                  <c:v>МБОУ СШ № 129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Лицей № 2</c:v>
                </c:pt>
                <c:pt idx="114">
                  <c:v>МБОУ СШ № 10 </c:v>
                </c:pt>
                <c:pt idx="115">
                  <c:v>МБОУ СШ № 51</c:v>
                </c:pt>
                <c:pt idx="116">
                  <c:v>МБОУ Гимназия  № 16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СШ № 4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'Общест-11 диаграмма'!$U$5:$U$126</c:f>
              <c:numCache>
                <c:formatCode>Основной</c:formatCode>
                <c:ptCount val="122"/>
                <c:pt idx="0">
                  <c:v>57.96</c:v>
                </c:pt>
                <c:pt idx="1">
                  <c:v>57.96</c:v>
                </c:pt>
                <c:pt idx="2">
                  <c:v>57.96</c:v>
                </c:pt>
                <c:pt idx="3">
                  <c:v>57.96</c:v>
                </c:pt>
                <c:pt idx="4">
                  <c:v>57.96</c:v>
                </c:pt>
                <c:pt idx="5">
                  <c:v>57.96</c:v>
                </c:pt>
                <c:pt idx="6">
                  <c:v>57.96</c:v>
                </c:pt>
                <c:pt idx="7">
                  <c:v>57.96</c:v>
                </c:pt>
                <c:pt idx="8">
                  <c:v>57.96</c:v>
                </c:pt>
                <c:pt idx="9">
                  <c:v>57.96</c:v>
                </c:pt>
                <c:pt idx="10">
                  <c:v>57.96</c:v>
                </c:pt>
                <c:pt idx="11">
                  <c:v>57.96</c:v>
                </c:pt>
                <c:pt idx="12">
                  <c:v>57.96</c:v>
                </c:pt>
                <c:pt idx="13">
                  <c:v>57.96</c:v>
                </c:pt>
                <c:pt idx="14">
                  <c:v>57.96</c:v>
                </c:pt>
                <c:pt idx="15">
                  <c:v>57.96</c:v>
                </c:pt>
                <c:pt idx="16">
                  <c:v>57.96</c:v>
                </c:pt>
                <c:pt idx="17">
                  <c:v>57.96</c:v>
                </c:pt>
                <c:pt idx="18">
                  <c:v>57.96</c:v>
                </c:pt>
                <c:pt idx="19">
                  <c:v>57.96</c:v>
                </c:pt>
                <c:pt idx="20">
                  <c:v>57.96</c:v>
                </c:pt>
                <c:pt idx="21">
                  <c:v>57.96</c:v>
                </c:pt>
                <c:pt idx="22">
                  <c:v>57.96</c:v>
                </c:pt>
                <c:pt idx="23">
                  <c:v>57.96</c:v>
                </c:pt>
                <c:pt idx="24">
                  <c:v>57.96</c:v>
                </c:pt>
                <c:pt idx="25">
                  <c:v>57.96</c:v>
                </c:pt>
                <c:pt idx="26">
                  <c:v>57.96</c:v>
                </c:pt>
                <c:pt idx="27">
                  <c:v>57.96</c:v>
                </c:pt>
                <c:pt idx="28">
                  <c:v>57.96</c:v>
                </c:pt>
                <c:pt idx="29">
                  <c:v>57.96</c:v>
                </c:pt>
                <c:pt idx="30">
                  <c:v>57.96</c:v>
                </c:pt>
                <c:pt idx="31">
                  <c:v>57.96</c:v>
                </c:pt>
                <c:pt idx="32">
                  <c:v>57.96</c:v>
                </c:pt>
                <c:pt idx="33">
                  <c:v>57.96</c:v>
                </c:pt>
                <c:pt idx="34">
                  <c:v>57.96</c:v>
                </c:pt>
                <c:pt idx="35">
                  <c:v>57.96</c:v>
                </c:pt>
                <c:pt idx="36">
                  <c:v>57.96</c:v>
                </c:pt>
                <c:pt idx="37">
                  <c:v>57.96</c:v>
                </c:pt>
                <c:pt idx="38">
                  <c:v>57.96</c:v>
                </c:pt>
                <c:pt idx="39">
                  <c:v>57.96</c:v>
                </c:pt>
                <c:pt idx="40">
                  <c:v>57.96</c:v>
                </c:pt>
                <c:pt idx="41">
                  <c:v>57.96</c:v>
                </c:pt>
                <c:pt idx="42">
                  <c:v>57.96</c:v>
                </c:pt>
                <c:pt idx="43">
                  <c:v>57.96</c:v>
                </c:pt>
                <c:pt idx="44">
                  <c:v>57.96</c:v>
                </c:pt>
                <c:pt idx="45">
                  <c:v>57.96</c:v>
                </c:pt>
                <c:pt idx="46">
                  <c:v>57.96</c:v>
                </c:pt>
                <c:pt idx="47">
                  <c:v>57.96</c:v>
                </c:pt>
                <c:pt idx="48">
                  <c:v>57.96</c:v>
                </c:pt>
                <c:pt idx="49">
                  <c:v>57.96</c:v>
                </c:pt>
                <c:pt idx="50">
                  <c:v>57.96</c:v>
                </c:pt>
                <c:pt idx="51">
                  <c:v>57.96</c:v>
                </c:pt>
                <c:pt idx="52">
                  <c:v>57.96</c:v>
                </c:pt>
                <c:pt idx="53">
                  <c:v>57.96</c:v>
                </c:pt>
                <c:pt idx="54">
                  <c:v>57.96</c:v>
                </c:pt>
                <c:pt idx="55">
                  <c:v>57.96</c:v>
                </c:pt>
                <c:pt idx="56">
                  <c:v>57.96</c:v>
                </c:pt>
                <c:pt idx="57">
                  <c:v>57.96</c:v>
                </c:pt>
                <c:pt idx="58">
                  <c:v>57.96</c:v>
                </c:pt>
                <c:pt idx="59">
                  <c:v>57.96</c:v>
                </c:pt>
                <c:pt idx="60">
                  <c:v>57.96</c:v>
                </c:pt>
                <c:pt idx="61">
                  <c:v>57.96</c:v>
                </c:pt>
                <c:pt idx="62">
                  <c:v>57.96</c:v>
                </c:pt>
                <c:pt idx="63">
                  <c:v>57.96</c:v>
                </c:pt>
                <c:pt idx="64">
                  <c:v>57.96</c:v>
                </c:pt>
                <c:pt idx="65">
                  <c:v>57.96</c:v>
                </c:pt>
                <c:pt idx="66">
                  <c:v>57.96</c:v>
                </c:pt>
                <c:pt idx="67">
                  <c:v>57.96</c:v>
                </c:pt>
                <c:pt idx="68">
                  <c:v>57.96</c:v>
                </c:pt>
                <c:pt idx="69">
                  <c:v>57.96</c:v>
                </c:pt>
                <c:pt idx="70">
                  <c:v>57.96</c:v>
                </c:pt>
                <c:pt idx="71">
                  <c:v>57.96</c:v>
                </c:pt>
                <c:pt idx="72">
                  <c:v>57.96</c:v>
                </c:pt>
                <c:pt idx="73">
                  <c:v>57.96</c:v>
                </c:pt>
                <c:pt idx="74">
                  <c:v>57.96</c:v>
                </c:pt>
                <c:pt idx="75">
                  <c:v>57.96</c:v>
                </c:pt>
                <c:pt idx="76">
                  <c:v>57.96</c:v>
                </c:pt>
                <c:pt idx="77">
                  <c:v>57.96</c:v>
                </c:pt>
                <c:pt idx="78">
                  <c:v>57.96</c:v>
                </c:pt>
                <c:pt idx="79">
                  <c:v>57.96</c:v>
                </c:pt>
                <c:pt idx="80">
                  <c:v>57.96</c:v>
                </c:pt>
                <c:pt idx="81">
                  <c:v>57.96</c:v>
                </c:pt>
                <c:pt idx="82">
                  <c:v>57.96</c:v>
                </c:pt>
                <c:pt idx="83">
                  <c:v>57.96</c:v>
                </c:pt>
                <c:pt idx="84">
                  <c:v>57.96</c:v>
                </c:pt>
                <c:pt idx="85">
                  <c:v>57.96</c:v>
                </c:pt>
                <c:pt idx="86">
                  <c:v>57.96</c:v>
                </c:pt>
                <c:pt idx="87">
                  <c:v>57.96</c:v>
                </c:pt>
                <c:pt idx="88">
                  <c:v>57.96</c:v>
                </c:pt>
                <c:pt idx="89">
                  <c:v>57.96</c:v>
                </c:pt>
                <c:pt idx="90">
                  <c:v>57.96</c:v>
                </c:pt>
                <c:pt idx="91">
                  <c:v>57.96</c:v>
                </c:pt>
                <c:pt idx="92">
                  <c:v>57.96</c:v>
                </c:pt>
                <c:pt idx="93">
                  <c:v>57.96</c:v>
                </c:pt>
                <c:pt idx="94">
                  <c:v>57.96</c:v>
                </c:pt>
                <c:pt idx="95">
                  <c:v>57.96</c:v>
                </c:pt>
                <c:pt idx="96">
                  <c:v>57.96</c:v>
                </c:pt>
                <c:pt idx="97">
                  <c:v>57.96</c:v>
                </c:pt>
                <c:pt idx="98">
                  <c:v>57.96</c:v>
                </c:pt>
                <c:pt idx="99">
                  <c:v>57.96</c:v>
                </c:pt>
                <c:pt idx="100">
                  <c:v>57.96</c:v>
                </c:pt>
                <c:pt idx="101">
                  <c:v>57.96</c:v>
                </c:pt>
                <c:pt idx="102">
                  <c:v>57.96</c:v>
                </c:pt>
                <c:pt idx="103">
                  <c:v>57.96</c:v>
                </c:pt>
                <c:pt idx="104">
                  <c:v>57.96</c:v>
                </c:pt>
                <c:pt idx="105">
                  <c:v>57.96</c:v>
                </c:pt>
                <c:pt idx="106">
                  <c:v>57.96</c:v>
                </c:pt>
                <c:pt idx="107">
                  <c:v>57.96</c:v>
                </c:pt>
                <c:pt idx="108">
                  <c:v>57.96</c:v>
                </c:pt>
                <c:pt idx="109">
                  <c:v>57.96</c:v>
                </c:pt>
                <c:pt idx="110">
                  <c:v>57.96</c:v>
                </c:pt>
                <c:pt idx="111">
                  <c:v>57.96</c:v>
                </c:pt>
                <c:pt idx="112">
                  <c:v>57.96</c:v>
                </c:pt>
                <c:pt idx="113">
                  <c:v>57.96</c:v>
                </c:pt>
                <c:pt idx="114">
                  <c:v>57.96</c:v>
                </c:pt>
                <c:pt idx="115">
                  <c:v>57.96</c:v>
                </c:pt>
                <c:pt idx="116">
                  <c:v>57.96</c:v>
                </c:pt>
                <c:pt idx="117">
                  <c:v>57.96</c:v>
                </c:pt>
                <c:pt idx="118">
                  <c:v>57.96</c:v>
                </c:pt>
                <c:pt idx="119">
                  <c:v>57.96</c:v>
                </c:pt>
                <c:pt idx="120">
                  <c:v>57.96</c:v>
                </c:pt>
                <c:pt idx="121">
                  <c:v>57.96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strRef>
              <c:f>'Общест-11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МБОУ СШ № 86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4</c:v>
                </c:pt>
                <c:pt idx="13">
                  <c:v>МАОУ Лицей № 6 "Перспектива"</c:v>
                </c:pt>
                <c:pt idx="14">
                  <c:v>МАОУ Гимназия № 10</c:v>
                </c:pt>
                <c:pt idx="15">
                  <c:v>МБОУ СШ № 46</c:v>
                </c:pt>
                <c:pt idx="16">
                  <c:v>МБОУ СШ № 81</c:v>
                </c:pt>
                <c:pt idx="17">
                  <c:v>МБОУ СШ № 90</c:v>
                </c:pt>
                <c:pt idx="18">
                  <c:v>МБОУ СШ № 49</c:v>
                </c:pt>
                <c:pt idx="19">
                  <c:v>МАОУ Гимназия № 6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8 "Созидание"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89</c:v>
                </c:pt>
                <c:pt idx="29">
                  <c:v>МАОУ Гимназия № 15</c:v>
                </c:pt>
                <c:pt idx="30">
                  <c:v>МБОУ СШ № 53</c:v>
                </c:pt>
                <c:pt idx="31">
                  <c:v>МАОУ Лицей № 12</c:v>
                </c:pt>
                <c:pt idx="32">
                  <c:v>МАОУ Гимназия № 11 </c:v>
                </c:pt>
                <c:pt idx="33">
                  <c:v>МБОУ Лицей № 3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МАОУ СШ № 148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88</c:v>
                </c:pt>
                <c:pt idx="40">
                  <c:v>МБОУ СШ № 79</c:v>
                </c:pt>
                <c:pt idx="41">
                  <c:v>МБОУ СШ № 94</c:v>
                </c:pt>
                <c:pt idx="42">
                  <c:v>МБОУ СШ № 65</c:v>
                </c:pt>
                <c:pt idx="43">
                  <c:v>МБОУ СШ № 13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МАОУ Гимназия № 3</c:v>
                </c:pt>
                <c:pt idx="48">
                  <c:v>МБОУ СШ № 133 </c:v>
                </c:pt>
                <c:pt idx="49">
                  <c:v>МАОУ "КУГ № 1 - Универс"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99</c:v>
                </c:pt>
                <c:pt idx="53">
                  <c:v>МАОУ Лицей № 1</c:v>
                </c:pt>
                <c:pt idx="54">
                  <c:v>МБОУ СШ № 82</c:v>
                </c:pt>
                <c:pt idx="55">
                  <c:v>МБОУ СШ № 72 </c:v>
                </c:pt>
                <c:pt idx="56">
                  <c:v>МБОУ СШ № 30</c:v>
                </c:pt>
                <c:pt idx="57">
                  <c:v>МБОУ СШ № 3</c:v>
                </c:pt>
                <c:pt idx="58">
                  <c:v>МБОУ Школа-интернат № 1 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МАОУ Гимназия № 14</c:v>
                </c:pt>
                <c:pt idx="71">
                  <c:v>МБОУ СШ № 76</c:v>
                </c:pt>
                <c:pt idx="72">
                  <c:v>МАОУ Лицей № 9 "Лидер"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17</c:v>
                </c:pt>
                <c:pt idx="76">
                  <c:v>МБОУ СШ № 45</c:v>
                </c:pt>
                <c:pt idx="77">
                  <c:v>МБОУ СШ № 78</c:v>
                </c:pt>
                <c:pt idx="78">
                  <c:v>МБОУ СШ № 97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СОВЕТСКИЙ РАЙОН</c:v>
                </c:pt>
                <c:pt idx="82">
                  <c:v>МБОУ СШ № 141</c:v>
                </c:pt>
                <c:pt idx="83">
                  <c:v>МАОУ СШ № 152</c:v>
                </c:pt>
                <c:pt idx="84">
                  <c:v>МБОУ СШ № 7</c:v>
                </c:pt>
                <c:pt idx="85">
                  <c:v>МАОУ СШ № 145</c:v>
                </c:pt>
                <c:pt idx="86">
                  <c:v>МБОУ СШ № 70</c:v>
                </c:pt>
                <c:pt idx="87">
                  <c:v>МАОУ СШ № 149</c:v>
                </c:pt>
                <c:pt idx="88">
                  <c:v>МБОУ СШ № 24</c:v>
                </c:pt>
                <c:pt idx="89">
                  <c:v>МАОУ СШ № 143</c:v>
                </c:pt>
                <c:pt idx="90">
                  <c:v>МБОУ СШ № 1</c:v>
                </c:pt>
                <c:pt idx="91">
                  <c:v>МБОУ СШ № 2</c:v>
                </c:pt>
                <c:pt idx="92">
                  <c:v>МБОУ СШ № 98</c:v>
                </c:pt>
                <c:pt idx="93">
                  <c:v>МАОУ СШ № 150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18</c:v>
                </c:pt>
                <c:pt idx="97">
                  <c:v>МБОУ СШ № 91</c:v>
                </c:pt>
                <c:pt idx="98">
                  <c:v>МБОУ СШ № 139</c:v>
                </c:pt>
                <c:pt idx="99">
                  <c:v>МАОУ СШ № 151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134</c:v>
                </c:pt>
                <c:pt idx="103">
                  <c:v>МБОУ СШ № 147</c:v>
                </c:pt>
                <c:pt idx="104">
                  <c:v>МБОУ СШ № 22</c:v>
                </c:pt>
                <c:pt idx="105">
                  <c:v>МБОУ СШ № 5</c:v>
                </c:pt>
                <c:pt idx="106">
                  <c:v>МБОУ СШ № 85</c:v>
                </c:pt>
                <c:pt idx="107">
                  <c:v>МБОУ СШ № 69</c:v>
                </c:pt>
                <c:pt idx="108">
                  <c:v>МБОУ СШ № 66</c:v>
                </c:pt>
                <c:pt idx="109">
                  <c:v>МБОУ СШ № 129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Лицей № 2</c:v>
                </c:pt>
                <c:pt idx="114">
                  <c:v>МБОУ СШ № 10 </c:v>
                </c:pt>
                <c:pt idx="115">
                  <c:v>МБОУ СШ № 51</c:v>
                </c:pt>
                <c:pt idx="116">
                  <c:v>МБОУ Гимназия  № 16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СШ № 4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'Общест-11 диаграмма'!$T$5:$T$126</c:f>
              <c:numCache>
                <c:formatCode>0,00</c:formatCode>
                <c:ptCount val="122"/>
                <c:pt idx="0">
                  <c:v>57.333300000000001</c:v>
                </c:pt>
                <c:pt idx="1">
                  <c:v>59.421599999999998</c:v>
                </c:pt>
                <c:pt idx="2">
                  <c:v>61.593800000000002</c:v>
                </c:pt>
                <c:pt idx="3">
                  <c:v>56.65</c:v>
                </c:pt>
                <c:pt idx="4">
                  <c:v>63.541699999999999</c:v>
                </c:pt>
                <c:pt idx="5">
                  <c:v>51.5</c:v>
                </c:pt>
                <c:pt idx="6">
                  <c:v>55.857100000000003</c:v>
                </c:pt>
                <c:pt idx="7">
                  <c:v>63.45</c:v>
                </c:pt>
                <c:pt idx="8">
                  <c:v>58.368400000000001</c:v>
                </c:pt>
                <c:pt idx="9">
                  <c:v>64.411799999999999</c:v>
                </c:pt>
                <c:pt idx="10">
                  <c:v>52.847807692307697</c:v>
                </c:pt>
                <c:pt idx="11">
                  <c:v>62.4146</c:v>
                </c:pt>
                <c:pt idx="12">
                  <c:v>59.387099999999997</c:v>
                </c:pt>
                <c:pt idx="13">
                  <c:v>63.6875</c:v>
                </c:pt>
                <c:pt idx="14">
                  <c:v>65.629599999999996</c:v>
                </c:pt>
                <c:pt idx="15">
                  <c:v>52.666699999999999</c:v>
                </c:pt>
                <c:pt idx="16">
                  <c:v>42.0625</c:v>
                </c:pt>
                <c:pt idx="18">
                  <c:v>55.363599999999998</c:v>
                </c:pt>
                <c:pt idx="19">
                  <c:v>60.409100000000002</c:v>
                </c:pt>
                <c:pt idx="20">
                  <c:v>50.545499999999997</c:v>
                </c:pt>
                <c:pt idx="21">
                  <c:v>44.357100000000003</c:v>
                </c:pt>
                <c:pt idx="22">
                  <c:v>50.814799999999998</c:v>
                </c:pt>
                <c:pt idx="23">
                  <c:v>40.2667</c:v>
                </c:pt>
                <c:pt idx="24">
                  <c:v>39.416699999999999</c:v>
                </c:pt>
                <c:pt idx="25">
                  <c:v>55.563676470588227</c:v>
                </c:pt>
                <c:pt idx="26">
                  <c:v>51.2727</c:v>
                </c:pt>
                <c:pt idx="28">
                  <c:v>46.666699999999999</c:v>
                </c:pt>
                <c:pt idx="29">
                  <c:v>58</c:v>
                </c:pt>
                <c:pt idx="30">
                  <c:v>43.125</c:v>
                </c:pt>
                <c:pt idx="31">
                  <c:v>60.963000000000001</c:v>
                </c:pt>
                <c:pt idx="32">
                  <c:v>56.666699999999999</c:v>
                </c:pt>
                <c:pt idx="33">
                  <c:v>61.55</c:v>
                </c:pt>
                <c:pt idx="34">
                  <c:v>59.5</c:v>
                </c:pt>
                <c:pt idx="35">
                  <c:v>58.375</c:v>
                </c:pt>
                <c:pt idx="36">
                  <c:v>57.608699999999999</c:v>
                </c:pt>
                <c:pt idx="37">
                  <c:v>44.181800000000003</c:v>
                </c:pt>
                <c:pt idx="38">
                  <c:v>46.166699999999999</c:v>
                </c:pt>
                <c:pt idx="39">
                  <c:v>46</c:v>
                </c:pt>
                <c:pt idx="41">
                  <c:v>62.6</c:v>
                </c:pt>
                <c:pt idx="42">
                  <c:v>65.8947</c:v>
                </c:pt>
                <c:pt idx="43">
                  <c:v>63.666699999999999</c:v>
                </c:pt>
                <c:pt idx="44">
                  <c:v>62.344799999999999</c:v>
                </c:pt>
                <c:pt idx="45">
                  <c:v>58.611620000000002</c:v>
                </c:pt>
                <c:pt idx="46">
                  <c:v>65.220299999999995</c:v>
                </c:pt>
                <c:pt idx="47">
                  <c:v>65.192300000000003</c:v>
                </c:pt>
                <c:pt idx="48">
                  <c:v>51.5</c:v>
                </c:pt>
                <c:pt idx="49">
                  <c:v>66.989199999999997</c:v>
                </c:pt>
                <c:pt idx="50">
                  <c:v>58.285699999999999</c:v>
                </c:pt>
                <c:pt idx="51">
                  <c:v>60.238100000000003</c:v>
                </c:pt>
                <c:pt idx="52">
                  <c:v>59.069000000000003</c:v>
                </c:pt>
                <c:pt idx="53">
                  <c:v>64.0702</c:v>
                </c:pt>
                <c:pt idx="54">
                  <c:v>60.555599999999998</c:v>
                </c:pt>
                <c:pt idx="55">
                  <c:v>59.666699999999999</c:v>
                </c:pt>
                <c:pt idx="57">
                  <c:v>55.642899999999997</c:v>
                </c:pt>
                <c:pt idx="58">
                  <c:v>63.545499999999997</c:v>
                </c:pt>
                <c:pt idx="59">
                  <c:v>48.615400000000001</c:v>
                </c:pt>
                <c:pt idx="60">
                  <c:v>55.916699999999999</c:v>
                </c:pt>
                <c:pt idx="61">
                  <c:v>44.666699999999999</c:v>
                </c:pt>
                <c:pt idx="65">
                  <c:v>56.946430769230773</c:v>
                </c:pt>
                <c:pt idx="66">
                  <c:v>53.6</c:v>
                </c:pt>
                <c:pt idx="67">
                  <c:v>61.851900000000001</c:v>
                </c:pt>
                <c:pt idx="68">
                  <c:v>58.6905</c:v>
                </c:pt>
                <c:pt idx="69">
                  <c:v>56</c:v>
                </c:pt>
                <c:pt idx="70">
                  <c:v>63.3889</c:v>
                </c:pt>
                <c:pt idx="71">
                  <c:v>63.583300000000001</c:v>
                </c:pt>
                <c:pt idx="72">
                  <c:v>63.625</c:v>
                </c:pt>
                <c:pt idx="73">
                  <c:v>50.538499999999999</c:v>
                </c:pt>
                <c:pt idx="74">
                  <c:v>63.529400000000003</c:v>
                </c:pt>
                <c:pt idx="75">
                  <c:v>52</c:v>
                </c:pt>
                <c:pt idx="76">
                  <c:v>49.466700000000003</c:v>
                </c:pt>
                <c:pt idx="78">
                  <c:v>54.617600000000003</c:v>
                </c:pt>
                <c:pt idx="80">
                  <c:v>49.411799999999999</c:v>
                </c:pt>
                <c:pt idx="81">
                  <c:v>56.841453846153847</c:v>
                </c:pt>
                <c:pt idx="82">
                  <c:v>57.714300000000001</c:v>
                </c:pt>
                <c:pt idx="83">
                  <c:v>56.064500000000002</c:v>
                </c:pt>
                <c:pt idx="84">
                  <c:v>58.395800000000001</c:v>
                </c:pt>
                <c:pt idx="85">
                  <c:v>61.686300000000003</c:v>
                </c:pt>
                <c:pt idx="86">
                  <c:v>54.133299999999998</c:v>
                </c:pt>
                <c:pt idx="87">
                  <c:v>59.656300000000002</c:v>
                </c:pt>
                <c:pt idx="88">
                  <c:v>57.565199999999997</c:v>
                </c:pt>
                <c:pt idx="89">
                  <c:v>54.921300000000002</c:v>
                </c:pt>
                <c:pt idx="90">
                  <c:v>59.857100000000003</c:v>
                </c:pt>
                <c:pt idx="92">
                  <c:v>64.400000000000006</c:v>
                </c:pt>
                <c:pt idx="93">
                  <c:v>62.375</c:v>
                </c:pt>
                <c:pt idx="94">
                  <c:v>62.7727</c:v>
                </c:pt>
                <c:pt idx="95">
                  <c:v>51.692300000000003</c:v>
                </c:pt>
                <c:pt idx="96">
                  <c:v>47.307699999999997</c:v>
                </c:pt>
                <c:pt idx="97">
                  <c:v>56.827599999999997</c:v>
                </c:pt>
                <c:pt idx="98">
                  <c:v>64.789500000000004</c:v>
                </c:pt>
                <c:pt idx="99">
                  <c:v>57.423699999999997</c:v>
                </c:pt>
                <c:pt idx="100">
                  <c:v>58.963000000000001</c:v>
                </c:pt>
                <c:pt idx="101">
                  <c:v>53.6111</c:v>
                </c:pt>
                <c:pt idx="103">
                  <c:v>51</c:v>
                </c:pt>
                <c:pt idx="104">
                  <c:v>56</c:v>
                </c:pt>
                <c:pt idx="105">
                  <c:v>56.875</c:v>
                </c:pt>
                <c:pt idx="106">
                  <c:v>55.4375</c:v>
                </c:pt>
                <c:pt idx="107">
                  <c:v>45.176499999999997</c:v>
                </c:pt>
                <c:pt idx="108">
                  <c:v>58.375</c:v>
                </c:pt>
                <c:pt idx="109">
                  <c:v>54.857100000000003</c:v>
                </c:pt>
                <c:pt idx="111">
                  <c:v>61.973228571428571</c:v>
                </c:pt>
                <c:pt idx="112">
                  <c:v>67.846199999999996</c:v>
                </c:pt>
                <c:pt idx="113">
                  <c:v>64.2</c:v>
                </c:pt>
                <c:pt idx="114">
                  <c:v>63</c:v>
                </c:pt>
                <c:pt idx="116">
                  <c:v>67.813999999999993</c:v>
                </c:pt>
                <c:pt idx="118">
                  <c:v>59.666699999999999</c:v>
                </c:pt>
                <c:pt idx="120">
                  <c:v>65.5</c:v>
                </c:pt>
                <c:pt idx="121">
                  <c:v>45.785699999999999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82528"/>
        <c:axId val="91792512"/>
      </c:lineChart>
      <c:catAx>
        <c:axId val="91782528"/>
        <c:scaling>
          <c:orientation val="minMax"/>
        </c:scaling>
        <c:delete val="0"/>
        <c:axPos val="b"/>
        <c:numFmt formatCode="Основно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792512"/>
        <c:crosses val="autoZero"/>
        <c:auto val="1"/>
        <c:lblAlgn val="ctr"/>
        <c:lblOffset val="100"/>
        <c:noMultiLvlLbl val="0"/>
      </c:catAx>
      <c:valAx>
        <c:axId val="9179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782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263458764694502"/>
          <c:y val="2.0234705298709174E-2"/>
          <c:w val="0.73031264930947148"/>
          <c:h val="4.5307415999132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0</xdr:row>
      <xdr:rowOff>68000</xdr:rowOff>
    </xdr:from>
    <xdr:to>
      <xdr:col>33</xdr:col>
      <xdr:colOff>0</xdr:colOff>
      <xdr:row>0</xdr:row>
      <xdr:rowOff>4798219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328084</xdr:colOff>
      <xdr:row>0</xdr:row>
      <xdr:rowOff>393434</xdr:rowOff>
    </xdr:from>
    <xdr:to>
      <xdr:col>22</xdr:col>
      <xdr:colOff>362479</xdr:colOff>
      <xdr:row>0</xdr:row>
      <xdr:rowOff>3185583</xdr:rowOff>
    </xdr:to>
    <xdr:cxnSp macro="">
      <xdr:nvCxnSpPr>
        <xdr:cNvPr id="3" name="Прямая соединительная линия 2"/>
        <xdr:cNvCxnSpPr/>
      </xdr:nvCxnSpPr>
      <xdr:spPr>
        <a:xfrm flipH="1">
          <a:off x="13260917" y="393434"/>
          <a:ext cx="34395" cy="27921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0.03132</cdr:x>
      <cdr:y>0.07632</cdr:y>
    </cdr:from>
    <cdr:to>
      <cdr:x>0.03228</cdr:x>
      <cdr:y>0.6507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613339" y="361008"/>
          <a:ext cx="18798" cy="27169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0.10308</cdr:x>
      <cdr:y>0.07196</cdr:y>
    </cdr:from>
    <cdr:to>
      <cdr:x>0.10448</cdr:x>
      <cdr:y>0.65108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1909637" y="340372"/>
          <a:ext cx="25936" cy="27393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0.2253</cdr:x>
      <cdr:y>0.07512</cdr:y>
    </cdr:from>
    <cdr:to>
      <cdr:x>0.22713</cdr:x>
      <cdr:y>0.64647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4411782" y="355333"/>
          <a:ext cx="35863" cy="27026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0.38569</cdr:x>
      <cdr:y>0.07645</cdr:y>
    </cdr:from>
    <cdr:to>
      <cdr:x>0.38624</cdr:x>
      <cdr:y>0.65514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7552435" y="361611"/>
          <a:ext cx="10770" cy="273733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0.54481</cdr:x>
      <cdr:y>0.07472</cdr:y>
    </cdr:from>
    <cdr:to>
      <cdr:x>0.54629</cdr:x>
      <cdr:y>0.6529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0668435" y="353441"/>
          <a:ext cx="28981" cy="27349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0.91457</cdr:x>
      <cdr:y>0.07615</cdr:y>
    </cdr:from>
    <cdr:to>
      <cdr:x>0.91587</cdr:x>
      <cdr:y>0.64913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>
          <a:off x="17909015" y="360193"/>
          <a:ext cx="25456" cy="27103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46833</xdr:rowOff>
    </xdr:from>
    <xdr:to>
      <xdr:col>32</xdr:col>
      <xdr:colOff>542395</xdr:colOff>
      <xdr:row>0</xdr:row>
      <xdr:rowOff>4777052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275167</xdr:colOff>
      <xdr:row>0</xdr:row>
      <xdr:rowOff>341841</xdr:rowOff>
    </xdr:from>
    <xdr:to>
      <xdr:col>22</xdr:col>
      <xdr:colOff>276489</xdr:colOff>
      <xdr:row>0</xdr:row>
      <xdr:rowOff>3069167</xdr:rowOff>
    </xdr:to>
    <xdr:cxnSp macro="">
      <xdr:nvCxnSpPr>
        <xdr:cNvPr id="3" name="Прямая соединительная линия 2"/>
        <xdr:cNvCxnSpPr/>
      </xdr:nvCxnSpPr>
      <xdr:spPr>
        <a:xfrm flipH="1">
          <a:off x="13208000" y="341841"/>
          <a:ext cx="1322" cy="27273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0.02916</cdr:x>
      <cdr:y>0.06737</cdr:y>
    </cdr:from>
    <cdr:to>
      <cdr:x>0.03012</cdr:x>
      <cdr:y>0.64175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576379" y="340335"/>
          <a:ext cx="18935" cy="29016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0.10115</cdr:x>
      <cdr:y>0.06944</cdr:y>
    </cdr:from>
    <cdr:to>
      <cdr:x>0.10255</cdr:x>
      <cdr:y>0.64856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004505" y="350813"/>
          <a:ext cx="27688" cy="29255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0.22202</cdr:x>
      <cdr:y>0.06909</cdr:y>
    </cdr:from>
    <cdr:to>
      <cdr:x>0.2226</cdr:x>
      <cdr:y>0.64871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>
          <a:off x="4347508" y="326798"/>
          <a:ext cx="11357" cy="27417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0.38356</cdr:x>
      <cdr:y>0.06778</cdr:y>
    </cdr:from>
    <cdr:to>
      <cdr:x>0.38411</cdr:x>
      <cdr:y>0.64647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7510745" y="320614"/>
          <a:ext cx="10770" cy="273733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0.54528</cdr:x>
      <cdr:y>0.06829</cdr:y>
    </cdr:from>
    <cdr:to>
      <cdr:x>0.54533</cdr:x>
      <cdr:y>0.64565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0677516" y="323027"/>
          <a:ext cx="1067" cy="27310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0.91325</cdr:x>
      <cdr:y>0.07139</cdr:y>
    </cdr:from>
    <cdr:to>
      <cdr:x>0.91455</cdr:x>
      <cdr:y>0.64437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>
          <a:off x="18098203" y="360626"/>
          <a:ext cx="25756" cy="28945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85546875" customWidth="1"/>
    <col min="2" max="2" width="32.5703125" customWidth="1"/>
    <col min="3" max="22" width="7.7109375" customWidth="1"/>
    <col min="23" max="23" width="8.7109375" customWidth="1"/>
  </cols>
  <sheetData>
    <row r="1" spans="1:26" ht="387" customHeight="1" thickBot="1" x14ac:dyDescent="0.3"/>
    <row r="2" spans="1:26" ht="15" customHeight="1" x14ac:dyDescent="0.25">
      <c r="A2" s="545" t="s">
        <v>68</v>
      </c>
      <c r="B2" s="547" t="s">
        <v>113</v>
      </c>
      <c r="C2" s="714">
        <v>2019</v>
      </c>
      <c r="D2" s="715"/>
      <c r="E2" s="715"/>
      <c r="F2" s="716"/>
      <c r="G2" s="714">
        <v>2018</v>
      </c>
      <c r="H2" s="715"/>
      <c r="I2" s="715"/>
      <c r="J2" s="716"/>
      <c r="K2" s="549">
        <v>2017</v>
      </c>
      <c r="L2" s="550"/>
      <c r="M2" s="550"/>
      <c r="N2" s="551"/>
      <c r="O2" s="549">
        <v>2016</v>
      </c>
      <c r="P2" s="550"/>
      <c r="Q2" s="550"/>
      <c r="R2" s="551"/>
      <c r="S2" s="549">
        <v>2015</v>
      </c>
      <c r="T2" s="550"/>
      <c r="U2" s="550"/>
      <c r="V2" s="551"/>
      <c r="W2" s="543" t="s">
        <v>125</v>
      </c>
    </row>
    <row r="3" spans="1:26" ht="48.75" customHeight="1" thickBot="1" x14ac:dyDescent="0.3">
      <c r="A3" s="546"/>
      <c r="B3" s="548"/>
      <c r="C3" s="713" t="s">
        <v>134</v>
      </c>
      <c r="D3" s="226" t="s">
        <v>135</v>
      </c>
      <c r="E3" s="693" t="s">
        <v>136</v>
      </c>
      <c r="F3" s="201" t="s">
        <v>124</v>
      </c>
      <c r="G3" s="202" t="s">
        <v>134</v>
      </c>
      <c r="H3" s="226" t="s">
        <v>135</v>
      </c>
      <c r="I3" s="226" t="s">
        <v>136</v>
      </c>
      <c r="J3" s="201" t="s">
        <v>124</v>
      </c>
      <c r="K3" s="202" t="s">
        <v>134</v>
      </c>
      <c r="L3" s="226" t="s">
        <v>135</v>
      </c>
      <c r="M3" s="226" t="s">
        <v>136</v>
      </c>
      <c r="N3" s="441" t="s">
        <v>124</v>
      </c>
      <c r="O3" s="202" t="s">
        <v>134</v>
      </c>
      <c r="P3" s="226" t="s">
        <v>135</v>
      </c>
      <c r="Q3" s="226" t="s">
        <v>136</v>
      </c>
      <c r="R3" s="441" t="s">
        <v>124</v>
      </c>
      <c r="S3" s="202" t="s">
        <v>134</v>
      </c>
      <c r="T3" s="226" t="s">
        <v>135</v>
      </c>
      <c r="U3" s="226" t="s">
        <v>136</v>
      </c>
      <c r="V3" s="201" t="s">
        <v>124</v>
      </c>
      <c r="W3" s="544"/>
    </row>
    <row r="4" spans="1:26" ht="15" customHeight="1" thickBot="1" x14ac:dyDescent="0.3">
      <c r="A4" s="442"/>
      <c r="B4" s="443" t="s">
        <v>154</v>
      </c>
      <c r="C4" s="444">
        <f>C5+C6+C15+C30+C50+C70+C86+C116</f>
        <v>2374</v>
      </c>
      <c r="D4" s="501">
        <f>AVERAGE(D5,D7:D14,D16:D29,D31:D49,D51:D69,D71:D85,D87:D115,D117:D126)</f>
        <v>53.353134126367294</v>
      </c>
      <c r="E4" s="670">
        <v>55.12</v>
      </c>
      <c r="F4" s="446"/>
      <c r="G4" s="444">
        <f>G5+G6+G15+G30+G50+G70+G86+G116</f>
        <v>2405</v>
      </c>
      <c r="H4" s="501">
        <f>AVERAGE(H5,H7:H14,H16:H29,H31:H49,H51:H69,H71:H85,H87:H115,H117:H126)</f>
        <v>54.67071581282535</v>
      </c>
      <c r="I4" s="445">
        <v>56.47</v>
      </c>
      <c r="J4" s="453"/>
      <c r="K4" s="447">
        <f>K5+K6+K15+K30+K50+K70+K86+K116</f>
        <v>2227</v>
      </c>
      <c r="L4" s="501">
        <f>AVERAGE(L5,L7:L14,L16:L29,L31:L49,L51:L69,L71:L85,L87:L115,L117:L126)</f>
        <v>55.582665127228623</v>
      </c>
      <c r="M4" s="445">
        <v>56.93</v>
      </c>
      <c r="N4" s="448"/>
      <c r="O4" s="447">
        <f>O5+O6+O15+O30+O50+O70+O86+O116</f>
        <v>2480</v>
      </c>
      <c r="P4" s="501">
        <f>AVERAGE(P5,P7:P14,P16:P29,P31:P49,P51:P69,P71:P85,P87:P115,P117:P126)</f>
        <v>56.430098105928039</v>
      </c>
      <c r="Q4" s="445">
        <v>57.33</v>
      </c>
      <c r="R4" s="448"/>
      <c r="S4" s="447">
        <f>S5+S6+S15+S30+S50+S70+S86+S116</f>
        <v>2638</v>
      </c>
      <c r="T4" s="501">
        <f>AVERAGE(T5,T7:T14,T16:T29,T31:T49,T51:T69,T71:T85,T87:T115,T117:T126)</f>
        <v>56.954783999999997</v>
      </c>
      <c r="U4" s="445">
        <v>57.96</v>
      </c>
      <c r="V4" s="446"/>
      <c r="W4" s="449"/>
      <c r="Y4" s="343"/>
      <c r="Z4" s="34" t="s">
        <v>120</v>
      </c>
    </row>
    <row r="5" spans="1:26" ht="15" customHeight="1" thickBot="1" x14ac:dyDescent="0.3">
      <c r="A5" s="450">
        <v>1</v>
      </c>
      <c r="B5" s="679" t="s">
        <v>27</v>
      </c>
      <c r="C5" s="508">
        <v>9</v>
      </c>
      <c r="D5" s="509">
        <v>60.66</v>
      </c>
      <c r="E5" s="680">
        <v>55.12</v>
      </c>
      <c r="F5" s="511">
        <v>13</v>
      </c>
      <c r="G5" s="508">
        <v>15</v>
      </c>
      <c r="H5" s="509">
        <v>58</v>
      </c>
      <c r="I5" s="680">
        <v>56.47</v>
      </c>
      <c r="J5" s="511">
        <v>42</v>
      </c>
      <c r="K5" s="515">
        <v>12</v>
      </c>
      <c r="L5" s="527">
        <v>59.75</v>
      </c>
      <c r="M5" s="513">
        <v>56.93</v>
      </c>
      <c r="N5" s="514">
        <v>29</v>
      </c>
      <c r="O5" s="515">
        <v>18</v>
      </c>
      <c r="P5" s="527">
        <v>58.444444444444443</v>
      </c>
      <c r="Q5" s="517">
        <v>57.33</v>
      </c>
      <c r="R5" s="518">
        <v>44</v>
      </c>
      <c r="S5" s="519">
        <v>15</v>
      </c>
      <c r="T5" s="528">
        <v>57.333300000000001</v>
      </c>
      <c r="U5" s="513">
        <v>57.96</v>
      </c>
      <c r="V5" s="518">
        <v>56</v>
      </c>
      <c r="W5" s="521">
        <f>F5+J5+N5+R5+V5</f>
        <v>184</v>
      </c>
      <c r="Y5" s="234"/>
      <c r="Z5" s="34" t="s">
        <v>121</v>
      </c>
    </row>
    <row r="6" spans="1:26" ht="15" customHeight="1" thickBot="1" x14ac:dyDescent="0.3">
      <c r="A6" s="434"/>
      <c r="B6" s="435" t="s">
        <v>153</v>
      </c>
      <c r="C6" s="436">
        <f>SUM(C7:C14)</f>
        <v>193</v>
      </c>
      <c r="D6" s="456">
        <f>AVERAGE(D7:D14)</f>
        <v>54.51373697328394</v>
      </c>
      <c r="E6" s="671">
        <v>55.12</v>
      </c>
      <c r="F6" s="437"/>
      <c r="G6" s="436">
        <f>SUM(G7:G14)</f>
        <v>175</v>
      </c>
      <c r="H6" s="456">
        <f>AVERAGE(H7:H14)</f>
        <v>57.75</v>
      </c>
      <c r="I6" s="253">
        <v>56.47</v>
      </c>
      <c r="J6" s="454"/>
      <c r="K6" s="438">
        <f>SUM(K7:K14)</f>
        <v>160</v>
      </c>
      <c r="L6" s="456">
        <f>AVERAGE(L7:L14)</f>
        <v>58.048547198363373</v>
      </c>
      <c r="M6" s="253">
        <v>56.93</v>
      </c>
      <c r="N6" s="439"/>
      <c r="O6" s="438">
        <f>SUM(O7:O14)</f>
        <v>219</v>
      </c>
      <c r="P6" s="456">
        <f>AVERAGE(P7:P14)</f>
        <v>55.536400111479999</v>
      </c>
      <c r="Q6" s="253">
        <v>57.33</v>
      </c>
      <c r="R6" s="439"/>
      <c r="S6" s="438">
        <f>SUM(S7:S14)</f>
        <v>214</v>
      </c>
      <c r="T6" s="456">
        <f>AVERAGE(T7:T14)</f>
        <v>59.421600000000005</v>
      </c>
      <c r="U6" s="253">
        <v>57.96</v>
      </c>
      <c r="V6" s="437"/>
      <c r="W6" s="440"/>
      <c r="Y6" s="235"/>
      <c r="Z6" s="34" t="s">
        <v>122</v>
      </c>
    </row>
    <row r="7" spans="1:26" ht="15" customHeight="1" x14ac:dyDescent="0.25">
      <c r="A7" s="504">
        <v>1</v>
      </c>
      <c r="B7" s="208" t="s">
        <v>83</v>
      </c>
      <c r="C7" s="307">
        <v>49</v>
      </c>
      <c r="D7" s="276">
        <v>60.142857142857146</v>
      </c>
      <c r="E7" s="63">
        <v>55.12</v>
      </c>
      <c r="F7" s="394">
        <v>17</v>
      </c>
      <c r="G7" s="307">
        <v>29</v>
      </c>
      <c r="H7" s="276">
        <v>61</v>
      </c>
      <c r="I7" s="63">
        <v>56.47</v>
      </c>
      <c r="J7" s="394">
        <v>23</v>
      </c>
      <c r="K7" s="215">
        <v>51</v>
      </c>
      <c r="L7" s="57">
        <v>58.352941176470587</v>
      </c>
      <c r="M7" s="56">
        <v>56.93</v>
      </c>
      <c r="N7" s="497">
        <v>38</v>
      </c>
      <c r="O7" s="215">
        <v>38</v>
      </c>
      <c r="P7" s="57">
        <v>58.368421052631582</v>
      </c>
      <c r="Q7" s="58">
        <v>57.33</v>
      </c>
      <c r="R7" s="137">
        <v>45</v>
      </c>
      <c r="S7" s="393">
        <v>40</v>
      </c>
      <c r="T7" s="59">
        <v>56.65</v>
      </c>
      <c r="U7" s="56">
        <v>57.96</v>
      </c>
      <c r="V7" s="137">
        <v>60</v>
      </c>
      <c r="W7" s="205">
        <f>F7+J7+N7+R7+V7</f>
        <v>183</v>
      </c>
      <c r="Y7" s="35"/>
      <c r="Z7" s="34" t="s">
        <v>123</v>
      </c>
    </row>
    <row r="8" spans="1:26" ht="15" customHeight="1" x14ac:dyDescent="0.25">
      <c r="A8" s="459">
        <v>2</v>
      </c>
      <c r="B8" s="413" t="s">
        <v>85</v>
      </c>
      <c r="C8" s="307">
        <v>33</v>
      </c>
      <c r="D8" s="266">
        <v>53.787878787878789</v>
      </c>
      <c r="E8" s="63">
        <v>55.12</v>
      </c>
      <c r="F8" s="394">
        <v>56</v>
      </c>
      <c r="G8" s="307">
        <v>33</v>
      </c>
      <c r="H8" s="266">
        <v>59</v>
      </c>
      <c r="I8" s="63">
        <v>56.47</v>
      </c>
      <c r="J8" s="394">
        <v>34</v>
      </c>
      <c r="K8" s="215">
        <v>37</v>
      </c>
      <c r="L8" s="57">
        <v>56.756756756756758</v>
      </c>
      <c r="M8" s="56">
        <v>56.93</v>
      </c>
      <c r="N8" s="497">
        <v>50</v>
      </c>
      <c r="O8" s="215">
        <v>49</v>
      </c>
      <c r="P8" s="57">
        <v>51.510204081632651</v>
      </c>
      <c r="Q8" s="58">
        <v>57.33</v>
      </c>
      <c r="R8" s="137">
        <v>84</v>
      </c>
      <c r="S8" s="393">
        <v>48</v>
      </c>
      <c r="T8" s="59">
        <v>51.5</v>
      </c>
      <c r="U8" s="56">
        <v>57.96</v>
      </c>
      <c r="V8" s="137">
        <v>78</v>
      </c>
      <c r="W8" s="460">
        <f t="shared" ref="W8:W14" si="0">F8+J8+N8+R8+V8</f>
        <v>302</v>
      </c>
      <c r="X8" s="190"/>
    </row>
    <row r="9" spans="1:26" ht="15" customHeight="1" x14ac:dyDescent="0.25">
      <c r="A9" s="191">
        <v>3</v>
      </c>
      <c r="B9" s="209" t="s">
        <v>81</v>
      </c>
      <c r="C9" s="307">
        <v>31</v>
      </c>
      <c r="D9" s="276">
        <v>61.032258064516128</v>
      </c>
      <c r="E9" s="63">
        <v>55.12</v>
      </c>
      <c r="F9" s="394">
        <v>11</v>
      </c>
      <c r="G9" s="307">
        <v>28</v>
      </c>
      <c r="H9" s="276">
        <v>66</v>
      </c>
      <c r="I9" s="63">
        <v>56.47</v>
      </c>
      <c r="J9" s="394">
        <v>6</v>
      </c>
      <c r="K9" s="215">
        <v>24</v>
      </c>
      <c r="L9" s="57">
        <v>64.166666666666671</v>
      </c>
      <c r="M9" s="56">
        <v>56.93</v>
      </c>
      <c r="N9" s="497">
        <v>9</v>
      </c>
      <c r="O9" s="215">
        <v>33</v>
      </c>
      <c r="P9" s="60">
        <v>66.757575757575751</v>
      </c>
      <c r="Q9" s="58">
        <v>57.33</v>
      </c>
      <c r="R9" s="137">
        <v>3</v>
      </c>
      <c r="S9" s="393">
        <v>32</v>
      </c>
      <c r="T9" s="59">
        <v>61.593800000000002</v>
      </c>
      <c r="U9" s="56">
        <v>57.96</v>
      </c>
      <c r="V9" s="137">
        <v>31</v>
      </c>
      <c r="W9" s="203">
        <f t="shared" si="0"/>
        <v>60</v>
      </c>
      <c r="X9" s="190"/>
    </row>
    <row r="10" spans="1:26" ht="15" customHeight="1" x14ac:dyDescent="0.25">
      <c r="A10" s="191">
        <v>4</v>
      </c>
      <c r="B10" s="209" t="s">
        <v>82</v>
      </c>
      <c r="C10" s="307">
        <v>17</v>
      </c>
      <c r="D10" s="276">
        <v>55.411764705882355</v>
      </c>
      <c r="E10" s="63">
        <v>55.12</v>
      </c>
      <c r="F10" s="394">
        <v>48</v>
      </c>
      <c r="G10" s="307">
        <v>17</v>
      </c>
      <c r="H10" s="276">
        <v>57</v>
      </c>
      <c r="I10" s="63">
        <v>56.47</v>
      </c>
      <c r="J10" s="394">
        <v>46</v>
      </c>
      <c r="K10" s="215">
        <v>8</v>
      </c>
      <c r="L10" s="57">
        <v>59.375</v>
      </c>
      <c r="M10" s="56">
        <v>56.93</v>
      </c>
      <c r="N10" s="497">
        <v>31</v>
      </c>
      <c r="O10" s="215">
        <v>10</v>
      </c>
      <c r="P10" s="57">
        <v>56.1</v>
      </c>
      <c r="Q10" s="58">
        <v>57.33</v>
      </c>
      <c r="R10" s="137">
        <v>62</v>
      </c>
      <c r="S10" s="393">
        <v>24</v>
      </c>
      <c r="T10" s="59">
        <v>63.541699999999999</v>
      </c>
      <c r="U10" s="56">
        <v>57.96</v>
      </c>
      <c r="V10" s="137">
        <v>19</v>
      </c>
      <c r="W10" s="203">
        <f t="shared" si="0"/>
        <v>206</v>
      </c>
      <c r="X10" s="190"/>
    </row>
    <row r="11" spans="1:26" ht="15" customHeight="1" x14ac:dyDescent="0.25">
      <c r="A11" s="191">
        <v>5</v>
      </c>
      <c r="B11" s="209" t="s">
        <v>87</v>
      </c>
      <c r="C11" s="307">
        <v>9</v>
      </c>
      <c r="D11" s="266">
        <v>52.111111111111114</v>
      </c>
      <c r="E11" s="63">
        <v>55.12</v>
      </c>
      <c r="F11" s="394">
        <v>63</v>
      </c>
      <c r="G11" s="307">
        <v>19</v>
      </c>
      <c r="H11" s="266">
        <v>51</v>
      </c>
      <c r="I11" s="63">
        <v>56.47</v>
      </c>
      <c r="J11" s="394">
        <v>77</v>
      </c>
      <c r="K11" s="215">
        <v>11</v>
      </c>
      <c r="L11" s="57">
        <v>58.272727272727273</v>
      </c>
      <c r="M11" s="56">
        <v>56.93</v>
      </c>
      <c r="N11" s="497">
        <v>40</v>
      </c>
      <c r="O11" s="215">
        <v>24</v>
      </c>
      <c r="P11" s="61">
        <v>46.208333333333336</v>
      </c>
      <c r="Q11" s="58">
        <v>57.33</v>
      </c>
      <c r="R11" s="137">
        <v>102</v>
      </c>
      <c r="S11" s="393">
        <v>20</v>
      </c>
      <c r="T11" s="59">
        <v>63.45</v>
      </c>
      <c r="U11" s="56">
        <v>57.96</v>
      </c>
      <c r="V11" s="137">
        <v>21</v>
      </c>
      <c r="W11" s="203">
        <f t="shared" si="0"/>
        <v>303</v>
      </c>
      <c r="X11" s="190"/>
    </row>
    <row r="12" spans="1:26" ht="15" customHeight="1" x14ac:dyDescent="0.25">
      <c r="A12" s="191">
        <v>6</v>
      </c>
      <c r="B12" s="209" t="s">
        <v>84</v>
      </c>
      <c r="C12" s="307">
        <v>28</v>
      </c>
      <c r="D12" s="266">
        <v>50.678571428571431</v>
      </c>
      <c r="E12" s="63">
        <v>55.12</v>
      </c>
      <c r="F12" s="394">
        <v>74</v>
      </c>
      <c r="G12" s="307">
        <v>18</v>
      </c>
      <c r="H12" s="266">
        <v>55</v>
      </c>
      <c r="I12" s="63">
        <v>56.47</v>
      </c>
      <c r="J12" s="394">
        <v>55</v>
      </c>
      <c r="K12" s="215">
        <v>8</v>
      </c>
      <c r="L12" s="57">
        <v>59.75</v>
      </c>
      <c r="M12" s="56">
        <v>56.93</v>
      </c>
      <c r="N12" s="497">
        <v>30</v>
      </c>
      <c r="O12" s="215">
        <v>25</v>
      </c>
      <c r="P12" s="57">
        <v>55.56</v>
      </c>
      <c r="Q12" s="58">
        <v>57.33</v>
      </c>
      <c r="R12" s="137">
        <v>66</v>
      </c>
      <c r="S12" s="393">
        <v>19</v>
      </c>
      <c r="T12" s="59">
        <v>58.368400000000001</v>
      </c>
      <c r="U12" s="56">
        <v>57.96</v>
      </c>
      <c r="V12" s="137">
        <v>49</v>
      </c>
      <c r="W12" s="203">
        <f t="shared" si="0"/>
        <v>274</v>
      </c>
      <c r="X12" s="190"/>
    </row>
    <row r="13" spans="1:26" ht="15" customHeight="1" x14ac:dyDescent="0.25">
      <c r="A13" s="457">
        <v>7</v>
      </c>
      <c r="B13" s="209" t="s">
        <v>86</v>
      </c>
      <c r="C13" s="307">
        <v>15</v>
      </c>
      <c r="D13" s="266">
        <v>49.4</v>
      </c>
      <c r="E13" s="63">
        <v>55.12</v>
      </c>
      <c r="F13" s="394">
        <v>78</v>
      </c>
      <c r="G13" s="307">
        <v>15</v>
      </c>
      <c r="H13" s="266">
        <v>60</v>
      </c>
      <c r="I13" s="63">
        <v>56.47</v>
      </c>
      <c r="J13" s="394">
        <v>30</v>
      </c>
      <c r="K13" s="215">
        <v>14</v>
      </c>
      <c r="L13" s="57">
        <v>54</v>
      </c>
      <c r="M13" s="56">
        <v>56.93</v>
      </c>
      <c r="N13" s="497">
        <v>66</v>
      </c>
      <c r="O13" s="215">
        <v>15</v>
      </c>
      <c r="P13" s="57">
        <v>61.866666666666667</v>
      </c>
      <c r="Q13" s="58">
        <v>57.33</v>
      </c>
      <c r="R13" s="137">
        <v>21</v>
      </c>
      <c r="S13" s="393">
        <v>17</v>
      </c>
      <c r="T13" s="62">
        <v>64.411799999999999</v>
      </c>
      <c r="U13" s="56">
        <v>57.96</v>
      </c>
      <c r="V13" s="137">
        <v>10</v>
      </c>
      <c r="W13" s="203">
        <f t="shared" si="0"/>
        <v>205</v>
      </c>
      <c r="X13" s="190"/>
    </row>
    <row r="14" spans="1:26" ht="15" customHeight="1" thickBot="1" x14ac:dyDescent="0.3">
      <c r="A14" s="457">
        <v>8</v>
      </c>
      <c r="B14" s="503" t="s">
        <v>157</v>
      </c>
      <c r="C14" s="307">
        <v>11</v>
      </c>
      <c r="D14" s="276">
        <v>53.545454545454547</v>
      </c>
      <c r="E14" s="675">
        <v>55.12</v>
      </c>
      <c r="F14" s="394">
        <v>58</v>
      </c>
      <c r="G14" s="307">
        <v>16</v>
      </c>
      <c r="H14" s="276">
        <v>53</v>
      </c>
      <c r="I14" s="63">
        <v>56.47</v>
      </c>
      <c r="J14" s="394">
        <v>64</v>
      </c>
      <c r="K14" s="215">
        <v>7</v>
      </c>
      <c r="L14" s="57">
        <v>53.714285714285715</v>
      </c>
      <c r="M14" s="56">
        <v>56.93</v>
      </c>
      <c r="N14" s="497">
        <v>70</v>
      </c>
      <c r="O14" s="215">
        <v>25</v>
      </c>
      <c r="P14" s="61">
        <v>47.92</v>
      </c>
      <c r="Q14" s="58">
        <v>57.33</v>
      </c>
      <c r="R14" s="137">
        <v>98</v>
      </c>
      <c r="S14" s="393">
        <v>14</v>
      </c>
      <c r="T14" s="59">
        <v>55.857100000000003</v>
      </c>
      <c r="U14" s="56">
        <v>57.96</v>
      </c>
      <c r="V14" s="137">
        <v>65</v>
      </c>
      <c r="W14" s="458">
        <f t="shared" si="0"/>
        <v>355</v>
      </c>
      <c r="X14" s="190"/>
    </row>
    <row r="15" spans="1:26" ht="15" customHeight="1" thickBot="1" x14ac:dyDescent="0.3">
      <c r="A15" s="461"/>
      <c r="B15" s="435" t="s">
        <v>152</v>
      </c>
      <c r="C15" s="436">
        <f>SUM(C16:C29)</f>
        <v>225</v>
      </c>
      <c r="D15" s="253">
        <f>AVERAGE(D16:D29)</f>
        <v>51.830000000000005</v>
      </c>
      <c r="E15" s="671">
        <v>55.12</v>
      </c>
      <c r="F15" s="437"/>
      <c r="G15" s="436">
        <f>SUM(G16:G29)</f>
        <v>204</v>
      </c>
      <c r="H15" s="456">
        <f>AVERAGE(H16:H29)</f>
        <v>53.725888407626172</v>
      </c>
      <c r="I15" s="253">
        <v>56.47</v>
      </c>
      <c r="J15" s="454"/>
      <c r="K15" s="434">
        <f>SUM(K16:K29)</f>
        <v>204</v>
      </c>
      <c r="L15" s="462">
        <f>AVERAGE(L16:L29)</f>
        <v>55.436438876779789</v>
      </c>
      <c r="M15" s="463">
        <v>56.93</v>
      </c>
      <c r="N15" s="464"/>
      <c r="O15" s="467">
        <f>SUM(O16:O29)</f>
        <v>270</v>
      </c>
      <c r="P15" s="465">
        <f>AVERAGE(P16:P29)</f>
        <v>53.61430552855893</v>
      </c>
      <c r="Q15" s="466">
        <v>57.33</v>
      </c>
      <c r="R15" s="464"/>
      <c r="S15" s="467">
        <f>SUM(S16:S29)</f>
        <v>271</v>
      </c>
      <c r="T15" s="465">
        <f>AVERAGE(T16:T29)</f>
        <v>52.84780769230769</v>
      </c>
      <c r="U15" s="268">
        <v>57.96</v>
      </c>
      <c r="V15" s="468"/>
      <c r="W15" s="469"/>
      <c r="X15" s="190"/>
    </row>
    <row r="16" spans="1:26" ht="15" customHeight="1" x14ac:dyDescent="0.25">
      <c r="A16" s="191">
        <v>1</v>
      </c>
      <c r="B16" s="209" t="s">
        <v>61</v>
      </c>
      <c r="C16" s="307">
        <v>33</v>
      </c>
      <c r="D16" s="276">
        <v>60</v>
      </c>
      <c r="E16" s="63">
        <v>55.12</v>
      </c>
      <c r="F16" s="394">
        <v>20</v>
      </c>
      <c r="G16" s="307">
        <v>33</v>
      </c>
      <c r="H16" s="276">
        <v>58.454545454545453</v>
      </c>
      <c r="I16" s="63">
        <v>56.47</v>
      </c>
      <c r="J16" s="394">
        <v>41</v>
      </c>
      <c r="K16" s="218">
        <v>24</v>
      </c>
      <c r="L16" s="64">
        <v>65.083333333333329</v>
      </c>
      <c r="M16" s="56">
        <v>56.93</v>
      </c>
      <c r="N16" s="497">
        <v>7</v>
      </c>
      <c r="O16" s="215">
        <v>34</v>
      </c>
      <c r="P16" s="57">
        <v>56.117647058823529</v>
      </c>
      <c r="Q16" s="58">
        <v>57.33</v>
      </c>
      <c r="R16" s="137">
        <v>61</v>
      </c>
      <c r="S16" s="393">
        <v>31</v>
      </c>
      <c r="T16" s="59">
        <v>59.387099999999997</v>
      </c>
      <c r="U16" s="56">
        <v>57.96</v>
      </c>
      <c r="V16" s="137">
        <v>42</v>
      </c>
      <c r="W16" s="203">
        <f t="shared" ref="W16:W29" si="1">F16+J16+N16+R16+V16</f>
        <v>171</v>
      </c>
      <c r="X16" s="190"/>
    </row>
    <row r="17" spans="1:24" ht="15" customHeight="1" x14ac:dyDescent="0.25">
      <c r="A17" s="191">
        <v>2</v>
      </c>
      <c r="B17" s="209" t="s">
        <v>59</v>
      </c>
      <c r="C17" s="307">
        <v>17</v>
      </c>
      <c r="D17" s="276">
        <v>50</v>
      </c>
      <c r="E17" s="63">
        <v>55.12</v>
      </c>
      <c r="F17" s="394">
        <v>77</v>
      </c>
      <c r="G17" s="307">
        <v>21</v>
      </c>
      <c r="H17" s="276">
        <v>60</v>
      </c>
      <c r="I17" s="63">
        <v>56.47</v>
      </c>
      <c r="J17" s="394">
        <v>29</v>
      </c>
      <c r="K17" s="218">
        <v>21</v>
      </c>
      <c r="L17" s="64">
        <v>58</v>
      </c>
      <c r="M17" s="56">
        <v>56.93</v>
      </c>
      <c r="N17" s="497">
        <v>41</v>
      </c>
      <c r="O17" s="215">
        <v>18</v>
      </c>
      <c r="P17" s="57">
        <v>60.388888888888886</v>
      </c>
      <c r="Q17" s="58">
        <v>57.33</v>
      </c>
      <c r="R17" s="137">
        <v>31</v>
      </c>
      <c r="S17" s="393">
        <v>22</v>
      </c>
      <c r="T17" s="59">
        <v>60.409100000000002</v>
      </c>
      <c r="U17" s="56">
        <v>57.96</v>
      </c>
      <c r="V17" s="137">
        <v>35</v>
      </c>
      <c r="W17" s="203">
        <f t="shared" si="1"/>
        <v>213</v>
      </c>
      <c r="X17" s="190"/>
    </row>
    <row r="18" spans="1:24" ht="15" customHeight="1" x14ac:dyDescent="0.25">
      <c r="A18" s="191">
        <v>3</v>
      </c>
      <c r="B18" s="413" t="s">
        <v>62</v>
      </c>
      <c r="C18" s="307">
        <v>34</v>
      </c>
      <c r="D18" s="277">
        <v>56</v>
      </c>
      <c r="E18" s="63">
        <v>55.12</v>
      </c>
      <c r="F18" s="394">
        <v>43</v>
      </c>
      <c r="G18" s="307">
        <v>25</v>
      </c>
      <c r="H18" s="277">
        <v>62.68</v>
      </c>
      <c r="I18" s="63">
        <v>56.47</v>
      </c>
      <c r="J18" s="394">
        <v>12</v>
      </c>
      <c r="K18" s="218">
        <v>26</v>
      </c>
      <c r="L18" s="352">
        <v>66.92307692307692</v>
      </c>
      <c r="M18" s="56">
        <v>56.93</v>
      </c>
      <c r="N18" s="497">
        <v>3</v>
      </c>
      <c r="O18" s="215">
        <v>22</v>
      </c>
      <c r="P18" s="57">
        <v>63.31818181818182</v>
      </c>
      <c r="Q18" s="58">
        <v>57.33</v>
      </c>
      <c r="R18" s="137">
        <v>12</v>
      </c>
      <c r="S18" s="393">
        <v>27</v>
      </c>
      <c r="T18" s="62">
        <v>65.629599999999996</v>
      </c>
      <c r="U18" s="56">
        <v>57.96</v>
      </c>
      <c r="V18" s="137">
        <v>5</v>
      </c>
      <c r="W18" s="460">
        <f t="shared" si="1"/>
        <v>75</v>
      </c>
      <c r="X18" s="190"/>
    </row>
    <row r="19" spans="1:24" ht="15" customHeight="1" x14ac:dyDescent="0.25">
      <c r="A19" s="191">
        <v>4</v>
      </c>
      <c r="B19" s="210" t="s">
        <v>63</v>
      </c>
      <c r="C19" s="307">
        <v>22</v>
      </c>
      <c r="D19" s="276">
        <v>60</v>
      </c>
      <c r="E19" s="65">
        <v>55.12</v>
      </c>
      <c r="F19" s="394">
        <v>21</v>
      </c>
      <c r="G19" s="307">
        <v>29</v>
      </c>
      <c r="H19" s="276">
        <v>60.931034482758619</v>
      </c>
      <c r="I19" s="65">
        <v>56.47</v>
      </c>
      <c r="J19" s="394">
        <v>26</v>
      </c>
      <c r="K19" s="219">
        <v>27</v>
      </c>
      <c r="L19" s="66">
        <v>55.111111111111114</v>
      </c>
      <c r="M19" s="56">
        <v>56.93</v>
      </c>
      <c r="N19" s="497">
        <v>58</v>
      </c>
      <c r="O19" s="215">
        <v>26</v>
      </c>
      <c r="P19" s="57">
        <v>60.46153846153846</v>
      </c>
      <c r="Q19" s="58">
        <v>57.33</v>
      </c>
      <c r="R19" s="137">
        <v>29</v>
      </c>
      <c r="S19" s="393">
        <v>32</v>
      </c>
      <c r="T19" s="59">
        <v>63.6875</v>
      </c>
      <c r="U19" s="56">
        <v>57.96</v>
      </c>
      <c r="V19" s="137">
        <v>14</v>
      </c>
      <c r="W19" s="203">
        <f t="shared" si="1"/>
        <v>148</v>
      </c>
      <c r="X19" s="190"/>
    </row>
    <row r="20" spans="1:24" ht="15" customHeight="1" x14ac:dyDescent="0.25">
      <c r="A20" s="191">
        <v>5</v>
      </c>
      <c r="B20" s="210" t="s">
        <v>64</v>
      </c>
      <c r="C20" s="307">
        <v>33</v>
      </c>
      <c r="D20" s="276">
        <v>67</v>
      </c>
      <c r="E20" s="65">
        <v>55.12</v>
      </c>
      <c r="F20" s="394">
        <v>3</v>
      </c>
      <c r="G20" s="307">
        <v>25</v>
      </c>
      <c r="H20" s="276">
        <v>56.52</v>
      </c>
      <c r="I20" s="65">
        <v>56.47</v>
      </c>
      <c r="J20" s="394">
        <v>48</v>
      </c>
      <c r="K20" s="219">
        <v>33</v>
      </c>
      <c r="L20" s="66">
        <v>63.18181818181818</v>
      </c>
      <c r="M20" s="56">
        <v>56.93</v>
      </c>
      <c r="N20" s="497">
        <v>13</v>
      </c>
      <c r="O20" s="215">
        <v>40</v>
      </c>
      <c r="P20" s="57">
        <v>58.8</v>
      </c>
      <c r="Q20" s="58">
        <v>57.33</v>
      </c>
      <c r="R20" s="137">
        <v>42</v>
      </c>
      <c r="S20" s="393">
        <v>41</v>
      </c>
      <c r="T20" s="59">
        <v>62.4146</v>
      </c>
      <c r="U20" s="56">
        <v>57.96</v>
      </c>
      <c r="V20" s="137">
        <v>26</v>
      </c>
      <c r="W20" s="203">
        <f t="shared" si="1"/>
        <v>132</v>
      </c>
      <c r="X20" s="190"/>
    </row>
    <row r="21" spans="1:24" ht="15" customHeight="1" x14ac:dyDescent="0.25">
      <c r="A21" s="191">
        <v>6</v>
      </c>
      <c r="B21" s="210" t="s">
        <v>107</v>
      </c>
      <c r="C21" s="307">
        <v>22</v>
      </c>
      <c r="D21" s="276">
        <v>42</v>
      </c>
      <c r="E21" s="65">
        <v>55.12</v>
      </c>
      <c r="F21" s="394">
        <v>99</v>
      </c>
      <c r="G21" s="307">
        <v>7</v>
      </c>
      <c r="H21" s="276">
        <v>45.285714285714285</v>
      </c>
      <c r="I21" s="65">
        <v>56.47</v>
      </c>
      <c r="J21" s="394">
        <v>98</v>
      </c>
      <c r="K21" s="219">
        <v>6</v>
      </c>
      <c r="L21" s="66">
        <v>50.833333333333336</v>
      </c>
      <c r="M21" s="56">
        <v>56.93</v>
      </c>
      <c r="N21" s="497">
        <v>82</v>
      </c>
      <c r="O21" s="215">
        <v>10</v>
      </c>
      <c r="P21" s="57">
        <v>52.8</v>
      </c>
      <c r="Q21" s="58">
        <v>57.33</v>
      </c>
      <c r="R21" s="137">
        <v>75</v>
      </c>
      <c r="S21" s="393">
        <v>27</v>
      </c>
      <c r="T21" s="59">
        <v>50.814799999999998</v>
      </c>
      <c r="U21" s="56">
        <v>57.96</v>
      </c>
      <c r="V21" s="137">
        <v>82</v>
      </c>
      <c r="W21" s="203">
        <f t="shared" si="1"/>
        <v>436</v>
      </c>
      <c r="X21" s="190"/>
    </row>
    <row r="22" spans="1:24" ht="15" customHeight="1" x14ac:dyDescent="0.25">
      <c r="A22" s="191">
        <v>7</v>
      </c>
      <c r="B22" s="210" t="s">
        <v>66</v>
      </c>
      <c r="C22" s="307">
        <v>12</v>
      </c>
      <c r="D22" s="278">
        <v>56</v>
      </c>
      <c r="E22" s="65">
        <v>55.12</v>
      </c>
      <c r="F22" s="394">
        <v>45</v>
      </c>
      <c r="G22" s="307">
        <v>23</v>
      </c>
      <c r="H22" s="278">
        <v>49.043478260869563</v>
      </c>
      <c r="I22" s="65">
        <v>56.47</v>
      </c>
      <c r="J22" s="394">
        <v>81</v>
      </c>
      <c r="K22" s="219">
        <v>7</v>
      </c>
      <c r="L22" s="67">
        <v>43.714285714285715</v>
      </c>
      <c r="M22" s="56">
        <v>56.93</v>
      </c>
      <c r="N22" s="497">
        <v>104</v>
      </c>
      <c r="O22" s="215">
        <v>17</v>
      </c>
      <c r="P22" s="57">
        <v>57.411764705882355</v>
      </c>
      <c r="Q22" s="58">
        <v>57.33</v>
      </c>
      <c r="R22" s="137">
        <v>53</v>
      </c>
      <c r="S22" s="393">
        <v>12</v>
      </c>
      <c r="T22" s="59">
        <v>52.666699999999999</v>
      </c>
      <c r="U22" s="56">
        <v>57.96</v>
      </c>
      <c r="V22" s="137">
        <v>75</v>
      </c>
      <c r="W22" s="203">
        <f t="shared" si="1"/>
        <v>358</v>
      </c>
      <c r="X22" s="190"/>
    </row>
    <row r="23" spans="1:24" ht="15" customHeight="1" x14ac:dyDescent="0.25">
      <c r="A23" s="191">
        <v>8</v>
      </c>
      <c r="B23" s="415" t="s">
        <v>60</v>
      </c>
      <c r="C23" s="307">
        <v>14</v>
      </c>
      <c r="D23" s="276">
        <v>51</v>
      </c>
      <c r="E23" s="676">
        <v>55.12</v>
      </c>
      <c r="F23" s="394">
        <v>71</v>
      </c>
      <c r="G23" s="307">
        <v>12</v>
      </c>
      <c r="H23" s="276">
        <v>54.75</v>
      </c>
      <c r="I23" s="65">
        <v>56.47</v>
      </c>
      <c r="J23" s="394">
        <v>56</v>
      </c>
      <c r="K23" s="220"/>
      <c r="L23" s="96"/>
      <c r="M23" s="56">
        <v>56.93</v>
      </c>
      <c r="N23" s="497">
        <v>109</v>
      </c>
      <c r="O23" s="215">
        <v>11</v>
      </c>
      <c r="P23" s="57">
        <v>55.636363636363633</v>
      </c>
      <c r="Q23" s="58">
        <v>57.33</v>
      </c>
      <c r="R23" s="137">
        <v>65</v>
      </c>
      <c r="S23" s="393">
        <v>11</v>
      </c>
      <c r="T23" s="59">
        <v>55.363599999999998</v>
      </c>
      <c r="U23" s="56">
        <v>57.96</v>
      </c>
      <c r="V23" s="137">
        <v>68</v>
      </c>
      <c r="W23" s="203">
        <f t="shared" si="1"/>
        <v>369</v>
      </c>
      <c r="X23" s="190"/>
    </row>
    <row r="24" spans="1:24" ht="15" customHeight="1" x14ac:dyDescent="0.25">
      <c r="A24" s="191">
        <v>9</v>
      </c>
      <c r="B24" s="210" t="s">
        <v>57</v>
      </c>
      <c r="C24" s="307">
        <v>8</v>
      </c>
      <c r="D24" s="276">
        <v>45</v>
      </c>
      <c r="E24" s="65">
        <v>55.12</v>
      </c>
      <c r="F24" s="394">
        <v>92</v>
      </c>
      <c r="G24" s="219"/>
      <c r="H24" s="65"/>
      <c r="I24" s="65">
        <v>56.47</v>
      </c>
      <c r="J24" s="394">
        <v>110</v>
      </c>
      <c r="K24" s="219">
        <v>7</v>
      </c>
      <c r="L24" s="66">
        <v>58.714285714285715</v>
      </c>
      <c r="M24" s="56">
        <v>56.93</v>
      </c>
      <c r="N24" s="497">
        <v>35</v>
      </c>
      <c r="O24" s="215">
        <v>6</v>
      </c>
      <c r="P24" s="57">
        <v>51.666666666666664</v>
      </c>
      <c r="Q24" s="58">
        <v>57.33</v>
      </c>
      <c r="R24" s="137">
        <v>81</v>
      </c>
      <c r="S24" s="393">
        <v>14</v>
      </c>
      <c r="T24" s="68">
        <v>44.357100000000003</v>
      </c>
      <c r="U24" s="56">
        <v>57.96</v>
      </c>
      <c r="V24" s="137">
        <v>95</v>
      </c>
      <c r="W24" s="203">
        <f t="shared" si="1"/>
        <v>413</v>
      </c>
      <c r="X24" s="190"/>
    </row>
    <row r="25" spans="1:24" ht="15" customHeight="1" x14ac:dyDescent="0.25">
      <c r="A25" s="191">
        <v>10</v>
      </c>
      <c r="B25" s="210" t="s">
        <v>58</v>
      </c>
      <c r="C25" s="307">
        <v>13</v>
      </c>
      <c r="D25" s="276">
        <v>45.69</v>
      </c>
      <c r="E25" s="65">
        <v>55.12</v>
      </c>
      <c r="F25" s="394">
        <v>89</v>
      </c>
      <c r="G25" s="307">
        <v>14</v>
      </c>
      <c r="H25" s="276">
        <v>48.57</v>
      </c>
      <c r="I25" s="65">
        <v>56.47</v>
      </c>
      <c r="J25" s="394">
        <v>85</v>
      </c>
      <c r="K25" s="219">
        <v>9</v>
      </c>
      <c r="L25" s="66">
        <v>49.666666666666664</v>
      </c>
      <c r="M25" s="56">
        <v>56.93</v>
      </c>
      <c r="N25" s="497">
        <v>89</v>
      </c>
      <c r="O25" s="215">
        <v>14</v>
      </c>
      <c r="P25" s="57">
        <v>49.285714285714285</v>
      </c>
      <c r="Q25" s="58">
        <v>57.33</v>
      </c>
      <c r="R25" s="137">
        <v>93</v>
      </c>
      <c r="S25" s="393">
        <v>11</v>
      </c>
      <c r="T25" s="59">
        <v>50.545499999999997</v>
      </c>
      <c r="U25" s="56">
        <v>57.96</v>
      </c>
      <c r="V25" s="137">
        <v>83</v>
      </c>
      <c r="W25" s="203">
        <f t="shared" si="1"/>
        <v>439</v>
      </c>
      <c r="X25" s="190"/>
    </row>
    <row r="26" spans="1:24" ht="15" customHeight="1" x14ac:dyDescent="0.25">
      <c r="A26" s="191">
        <v>11</v>
      </c>
      <c r="B26" s="210" t="s">
        <v>55</v>
      </c>
      <c r="C26" s="629"/>
      <c r="D26" s="14"/>
      <c r="E26" s="65">
        <v>55.12</v>
      </c>
      <c r="F26" s="394">
        <v>109</v>
      </c>
      <c r="G26" s="219"/>
      <c r="H26" s="65"/>
      <c r="I26" s="65">
        <v>56.47</v>
      </c>
      <c r="J26" s="394">
        <v>110</v>
      </c>
      <c r="K26" s="220"/>
      <c r="L26" s="96"/>
      <c r="M26" s="56">
        <v>56.93</v>
      </c>
      <c r="N26" s="497">
        <v>109</v>
      </c>
      <c r="O26" s="215">
        <v>13</v>
      </c>
      <c r="P26" s="61">
        <v>43.25</v>
      </c>
      <c r="Q26" s="58">
        <v>57.33</v>
      </c>
      <c r="R26" s="137">
        <v>106</v>
      </c>
      <c r="S26" s="393">
        <v>12</v>
      </c>
      <c r="T26" s="68">
        <v>39.416699999999999</v>
      </c>
      <c r="U26" s="56">
        <v>57.96</v>
      </c>
      <c r="V26" s="137">
        <v>100</v>
      </c>
      <c r="W26" s="203">
        <f t="shared" si="1"/>
        <v>534</v>
      </c>
      <c r="X26" s="190"/>
    </row>
    <row r="27" spans="1:24" ht="15" customHeight="1" x14ac:dyDescent="0.25">
      <c r="A27" s="191">
        <v>12</v>
      </c>
      <c r="B27" s="211" t="s">
        <v>56</v>
      </c>
      <c r="C27" s="307">
        <v>5</v>
      </c>
      <c r="D27" s="276">
        <v>52</v>
      </c>
      <c r="E27" s="360">
        <v>55.12</v>
      </c>
      <c r="F27" s="394">
        <v>67</v>
      </c>
      <c r="G27" s="432"/>
      <c r="H27" s="360"/>
      <c r="I27" s="360">
        <v>56.47</v>
      </c>
      <c r="J27" s="394">
        <v>110</v>
      </c>
      <c r="K27" s="220"/>
      <c r="L27" s="96"/>
      <c r="M27" s="56">
        <v>56.93</v>
      </c>
      <c r="N27" s="497">
        <v>109</v>
      </c>
      <c r="O27" s="215">
        <v>14</v>
      </c>
      <c r="P27" s="61">
        <v>46.071428571428569</v>
      </c>
      <c r="Q27" s="58">
        <v>57.33</v>
      </c>
      <c r="R27" s="137">
        <v>103</v>
      </c>
      <c r="S27" s="393">
        <v>16</v>
      </c>
      <c r="T27" s="68">
        <v>42.0625</v>
      </c>
      <c r="U27" s="56">
        <v>57.96</v>
      </c>
      <c r="V27" s="137">
        <v>98</v>
      </c>
      <c r="W27" s="203">
        <f t="shared" si="1"/>
        <v>487</v>
      </c>
      <c r="X27" s="190"/>
    </row>
    <row r="28" spans="1:24" ht="15" customHeight="1" x14ac:dyDescent="0.25">
      <c r="A28" s="191">
        <v>13</v>
      </c>
      <c r="B28" s="417" t="s">
        <v>74</v>
      </c>
      <c r="C28" s="307">
        <v>9</v>
      </c>
      <c r="D28" s="276">
        <v>51.1</v>
      </c>
      <c r="E28" s="65">
        <v>55.12</v>
      </c>
      <c r="F28" s="394">
        <v>70</v>
      </c>
      <c r="G28" s="219">
        <v>12</v>
      </c>
      <c r="H28" s="66">
        <v>50.416666666666664</v>
      </c>
      <c r="I28" s="65">
        <v>56.47</v>
      </c>
      <c r="J28" s="394">
        <v>79</v>
      </c>
      <c r="K28" s="219">
        <v>32</v>
      </c>
      <c r="L28" s="66">
        <v>51.15625</v>
      </c>
      <c r="M28" s="56">
        <v>56.93</v>
      </c>
      <c r="N28" s="497">
        <v>79</v>
      </c>
      <c r="O28" s="220"/>
      <c r="P28" s="96"/>
      <c r="Q28" s="58">
        <v>57.33</v>
      </c>
      <c r="R28" s="137">
        <v>109</v>
      </c>
      <c r="S28" s="220"/>
      <c r="T28" s="96"/>
      <c r="U28" s="56">
        <v>57.96</v>
      </c>
      <c r="V28" s="137">
        <v>101</v>
      </c>
      <c r="W28" s="458">
        <f t="shared" si="1"/>
        <v>438</v>
      </c>
      <c r="X28" s="190"/>
    </row>
    <row r="29" spans="1:24" ht="15" customHeight="1" thickBot="1" x14ac:dyDescent="0.3">
      <c r="A29" s="457">
        <v>14</v>
      </c>
      <c r="B29" s="507" t="s">
        <v>53</v>
      </c>
      <c r="C29" s="307">
        <v>3</v>
      </c>
      <c r="D29" s="276">
        <v>38</v>
      </c>
      <c r="E29" s="65">
        <v>55.12</v>
      </c>
      <c r="F29" s="394">
        <v>107</v>
      </c>
      <c r="G29" s="307">
        <v>3</v>
      </c>
      <c r="H29" s="276">
        <v>44.333333333333336</v>
      </c>
      <c r="I29" s="65">
        <v>56.47</v>
      </c>
      <c r="J29" s="394">
        <v>99</v>
      </c>
      <c r="K29" s="219">
        <v>12</v>
      </c>
      <c r="L29" s="66">
        <v>47.416666666666664</v>
      </c>
      <c r="M29" s="56">
        <v>56.93</v>
      </c>
      <c r="N29" s="497">
        <v>98</v>
      </c>
      <c r="O29" s="215">
        <v>45</v>
      </c>
      <c r="P29" s="61">
        <v>41.777777777777779</v>
      </c>
      <c r="Q29" s="58">
        <v>57.33</v>
      </c>
      <c r="R29" s="137">
        <v>108</v>
      </c>
      <c r="S29" s="393">
        <v>15</v>
      </c>
      <c r="T29" s="68">
        <v>40.2667</v>
      </c>
      <c r="U29" s="56">
        <v>57.96</v>
      </c>
      <c r="V29" s="137">
        <v>99</v>
      </c>
      <c r="W29" s="521">
        <f t="shared" si="1"/>
        <v>511</v>
      </c>
      <c r="X29" s="190"/>
    </row>
    <row r="30" spans="1:24" ht="15" customHeight="1" thickBot="1" x14ac:dyDescent="0.3">
      <c r="A30" s="461"/>
      <c r="B30" s="435" t="s">
        <v>151</v>
      </c>
      <c r="C30" s="436">
        <f>SUM(C31:C49)</f>
        <v>288</v>
      </c>
      <c r="D30" s="456">
        <f>AVERAGE(D31:D49)</f>
        <v>52.772222222222211</v>
      </c>
      <c r="E30" s="671">
        <v>55.12</v>
      </c>
      <c r="F30" s="437"/>
      <c r="G30" s="436">
        <f>SUM(G31:G49)</f>
        <v>313</v>
      </c>
      <c r="H30" s="456">
        <f>AVERAGE(H31:H49)</f>
        <v>53.941111111111105</v>
      </c>
      <c r="I30" s="253">
        <v>56.47</v>
      </c>
      <c r="J30" s="454"/>
      <c r="K30" s="251">
        <f>SUM(K31:K49)</f>
        <v>259</v>
      </c>
      <c r="L30" s="465">
        <f>AVERAGE(L31:L49)</f>
        <v>55.153313677242231</v>
      </c>
      <c r="M30" s="463">
        <v>56.93</v>
      </c>
      <c r="N30" s="464"/>
      <c r="O30" s="479">
        <f>SUM(O31:O49)</f>
        <v>300</v>
      </c>
      <c r="P30" s="462">
        <f>AVERAGE(P31:P49)</f>
        <v>56.449654396789377</v>
      </c>
      <c r="Q30" s="466">
        <v>57.33</v>
      </c>
      <c r="R30" s="464"/>
      <c r="S30" s="467">
        <f>SUM(S31:S49)</f>
        <v>326</v>
      </c>
      <c r="T30" s="470">
        <f>AVERAGE(T31:T49)</f>
        <v>55.563676470588227</v>
      </c>
      <c r="U30" s="268">
        <v>57.96</v>
      </c>
      <c r="V30" s="468"/>
      <c r="W30" s="469"/>
      <c r="X30" s="190"/>
    </row>
    <row r="31" spans="1:24" ht="15" customHeight="1" x14ac:dyDescent="0.25">
      <c r="A31" s="189">
        <v>1</v>
      </c>
      <c r="B31" s="208" t="s">
        <v>88</v>
      </c>
      <c r="C31" s="307">
        <v>42</v>
      </c>
      <c r="D31" s="276">
        <v>60.62</v>
      </c>
      <c r="E31" s="63">
        <v>55.12</v>
      </c>
      <c r="F31" s="394">
        <v>15</v>
      </c>
      <c r="G31" s="218">
        <v>42</v>
      </c>
      <c r="H31" s="64">
        <v>63.05</v>
      </c>
      <c r="I31" s="63">
        <v>56.47</v>
      </c>
      <c r="J31" s="394">
        <v>10</v>
      </c>
      <c r="K31" s="215">
        <v>29</v>
      </c>
      <c r="L31" s="57">
        <v>61.793103448275865</v>
      </c>
      <c r="M31" s="56">
        <v>56.93</v>
      </c>
      <c r="N31" s="497">
        <v>22</v>
      </c>
      <c r="O31" s="215">
        <v>37</v>
      </c>
      <c r="P31" s="57">
        <v>62.945945945945944</v>
      </c>
      <c r="Q31" s="58">
        <v>57.33</v>
      </c>
      <c r="R31" s="137">
        <v>16</v>
      </c>
      <c r="S31" s="399"/>
      <c r="T31" s="69"/>
      <c r="U31" s="56">
        <v>57.96</v>
      </c>
      <c r="V31" s="137">
        <v>101</v>
      </c>
      <c r="W31" s="205">
        <f t="shared" ref="W31:W95" si="2">F31+J31+N31+R31+V31</f>
        <v>164</v>
      </c>
      <c r="X31" s="190"/>
    </row>
    <row r="32" spans="1:24" ht="15" customHeight="1" x14ac:dyDescent="0.25">
      <c r="A32" s="524">
        <v>2</v>
      </c>
      <c r="B32" s="413" t="s">
        <v>158</v>
      </c>
      <c r="C32" s="307">
        <v>39</v>
      </c>
      <c r="D32" s="276">
        <v>56.05</v>
      </c>
      <c r="E32" s="63">
        <v>55.12</v>
      </c>
      <c r="F32" s="394">
        <v>40</v>
      </c>
      <c r="G32" s="218">
        <v>25</v>
      </c>
      <c r="H32" s="64">
        <v>55.84</v>
      </c>
      <c r="I32" s="63">
        <v>56.47</v>
      </c>
      <c r="J32" s="394">
        <v>53</v>
      </c>
      <c r="K32" s="215">
        <v>31</v>
      </c>
      <c r="L32" s="57">
        <v>58.516129032258064</v>
      </c>
      <c r="M32" s="56">
        <v>56.93</v>
      </c>
      <c r="N32" s="497">
        <v>37</v>
      </c>
      <c r="O32" s="215">
        <v>32</v>
      </c>
      <c r="P32" s="57">
        <v>61.625</v>
      </c>
      <c r="Q32" s="58">
        <v>57.33</v>
      </c>
      <c r="R32" s="137">
        <v>24</v>
      </c>
      <c r="S32" s="393">
        <v>15</v>
      </c>
      <c r="T32" s="59">
        <v>56.666699999999999</v>
      </c>
      <c r="U32" s="56">
        <v>57.96</v>
      </c>
      <c r="V32" s="137">
        <v>59</v>
      </c>
      <c r="W32" s="460">
        <f t="shared" si="2"/>
        <v>213</v>
      </c>
      <c r="X32" s="190"/>
    </row>
    <row r="33" spans="1:24" ht="15" customHeight="1" x14ac:dyDescent="0.25">
      <c r="A33" s="193">
        <v>3</v>
      </c>
      <c r="B33" s="209" t="s">
        <v>80</v>
      </c>
      <c r="C33" s="307">
        <v>17</v>
      </c>
      <c r="D33" s="276">
        <v>58.47</v>
      </c>
      <c r="E33" s="63">
        <v>55.12</v>
      </c>
      <c r="F33" s="394">
        <v>29</v>
      </c>
      <c r="G33" s="218">
        <v>20</v>
      </c>
      <c r="H33" s="64">
        <v>61.95</v>
      </c>
      <c r="I33" s="63">
        <v>56.47</v>
      </c>
      <c r="J33" s="394">
        <v>17</v>
      </c>
      <c r="K33" s="215">
        <v>30</v>
      </c>
      <c r="L33" s="57">
        <v>55.266666666666666</v>
      </c>
      <c r="M33" s="56">
        <v>56.93</v>
      </c>
      <c r="N33" s="497">
        <v>56</v>
      </c>
      <c r="O33" s="215">
        <v>13</v>
      </c>
      <c r="P33" s="57">
        <v>59.307692307692307</v>
      </c>
      <c r="Q33" s="58">
        <v>57.33</v>
      </c>
      <c r="R33" s="137">
        <v>39</v>
      </c>
      <c r="S33" s="393">
        <v>13</v>
      </c>
      <c r="T33" s="59">
        <v>58</v>
      </c>
      <c r="U33" s="56">
        <v>57.96</v>
      </c>
      <c r="V33" s="137">
        <v>51</v>
      </c>
      <c r="W33" s="203">
        <f t="shared" si="2"/>
        <v>192</v>
      </c>
      <c r="X33" s="190"/>
    </row>
    <row r="34" spans="1:24" ht="15" customHeight="1" x14ac:dyDescent="0.25">
      <c r="A34" s="193">
        <v>4</v>
      </c>
      <c r="B34" s="209" t="s">
        <v>79</v>
      </c>
      <c r="C34" s="307">
        <v>23</v>
      </c>
      <c r="D34" s="276">
        <v>56.39</v>
      </c>
      <c r="E34" s="63">
        <v>55.12</v>
      </c>
      <c r="F34" s="394">
        <v>37</v>
      </c>
      <c r="G34" s="218">
        <v>26</v>
      </c>
      <c r="H34" s="64">
        <v>56.35</v>
      </c>
      <c r="I34" s="63">
        <v>56.47</v>
      </c>
      <c r="J34" s="394">
        <v>50</v>
      </c>
      <c r="K34" s="215">
        <v>28</v>
      </c>
      <c r="L34" s="57">
        <v>57.714285714285715</v>
      </c>
      <c r="M34" s="56">
        <v>56.93</v>
      </c>
      <c r="N34" s="497">
        <v>43</v>
      </c>
      <c r="O34" s="215">
        <v>30</v>
      </c>
      <c r="P34" s="57">
        <v>57.866666666666667</v>
      </c>
      <c r="Q34" s="58">
        <v>57.33</v>
      </c>
      <c r="R34" s="137">
        <v>49</v>
      </c>
      <c r="S34" s="393">
        <v>27</v>
      </c>
      <c r="T34" s="59">
        <v>60.963000000000001</v>
      </c>
      <c r="U34" s="56">
        <v>57.96</v>
      </c>
      <c r="V34" s="137">
        <v>33</v>
      </c>
      <c r="W34" s="203">
        <f t="shared" si="2"/>
        <v>212</v>
      </c>
      <c r="X34" s="190"/>
    </row>
    <row r="35" spans="1:24" ht="15" customHeight="1" x14ac:dyDescent="0.25">
      <c r="A35" s="193">
        <v>5</v>
      </c>
      <c r="B35" s="209" t="s">
        <v>78</v>
      </c>
      <c r="C35" s="307">
        <v>9</v>
      </c>
      <c r="D35" s="276">
        <v>53.67</v>
      </c>
      <c r="E35" s="63">
        <v>55.12</v>
      </c>
      <c r="F35" s="394">
        <v>57</v>
      </c>
      <c r="G35" s="218">
        <v>18</v>
      </c>
      <c r="H35" s="64">
        <v>61.7</v>
      </c>
      <c r="I35" s="63">
        <v>56.47</v>
      </c>
      <c r="J35" s="394">
        <v>20</v>
      </c>
      <c r="K35" s="215">
        <v>6</v>
      </c>
      <c r="L35" s="57">
        <v>62.166666666666664</v>
      </c>
      <c r="M35" s="56">
        <v>56.93</v>
      </c>
      <c r="N35" s="497">
        <v>21</v>
      </c>
      <c r="O35" s="215">
        <v>12</v>
      </c>
      <c r="P35" s="57">
        <v>59.75</v>
      </c>
      <c r="Q35" s="58">
        <v>57.33</v>
      </c>
      <c r="R35" s="137">
        <v>36</v>
      </c>
      <c r="S35" s="393">
        <v>20</v>
      </c>
      <c r="T35" s="59">
        <v>61.55</v>
      </c>
      <c r="U35" s="56">
        <v>57.96</v>
      </c>
      <c r="V35" s="137">
        <v>32</v>
      </c>
      <c r="W35" s="203">
        <f t="shared" si="2"/>
        <v>166</v>
      </c>
      <c r="X35" s="190"/>
    </row>
    <row r="36" spans="1:24" ht="15" customHeight="1" x14ac:dyDescent="0.25">
      <c r="A36" s="193">
        <v>6</v>
      </c>
      <c r="B36" s="209" t="s">
        <v>49</v>
      </c>
      <c r="C36" s="307">
        <v>12</v>
      </c>
      <c r="D36" s="276">
        <v>42.5</v>
      </c>
      <c r="E36" s="63">
        <v>55.12</v>
      </c>
      <c r="F36" s="394">
        <v>98</v>
      </c>
      <c r="G36" s="218">
        <v>5</v>
      </c>
      <c r="H36" s="64">
        <v>62.8</v>
      </c>
      <c r="I36" s="63">
        <v>56.47</v>
      </c>
      <c r="J36" s="394">
        <v>11</v>
      </c>
      <c r="K36" s="215">
        <v>11</v>
      </c>
      <c r="L36" s="57">
        <v>50.81818181818182</v>
      </c>
      <c r="M36" s="56">
        <v>56.93</v>
      </c>
      <c r="N36" s="497">
        <v>83</v>
      </c>
      <c r="O36" s="215">
        <v>6</v>
      </c>
      <c r="P36" s="57">
        <v>50.666666666666664</v>
      </c>
      <c r="Q36" s="58">
        <v>57.33</v>
      </c>
      <c r="R36" s="137">
        <v>88</v>
      </c>
      <c r="S36" s="393">
        <v>42</v>
      </c>
      <c r="T36" s="59">
        <v>63.666699999999999</v>
      </c>
      <c r="U36" s="56">
        <v>57.96</v>
      </c>
      <c r="V36" s="137">
        <v>15</v>
      </c>
      <c r="W36" s="203">
        <f t="shared" si="2"/>
        <v>295</v>
      </c>
      <c r="X36" s="190"/>
    </row>
    <row r="37" spans="1:24" ht="15" customHeight="1" x14ac:dyDescent="0.25">
      <c r="A37" s="193">
        <v>7</v>
      </c>
      <c r="B37" s="209" t="s">
        <v>46</v>
      </c>
      <c r="C37" s="307">
        <v>5</v>
      </c>
      <c r="D37" s="276">
        <v>51.2</v>
      </c>
      <c r="E37" s="63">
        <v>55.12</v>
      </c>
      <c r="F37" s="394">
        <v>69</v>
      </c>
      <c r="G37" s="218">
        <v>14</v>
      </c>
      <c r="H37" s="64">
        <v>55.93</v>
      </c>
      <c r="I37" s="63">
        <v>56.47</v>
      </c>
      <c r="J37" s="394">
        <v>52</v>
      </c>
      <c r="K37" s="215">
        <v>6</v>
      </c>
      <c r="L37" s="57">
        <v>51.833333333333336</v>
      </c>
      <c r="M37" s="56">
        <v>56.93</v>
      </c>
      <c r="N37" s="497">
        <v>77</v>
      </c>
      <c r="O37" s="215">
        <v>4</v>
      </c>
      <c r="P37" s="57">
        <v>60.25</v>
      </c>
      <c r="Q37" s="58">
        <v>57.33</v>
      </c>
      <c r="R37" s="137">
        <v>33</v>
      </c>
      <c r="S37" s="393">
        <v>11</v>
      </c>
      <c r="T37" s="68">
        <v>44.181800000000003</v>
      </c>
      <c r="U37" s="56">
        <v>57.96</v>
      </c>
      <c r="V37" s="137">
        <v>96</v>
      </c>
      <c r="W37" s="203">
        <f t="shared" si="2"/>
        <v>327</v>
      </c>
      <c r="X37" s="190"/>
    </row>
    <row r="38" spans="1:24" ht="15" customHeight="1" x14ac:dyDescent="0.25">
      <c r="A38" s="193">
        <v>8</v>
      </c>
      <c r="B38" s="209" t="s">
        <v>47</v>
      </c>
      <c r="C38" s="307">
        <v>13</v>
      </c>
      <c r="D38" s="276">
        <v>50.38</v>
      </c>
      <c r="E38" s="63">
        <v>55.12</v>
      </c>
      <c r="F38" s="394">
        <v>75</v>
      </c>
      <c r="G38" s="218">
        <v>11</v>
      </c>
      <c r="H38" s="64">
        <v>47.1</v>
      </c>
      <c r="I38" s="63">
        <v>56.47</v>
      </c>
      <c r="J38" s="394">
        <v>92</v>
      </c>
      <c r="K38" s="215">
        <v>8</v>
      </c>
      <c r="L38" s="57">
        <v>48.75</v>
      </c>
      <c r="M38" s="56">
        <v>56.93</v>
      </c>
      <c r="N38" s="497">
        <v>93</v>
      </c>
      <c r="O38" s="215">
        <v>15</v>
      </c>
      <c r="P38" s="57">
        <v>62.866666666666667</v>
      </c>
      <c r="Q38" s="58">
        <v>57.33</v>
      </c>
      <c r="R38" s="137">
        <v>17</v>
      </c>
      <c r="S38" s="393">
        <v>18</v>
      </c>
      <c r="T38" s="68">
        <v>46.166699999999999</v>
      </c>
      <c r="U38" s="56">
        <v>57.96</v>
      </c>
      <c r="V38" s="137">
        <v>90</v>
      </c>
      <c r="W38" s="203">
        <f t="shared" si="2"/>
        <v>367</v>
      </c>
      <c r="X38" s="190"/>
    </row>
    <row r="39" spans="1:24" ht="15" customHeight="1" x14ac:dyDescent="0.25">
      <c r="A39" s="193">
        <v>9</v>
      </c>
      <c r="B39" s="209" t="s">
        <v>48</v>
      </c>
      <c r="C39" s="307">
        <v>15</v>
      </c>
      <c r="D39" s="276">
        <v>52.53</v>
      </c>
      <c r="E39" s="63">
        <v>55.12</v>
      </c>
      <c r="F39" s="394">
        <v>62</v>
      </c>
      <c r="G39" s="218">
        <v>14</v>
      </c>
      <c r="H39" s="64">
        <v>46.36</v>
      </c>
      <c r="I39" s="63">
        <v>56.47</v>
      </c>
      <c r="J39" s="394">
        <v>94</v>
      </c>
      <c r="K39" s="215">
        <v>11</v>
      </c>
      <c r="L39" s="57">
        <v>50.636363636363633</v>
      </c>
      <c r="M39" s="56">
        <v>56.93</v>
      </c>
      <c r="N39" s="497">
        <v>84</v>
      </c>
      <c r="O39" s="215">
        <v>12</v>
      </c>
      <c r="P39" s="57">
        <v>53.25</v>
      </c>
      <c r="Q39" s="58">
        <v>57.33</v>
      </c>
      <c r="R39" s="137">
        <v>73</v>
      </c>
      <c r="S39" s="393">
        <v>8</v>
      </c>
      <c r="T39" s="59">
        <v>59.5</v>
      </c>
      <c r="U39" s="56">
        <v>57.96</v>
      </c>
      <c r="V39" s="137">
        <v>41</v>
      </c>
      <c r="W39" s="203">
        <f t="shared" si="2"/>
        <v>354</v>
      </c>
      <c r="X39" s="190"/>
    </row>
    <row r="40" spans="1:24" ht="15" customHeight="1" x14ac:dyDescent="0.25">
      <c r="A40" s="193">
        <v>10</v>
      </c>
      <c r="B40" s="209" t="s">
        <v>43</v>
      </c>
      <c r="C40" s="307">
        <v>13</v>
      </c>
      <c r="D40" s="277">
        <v>52</v>
      </c>
      <c r="E40" s="63">
        <v>55.12</v>
      </c>
      <c r="F40" s="394">
        <v>65</v>
      </c>
      <c r="G40" s="218">
        <v>9</v>
      </c>
      <c r="H40" s="64">
        <v>52.66</v>
      </c>
      <c r="I40" s="63">
        <v>56.47</v>
      </c>
      <c r="J40" s="394">
        <v>70</v>
      </c>
      <c r="K40" s="215">
        <v>5</v>
      </c>
      <c r="L40" s="60">
        <v>66.8</v>
      </c>
      <c r="M40" s="56">
        <v>56.93</v>
      </c>
      <c r="N40" s="497">
        <v>4</v>
      </c>
      <c r="O40" s="215">
        <v>20</v>
      </c>
      <c r="P40" s="57">
        <v>56.2</v>
      </c>
      <c r="Q40" s="58">
        <v>57.33</v>
      </c>
      <c r="R40" s="137">
        <v>59</v>
      </c>
      <c r="S40" s="393">
        <v>24</v>
      </c>
      <c r="T40" s="59">
        <v>58.375</v>
      </c>
      <c r="U40" s="56">
        <v>57.96</v>
      </c>
      <c r="V40" s="137">
        <v>47</v>
      </c>
      <c r="W40" s="203">
        <f t="shared" si="2"/>
        <v>245</v>
      </c>
      <c r="X40" s="190"/>
    </row>
    <row r="41" spans="1:24" ht="15" customHeight="1" x14ac:dyDescent="0.25">
      <c r="A41" s="193">
        <v>11</v>
      </c>
      <c r="B41" s="411" t="s">
        <v>45</v>
      </c>
      <c r="C41" s="631"/>
      <c r="D41" s="242"/>
      <c r="E41" s="675">
        <v>55.12</v>
      </c>
      <c r="F41" s="394">
        <v>109</v>
      </c>
      <c r="G41" s="307">
        <v>10</v>
      </c>
      <c r="H41" s="276">
        <v>33.5</v>
      </c>
      <c r="I41" s="63">
        <v>56.47</v>
      </c>
      <c r="J41" s="394">
        <v>109</v>
      </c>
      <c r="K41" s="220"/>
      <c r="L41" s="96"/>
      <c r="M41" s="56">
        <v>56.93</v>
      </c>
      <c r="N41" s="497">
        <v>109</v>
      </c>
      <c r="O41" s="215">
        <v>4</v>
      </c>
      <c r="P41" s="57">
        <v>50.25</v>
      </c>
      <c r="Q41" s="58">
        <v>57.33</v>
      </c>
      <c r="R41" s="137">
        <v>89</v>
      </c>
      <c r="S41" s="393">
        <v>29</v>
      </c>
      <c r="T41" s="59">
        <v>62.344799999999999</v>
      </c>
      <c r="U41" s="56">
        <v>57.96</v>
      </c>
      <c r="V41" s="137">
        <v>28</v>
      </c>
      <c r="W41" s="203">
        <f t="shared" si="2"/>
        <v>444</v>
      </c>
      <c r="X41" s="190"/>
    </row>
    <row r="42" spans="1:24" ht="15" customHeight="1" x14ac:dyDescent="0.25">
      <c r="A42" s="193">
        <v>12</v>
      </c>
      <c r="B42" s="209" t="s">
        <v>51</v>
      </c>
      <c r="C42" s="307">
        <v>17</v>
      </c>
      <c r="D42" s="276">
        <v>57.06</v>
      </c>
      <c r="E42" s="63">
        <v>55.12</v>
      </c>
      <c r="F42" s="394">
        <v>33</v>
      </c>
      <c r="G42" s="307">
        <v>22</v>
      </c>
      <c r="H42" s="276">
        <v>47.82</v>
      </c>
      <c r="I42" s="63">
        <v>56.47</v>
      </c>
      <c r="J42" s="394">
        <v>88</v>
      </c>
      <c r="K42" s="215">
        <v>11</v>
      </c>
      <c r="L42" s="57">
        <v>52.81818181818182</v>
      </c>
      <c r="M42" s="56">
        <v>56.93</v>
      </c>
      <c r="N42" s="497">
        <v>73</v>
      </c>
      <c r="O42" s="215">
        <v>12</v>
      </c>
      <c r="P42" s="57">
        <v>56.25</v>
      </c>
      <c r="Q42" s="58">
        <v>57.33</v>
      </c>
      <c r="R42" s="137">
        <v>58</v>
      </c>
      <c r="S42" s="393">
        <v>8</v>
      </c>
      <c r="T42" s="68">
        <v>43.125</v>
      </c>
      <c r="U42" s="56">
        <v>57.96</v>
      </c>
      <c r="V42" s="137">
        <v>97</v>
      </c>
      <c r="W42" s="203">
        <f t="shared" si="2"/>
        <v>349</v>
      </c>
      <c r="X42" s="190"/>
    </row>
    <row r="43" spans="1:24" ht="15" customHeight="1" x14ac:dyDescent="0.25">
      <c r="A43" s="193">
        <v>13</v>
      </c>
      <c r="B43" s="209" t="s">
        <v>52</v>
      </c>
      <c r="C43" s="307">
        <v>5</v>
      </c>
      <c r="D43" s="276">
        <v>63.8</v>
      </c>
      <c r="E43" s="63">
        <v>55.12</v>
      </c>
      <c r="F43" s="394">
        <v>8</v>
      </c>
      <c r="G43" s="307">
        <v>7</v>
      </c>
      <c r="H43" s="276">
        <v>69</v>
      </c>
      <c r="I43" s="63">
        <v>56.47</v>
      </c>
      <c r="J43" s="394">
        <v>3</v>
      </c>
      <c r="K43" s="215">
        <v>14</v>
      </c>
      <c r="L43" s="57">
        <v>59</v>
      </c>
      <c r="M43" s="56">
        <v>56.93</v>
      </c>
      <c r="N43" s="497">
        <v>32</v>
      </c>
      <c r="O43" s="215">
        <v>12</v>
      </c>
      <c r="P43" s="57">
        <v>61.583333333333336</v>
      </c>
      <c r="Q43" s="58">
        <v>57.33</v>
      </c>
      <c r="R43" s="137">
        <v>25</v>
      </c>
      <c r="S43" s="393">
        <v>11</v>
      </c>
      <c r="T43" s="59">
        <v>51.2727</v>
      </c>
      <c r="U43" s="56">
        <v>57.96</v>
      </c>
      <c r="V43" s="137">
        <v>80</v>
      </c>
      <c r="W43" s="203">
        <f t="shared" si="2"/>
        <v>148</v>
      </c>
      <c r="X43" s="190"/>
    </row>
    <row r="44" spans="1:24" ht="15" customHeight="1" x14ac:dyDescent="0.25">
      <c r="A44" s="193">
        <v>14</v>
      </c>
      <c r="B44" s="209" t="s">
        <v>76</v>
      </c>
      <c r="C44" s="307">
        <v>14</v>
      </c>
      <c r="D44" s="276">
        <v>43.36</v>
      </c>
      <c r="E44" s="63">
        <v>55.12</v>
      </c>
      <c r="F44" s="394">
        <v>97</v>
      </c>
      <c r="G44" s="218"/>
      <c r="H44" s="63"/>
      <c r="I44" s="63">
        <v>56.47</v>
      </c>
      <c r="J44" s="394">
        <v>110</v>
      </c>
      <c r="K44" s="220"/>
      <c r="L44" s="96"/>
      <c r="M44" s="56">
        <v>56.93</v>
      </c>
      <c r="N44" s="497">
        <v>109</v>
      </c>
      <c r="O44" s="215">
        <v>8</v>
      </c>
      <c r="P44" s="57">
        <v>48.625</v>
      </c>
      <c r="Q44" s="58">
        <v>57.33</v>
      </c>
      <c r="R44" s="137">
        <v>96</v>
      </c>
      <c r="S44" s="393">
        <v>19</v>
      </c>
      <c r="T44" s="62">
        <v>65.8947</v>
      </c>
      <c r="U44" s="56">
        <v>57.96</v>
      </c>
      <c r="V44" s="137">
        <v>4</v>
      </c>
      <c r="W44" s="203">
        <f t="shared" si="2"/>
        <v>416</v>
      </c>
      <c r="X44" s="190"/>
    </row>
    <row r="45" spans="1:24" ht="15" customHeight="1" x14ac:dyDescent="0.25">
      <c r="A45" s="193">
        <v>15</v>
      </c>
      <c r="B45" s="209" t="s">
        <v>77</v>
      </c>
      <c r="C45" s="307">
        <v>7</v>
      </c>
      <c r="D45" s="278">
        <v>46.29</v>
      </c>
      <c r="E45" s="63">
        <v>55.12</v>
      </c>
      <c r="F45" s="394">
        <v>87</v>
      </c>
      <c r="G45" s="307">
        <v>12</v>
      </c>
      <c r="H45" s="278">
        <v>46.67</v>
      </c>
      <c r="I45" s="63">
        <v>56.47</v>
      </c>
      <c r="J45" s="394">
        <v>93</v>
      </c>
      <c r="K45" s="215">
        <v>12</v>
      </c>
      <c r="L45" s="61">
        <v>40.75</v>
      </c>
      <c r="M45" s="56">
        <v>56.93</v>
      </c>
      <c r="N45" s="497">
        <v>107</v>
      </c>
      <c r="O45" s="215">
        <v>8</v>
      </c>
      <c r="P45" s="61">
        <v>42.875</v>
      </c>
      <c r="Q45" s="58">
        <v>57.33</v>
      </c>
      <c r="R45" s="137">
        <v>107</v>
      </c>
      <c r="S45" s="399"/>
      <c r="T45" s="69"/>
      <c r="U45" s="56">
        <v>57.96</v>
      </c>
      <c r="V45" s="137">
        <v>101</v>
      </c>
      <c r="W45" s="203">
        <f t="shared" si="2"/>
        <v>495</v>
      </c>
      <c r="X45" s="190"/>
    </row>
    <row r="46" spans="1:24" ht="15" customHeight="1" x14ac:dyDescent="0.25">
      <c r="A46" s="193">
        <v>16</v>
      </c>
      <c r="B46" s="209" t="s">
        <v>42</v>
      </c>
      <c r="C46" s="307">
        <v>11</v>
      </c>
      <c r="D46" s="276">
        <v>49.27</v>
      </c>
      <c r="E46" s="63">
        <v>55.12</v>
      </c>
      <c r="F46" s="394">
        <v>80</v>
      </c>
      <c r="G46" s="307">
        <v>15</v>
      </c>
      <c r="H46" s="276">
        <v>52.13</v>
      </c>
      <c r="I46" s="63">
        <v>56.47</v>
      </c>
      <c r="J46" s="394">
        <v>73</v>
      </c>
      <c r="K46" s="215">
        <v>9</v>
      </c>
      <c r="L46" s="57">
        <v>47.222222222222221</v>
      </c>
      <c r="M46" s="56">
        <v>56.93</v>
      </c>
      <c r="N46" s="497">
        <v>99</v>
      </c>
      <c r="O46" s="215">
        <v>16</v>
      </c>
      <c r="P46" s="57">
        <v>50.9375</v>
      </c>
      <c r="Q46" s="58">
        <v>57.33</v>
      </c>
      <c r="R46" s="137">
        <v>86</v>
      </c>
      <c r="S46" s="393">
        <v>17</v>
      </c>
      <c r="T46" s="68">
        <v>46</v>
      </c>
      <c r="U46" s="56">
        <v>57.96</v>
      </c>
      <c r="V46" s="137">
        <v>91</v>
      </c>
      <c r="W46" s="203">
        <f t="shared" si="2"/>
        <v>429</v>
      </c>
      <c r="X46" s="190"/>
    </row>
    <row r="47" spans="1:24" ht="15" customHeight="1" x14ac:dyDescent="0.25">
      <c r="A47" s="193">
        <v>17</v>
      </c>
      <c r="B47" s="209" t="s">
        <v>44</v>
      </c>
      <c r="C47" s="307">
        <v>8</v>
      </c>
      <c r="D47" s="276">
        <v>59.63</v>
      </c>
      <c r="E47" s="63">
        <v>55.12</v>
      </c>
      <c r="F47" s="394">
        <v>23</v>
      </c>
      <c r="G47" s="307">
        <v>11</v>
      </c>
      <c r="H47" s="276">
        <v>52.8</v>
      </c>
      <c r="I47" s="63">
        <v>56.47</v>
      </c>
      <c r="J47" s="394">
        <v>68</v>
      </c>
      <c r="K47" s="215">
        <v>7</v>
      </c>
      <c r="L47" s="57">
        <v>61.285714285714285</v>
      </c>
      <c r="M47" s="56">
        <v>56.93</v>
      </c>
      <c r="N47" s="497">
        <v>23</v>
      </c>
      <c r="O47" s="215">
        <v>13</v>
      </c>
      <c r="P47" s="57">
        <v>52.769230769230766</v>
      </c>
      <c r="Q47" s="58">
        <v>57.33</v>
      </c>
      <c r="R47" s="137">
        <v>76</v>
      </c>
      <c r="S47" s="393">
        <v>6</v>
      </c>
      <c r="T47" s="68">
        <v>46.666699999999999</v>
      </c>
      <c r="U47" s="56">
        <v>57.96</v>
      </c>
      <c r="V47" s="137">
        <v>89</v>
      </c>
      <c r="W47" s="203">
        <f t="shared" si="2"/>
        <v>279</v>
      </c>
      <c r="X47" s="190"/>
    </row>
    <row r="48" spans="1:24" ht="15" customHeight="1" x14ac:dyDescent="0.25">
      <c r="A48" s="193">
        <v>18</v>
      </c>
      <c r="B48" s="418" t="s">
        <v>40</v>
      </c>
      <c r="C48" s="307">
        <v>29</v>
      </c>
      <c r="D48" s="276">
        <v>45.24</v>
      </c>
      <c r="E48" s="63">
        <v>55.12</v>
      </c>
      <c r="F48" s="394">
        <v>90</v>
      </c>
      <c r="G48" s="307">
        <v>29</v>
      </c>
      <c r="H48" s="276">
        <v>52.41</v>
      </c>
      <c r="I48" s="63">
        <v>56.47</v>
      </c>
      <c r="J48" s="394">
        <v>71</v>
      </c>
      <c r="K48" s="215">
        <v>31</v>
      </c>
      <c r="L48" s="57">
        <v>53.935483870967744</v>
      </c>
      <c r="M48" s="56">
        <v>56.93</v>
      </c>
      <c r="N48" s="497">
        <v>67</v>
      </c>
      <c r="O48" s="215">
        <v>31</v>
      </c>
      <c r="P48" s="57">
        <v>63.258064516129032</v>
      </c>
      <c r="Q48" s="58">
        <v>57.33</v>
      </c>
      <c r="R48" s="137">
        <v>14</v>
      </c>
      <c r="S48" s="393">
        <v>35</v>
      </c>
      <c r="T48" s="59">
        <v>62.6</v>
      </c>
      <c r="U48" s="56">
        <v>57.96</v>
      </c>
      <c r="V48" s="137">
        <v>25</v>
      </c>
      <c r="W48" s="458">
        <f t="shared" si="2"/>
        <v>267</v>
      </c>
      <c r="X48" s="190"/>
    </row>
    <row r="49" spans="1:24" ht="15" customHeight="1" thickBot="1" x14ac:dyDescent="0.3">
      <c r="A49" s="471">
        <v>19</v>
      </c>
      <c r="B49" s="525" t="s">
        <v>50</v>
      </c>
      <c r="C49" s="307">
        <v>9</v>
      </c>
      <c r="D49" s="276">
        <v>51.44</v>
      </c>
      <c r="E49" s="63">
        <v>55.12</v>
      </c>
      <c r="F49" s="394">
        <v>68</v>
      </c>
      <c r="G49" s="218">
        <v>23</v>
      </c>
      <c r="H49" s="64">
        <v>52.87</v>
      </c>
      <c r="I49" s="63">
        <v>56.47</v>
      </c>
      <c r="J49" s="394">
        <v>66</v>
      </c>
      <c r="K49" s="215">
        <v>10</v>
      </c>
      <c r="L49" s="57">
        <v>58.3</v>
      </c>
      <c r="M49" s="56">
        <v>56.93</v>
      </c>
      <c r="N49" s="497">
        <v>39</v>
      </c>
      <c r="O49" s="215">
        <v>15</v>
      </c>
      <c r="P49" s="57">
        <v>61.266666666666666</v>
      </c>
      <c r="Q49" s="58">
        <v>57.33</v>
      </c>
      <c r="R49" s="137">
        <v>27</v>
      </c>
      <c r="S49" s="393">
        <v>23</v>
      </c>
      <c r="T49" s="59">
        <v>57.608699999999999</v>
      </c>
      <c r="U49" s="56">
        <v>57.96</v>
      </c>
      <c r="V49" s="137">
        <v>53</v>
      </c>
      <c r="W49" s="521">
        <f t="shared" si="2"/>
        <v>253</v>
      </c>
      <c r="X49" s="190"/>
    </row>
    <row r="50" spans="1:24" ht="15" customHeight="1" thickBot="1" x14ac:dyDescent="0.3">
      <c r="A50" s="472"/>
      <c r="B50" s="473" t="s">
        <v>150</v>
      </c>
      <c r="C50" s="475">
        <f>SUM(C51:C69)</f>
        <v>381</v>
      </c>
      <c r="D50" s="476">
        <f>AVERAGE(D51:D69)</f>
        <v>54.808235294117651</v>
      </c>
      <c r="E50" s="672">
        <v>55.12</v>
      </c>
      <c r="F50" s="440"/>
      <c r="G50" s="475">
        <f>SUM(G51:G69)</f>
        <v>416</v>
      </c>
      <c r="H50" s="476">
        <f>AVERAGE(H51:H69)</f>
        <v>56.390526315789479</v>
      </c>
      <c r="I50" s="249">
        <v>56.47</v>
      </c>
      <c r="J50" s="474"/>
      <c r="K50" s="252">
        <f>SUM(K51:K69)</f>
        <v>361</v>
      </c>
      <c r="L50" s="465">
        <f>AVERAGE(L51:L69)</f>
        <v>54.040610839777507</v>
      </c>
      <c r="M50" s="463">
        <v>56.93</v>
      </c>
      <c r="N50" s="464"/>
      <c r="O50" s="479">
        <f>SUM(O51:O69)</f>
        <v>411</v>
      </c>
      <c r="P50" s="462">
        <f>AVERAGE(P51:P69)</f>
        <v>56.807025228793876</v>
      </c>
      <c r="Q50" s="466">
        <v>57.33</v>
      </c>
      <c r="R50" s="464"/>
      <c r="S50" s="467">
        <f>SUM(S51:S69)</f>
        <v>429</v>
      </c>
      <c r="T50" s="470">
        <f>AVERAGE(T51:T69)</f>
        <v>58.611620000000002</v>
      </c>
      <c r="U50" s="268">
        <v>57.96</v>
      </c>
      <c r="V50" s="468"/>
      <c r="W50" s="469"/>
      <c r="X50" s="190"/>
    </row>
    <row r="51" spans="1:24" ht="15" customHeight="1" x14ac:dyDescent="0.25">
      <c r="A51" s="195">
        <v>1</v>
      </c>
      <c r="B51" s="209" t="s">
        <v>92</v>
      </c>
      <c r="C51" s="307">
        <v>73</v>
      </c>
      <c r="D51" s="276">
        <v>61</v>
      </c>
      <c r="E51" s="63">
        <v>55.12</v>
      </c>
      <c r="F51" s="394">
        <v>12</v>
      </c>
      <c r="G51" s="307">
        <v>84</v>
      </c>
      <c r="H51" s="276">
        <v>61</v>
      </c>
      <c r="I51" s="63">
        <v>56.47</v>
      </c>
      <c r="J51" s="394">
        <v>21</v>
      </c>
      <c r="K51" s="215">
        <v>75</v>
      </c>
      <c r="L51" s="57">
        <v>61.053333333333335</v>
      </c>
      <c r="M51" s="56">
        <v>56.93</v>
      </c>
      <c r="N51" s="497">
        <v>25</v>
      </c>
      <c r="O51" s="215">
        <v>80</v>
      </c>
      <c r="P51" s="60">
        <v>63.625</v>
      </c>
      <c r="Q51" s="58">
        <v>57.33</v>
      </c>
      <c r="R51" s="137">
        <v>10</v>
      </c>
      <c r="S51" s="393">
        <v>93</v>
      </c>
      <c r="T51" s="62">
        <v>66.989199999999997</v>
      </c>
      <c r="U51" s="56">
        <v>57.96</v>
      </c>
      <c r="V51" s="137">
        <v>3</v>
      </c>
      <c r="W51" s="205">
        <f t="shared" si="2"/>
        <v>71</v>
      </c>
      <c r="X51" s="190"/>
    </row>
    <row r="52" spans="1:24" ht="15" customHeight="1" x14ac:dyDescent="0.25">
      <c r="A52" s="196">
        <v>2</v>
      </c>
      <c r="B52" s="209" t="s">
        <v>149</v>
      </c>
      <c r="C52" s="307">
        <v>21</v>
      </c>
      <c r="D52" s="276">
        <v>67</v>
      </c>
      <c r="E52" s="63">
        <v>55.12</v>
      </c>
      <c r="F52" s="394">
        <v>5</v>
      </c>
      <c r="G52" s="218">
        <v>21</v>
      </c>
      <c r="H52" s="64">
        <v>66</v>
      </c>
      <c r="I52" s="63">
        <v>56.47</v>
      </c>
      <c r="J52" s="394">
        <v>7</v>
      </c>
      <c r="K52" s="215">
        <v>21</v>
      </c>
      <c r="L52" s="57">
        <v>62.4</v>
      </c>
      <c r="M52" s="56">
        <v>56.93</v>
      </c>
      <c r="N52" s="497">
        <v>20</v>
      </c>
      <c r="O52" s="215">
        <v>25</v>
      </c>
      <c r="P52" s="60">
        <v>65.92</v>
      </c>
      <c r="Q52" s="58">
        <v>57.33</v>
      </c>
      <c r="R52" s="137">
        <v>5</v>
      </c>
      <c r="S52" s="393">
        <v>26</v>
      </c>
      <c r="T52" s="62">
        <v>65.192300000000003</v>
      </c>
      <c r="U52" s="56">
        <v>57.96</v>
      </c>
      <c r="V52" s="137">
        <v>8</v>
      </c>
      <c r="W52" s="203">
        <f t="shared" si="2"/>
        <v>45</v>
      </c>
      <c r="X52" s="190"/>
    </row>
    <row r="53" spans="1:24" ht="15" customHeight="1" x14ac:dyDescent="0.25">
      <c r="A53" s="196">
        <v>3</v>
      </c>
      <c r="B53" s="209" t="s">
        <v>93</v>
      </c>
      <c r="C53" s="307">
        <v>41</v>
      </c>
      <c r="D53" s="277">
        <v>73.069999999999993</v>
      </c>
      <c r="E53" s="63">
        <v>55.12</v>
      </c>
      <c r="F53" s="394">
        <v>1</v>
      </c>
      <c r="G53" s="307">
        <v>48</v>
      </c>
      <c r="H53" s="277">
        <v>66.8</v>
      </c>
      <c r="I53" s="63">
        <v>56.47</v>
      </c>
      <c r="J53" s="394">
        <v>5</v>
      </c>
      <c r="K53" s="215">
        <v>35</v>
      </c>
      <c r="L53" s="60">
        <v>67.428571428571431</v>
      </c>
      <c r="M53" s="56">
        <v>56.93</v>
      </c>
      <c r="N53" s="497">
        <v>2</v>
      </c>
      <c r="O53" s="215">
        <v>49</v>
      </c>
      <c r="P53" s="57">
        <v>61.673469387755105</v>
      </c>
      <c r="Q53" s="58">
        <v>57.33</v>
      </c>
      <c r="R53" s="137">
        <v>23</v>
      </c>
      <c r="S53" s="393">
        <v>59</v>
      </c>
      <c r="T53" s="62">
        <v>65.220299999999995</v>
      </c>
      <c r="U53" s="56">
        <v>57.96</v>
      </c>
      <c r="V53" s="137">
        <v>7</v>
      </c>
      <c r="W53" s="203">
        <f t="shared" si="2"/>
        <v>38</v>
      </c>
      <c r="X53" s="190"/>
    </row>
    <row r="54" spans="1:24" ht="15" customHeight="1" x14ac:dyDescent="0.25">
      <c r="A54" s="196">
        <v>4</v>
      </c>
      <c r="B54" s="209" t="s">
        <v>108</v>
      </c>
      <c r="C54" s="307">
        <v>50</v>
      </c>
      <c r="D54" s="276">
        <v>56</v>
      </c>
      <c r="E54" s="63">
        <v>55.12</v>
      </c>
      <c r="F54" s="394">
        <v>42</v>
      </c>
      <c r="G54" s="218">
        <v>62</v>
      </c>
      <c r="H54" s="64">
        <v>62</v>
      </c>
      <c r="I54" s="63">
        <v>56.47</v>
      </c>
      <c r="J54" s="394">
        <v>16</v>
      </c>
      <c r="K54" s="215">
        <v>40</v>
      </c>
      <c r="L54" s="57">
        <v>58.9</v>
      </c>
      <c r="M54" s="56">
        <v>56.93</v>
      </c>
      <c r="N54" s="497">
        <v>33</v>
      </c>
      <c r="O54" s="215">
        <v>48</v>
      </c>
      <c r="P54" s="57">
        <v>59.708333333333336</v>
      </c>
      <c r="Q54" s="58">
        <v>57.33</v>
      </c>
      <c r="R54" s="137">
        <v>37</v>
      </c>
      <c r="S54" s="393">
        <v>57</v>
      </c>
      <c r="T54" s="59">
        <v>64.0702</v>
      </c>
      <c r="U54" s="56">
        <v>57.96</v>
      </c>
      <c r="V54" s="137">
        <v>13</v>
      </c>
      <c r="W54" s="203">
        <f t="shared" si="2"/>
        <v>141</v>
      </c>
      <c r="X54" s="190"/>
    </row>
    <row r="55" spans="1:24" ht="15" customHeight="1" x14ac:dyDescent="0.25">
      <c r="A55" s="196">
        <v>5</v>
      </c>
      <c r="B55" s="209" t="s">
        <v>37</v>
      </c>
      <c r="C55" s="307">
        <v>26</v>
      </c>
      <c r="D55" s="276">
        <v>59.92</v>
      </c>
      <c r="E55" s="63">
        <v>55.12</v>
      </c>
      <c r="F55" s="394">
        <v>22</v>
      </c>
      <c r="G55" s="307">
        <v>29</v>
      </c>
      <c r="H55" s="276">
        <v>52.86</v>
      </c>
      <c r="I55" s="63">
        <v>56.47</v>
      </c>
      <c r="J55" s="394">
        <v>67</v>
      </c>
      <c r="K55" s="215">
        <v>24</v>
      </c>
      <c r="L55" s="57">
        <v>52.375</v>
      </c>
      <c r="M55" s="56">
        <v>56.93</v>
      </c>
      <c r="N55" s="497">
        <v>74</v>
      </c>
      <c r="O55" s="215">
        <v>19</v>
      </c>
      <c r="P55" s="57">
        <v>63.315789473684212</v>
      </c>
      <c r="Q55" s="58">
        <v>57.33</v>
      </c>
      <c r="R55" s="137">
        <v>13</v>
      </c>
      <c r="S55" s="393">
        <v>28</v>
      </c>
      <c r="T55" s="59">
        <v>58.285699999999999</v>
      </c>
      <c r="U55" s="56">
        <v>57.96</v>
      </c>
      <c r="V55" s="137">
        <v>50</v>
      </c>
      <c r="W55" s="203">
        <f t="shared" si="2"/>
        <v>226</v>
      </c>
      <c r="X55" s="190"/>
    </row>
    <row r="56" spans="1:24" ht="15" customHeight="1" x14ac:dyDescent="0.25">
      <c r="A56" s="196">
        <v>6</v>
      </c>
      <c r="B56" s="209" t="s">
        <v>36</v>
      </c>
      <c r="C56" s="307">
        <v>18</v>
      </c>
      <c r="D56" s="276">
        <v>59.5</v>
      </c>
      <c r="E56" s="63">
        <v>55.12</v>
      </c>
      <c r="F56" s="394">
        <v>25</v>
      </c>
      <c r="G56" s="307">
        <v>10</v>
      </c>
      <c r="H56" s="276">
        <v>56.5</v>
      </c>
      <c r="I56" s="63">
        <v>56.47</v>
      </c>
      <c r="J56" s="394">
        <v>49</v>
      </c>
      <c r="K56" s="215">
        <v>14</v>
      </c>
      <c r="L56" s="57">
        <v>65.285714285714292</v>
      </c>
      <c r="M56" s="56">
        <v>56.93</v>
      </c>
      <c r="N56" s="497">
        <v>6</v>
      </c>
      <c r="O56" s="215">
        <v>13</v>
      </c>
      <c r="P56" s="57">
        <v>53.07692307692308</v>
      </c>
      <c r="Q56" s="58">
        <v>57.33</v>
      </c>
      <c r="R56" s="137">
        <v>74</v>
      </c>
      <c r="S56" s="393">
        <v>21</v>
      </c>
      <c r="T56" s="59">
        <v>60.238100000000003</v>
      </c>
      <c r="U56" s="56">
        <v>57.96</v>
      </c>
      <c r="V56" s="137">
        <v>36</v>
      </c>
      <c r="W56" s="203">
        <f t="shared" si="2"/>
        <v>190</v>
      </c>
      <c r="X56" s="190"/>
    </row>
    <row r="57" spans="1:24" ht="15" customHeight="1" x14ac:dyDescent="0.25">
      <c r="A57" s="196">
        <v>7</v>
      </c>
      <c r="B57" s="503" t="s">
        <v>159</v>
      </c>
      <c r="C57" s="307">
        <v>17</v>
      </c>
      <c r="D57" s="277">
        <v>50.2</v>
      </c>
      <c r="E57" s="675">
        <v>55.12</v>
      </c>
      <c r="F57" s="394">
        <v>76</v>
      </c>
      <c r="G57" s="307">
        <v>15</v>
      </c>
      <c r="H57" s="277">
        <v>56</v>
      </c>
      <c r="I57" s="63">
        <v>56.47</v>
      </c>
      <c r="J57" s="394">
        <v>51</v>
      </c>
      <c r="K57" s="215">
        <v>11</v>
      </c>
      <c r="L57" s="60">
        <v>68.727272727272734</v>
      </c>
      <c r="M57" s="56">
        <v>56.93</v>
      </c>
      <c r="N57" s="497">
        <v>1</v>
      </c>
      <c r="O57" s="215">
        <v>11</v>
      </c>
      <c r="P57" s="60">
        <v>66.545454545454547</v>
      </c>
      <c r="Q57" s="58">
        <v>57.33</v>
      </c>
      <c r="R57" s="137">
        <v>4</v>
      </c>
      <c r="S57" s="393">
        <v>11</v>
      </c>
      <c r="T57" s="59">
        <v>63.545499999999997</v>
      </c>
      <c r="U57" s="56">
        <v>57.96</v>
      </c>
      <c r="V57" s="137">
        <v>18</v>
      </c>
      <c r="W57" s="458">
        <f t="shared" si="2"/>
        <v>150</v>
      </c>
      <c r="X57" s="190"/>
    </row>
    <row r="58" spans="1:24" ht="15" customHeight="1" x14ac:dyDescent="0.25">
      <c r="A58" s="196">
        <v>8</v>
      </c>
      <c r="B58" s="209" t="s">
        <v>39</v>
      </c>
      <c r="C58" s="307">
        <v>13</v>
      </c>
      <c r="D58" s="276">
        <v>51</v>
      </c>
      <c r="E58" s="63">
        <v>55.12</v>
      </c>
      <c r="F58" s="394">
        <v>72</v>
      </c>
      <c r="G58" s="307">
        <v>11</v>
      </c>
      <c r="H58" s="276">
        <v>60</v>
      </c>
      <c r="I58" s="63">
        <v>56.47</v>
      </c>
      <c r="J58" s="394">
        <v>31</v>
      </c>
      <c r="K58" s="215">
        <v>12</v>
      </c>
      <c r="L58" s="57">
        <v>53.083333333333336</v>
      </c>
      <c r="M58" s="56">
        <v>56.93</v>
      </c>
      <c r="N58" s="497">
        <v>72</v>
      </c>
      <c r="O58" s="215">
        <v>12</v>
      </c>
      <c r="P58" s="57">
        <v>58.083333333333336</v>
      </c>
      <c r="Q58" s="58">
        <v>57.33</v>
      </c>
      <c r="R58" s="137">
        <v>48</v>
      </c>
      <c r="S58" s="393">
        <v>14</v>
      </c>
      <c r="T58" s="59">
        <v>55.642899999999997</v>
      </c>
      <c r="U58" s="56">
        <v>57.96</v>
      </c>
      <c r="V58" s="137">
        <v>66</v>
      </c>
      <c r="W58" s="203">
        <f t="shared" si="2"/>
        <v>289</v>
      </c>
      <c r="X58" s="190"/>
    </row>
    <row r="59" spans="1:24" ht="15" customHeight="1" x14ac:dyDescent="0.25">
      <c r="A59" s="196">
        <v>9</v>
      </c>
      <c r="B59" s="209" t="s">
        <v>89</v>
      </c>
      <c r="C59" s="307">
        <v>11</v>
      </c>
      <c r="D59" s="276">
        <v>42</v>
      </c>
      <c r="E59" s="63">
        <v>55.12</v>
      </c>
      <c r="F59" s="394">
        <v>100</v>
      </c>
      <c r="G59" s="307">
        <v>11</v>
      </c>
      <c r="H59" s="276">
        <v>57.27</v>
      </c>
      <c r="I59" s="63">
        <v>56.47</v>
      </c>
      <c r="J59" s="394">
        <v>45</v>
      </c>
      <c r="K59" s="215">
        <v>11</v>
      </c>
      <c r="L59" s="57">
        <v>46.272727272727273</v>
      </c>
      <c r="M59" s="56">
        <v>56.93</v>
      </c>
      <c r="N59" s="497">
        <v>102</v>
      </c>
      <c r="O59" s="215">
        <v>15</v>
      </c>
      <c r="P59" s="57">
        <v>49.93333333333333</v>
      </c>
      <c r="Q59" s="58">
        <v>57.33</v>
      </c>
      <c r="R59" s="137">
        <v>92</v>
      </c>
      <c r="S59" s="393">
        <v>12</v>
      </c>
      <c r="T59" s="68">
        <v>44.666699999999999</v>
      </c>
      <c r="U59" s="56">
        <v>57.96</v>
      </c>
      <c r="V59" s="137">
        <v>94</v>
      </c>
      <c r="W59" s="203">
        <f t="shared" si="2"/>
        <v>433</v>
      </c>
      <c r="X59" s="190"/>
    </row>
    <row r="60" spans="1:24" ht="15" customHeight="1" x14ac:dyDescent="0.25">
      <c r="A60" s="196">
        <v>10</v>
      </c>
      <c r="B60" s="209" t="s">
        <v>73</v>
      </c>
      <c r="C60" s="307">
        <v>6</v>
      </c>
      <c r="D60" s="276">
        <v>52</v>
      </c>
      <c r="E60" s="63">
        <v>55.12</v>
      </c>
      <c r="F60" s="394">
        <v>66</v>
      </c>
      <c r="G60" s="307">
        <v>7</v>
      </c>
      <c r="H60" s="276">
        <v>42</v>
      </c>
      <c r="I60" s="63">
        <v>56.47</v>
      </c>
      <c r="J60" s="394">
        <v>102</v>
      </c>
      <c r="K60" s="215">
        <v>10</v>
      </c>
      <c r="L60" s="57">
        <v>50.2</v>
      </c>
      <c r="M60" s="56">
        <v>56.93</v>
      </c>
      <c r="N60" s="497">
        <v>87</v>
      </c>
      <c r="O60" s="215">
        <v>9</v>
      </c>
      <c r="P60" s="61">
        <v>45.888888888888886</v>
      </c>
      <c r="Q60" s="58">
        <v>57.33</v>
      </c>
      <c r="R60" s="137">
        <v>104</v>
      </c>
      <c r="S60" s="399"/>
      <c r="T60" s="69"/>
      <c r="U60" s="56">
        <v>57.96</v>
      </c>
      <c r="V60" s="137">
        <v>101</v>
      </c>
      <c r="W60" s="203">
        <f t="shared" si="2"/>
        <v>460</v>
      </c>
      <c r="X60" s="190"/>
    </row>
    <row r="61" spans="1:24" ht="15" customHeight="1" x14ac:dyDescent="0.25">
      <c r="A61" s="196">
        <v>11</v>
      </c>
      <c r="B61" s="210" t="s">
        <v>72</v>
      </c>
      <c r="C61" s="307">
        <v>9</v>
      </c>
      <c r="D61" s="278">
        <v>42</v>
      </c>
      <c r="E61" s="65">
        <v>55.12</v>
      </c>
      <c r="F61" s="394">
        <v>102</v>
      </c>
      <c r="G61" s="307">
        <v>9</v>
      </c>
      <c r="H61" s="278">
        <v>58</v>
      </c>
      <c r="I61" s="65">
        <v>56.47</v>
      </c>
      <c r="J61" s="394">
        <v>44</v>
      </c>
      <c r="K61" s="215">
        <v>9</v>
      </c>
      <c r="L61" s="61">
        <v>43.444444444444443</v>
      </c>
      <c r="M61" s="56">
        <v>56.93</v>
      </c>
      <c r="N61" s="497">
        <v>105</v>
      </c>
      <c r="O61" s="220"/>
      <c r="P61" s="96"/>
      <c r="Q61" s="58">
        <v>57.33</v>
      </c>
      <c r="R61" s="376">
        <v>109</v>
      </c>
      <c r="S61" s="220"/>
      <c r="T61" s="96"/>
      <c r="U61" s="56">
        <v>57.96</v>
      </c>
      <c r="V61" s="137">
        <v>101</v>
      </c>
      <c r="W61" s="203">
        <f t="shared" si="2"/>
        <v>461</v>
      </c>
      <c r="X61" s="190"/>
    </row>
    <row r="62" spans="1:24" ht="15" customHeight="1" x14ac:dyDescent="0.25">
      <c r="A62" s="196">
        <v>12</v>
      </c>
      <c r="B62" s="415" t="s">
        <v>33</v>
      </c>
      <c r="C62" s="630"/>
      <c r="D62" s="270"/>
      <c r="E62" s="676">
        <v>55.12</v>
      </c>
      <c r="F62" s="394">
        <v>109</v>
      </c>
      <c r="G62" s="307">
        <v>9</v>
      </c>
      <c r="H62" s="278">
        <v>49</v>
      </c>
      <c r="I62" s="65">
        <v>56.47</v>
      </c>
      <c r="J62" s="394">
        <v>83</v>
      </c>
      <c r="K62" s="220"/>
      <c r="L62" s="96"/>
      <c r="M62" s="56">
        <v>56.93</v>
      </c>
      <c r="N62" s="497">
        <v>109</v>
      </c>
      <c r="O62" s="215">
        <v>9</v>
      </c>
      <c r="P62" s="61">
        <v>47.111111111111114</v>
      </c>
      <c r="Q62" s="58">
        <v>57.33</v>
      </c>
      <c r="R62" s="137">
        <v>100</v>
      </c>
      <c r="S62" s="399"/>
      <c r="T62" s="69"/>
      <c r="U62" s="56">
        <v>57.96</v>
      </c>
      <c r="V62" s="137">
        <v>101</v>
      </c>
      <c r="W62" s="203">
        <f t="shared" si="2"/>
        <v>502</v>
      </c>
      <c r="X62" s="190"/>
    </row>
    <row r="63" spans="1:24" ht="15" customHeight="1" x14ac:dyDescent="0.25">
      <c r="A63" s="196">
        <v>13</v>
      </c>
      <c r="B63" s="414" t="s">
        <v>137</v>
      </c>
      <c r="C63" s="307">
        <v>23</v>
      </c>
      <c r="D63" s="276">
        <v>53</v>
      </c>
      <c r="E63" s="677">
        <v>55.12</v>
      </c>
      <c r="F63" s="394">
        <v>60</v>
      </c>
      <c r="G63" s="307">
        <v>23</v>
      </c>
      <c r="H63" s="276">
        <v>50.69</v>
      </c>
      <c r="I63" s="72">
        <v>56.47</v>
      </c>
      <c r="J63" s="394">
        <v>78</v>
      </c>
      <c r="K63" s="222">
        <v>25</v>
      </c>
      <c r="L63" s="73">
        <v>50.92</v>
      </c>
      <c r="M63" s="56">
        <v>56.93</v>
      </c>
      <c r="N63" s="497">
        <v>80</v>
      </c>
      <c r="O63" s="215">
        <v>28</v>
      </c>
      <c r="P63" s="57">
        <v>58.142857142857146</v>
      </c>
      <c r="Q63" s="58">
        <v>57.33</v>
      </c>
      <c r="R63" s="137">
        <v>47</v>
      </c>
      <c r="S63" s="393">
        <v>27</v>
      </c>
      <c r="T63" s="59">
        <v>59.666699999999999</v>
      </c>
      <c r="U63" s="56">
        <v>57.96</v>
      </c>
      <c r="V63" s="137">
        <v>38</v>
      </c>
      <c r="W63" s="203">
        <f t="shared" si="2"/>
        <v>303</v>
      </c>
      <c r="X63" s="190"/>
    </row>
    <row r="64" spans="1:24" ht="15" customHeight="1" x14ac:dyDescent="0.25">
      <c r="A64" s="196">
        <v>14</v>
      </c>
      <c r="B64" s="209" t="s">
        <v>90</v>
      </c>
      <c r="C64" s="627"/>
      <c r="D64" s="12"/>
      <c r="E64" s="63">
        <v>55.12</v>
      </c>
      <c r="F64" s="394">
        <v>109</v>
      </c>
      <c r="G64" s="307">
        <v>2</v>
      </c>
      <c r="H64" s="278">
        <v>54.5</v>
      </c>
      <c r="I64" s="63">
        <v>56.47</v>
      </c>
      <c r="J64" s="394">
        <v>58</v>
      </c>
      <c r="K64" s="215">
        <v>7</v>
      </c>
      <c r="L64" s="61">
        <v>41</v>
      </c>
      <c r="M64" s="56">
        <v>56.93</v>
      </c>
      <c r="N64" s="497">
        <v>106</v>
      </c>
      <c r="O64" s="215">
        <v>11</v>
      </c>
      <c r="P64" s="57">
        <v>48.18181818181818</v>
      </c>
      <c r="Q64" s="58">
        <v>57.33</v>
      </c>
      <c r="R64" s="137">
        <v>97</v>
      </c>
      <c r="S64" s="399"/>
      <c r="T64" s="69"/>
      <c r="U64" s="56">
        <v>57.96</v>
      </c>
      <c r="V64" s="137">
        <v>101</v>
      </c>
      <c r="W64" s="203">
        <f t="shared" si="2"/>
        <v>471</v>
      </c>
      <c r="X64" s="190"/>
    </row>
    <row r="65" spans="1:24" ht="15" customHeight="1" x14ac:dyDescent="0.25">
      <c r="A65" s="196">
        <v>15</v>
      </c>
      <c r="B65" s="209" t="s">
        <v>34</v>
      </c>
      <c r="C65" s="307">
        <v>15</v>
      </c>
      <c r="D65" s="276">
        <v>55</v>
      </c>
      <c r="E65" s="63">
        <v>55.12</v>
      </c>
      <c r="F65" s="394">
        <v>52</v>
      </c>
      <c r="G65" s="307">
        <v>12</v>
      </c>
      <c r="H65" s="276">
        <v>59</v>
      </c>
      <c r="I65" s="63">
        <v>56.47</v>
      </c>
      <c r="J65" s="394">
        <v>37</v>
      </c>
      <c r="K65" s="215">
        <v>8</v>
      </c>
      <c r="L65" s="57">
        <v>64.25</v>
      </c>
      <c r="M65" s="56">
        <v>56.93</v>
      </c>
      <c r="N65" s="497">
        <v>8</v>
      </c>
      <c r="O65" s="215">
        <v>10</v>
      </c>
      <c r="P65" s="60">
        <v>68.2</v>
      </c>
      <c r="Q65" s="58">
        <v>57.33</v>
      </c>
      <c r="R65" s="137">
        <v>2</v>
      </c>
      <c r="S65" s="393">
        <v>9</v>
      </c>
      <c r="T65" s="59">
        <v>60.555599999999998</v>
      </c>
      <c r="U65" s="56">
        <v>57.96</v>
      </c>
      <c r="V65" s="137">
        <v>34</v>
      </c>
      <c r="W65" s="203">
        <f t="shared" si="2"/>
        <v>133</v>
      </c>
      <c r="X65" s="190"/>
    </row>
    <row r="66" spans="1:24" ht="15" customHeight="1" x14ac:dyDescent="0.25">
      <c r="A66" s="196">
        <v>16</v>
      </c>
      <c r="B66" s="209" t="s">
        <v>35</v>
      </c>
      <c r="C66" s="307">
        <v>18</v>
      </c>
      <c r="D66" s="278">
        <v>44.33</v>
      </c>
      <c r="E66" s="63">
        <v>55.12</v>
      </c>
      <c r="F66" s="394">
        <v>94</v>
      </c>
      <c r="G66" s="307">
        <v>17</v>
      </c>
      <c r="H66" s="278">
        <v>38</v>
      </c>
      <c r="I66" s="63">
        <v>56.47</v>
      </c>
      <c r="J66" s="394">
        <v>108</v>
      </c>
      <c r="K66" s="215">
        <v>5</v>
      </c>
      <c r="L66" s="61">
        <v>36.4</v>
      </c>
      <c r="M66" s="56">
        <v>56.93</v>
      </c>
      <c r="N66" s="497">
        <v>108</v>
      </c>
      <c r="O66" s="215">
        <v>18</v>
      </c>
      <c r="P66" s="61">
        <v>43.833333333333336</v>
      </c>
      <c r="Q66" s="58">
        <v>57.33</v>
      </c>
      <c r="R66" s="137">
        <v>105</v>
      </c>
      <c r="S66" s="393">
        <v>13</v>
      </c>
      <c r="T66" s="59">
        <v>48.615400000000001</v>
      </c>
      <c r="U66" s="56">
        <v>57.96</v>
      </c>
      <c r="V66" s="137">
        <v>87</v>
      </c>
      <c r="W66" s="203">
        <f t="shared" si="2"/>
        <v>502</v>
      </c>
      <c r="X66" s="190"/>
    </row>
    <row r="67" spans="1:24" ht="15" customHeight="1" x14ac:dyDescent="0.25">
      <c r="A67" s="196">
        <v>17</v>
      </c>
      <c r="B67" s="209" t="s">
        <v>91</v>
      </c>
      <c r="C67" s="307">
        <v>14</v>
      </c>
      <c r="D67" s="276">
        <v>44.2</v>
      </c>
      <c r="E67" s="63">
        <v>55.12</v>
      </c>
      <c r="F67" s="394">
        <v>96</v>
      </c>
      <c r="G67" s="307">
        <v>12</v>
      </c>
      <c r="H67" s="276">
        <v>54</v>
      </c>
      <c r="I67" s="63">
        <v>56.47</v>
      </c>
      <c r="J67" s="394">
        <v>60</v>
      </c>
      <c r="K67" s="215">
        <v>10</v>
      </c>
      <c r="L67" s="57">
        <v>48.7</v>
      </c>
      <c r="M67" s="56">
        <v>56.93</v>
      </c>
      <c r="N67" s="497">
        <v>94</v>
      </c>
      <c r="O67" s="215">
        <v>7</v>
      </c>
      <c r="P67" s="57">
        <v>60.428571428571431</v>
      </c>
      <c r="Q67" s="58">
        <v>57.33</v>
      </c>
      <c r="R67" s="137">
        <v>30</v>
      </c>
      <c r="S67" s="393">
        <v>12</v>
      </c>
      <c r="T67" s="59">
        <v>55.916699999999999</v>
      </c>
      <c r="U67" s="56">
        <v>57.96</v>
      </c>
      <c r="V67" s="137">
        <v>64</v>
      </c>
      <c r="W67" s="203">
        <f t="shared" si="2"/>
        <v>344</v>
      </c>
      <c r="X67" s="190"/>
    </row>
    <row r="68" spans="1:24" ht="15" customHeight="1" x14ac:dyDescent="0.25">
      <c r="A68" s="207">
        <v>18</v>
      </c>
      <c r="B68" s="209" t="s">
        <v>38</v>
      </c>
      <c r="C68" s="307">
        <v>21</v>
      </c>
      <c r="D68" s="276">
        <v>58.52</v>
      </c>
      <c r="E68" s="63">
        <v>55.12</v>
      </c>
      <c r="F68" s="394">
        <v>28</v>
      </c>
      <c r="G68" s="307">
        <v>22</v>
      </c>
      <c r="H68" s="276">
        <v>73.05</v>
      </c>
      <c r="I68" s="360">
        <v>56.47</v>
      </c>
      <c r="J68" s="394">
        <v>1</v>
      </c>
      <c r="K68" s="215">
        <v>26</v>
      </c>
      <c r="L68" s="57">
        <v>53.846153846153847</v>
      </c>
      <c r="M68" s="56">
        <v>56.93</v>
      </c>
      <c r="N68" s="497">
        <v>68</v>
      </c>
      <c r="O68" s="215">
        <v>18</v>
      </c>
      <c r="P68" s="57">
        <v>61.444444444444443</v>
      </c>
      <c r="Q68" s="58">
        <v>57.33</v>
      </c>
      <c r="R68" s="137">
        <v>26</v>
      </c>
      <c r="S68" s="393">
        <v>29</v>
      </c>
      <c r="T68" s="59">
        <v>59.069000000000003</v>
      </c>
      <c r="U68" s="56">
        <v>57.96</v>
      </c>
      <c r="V68" s="137">
        <v>43</v>
      </c>
      <c r="W68" s="203">
        <f t="shared" si="2"/>
        <v>166</v>
      </c>
      <c r="X68" s="190"/>
    </row>
    <row r="69" spans="1:24" ht="15" customHeight="1" thickBot="1" x14ac:dyDescent="0.3">
      <c r="A69" s="433">
        <v>19</v>
      </c>
      <c r="B69" s="529" t="s">
        <v>31</v>
      </c>
      <c r="C69" s="307">
        <v>5</v>
      </c>
      <c r="D69" s="276">
        <v>63</v>
      </c>
      <c r="E69" s="70">
        <v>55.12</v>
      </c>
      <c r="F69" s="394">
        <v>10</v>
      </c>
      <c r="G69" s="307">
        <v>12</v>
      </c>
      <c r="H69" s="276">
        <v>54.75</v>
      </c>
      <c r="I69" s="70">
        <v>56.47</v>
      </c>
      <c r="J69" s="394">
        <v>57</v>
      </c>
      <c r="K69" s="223">
        <v>18</v>
      </c>
      <c r="L69" s="71">
        <v>48.444444444444443</v>
      </c>
      <c r="M69" s="56">
        <v>56.93</v>
      </c>
      <c r="N69" s="497">
        <v>95</v>
      </c>
      <c r="O69" s="215">
        <v>29</v>
      </c>
      <c r="P69" s="61">
        <v>47.413793103448278</v>
      </c>
      <c r="Q69" s="58">
        <v>57.33</v>
      </c>
      <c r="R69" s="137">
        <v>99</v>
      </c>
      <c r="S69" s="393">
        <v>18</v>
      </c>
      <c r="T69" s="59">
        <v>51.5</v>
      </c>
      <c r="U69" s="56">
        <v>57.96</v>
      </c>
      <c r="V69" s="137">
        <v>79</v>
      </c>
      <c r="W69" s="521">
        <f t="shared" si="2"/>
        <v>340</v>
      </c>
      <c r="X69" s="190"/>
    </row>
    <row r="70" spans="1:24" ht="15" customHeight="1" thickBot="1" x14ac:dyDescent="0.3">
      <c r="A70" s="477"/>
      <c r="B70" s="435" t="s">
        <v>148</v>
      </c>
      <c r="C70" s="436">
        <f>SUM(C71:C85)</f>
        <v>286</v>
      </c>
      <c r="D70" s="456">
        <f>AVERAGE(D71:D85)</f>
        <v>52.059333333333335</v>
      </c>
      <c r="E70" s="671">
        <v>55.12</v>
      </c>
      <c r="F70" s="437"/>
      <c r="G70" s="436">
        <f>SUM(G71:G85)</f>
        <v>247</v>
      </c>
      <c r="H70" s="456">
        <f>AVERAGE(H71:H85)</f>
        <v>52.457142857142856</v>
      </c>
      <c r="I70" s="253">
        <v>56.47</v>
      </c>
      <c r="J70" s="454"/>
      <c r="K70" s="252">
        <f>SUM(K71:K85)</f>
        <v>253</v>
      </c>
      <c r="L70" s="465">
        <f>AVERAGE(L71:L85)</f>
        <v>56.785759875045578</v>
      </c>
      <c r="M70" s="463">
        <v>56.93</v>
      </c>
      <c r="N70" s="478"/>
      <c r="O70" s="479">
        <f>SUM(O71:O85)</f>
        <v>266</v>
      </c>
      <c r="P70" s="462">
        <f>AVERAGE(P71:P85)</f>
        <v>57.440294692080407</v>
      </c>
      <c r="Q70" s="466">
        <v>57.33</v>
      </c>
      <c r="R70" s="464"/>
      <c r="S70" s="479">
        <f>SUM(S71:S85)</f>
        <v>354</v>
      </c>
      <c r="T70" s="462">
        <f>AVERAGE(T71:T85)</f>
        <v>56.946430769230773</v>
      </c>
      <c r="U70" s="268">
        <v>57.96</v>
      </c>
      <c r="V70" s="468"/>
      <c r="W70" s="469"/>
      <c r="X70" s="190"/>
    </row>
    <row r="71" spans="1:24" ht="15" customHeight="1" x14ac:dyDescent="0.25">
      <c r="A71" s="195">
        <v>1</v>
      </c>
      <c r="B71" s="525" t="s">
        <v>96</v>
      </c>
      <c r="C71" s="508">
        <v>41</v>
      </c>
      <c r="D71" s="509">
        <v>59</v>
      </c>
      <c r="E71" s="526">
        <v>55.12</v>
      </c>
      <c r="F71" s="511">
        <v>26</v>
      </c>
      <c r="G71" s="508">
        <v>20</v>
      </c>
      <c r="H71" s="509">
        <v>52</v>
      </c>
      <c r="I71" s="717">
        <v>56.47</v>
      </c>
      <c r="J71" s="511">
        <v>74</v>
      </c>
      <c r="K71" s="515">
        <v>28</v>
      </c>
      <c r="L71" s="527">
        <v>62.964285714285715</v>
      </c>
      <c r="M71" s="513">
        <v>56.93</v>
      </c>
      <c r="N71" s="514">
        <v>16</v>
      </c>
      <c r="O71" s="515">
        <v>28</v>
      </c>
      <c r="P71" s="527">
        <v>61.75</v>
      </c>
      <c r="Q71" s="517">
        <v>57.33</v>
      </c>
      <c r="R71" s="518">
        <v>22</v>
      </c>
      <c r="S71" s="519">
        <v>36</v>
      </c>
      <c r="T71" s="528">
        <v>63.3889</v>
      </c>
      <c r="U71" s="513">
        <v>57.96</v>
      </c>
      <c r="V71" s="518">
        <v>22</v>
      </c>
      <c r="W71" s="460">
        <f t="shared" si="2"/>
        <v>160</v>
      </c>
      <c r="X71" s="190"/>
    </row>
    <row r="72" spans="1:24" ht="15" customHeight="1" x14ac:dyDescent="0.25">
      <c r="A72" s="196">
        <v>2</v>
      </c>
      <c r="B72" s="525" t="s">
        <v>114</v>
      </c>
      <c r="C72" s="508">
        <v>26</v>
      </c>
      <c r="D72" s="509">
        <v>56</v>
      </c>
      <c r="E72" s="526">
        <v>55.12</v>
      </c>
      <c r="F72" s="511">
        <v>44</v>
      </c>
      <c r="G72" s="508">
        <v>22</v>
      </c>
      <c r="H72" s="509">
        <v>60</v>
      </c>
      <c r="I72" s="717">
        <v>56.47</v>
      </c>
      <c r="J72" s="511">
        <v>28</v>
      </c>
      <c r="K72" s="515">
        <v>28</v>
      </c>
      <c r="L72" s="527">
        <v>63</v>
      </c>
      <c r="M72" s="513">
        <v>56.93</v>
      </c>
      <c r="N72" s="514">
        <v>15</v>
      </c>
      <c r="O72" s="515">
        <v>21</v>
      </c>
      <c r="P72" s="708">
        <v>64.666666666666671</v>
      </c>
      <c r="Q72" s="517">
        <v>57.33</v>
      </c>
      <c r="R72" s="518">
        <v>9</v>
      </c>
      <c r="S72" s="519">
        <v>48</v>
      </c>
      <c r="T72" s="528">
        <v>63.625</v>
      </c>
      <c r="U72" s="513">
        <v>57.96</v>
      </c>
      <c r="V72" s="518">
        <v>16</v>
      </c>
      <c r="W72" s="203">
        <f t="shared" si="2"/>
        <v>112</v>
      </c>
      <c r="X72" s="190"/>
    </row>
    <row r="73" spans="1:24" ht="15" customHeight="1" x14ac:dyDescent="0.25">
      <c r="A73" s="196">
        <v>3</v>
      </c>
      <c r="B73" s="525" t="s">
        <v>30</v>
      </c>
      <c r="C73" s="508">
        <v>10</v>
      </c>
      <c r="D73" s="509">
        <v>63</v>
      </c>
      <c r="E73" s="526">
        <v>55.12</v>
      </c>
      <c r="F73" s="511">
        <v>9</v>
      </c>
      <c r="G73" s="508">
        <v>16</v>
      </c>
      <c r="H73" s="509">
        <v>59</v>
      </c>
      <c r="I73" s="717">
        <v>56.47</v>
      </c>
      <c r="J73" s="511">
        <v>36</v>
      </c>
      <c r="K73" s="515">
        <v>9</v>
      </c>
      <c r="L73" s="527">
        <v>60.777777777777779</v>
      </c>
      <c r="M73" s="513">
        <v>56.93</v>
      </c>
      <c r="N73" s="514">
        <v>26</v>
      </c>
      <c r="O73" s="515">
        <v>25</v>
      </c>
      <c r="P73" s="527">
        <v>63.2</v>
      </c>
      <c r="Q73" s="517">
        <v>57.33</v>
      </c>
      <c r="R73" s="518">
        <v>15</v>
      </c>
      <c r="S73" s="519">
        <v>27</v>
      </c>
      <c r="T73" s="528">
        <v>61.851900000000001</v>
      </c>
      <c r="U73" s="513">
        <v>57.96</v>
      </c>
      <c r="V73" s="518">
        <v>29</v>
      </c>
      <c r="W73" s="203">
        <f t="shared" si="2"/>
        <v>115</v>
      </c>
      <c r="X73" s="190"/>
    </row>
    <row r="74" spans="1:24" ht="15" customHeight="1" x14ac:dyDescent="0.25">
      <c r="A74" s="196">
        <v>4</v>
      </c>
      <c r="B74" s="525" t="s">
        <v>29</v>
      </c>
      <c r="C74" s="508">
        <v>11</v>
      </c>
      <c r="D74" s="509">
        <v>48</v>
      </c>
      <c r="E74" s="526">
        <v>55.12</v>
      </c>
      <c r="F74" s="511">
        <v>83</v>
      </c>
      <c r="G74" s="508">
        <v>20</v>
      </c>
      <c r="H74" s="509">
        <v>54</v>
      </c>
      <c r="I74" s="717">
        <v>56.47</v>
      </c>
      <c r="J74" s="511">
        <v>59</v>
      </c>
      <c r="K74" s="515">
        <v>16</v>
      </c>
      <c r="L74" s="527">
        <v>63.375</v>
      </c>
      <c r="M74" s="513">
        <v>56.93</v>
      </c>
      <c r="N74" s="514">
        <v>12</v>
      </c>
      <c r="O74" s="515">
        <v>10</v>
      </c>
      <c r="P74" s="527">
        <v>56.2</v>
      </c>
      <c r="Q74" s="517">
        <v>57.33</v>
      </c>
      <c r="R74" s="518">
        <v>60</v>
      </c>
      <c r="S74" s="519">
        <v>15</v>
      </c>
      <c r="T74" s="528">
        <v>52</v>
      </c>
      <c r="U74" s="513">
        <v>57.96</v>
      </c>
      <c r="V74" s="518">
        <v>76</v>
      </c>
      <c r="W74" s="532">
        <f t="shared" si="2"/>
        <v>290</v>
      </c>
      <c r="X74" s="190"/>
    </row>
    <row r="75" spans="1:24" ht="15" customHeight="1" x14ac:dyDescent="0.25">
      <c r="A75" s="196">
        <v>5</v>
      </c>
      <c r="B75" s="525" t="s">
        <v>109</v>
      </c>
      <c r="C75" s="508">
        <v>28</v>
      </c>
      <c r="D75" s="509">
        <v>60.32</v>
      </c>
      <c r="E75" s="526">
        <v>55.12</v>
      </c>
      <c r="F75" s="511">
        <v>16</v>
      </c>
      <c r="G75" s="508">
        <v>13</v>
      </c>
      <c r="H75" s="509">
        <v>61</v>
      </c>
      <c r="I75" s="717">
        <v>56.47</v>
      </c>
      <c r="J75" s="511">
        <v>25</v>
      </c>
      <c r="K75" s="515">
        <v>22</v>
      </c>
      <c r="L75" s="527">
        <v>53.772727272727273</v>
      </c>
      <c r="M75" s="513">
        <v>56.93</v>
      </c>
      <c r="N75" s="514">
        <v>69</v>
      </c>
      <c r="O75" s="515">
        <v>13</v>
      </c>
      <c r="P75" s="527">
        <v>59.307692307692307</v>
      </c>
      <c r="Q75" s="517">
        <v>57.33</v>
      </c>
      <c r="R75" s="518">
        <v>40</v>
      </c>
      <c r="S75" s="519">
        <v>42</v>
      </c>
      <c r="T75" s="528">
        <v>58.6905</v>
      </c>
      <c r="U75" s="513">
        <v>57.96</v>
      </c>
      <c r="V75" s="518">
        <v>45</v>
      </c>
      <c r="W75" s="203">
        <f t="shared" si="2"/>
        <v>195</v>
      </c>
      <c r="X75" s="190"/>
    </row>
    <row r="76" spans="1:24" ht="15" customHeight="1" x14ac:dyDescent="0.25">
      <c r="A76" s="196">
        <v>6</v>
      </c>
      <c r="B76" s="525" t="s">
        <v>99</v>
      </c>
      <c r="C76" s="508">
        <v>14</v>
      </c>
      <c r="D76" s="509">
        <v>38</v>
      </c>
      <c r="E76" s="526">
        <v>55.12</v>
      </c>
      <c r="F76" s="511">
        <v>106</v>
      </c>
      <c r="G76" s="508">
        <v>18</v>
      </c>
      <c r="H76" s="509">
        <v>40</v>
      </c>
      <c r="I76" s="717">
        <v>56.47</v>
      </c>
      <c r="J76" s="511">
        <v>106</v>
      </c>
      <c r="K76" s="515">
        <v>15</v>
      </c>
      <c r="L76" s="527">
        <v>45</v>
      </c>
      <c r="M76" s="513">
        <v>56.93</v>
      </c>
      <c r="N76" s="514">
        <v>103</v>
      </c>
      <c r="O76" s="515">
        <v>5</v>
      </c>
      <c r="P76" s="527">
        <v>50.8</v>
      </c>
      <c r="Q76" s="517">
        <v>57.33</v>
      </c>
      <c r="R76" s="518">
        <v>87</v>
      </c>
      <c r="S76" s="702"/>
      <c r="T76" s="703"/>
      <c r="U76" s="513">
        <v>57.96</v>
      </c>
      <c r="V76" s="518">
        <v>101</v>
      </c>
      <c r="W76" s="502">
        <f t="shared" si="2"/>
        <v>503</v>
      </c>
      <c r="X76" s="190"/>
    </row>
    <row r="77" spans="1:24" ht="15" customHeight="1" x14ac:dyDescent="0.25">
      <c r="A77" s="196">
        <v>7</v>
      </c>
      <c r="B77" s="525" t="s">
        <v>97</v>
      </c>
      <c r="C77" s="508">
        <v>17</v>
      </c>
      <c r="D77" s="509">
        <v>49</v>
      </c>
      <c r="E77" s="526">
        <v>55.12</v>
      </c>
      <c r="F77" s="511">
        <v>81</v>
      </c>
      <c r="G77" s="508">
        <v>14</v>
      </c>
      <c r="H77" s="509">
        <v>50</v>
      </c>
      <c r="I77" s="717">
        <v>56.47</v>
      </c>
      <c r="J77" s="511">
        <v>80</v>
      </c>
      <c r="K77" s="515">
        <v>16</v>
      </c>
      <c r="L77" s="527">
        <v>56.375</v>
      </c>
      <c r="M77" s="513">
        <v>56.93</v>
      </c>
      <c r="N77" s="514">
        <v>52</v>
      </c>
      <c r="O77" s="515">
        <v>9</v>
      </c>
      <c r="P77" s="527">
        <v>59.444444444444443</v>
      </c>
      <c r="Q77" s="517">
        <v>57.33</v>
      </c>
      <c r="R77" s="518">
        <v>38</v>
      </c>
      <c r="S77" s="519">
        <v>17</v>
      </c>
      <c r="T77" s="528">
        <v>63.529400000000003</v>
      </c>
      <c r="U77" s="513">
        <v>57.96</v>
      </c>
      <c r="V77" s="518">
        <v>20</v>
      </c>
      <c r="W77" s="203">
        <f t="shared" si="2"/>
        <v>271</v>
      </c>
      <c r="X77" s="190"/>
    </row>
    <row r="78" spans="1:24" ht="15" customHeight="1" x14ac:dyDescent="0.25">
      <c r="A78" s="196">
        <v>8</v>
      </c>
      <c r="B78" s="525" t="s">
        <v>98</v>
      </c>
      <c r="C78" s="508">
        <v>19</v>
      </c>
      <c r="D78" s="509">
        <v>48</v>
      </c>
      <c r="E78" s="526">
        <v>55.12</v>
      </c>
      <c r="F78" s="511">
        <v>82</v>
      </c>
      <c r="G78" s="508">
        <v>20</v>
      </c>
      <c r="H78" s="509">
        <v>41</v>
      </c>
      <c r="I78" s="717">
        <v>56.47</v>
      </c>
      <c r="J78" s="511">
        <v>104</v>
      </c>
      <c r="K78" s="515">
        <v>13</v>
      </c>
      <c r="L78" s="527">
        <v>47</v>
      </c>
      <c r="M78" s="513">
        <v>56.93</v>
      </c>
      <c r="N78" s="514">
        <v>101</v>
      </c>
      <c r="O78" s="515">
        <v>35</v>
      </c>
      <c r="P78" s="516">
        <v>46.828571428571429</v>
      </c>
      <c r="Q78" s="517">
        <v>57.33</v>
      </c>
      <c r="R78" s="518">
        <v>101</v>
      </c>
      <c r="S78" s="519">
        <v>30</v>
      </c>
      <c r="T78" s="528">
        <v>49.466700000000003</v>
      </c>
      <c r="U78" s="513">
        <v>57.96</v>
      </c>
      <c r="V78" s="518">
        <v>85</v>
      </c>
      <c r="W78" s="203">
        <f t="shared" si="2"/>
        <v>473</v>
      </c>
      <c r="X78" s="190"/>
    </row>
    <row r="79" spans="1:24" ht="15" customHeight="1" x14ac:dyDescent="0.25">
      <c r="A79" s="196">
        <v>9</v>
      </c>
      <c r="B79" s="525" t="s">
        <v>25</v>
      </c>
      <c r="C79" s="508">
        <v>25</v>
      </c>
      <c r="D79" s="509">
        <v>38</v>
      </c>
      <c r="E79" s="526">
        <v>55.12</v>
      </c>
      <c r="F79" s="511">
        <v>105</v>
      </c>
      <c r="G79" s="508">
        <v>17</v>
      </c>
      <c r="H79" s="509">
        <v>40</v>
      </c>
      <c r="I79" s="717">
        <v>56.47</v>
      </c>
      <c r="J79" s="511">
        <v>107</v>
      </c>
      <c r="K79" s="515">
        <v>11</v>
      </c>
      <c r="L79" s="527">
        <v>47.636363636363633</v>
      </c>
      <c r="M79" s="513">
        <v>56.93</v>
      </c>
      <c r="N79" s="514">
        <v>97</v>
      </c>
      <c r="O79" s="515">
        <v>10</v>
      </c>
      <c r="P79" s="527">
        <v>51.6</v>
      </c>
      <c r="Q79" s="517">
        <v>57.33</v>
      </c>
      <c r="R79" s="518">
        <v>83</v>
      </c>
      <c r="S79" s="519">
        <v>17</v>
      </c>
      <c r="T79" s="528">
        <v>49.411799999999999</v>
      </c>
      <c r="U79" s="513">
        <v>57.96</v>
      </c>
      <c r="V79" s="518">
        <v>86</v>
      </c>
      <c r="W79" s="203">
        <f t="shared" si="2"/>
        <v>478</v>
      </c>
      <c r="X79" s="190"/>
    </row>
    <row r="80" spans="1:24" ht="15" customHeight="1" x14ac:dyDescent="0.25">
      <c r="A80" s="196">
        <v>10</v>
      </c>
      <c r="B80" s="525" t="s">
        <v>110</v>
      </c>
      <c r="C80" s="508">
        <v>21</v>
      </c>
      <c r="D80" s="718">
        <v>57</v>
      </c>
      <c r="E80" s="526">
        <v>55.12</v>
      </c>
      <c r="F80" s="511">
        <v>36</v>
      </c>
      <c r="G80" s="508">
        <v>22</v>
      </c>
      <c r="H80" s="718">
        <v>61</v>
      </c>
      <c r="I80" s="717">
        <v>56.47</v>
      </c>
      <c r="J80" s="511">
        <v>24</v>
      </c>
      <c r="K80" s="515">
        <v>24</v>
      </c>
      <c r="L80" s="708">
        <v>65.916666666666671</v>
      </c>
      <c r="M80" s="513">
        <v>56.93</v>
      </c>
      <c r="N80" s="514">
        <v>5</v>
      </c>
      <c r="O80" s="515">
        <v>22</v>
      </c>
      <c r="P80" s="527">
        <v>57.5</v>
      </c>
      <c r="Q80" s="517">
        <v>57.33</v>
      </c>
      <c r="R80" s="518">
        <v>52</v>
      </c>
      <c r="S80" s="519">
        <v>24</v>
      </c>
      <c r="T80" s="528">
        <v>63.583300000000001</v>
      </c>
      <c r="U80" s="513">
        <v>57.96</v>
      </c>
      <c r="V80" s="518">
        <v>17</v>
      </c>
      <c r="W80" s="203">
        <f t="shared" si="2"/>
        <v>134</v>
      </c>
      <c r="X80" s="190"/>
    </row>
    <row r="81" spans="1:24" ht="15" customHeight="1" x14ac:dyDescent="0.25">
      <c r="A81" s="196">
        <v>11</v>
      </c>
      <c r="B81" s="525" t="s">
        <v>162</v>
      </c>
      <c r="C81" s="508">
        <v>11</v>
      </c>
      <c r="D81" s="718">
        <v>46</v>
      </c>
      <c r="E81" s="510">
        <v>55.12</v>
      </c>
      <c r="F81" s="511">
        <v>88</v>
      </c>
      <c r="G81" s="512"/>
      <c r="H81" s="510"/>
      <c r="I81" s="510">
        <v>56.47</v>
      </c>
      <c r="J81" s="511">
        <v>110</v>
      </c>
      <c r="K81" s="515"/>
      <c r="L81" s="527"/>
      <c r="M81" s="513">
        <v>56.93</v>
      </c>
      <c r="N81" s="514">
        <v>109</v>
      </c>
      <c r="O81" s="515"/>
      <c r="P81" s="703"/>
      <c r="Q81" s="517">
        <v>57.33</v>
      </c>
      <c r="R81" s="518">
        <v>109</v>
      </c>
      <c r="S81" s="515"/>
      <c r="T81" s="703"/>
      <c r="U81" s="513">
        <v>57.96</v>
      </c>
      <c r="V81" s="518">
        <v>101</v>
      </c>
      <c r="W81" s="203">
        <f t="shared" si="2"/>
        <v>517</v>
      </c>
      <c r="X81" s="190"/>
    </row>
    <row r="82" spans="1:24" ht="15" customHeight="1" x14ac:dyDescent="0.25">
      <c r="A82" s="196">
        <v>12</v>
      </c>
      <c r="B82" s="525" t="s">
        <v>95</v>
      </c>
      <c r="C82" s="508">
        <v>13</v>
      </c>
      <c r="D82" s="509">
        <v>65</v>
      </c>
      <c r="E82" s="526">
        <v>55.12</v>
      </c>
      <c r="F82" s="511">
        <v>6</v>
      </c>
      <c r="G82" s="508">
        <v>10</v>
      </c>
      <c r="H82" s="509">
        <v>68</v>
      </c>
      <c r="I82" s="717">
        <v>56.47</v>
      </c>
      <c r="J82" s="511">
        <v>4</v>
      </c>
      <c r="K82" s="515">
        <v>14</v>
      </c>
      <c r="L82" s="527">
        <v>57.714285714285715</v>
      </c>
      <c r="M82" s="513">
        <v>56.93</v>
      </c>
      <c r="N82" s="514">
        <v>44</v>
      </c>
      <c r="O82" s="515">
        <v>27</v>
      </c>
      <c r="P82" s="527">
        <v>62.629629629629626</v>
      </c>
      <c r="Q82" s="517">
        <v>57.33</v>
      </c>
      <c r="R82" s="518">
        <v>18</v>
      </c>
      <c r="S82" s="519">
        <v>25</v>
      </c>
      <c r="T82" s="528">
        <v>53.6</v>
      </c>
      <c r="U82" s="513">
        <v>57.96</v>
      </c>
      <c r="V82" s="518">
        <v>74</v>
      </c>
      <c r="W82" s="203">
        <f t="shared" si="2"/>
        <v>146</v>
      </c>
      <c r="X82" s="190"/>
    </row>
    <row r="83" spans="1:24" ht="15" customHeight="1" x14ac:dyDescent="0.25">
      <c r="A83" s="196">
        <v>13</v>
      </c>
      <c r="B83" s="525" t="s">
        <v>94</v>
      </c>
      <c r="C83" s="508">
        <v>16</v>
      </c>
      <c r="D83" s="509">
        <v>52</v>
      </c>
      <c r="E83" s="526">
        <v>55.12</v>
      </c>
      <c r="F83" s="511">
        <v>64</v>
      </c>
      <c r="G83" s="508">
        <v>15</v>
      </c>
      <c r="H83" s="509">
        <v>53</v>
      </c>
      <c r="I83" s="717">
        <v>56.47</v>
      </c>
      <c r="J83" s="511">
        <v>65</v>
      </c>
      <c r="K83" s="515">
        <v>13</v>
      </c>
      <c r="L83" s="527">
        <v>54.92307692307692</v>
      </c>
      <c r="M83" s="513">
        <v>56.93</v>
      </c>
      <c r="N83" s="514">
        <v>60</v>
      </c>
      <c r="O83" s="515">
        <v>24</v>
      </c>
      <c r="P83" s="527">
        <v>55.958333333333336</v>
      </c>
      <c r="Q83" s="517">
        <v>57.33</v>
      </c>
      <c r="R83" s="518">
        <v>63</v>
      </c>
      <c r="S83" s="519">
        <v>26</v>
      </c>
      <c r="T83" s="528">
        <v>50.538499999999999</v>
      </c>
      <c r="U83" s="513">
        <v>57.96</v>
      </c>
      <c r="V83" s="518">
        <v>84</v>
      </c>
      <c r="W83" s="203">
        <f t="shared" si="2"/>
        <v>336</v>
      </c>
      <c r="X83" s="190"/>
    </row>
    <row r="84" spans="1:24" ht="15" customHeight="1" x14ac:dyDescent="0.25">
      <c r="A84" s="196">
        <v>14</v>
      </c>
      <c r="B84" s="525" t="s">
        <v>28</v>
      </c>
      <c r="C84" s="508">
        <v>11</v>
      </c>
      <c r="D84" s="509">
        <v>42</v>
      </c>
      <c r="E84" s="526">
        <v>55.12</v>
      </c>
      <c r="F84" s="511">
        <v>101</v>
      </c>
      <c r="G84" s="508">
        <v>12</v>
      </c>
      <c r="H84" s="509">
        <v>43</v>
      </c>
      <c r="I84" s="717">
        <v>56.47</v>
      </c>
      <c r="J84" s="511">
        <v>100</v>
      </c>
      <c r="K84" s="515">
        <v>22</v>
      </c>
      <c r="L84" s="527">
        <v>57.68181818181818</v>
      </c>
      <c r="M84" s="513">
        <v>56.93</v>
      </c>
      <c r="N84" s="514">
        <v>45</v>
      </c>
      <c r="O84" s="515">
        <v>22</v>
      </c>
      <c r="P84" s="527">
        <v>55.545454545454547</v>
      </c>
      <c r="Q84" s="517">
        <v>57.33</v>
      </c>
      <c r="R84" s="518">
        <v>67</v>
      </c>
      <c r="S84" s="519">
        <v>34</v>
      </c>
      <c r="T84" s="528">
        <v>54.617600000000003</v>
      </c>
      <c r="U84" s="513">
        <v>57.96</v>
      </c>
      <c r="V84" s="518">
        <v>71</v>
      </c>
      <c r="W84" s="460">
        <f t="shared" si="2"/>
        <v>384</v>
      </c>
      <c r="X84" s="190"/>
    </row>
    <row r="85" spans="1:24" ht="15" customHeight="1" thickBot="1" x14ac:dyDescent="0.3">
      <c r="A85" s="207">
        <v>15</v>
      </c>
      <c r="B85" s="525" t="s">
        <v>111</v>
      </c>
      <c r="C85" s="508">
        <v>23</v>
      </c>
      <c r="D85" s="509">
        <v>59.57</v>
      </c>
      <c r="E85" s="526">
        <v>55.12</v>
      </c>
      <c r="F85" s="511">
        <v>24</v>
      </c>
      <c r="G85" s="508">
        <v>28</v>
      </c>
      <c r="H85" s="509">
        <v>52.4</v>
      </c>
      <c r="I85" s="717">
        <v>56.47</v>
      </c>
      <c r="J85" s="511">
        <v>72</v>
      </c>
      <c r="K85" s="515">
        <v>22</v>
      </c>
      <c r="L85" s="527">
        <v>58.863636363636367</v>
      </c>
      <c r="M85" s="513">
        <v>56.93</v>
      </c>
      <c r="N85" s="514">
        <v>34</v>
      </c>
      <c r="O85" s="515">
        <v>15</v>
      </c>
      <c r="P85" s="527">
        <v>58.733333333333334</v>
      </c>
      <c r="Q85" s="517">
        <v>57.33</v>
      </c>
      <c r="R85" s="518">
        <v>43</v>
      </c>
      <c r="S85" s="519">
        <v>13</v>
      </c>
      <c r="T85" s="528">
        <v>56</v>
      </c>
      <c r="U85" s="513">
        <v>57.96</v>
      </c>
      <c r="V85" s="518">
        <v>62</v>
      </c>
      <c r="W85" s="460">
        <f t="shared" si="2"/>
        <v>235</v>
      </c>
      <c r="X85" s="190"/>
    </row>
    <row r="86" spans="1:24" ht="15" customHeight="1" thickBot="1" x14ac:dyDescent="0.3">
      <c r="A86" s="477"/>
      <c r="B86" s="480" t="s">
        <v>147</v>
      </c>
      <c r="C86" s="483">
        <f>SUM(C87:C115)</f>
        <v>777</v>
      </c>
      <c r="D86" s="267">
        <f>AVERAGE(D87:D115)</f>
        <v>52.89</v>
      </c>
      <c r="E86" s="673">
        <v>55.12</v>
      </c>
      <c r="F86" s="668"/>
      <c r="G86" s="483">
        <f>SUM(G87:G115)</f>
        <v>828</v>
      </c>
      <c r="H86" s="484">
        <f>AVERAGE(H87:H115)</f>
        <v>53.529767279795671</v>
      </c>
      <c r="I86" s="267">
        <v>56.47</v>
      </c>
      <c r="J86" s="481"/>
      <c r="K86" s="434">
        <f>SUM(K87:K115)</f>
        <v>744</v>
      </c>
      <c r="L86" s="462">
        <f>AVERAGE(L87:L115)</f>
        <v>54.788370637872028</v>
      </c>
      <c r="M86" s="463">
        <v>56.93</v>
      </c>
      <c r="N86" s="464"/>
      <c r="O86" s="479">
        <f>SUM(O87:O115)</f>
        <v>789</v>
      </c>
      <c r="P86" s="462">
        <f>AVERAGE(P87:P115)</f>
        <v>56.188166185000398</v>
      </c>
      <c r="Q86" s="466">
        <v>57.33</v>
      </c>
      <c r="R86" s="464"/>
      <c r="S86" s="479">
        <f>SUM(S87:S115)</f>
        <v>821</v>
      </c>
      <c r="T86" s="462">
        <f>AVERAGE(T87:T115)</f>
        <v>56.841453846153847</v>
      </c>
      <c r="U86" s="268">
        <v>57.96</v>
      </c>
      <c r="V86" s="468"/>
      <c r="W86" s="469"/>
      <c r="X86" s="190"/>
    </row>
    <row r="87" spans="1:24" ht="15" customHeight="1" x14ac:dyDescent="0.25">
      <c r="A87" s="524">
        <v>1</v>
      </c>
      <c r="B87" s="213" t="s">
        <v>7</v>
      </c>
      <c r="C87" s="307">
        <v>23</v>
      </c>
      <c r="D87" s="276">
        <v>57</v>
      </c>
      <c r="E87" s="74">
        <v>55.12</v>
      </c>
      <c r="F87" s="394">
        <v>35</v>
      </c>
      <c r="G87" s="307">
        <v>28</v>
      </c>
      <c r="H87" s="276">
        <v>51.642857142857146</v>
      </c>
      <c r="I87" s="361">
        <v>56.47</v>
      </c>
      <c r="J87" s="394">
        <v>76</v>
      </c>
      <c r="K87" s="224">
        <v>30</v>
      </c>
      <c r="L87" s="75">
        <v>50.866666666666667</v>
      </c>
      <c r="M87" s="56">
        <v>56.93</v>
      </c>
      <c r="N87" s="497">
        <v>81</v>
      </c>
      <c r="O87" s="215">
        <v>28</v>
      </c>
      <c r="P87" s="57">
        <v>55.714285714285715</v>
      </c>
      <c r="Q87" s="58">
        <v>57.33</v>
      </c>
      <c r="R87" s="137">
        <v>64</v>
      </c>
      <c r="S87" s="393">
        <v>14</v>
      </c>
      <c r="T87" s="59">
        <v>59.857100000000003</v>
      </c>
      <c r="U87" s="56">
        <v>57.96</v>
      </c>
      <c r="V87" s="137">
        <v>37</v>
      </c>
      <c r="W87" s="203">
        <f t="shared" si="2"/>
        <v>293</v>
      </c>
      <c r="X87" s="190"/>
    </row>
    <row r="88" spans="1:24" ht="15" customHeight="1" x14ac:dyDescent="0.25">
      <c r="A88" s="193">
        <v>2</v>
      </c>
      <c r="B88" s="210" t="s">
        <v>71</v>
      </c>
      <c r="C88" s="307">
        <v>7</v>
      </c>
      <c r="D88" s="276">
        <v>56</v>
      </c>
      <c r="E88" s="65">
        <v>55.12</v>
      </c>
      <c r="F88" s="394">
        <v>46</v>
      </c>
      <c r="G88" s="307">
        <v>10</v>
      </c>
      <c r="H88" s="276">
        <v>42.8</v>
      </c>
      <c r="I88" s="360">
        <v>56.47</v>
      </c>
      <c r="J88" s="394">
        <v>101</v>
      </c>
      <c r="K88" s="224">
        <v>12</v>
      </c>
      <c r="L88" s="75">
        <v>48</v>
      </c>
      <c r="M88" s="56">
        <v>56.93</v>
      </c>
      <c r="N88" s="497">
        <v>96</v>
      </c>
      <c r="O88" s="220"/>
      <c r="P88" s="96"/>
      <c r="Q88" s="58">
        <v>57.33</v>
      </c>
      <c r="R88" s="137">
        <v>109</v>
      </c>
      <c r="S88" s="220"/>
      <c r="T88" s="96"/>
      <c r="U88" s="56">
        <v>57.96</v>
      </c>
      <c r="V88" s="137">
        <v>101</v>
      </c>
      <c r="W88" s="203">
        <f t="shared" si="2"/>
        <v>453</v>
      </c>
      <c r="X88" s="190"/>
    </row>
    <row r="89" spans="1:24" ht="15" customHeight="1" x14ac:dyDescent="0.25">
      <c r="A89" s="193">
        <v>3</v>
      </c>
      <c r="B89" s="213" t="s">
        <v>9</v>
      </c>
      <c r="C89" s="307">
        <v>40</v>
      </c>
      <c r="D89" s="276">
        <v>45</v>
      </c>
      <c r="E89" s="74">
        <v>55.12</v>
      </c>
      <c r="F89" s="394">
        <v>91</v>
      </c>
      <c r="G89" s="307">
        <v>35</v>
      </c>
      <c r="H89" s="276">
        <v>45.285714285714285</v>
      </c>
      <c r="I89" s="361">
        <v>56.47</v>
      </c>
      <c r="J89" s="394">
        <v>97</v>
      </c>
      <c r="K89" s="224">
        <v>37</v>
      </c>
      <c r="L89" s="75">
        <v>47.162162162162161</v>
      </c>
      <c r="M89" s="56">
        <v>56.93</v>
      </c>
      <c r="N89" s="497">
        <v>100</v>
      </c>
      <c r="O89" s="215">
        <v>30</v>
      </c>
      <c r="P89" s="57">
        <v>54.4</v>
      </c>
      <c r="Q89" s="58">
        <v>57.33</v>
      </c>
      <c r="R89" s="137">
        <v>70</v>
      </c>
      <c r="S89" s="393">
        <v>40</v>
      </c>
      <c r="T89" s="59">
        <v>56.875</v>
      </c>
      <c r="U89" s="56">
        <v>57.96</v>
      </c>
      <c r="V89" s="137">
        <v>57</v>
      </c>
      <c r="W89" s="203">
        <f t="shared" si="2"/>
        <v>415</v>
      </c>
      <c r="X89" s="190"/>
    </row>
    <row r="90" spans="1:24" ht="15" customHeight="1" x14ac:dyDescent="0.25">
      <c r="A90" s="193">
        <v>4</v>
      </c>
      <c r="B90" s="213" t="s">
        <v>21</v>
      </c>
      <c r="C90" s="307">
        <v>27</v>
      </c>
      <c r="D90" s="276">
        <v>60.63</v>
      </c>
      <c r="E90" s="74">
        <v>55.12</v>
      </c>
      <c r="F90" s="394">
        <v>14</v>
      </c>
      <c r="G90" s="307">
        <v>44</v>
      </c>
      <c r="H90" s="276">
        <v>59.93181818181818</v>
      </c>
      <c r="I90" s="361">
        <v>56.47</v>
      </c>
      <c r="J90" s="394">
        <v>33</v>
      </c>
      <c r="K90" s="224">
        <v>34</v>
      </c>
      <c r="L90" s="75">
        <v>57.911764705882355</v>
      </c>
      <c r="M90" s="56">
        <v>56.93</v>
      </c>
      <c r="N90" s="497">
        <v>42</v>
      </c>
      <c r="O90" s="215">
        <v>49</v>
      </c>
      <c r="P90" s="57">
        <v>62</v>
      </c>
      <c r="Q90" s="58">
        <v>57.33</v>
      </c>
      <c r="R90" s="137">
        <v>20</v>
      </c>
      <c r="S90" s="393">
        <v>48</v>
      </c>
      <c r="T90" s="59">
        <v>58.395800000000001</v>
      </c>
      <c r="U90" s="56">
        <v>57.96</v>
      </c>
      <c r="V90" s="137">
        <v>46</v>
      </c>
      <c r="W90" s="203">
        <f t="shared" si="2"/>
        <v>155</v>
      </c>
      <c r="X90" s="190"/>
    </row>
    <row r="91" spans="1:24" ht="15" customHeight="1" x14ac:dyDescent="0.25">
      <c r="A91" s="193">
        <v>5</v>
      </c>
      <c r="B91" s="213" t="s">
        <v>12</v>
      </c>
      <c r="C91" s="307">
        <v>27</v>
      </c>
      <c r="D91" s="276">
        <v>55</v>
      </c>
      <c r="E91" s="74">
        <v>55.12</v>
      </c>
      <c r="F91" s="394">
        <v>51</v>
      </c>
      <c r="G91" s="307">
        <v>16</v>
      </c>
      <c r="H91" s="276">
        <v>47.6875</v>
      </c>
      <c r="I91" s="361">
        <v>56.47</v>
      </c>
      <c r="J91" s="394">
        <v>89</v>
      </c>
      <c r="K91" s="224">
        <v>22</v>
      </c>
      <c r="L91" s="75">
        <v>54.227272727272727</v>
      </c>
      <c r="M91" s="56">
        <v>56.93</v>
      </c>
      <c r="N91" s="497">
        <v>63</v>
      </c>
      <c r="O91" s="215">
        <v>30</v>
      </c>
      <c r="P91" s="57">
        <v>52</v>
      </c>
      <c r="Q91" s="58">
        <v>57.33</v>
      </c>
      <c r="R91" s="137">
        <v>80</v>
      </c>
      <c r="S91" s="393">
        <v>26</v>
      </c>
      <c r="T91" s="59">
        <v>47.307699999999997</v>
      </c>
      <c r="U91" s="56">
        <v>57.96</v>
      </c>
      <c r="V91" s="137">
        <v>88</v>
      </c>
      <c r="W91" s="203">
        <f t="shared" si="2"/>
        <v>371</v>
      </c>
      <c r="X91" s="190"/>
    </row>
    <row r="92" spans="1:24" ht="15" customHeight="1" x14ac:dyDescent="0.25">
      <c r="A92" s="193">
        <v>6</v>
      </c>
      <c r="B92" s="213" t="s">
        <v>14</v>
      </c>
      <c r="C92" s="307">
        <v>18</v>
      </c>
      <c r="D92" s="276">
        <v>47</v>
      </c>
      <c r="E92" s="74">
        <v>55.12</v>
      </c>
      <c r="F92" s="394">
        <v>85</v>
      </c>
      <c r="G92" s="307">
        <v>15</v>
      </c>
      <c r="H92" s="276">
        <v>52.733333333333334</v>
      </c>
      <c r="I92" s="361">
        <v>56.47</v>
      </c>
      <c r="J92" s="394">
        <v>69</v>
      </c>
      <c r="K92" s="224">
        <v>12</v>
      </c>
      <c r="L92" s="75">
        <v>55</v>
      </c>
      <c r="M92" s="56">
        <v>56.93</v>
      </c>
      <c r="N92" s="497">
        <v>59</v>
      </c>
      <c r="O92" s="215">
        <v>17</v>
      </c>
      <c r="P92" s="57">
        <v>51.647058823529413</v>
      </c>
      <c r="Q92" s="58">
        <v>57.33</v>
      </c>
      <c r="R92" s="137">
        <v>82</v>
      </c>
      <c r="S92" s="393">
        <v>12</v>
      </c>
      <c r="T92" s="59">
        <v>56</v>
      </c>
      <c r="U92" s="56">
        <v>57.96</v>
      </c>
      <c r="V92" s="137">
        <v>63</v>
      </c>
      <c r="W92" s="203">
        <f t="shared" si="2"/>
        <v>358</v>
      </c>
      <c r="X92" s="190"/>
    </row>
    <row r="93" spans="1:24" ht="15" customHeight="1" x14ac:dyDescent="0.25">
      <c r="A93" s="193">
        <v>7</v>
      </c>
      <c r="B93" s="213" t="s">
        <v>19</v>
      </c>
      <c r="C93" s="307">
        <v>40</v>
      </c>
      <c r="D93" s="276">
        <v>58</v>
      </c>
      <c r="E93" s="74">
        <v>55.12</v>
      </c>
      <c r="F93" s="394">
        <v>32</v>
      </c>
      <c r="G93" s="307">
        <v>32</v>
      </c>
      <c r="H93" s="276">
        <v>60.53125</v>
      </c>
      <c r="I93" s="361">
        <v>56.47</v>
      </c>
      <c r="J93" s="394">
        <v>27</v>
      </c>
      <c r="K93" s="224">
        <v>54</v>
      </c>
      <c r="L93" s="75">
        <v>55.629629629629626</v>
      </c>
      <c r="M93" s="56">
        <v>56.93</v>
      </c>
      <c r="N93" s="497">
        <v>55</v>
      </c>
      <c r="O93" s="215">
        <v>28</v>
      </c>
      <c r="P93" s="57">
        <v>57.75</v>
      </c>
      <c r="Q93" s="58">
        <v>57.33</v>
      </c>
      <c r="R93" s="137">
        <v>50</v>
      </c>
      <c r="S93" s="393">
        <v>46</v>
      </c>
      <c r="T93" s="59">
        <v>57.565199999999997</v>
      </c>
      <c r="U93" s="56">
        <v>57.96</v>
      </c>
      <c r="V93" s="137">
        <v>54</v>
      </c>
      <c r="W93" s="203">
        <f t="shared" si="2"/>
        <v>218</v>
      </c>
      <c r="X93" s="190"/>
    </row>
    <row r="94" spans="1:24" ht="15" customHeight="1" x14ac:dyDescent="0.25">
      <c r="A94" s="193">
        <v>8</v>
      </c>
      <c r="B94" s="213" t="s">
        <v>23</v>
      </c>
      <c r="C94" s="634"/>
      <c r="D94" s="20"/>
      <c r="E94" s="74">
        <v>55.12</v>
      </c>
      <c r="F94" s="394">
        <v>109</v>
      </c>
      <c r="G94" s="307">
        <v>9</v>
      </c>
      <c r="H94" s="276">
        <v>62.666666666666664</v>
      </c>
      <c r="I94" s="361">
        <v>56.47</v>
      </c>
      <c r="J94" s="394">
        <v>13</v>
      </c>
      <c r="K94" s="224">
        <v>14</v>
      </c>
      <c r="L94" s="75">
        <v>56.571428571428569</v>
      </c>
      <c r="M94" s="56">
        <v>56.93</v>
      </c>
      <c r="N94" s="497">
        <v>51</v>
      </c>
      <c r="O94" s="215">
        <v>11</v>
      </c>
      <c r="P94" s="60">
        <v>63.363636363636367</v>
      </c>
      <c r="Q94" s="58">
        <v>57.33</v>
      </c>
      <c r="R94" s="137">
        <v>11</v>
      </c>
      <c r="S94" s="399"/>
      <c r="T94" s="69"/>
      <c r="U94" s="56">
        <v>57.96</v>
      </c>
      <c r="V94" s="137">
        <v>101</v>
      </c>
      <c r="W94" s="203">
        <f t="shared" si="2"/>
        <v>285</v>
      </c>
      <c r="X94" s="190"/>
    </row>
    <row r="95" spans="1:24" ht="15" customHeight="1" x14ac:dyDescent="0.25">
      <c r="A95" s="193">
        <v>9</v>
      </c>
      <c r="B95" s="213" t="s">
        <v>3</v>
      </c>
      <c r="C95" s="307">
        <v>11</v>
      </c>
      <c r="D95" s="276">
        <v>39.5</v>
      </c>
      <c r="E95" s="74">
        <v>55.12</v>
      </c>
      <c r="F95" s="394">
        <v>104</v>
      </c>
      <c r="G95" s="307">
        <v>5</v>
      </c>
      <c r="H95" s="276">
        <v>40.4</v>
      </c>
      <c r="I95" s="361">
        <v>56.47</v>
      </c>
      <c r="J95" s="394">
        <v>105</v>
      </c>
      <c r="K95" s="224">
        <v>5</v>
      </c>
      <c r="L95" s="75">
        <v>50.4</v>
      </c>
      <c r="M95" s="56">
        <v>56.93</v>
      </c>
      <c r="N95" s="497">
        <v>85</v>
      </c>
      <c r="O95" s="215">
        <v>14</v>
      </c>
      <c r="P95" s="57">
        <v>51.5</v>
      </c>
      <c r="Q95" s="58">
        <v>57.33</v>
      </c>
      <c r="R95" s="137">
        <v>85</v>
      </c>
      <c r="S95" s="393">
        <v>8</v>
      </c>
      <c r="T95" s="59">
        <v>58.375</v>
      </c>
      <c r="U95" s="56">
        <v>57.96</v>
      </c>
      <c r="V95" s="137">
        <v>48</v>
      </c>
      <c r="W95" s="203">
        <f t="shared" si="2"/>
        <v>427</v>
      </c>
      <c r="X95" s="190"/>
    </row>
    <row r="96" spans="1:24" ht="15" customHeight="1" x14ac:dyDescent="0.25">
      <c r="A96" s="193">
        <v>10</v>
      </c>
      <c r="B96" s="213" t="s">
        <v>5</v>
      </c>
      <c r="C96" s="307">
        <v>12</v>
      </c>
      <c r="D96" s="276">
        <v>40</v>
      </c>
      <c r="E96" s="74">
        <v>55.12</v>
      </c>
      <c r="F96" s="394">
        <v>103</v>
      </c>
      <c r="G96" s="307">
        <v>9</v>
      </c>
      <c r="H96" s="276">
        <v>47.333333333333336</v>
      </c>
      <c r="I96" s="361">
        <v>56.47</v>
      </c>
      <c r="J96" s="394">
        <v>91</v>
      </c>
      <c r="K96" s="224">
        <v>10</v>
      </c>
      <c r="L96" s="75">
        <v>48.9</v>
      </c>
      <c r="M96" s="56">
        <v>56.93</v>
      </c>
      <c r="N96" s="497">
        <v>92</v>
      </c>
      <c r="O96" s="215">
        <v>15</v>
      </c>
      <c r="P96" s="57">
        <v>50.133333333333333</v>
      </c>
      <c r="Q96" s="58">
        <v>57.33</v>
      </c>
      <c r="R96" s="137">
        <v>91</v>
      </c>
      <c r="S96" s="393">
        <v>17</v>
      </c>
      <c r="T96" s="68">
        <v>45.176499999999997</v>
      </c>
      <c r="U96" s="56">
        <v>57.96</v>
      </c>
      <c r="V96" s="137">
        <v>93</v>
      </c>
      <c r="W96" s="203">
        <f t="shared" ref="W96:W126" si="3">F96+J96+N96+R96+V96</f>
        <v>470</v>
      </c>
      <c r="X96" s="190"/>
    </row>
    <row r="97" spans="1:24" ht="15" customHeight="1" x14ac:dyDescent="0.25">
      <c r="A97" s="193">
        <v>11</v>
      </c>
      <c r="B97" s="213" t="s">
        <v>1</v>
      </c>
      <c r="C97" s="307">
        <v>11</v>
      </c>
      <c r="D97" s="276">
        <v>58.45</v>
      </c>
      <c r="E97" s="74">
        <v>55.12</v>
      </c>
      <c r="F97" s="394">
        <v>30</v>
      </c>
      <c r="G97" s="307">
        <v>12</v>
      </c>
      <c r="H97" s="276">
        <v>58.666666666666664</v>
      </c>
      <c r="I97" s="74">
        <v>56.47</v>
      </c>
      <c r="J97" s="394">
        <v>39</v>
      </c>
      <c r="K97" s="224">
        <v>21</v>
      </c>
      <c r="L97" s="75">
        <v>50.38095238095238</v>
      </c>
      <c r="M97" s="56">
        <v>56.93</v>
      </c>
      <c r="N97" s="497">
        <v>86</v>
      </c>
      <c r="O97" s="215">
        <v>13</v>
      </c>
      <c r="P97" s="57">
        <v>52.46153846153846</v>
      </c>
      <c r="Q97" s="58">
        <v>57.33</v>
      </c>
      <c r="R97" s="137">
        <v>78</v>
      </c>
      <c r="S97" s="393">
        <v>15</v>
      </c>
      <c r="T97" s="59">
        <v>54.133299999999998</v>
      </c>
      <c r="U97" s="56">
        <v>57.96</v>
      </c>
      <c r="V97" s="137">
        <v>72</v>
      </c>
      <c r="W97" s="203">
        <f t="shared" si="3"/>
        <v>305</v>
      </c>
      <c r="X97" s="190"/>
    </row>
    <row r="98" spans="1:24" ht="15" customHeight="1" x14ac:dyDescent="0.25">
      <c r="A98" s="193">
        <v>12</v>
      </c>
      <c r="B98" s="213" t="s">
        <v>20</v>
      </c>
      <c r="C98" s="307">
        <v>10</v>
      </c>
      <c r="D98" s="276">
        <v>44.3</v>
      </c>
      <c r="E98" s="74">
        <v>55.12</v>
      </c>
      <c r="F98" s="394">
        <v>95</v>
      </c>
      <c r="G98" s="307">
        <v>13</v>
      </c>
      <c r="H98" s="276">
        <v>53.92307692307692</v>
      </c>
      <c r="I98" s="74">
        <v>56.47</v>
      </c>
      <c r="J98" s="394">
        <v>61</v>
      </c>
      <c r="K98" s="224">
        <v>7</v>
      </c>
      <c r="L98" s="75">
        <v>58.714285714285715</v>
      </c>
      <c r="M98" s="56">
        <v>56.93</v>
      </c>
      <c r="N98" s="497">
        <v>36</v>
      </c>
      <c r="O98" s="215">
        <v>27</v>
      </c>
      <c r="P98" s="57">
        <v>57.222222222222221</v>
      </c>
      <c r="Q98" s="58">
        <v>57.33</v>
      </c>
      <c r="R98" s="137">
        <v>55</v>
      </c>
      <c r="S98" s="393">
        <v>16</v>
      </c>
      <c r="T98" s="59">
        <v>55.4375</v>
      </c>
      <c r="U98" s="56">
        <v>57.96</v>
      </c>
      <c r="V98" s="137">
        <v>67</v>
      </c>
      <c r="W98" s="203">
        <f t="shared" si="3"/>
        <v>314</v>
      </c>
      <c r="X98" s="190"/>
    </row>
    <row r="99" spans="1:24" ht="15" customHeight="1" x14ac:dyDescent="0.25">
      <c r="A99" s="193">
        <v>13</v>
      </c>
      <c r="B99" s="213" t="s">
        <v>17</v>
      </c>
      <c r="C99" s="307">
        <v>17</v>
      </c>
      <c r="D99" s="276">
        <v>54.29</v>
      </c>
      <c r="E99" s="74">
        <v>55.12</v>
      </c>
      <c r="F99" s="394">
        <v>54</v>
      </c>
      <c r="G99" s="307">
        <v>30</v>
      </c>
      <c r="H99" s="276">
        <v>53.333333333333336</v>
      </c>
      <c r="I99" s="74">
        <v>56.47</v>
      </c>
      <c r="J99" s="394">
        <v>63</v>
      </c>
      <c r="K99" s="224">
        <v>14</v>
      </c>
      <c r="L99" s="75">
        <v>53.428571428571431</v>
      </c>
      <c r="M99" s="56">
        <v>56.93</v>
      </c>
      <c r="N99" s="497">
        <v>71</v>
      </c>
      <c r="O99" s="215">
        <v>20</v>
      </c>
      <c r="P99" s="57">
        <v>62.25</v>
      </c>
      <c r="Q99" s="58">
        <v>57.33</v>
      </c>
      <c r="R99" s="137">
        <v>19</v>
      </c>
      <c r="S99" s="393">
        <v>29</v>
      </c>
      <c r="T99" s="59">
        <v>56.827599999999997</v>
      </c>
      <c r="U99" s="56">
        <v>57.96</v>
      </c>
      <c r="V99" s="137">
        <v>58</v>
      </c>
      <c r="W99" s="203">
        <f t="shared" si="3"/>
        <v>265</v>
      </c>
      <c r="X99" s="190"/>
    </row>
    <row r="100" spans="1:24" ht="15" customHeight="1" x14ac:dyDescent="0.25">
      <c r="A100" s="193">
        <v>14</v>
      </c>
      <c r="B100" s="496" t="s">
        <v>6</v>
      </c>
      <c r="C100" s="307">
        <v>16</v>
      </c>
      <c r="D100" s="276">
        <v>55.75</v>
      </c>
      <c r="E100" s="74">
        <v>55.12</v>
      </c>
      <c r="F100" s="394">
        <v>47</v>
      </c>
      <c r="G100" s="307">
        <v>14</v>
      </c>
      <c r="H100" s="276">
        <v>62.142857142857146</v>
      </c>
      <c r="I100" s="74">
        <v>56.47</v>
      </c>
      <c r="J100" s="394">
        <v>15</v>
      </c>
      <c r="K100" s="224">
        <v>16</v>
      </c>
      <c r="L100" s="75">
        <v>54.0625</v>
      </c>
      <c r="M100" s="56">
        <v>56.93</v>
      </c>
      <c r="N100" s="497">
        <v>65</v>
      </c>
      <c r="O100" s="215">
        <v>10</v>
      </c>
      <c r="P100" s="57">
        <v>55.4</v>
      </c>
      <c r="Q100" s="58">
        <v>57.33</v>
      </c>
      <c r="R100" s="137">
        <v>68</v>
      </c>
      <c r="S100" s="393">
        <v>15</v>
      </c>
      <c r="T100" s="62">
        <v>64.400000000000006</v>
      </c>
      <c r="U100" s="56">
        <v>57.96</v>
      </c>
      <c r="V100" s="137">
        <v>11</v>
      </c>
      <c r="W100" s="458">
        <f t="shared" si="3"/>
        <v>206</v>
      </c>
      <c r="X100" s="190"/>
    </row>
    <row r="101" spans="1:24" ht="15" customHeight="1" x14ac:dyDescent="0.25">
      <c r="A101" s="534">
        <v>15</v>
      </c>
      <c r="B101" s="213" t="s">
        <v>13</v>
      </c>
      <c r="C101" s="307">
        <v>30</v>
      </c>
      <c r="D101" s="276">
        <v>55</v>
      </c>
      <c r="E101" s="74">
        <v>55.12</v>
      </c>
      <c r="F101" s="394">
        <v>50</v>
      </c>
      <c r="G101" s="307">
        <v>45</v>
      </c>
      <c r="H101" s="276">
        <v>53.422222222222224</v>
      </c>
      <c r="I101" s="74">
        <v>56.47</v>
      </c>
      <c r="J101" s="394">
        <v>62</v>
      </c>
      <c r="K101" s="224">
        <v>24</v>
      </c>
      <c r="L101" s="75">
        <v>51.875</v>
      </c>
      <c r="M101" s="56">
        <v>56.93</v>
      </c>
      <c r="N101" s="497">
        <v>76</v>
      </c>
      <c r="O101" s="215">
        <v>29</v>
      </c>
      <c r="P101" s="57">
        <v>56.793103448275865</v>
      </c>
      <c r="Q101" s="58">
        <v>57.33</v>
      </c>
      <c r="R101" s="137">
        <v>56</v>
      </c>
      <c r="S101" s="393">
        <v>22</v>
      </c>
      <c r="T101" s="59">
        <v>62.7727</v>
      </c>
      <c r="U101" s="56">
        <v>57.96</v>
      </c>
      <c r="V101" s="137">
        <v>24</v>
      </c>
      <c r="W101" s="203">
        <f t="shared" si="3"/>
        <v>268</v>
      </c>
      <c r="X101" s="190"/>
    </row>
    <row r="102" spans="1:24" ht="15" customHeight="1" x14ac:dyDescent="0.25">
      <c r="A102" s="193">
        <v>16</v>
      </c>
      <c r="B102" s="213" t="s">
        <v>10</v>
      </c>
      <c r="C102" s="307">
        <v>20</v>
      </c>
      <c r="D102" s="276">
        <v>53</v>
      </c>
      <c r="E102" s="74">
        <v>55.12</v>
      </c>
      <c r="F102" s="394">
        <v>61</v>
      </c>
      <c r="G102" s="307">
        <v>27</v>
      </c>
      <c r="H102" s="276">
        <v>47.592592592592595</v>
      </c>
      <c r="I102" s="74">
        <v>56.47</v>
      </c>
      <c r="J102" s="394">
        <v>90</v>
      </c>
      <c r="K102" s="224">
        <v>13</v>
      </c>
      <c r="L102" s="75">
        <v>54.153846153846153</v>
      </c>
      <c r="M102" s="56">
        <v>56.93</v>
      </c>
      <c r="N102" s="497">
        <v>64</v>
      </c>
      <c r="O102" s="215">
        <v>35</v>
      </c>
      <c r="P102" s="57">
        <v>54.571428571428569</v>
      </c>
      <c r="Q102" s="58">
        <v>57.33</v>
      </c>
      <c r="R102" s="137">
        <v>69</v>
      </c>
      <c r="S102" s="393">
        <v>27</v>
      </c>
      <c r="T102" s="59">
        <v>58.963000000000001</v>
      </c>
      <c r="U102" s="56">
        <v>57.96</v>
      </c>
      <c r="V102" s="137">
        <v>44</v>
      </c>
      <c r="W102" s="203">
        <f t="shared" si="3"/>
        <v>328</v>
      </c>
      <c r="X102" s="190"/>
    </row>
    <row r="103" spans="1:24" ht="15" customHeight="1" x14ac:dyDescent="0.25">
      <c r="A103" s="193">
        <v>17</v>
      </c>
      <c r="B103" s="213" t="s">
        <v>22</v>
      </c>
      <c r="C103" s="307">
        <v>16</v>
      </c>
      <c r="D103" s="276">
        <v>50.75</v>
      </c>
      <c r="E103" s="74">
        <v>55.12</v>
      </c>
      <c r="F103" s="394">
        <v>73</v>
      </c>
      <c r="G103" s="307">
        <v>19</v>
      </c>
      <c r="H103" s="276">
        <v>41.94736842105263</v>
      </c>
      <c r="I103" s="74">
        <v>56.47</v>
      </c>
      <c r="J103" s="394">
        <v>103</v>
      </c>
      <c r="K103" s="224">
        <v>16</v>
      </c>
      <c r="L103" s="75">
        <v>49</v>
      </c>
      <c r="M103" s="56">
        <v>56.93</v>
      </c>
      <c r="N103" s="497">
        <v>91</v>
      </c>
      <c r="O103" s="215">
        <v>15</v>
      </c>
      <c r="P103" s="57">
        <v>52.733333333333334</v>
      </c>
      <c r="Q103" s="58">
        <v>57.33</v>
      </c>
      <c r="R103" s="137">
        <v>77</v>
      </c>
      <c r="S103" s="393">
        <v>18</v>
      </c>
      <c r="T103" s="59">
        <v>53.6111</v>
      </c>
      <c r="U103" s="56">
        <v>57.96</v>
      </c>
      <c r="V103" s="137">
        <v>73</v>
      </c>
      <c r="W103" s="203">
        <f t="shared" si="3"/>
        <v>417</v>
      </c>
      <c r="X103" s="190"/>
    </row>
    <row r="104" spans="1:24" ht="15" customHeight="1" x14ac:dyDescent="0.25">
      <c r="A104" s="193">
        <v>18</v>
      </c>
      <c r="B104" s="213" t="s">
        <v>15</v>
      </c>
      <c r="C104" s="307">
        <v>10</v>
      </c>
      <c r="D104" s="276">
        <v>34</v>
      </c>
      <c r="E104" s="74">
        <v>55.12</v>
      </c>
      <c r="F104" s="394">
        <v>108</v>
      </c>
      <c r="G104" s="307">
        <v>16</v>
      </c>
      <c r="H104" s="276">
        <v>48.5625</v>
      </c>
      <c r="I104" s="74">
        <v>56.47</v>
      </c>
      <c r="J104" s="394">
        <v>86</v>
      </c>
      <c r="K104" s="224">
        <v>13</v>
      </c>
      <c r="L104" s="75">
        <v>59.769230769230766</v>
      </c>
      <c r="M104" s="56">
        <v>56.93</v>
      </c>
      <c r="N104" s="497">
        <v>28</v>
      </c>
      <c r="O104" s="215">
        <v>17</v>
      </c>
      <c r="P104" s="57">
        <v>54.294117647058826</v>
      </c>
      <c r="Q104" s="58">
        <v>57.33</v>
      </c>
      <c r="R104" s="137">
        <v>71</v>
      </c>
      <c r="S104" s="393">
        <v>14</v>
      </c>
      <c r="T104" s="59">
        <v>54.857100000000003</v>
      </c>
      <c r="U104" s="56">
        <v>57.96</v>
      </c>
      <c r="V104" s="137">
        <v>70</v>
      </c>
      <c r="W104" s="203">
        <f t="shared" si="3"/>
        <v>363</v>
      </c>
      <c r="X104" s="190"/>
    </row>
    <row r="105" spans="1:24" ht="15" customHeight="1" x14ac:dyDescent="0.25">
      <c r="A105" s="193">
        <v>19</v>
      </c>
      <c r="B105" s="213" t="s">
        <v>11</v>
      </c>
      <c r="C105" s="307">
        <v>18</v>
      </c>
      <c r="D105" s="276">
        <v>47</v>
      </c>
      <c r="E105" s="74">
        <v>55.12</v>
      </c>
      <c r="F105" s="394">
        <v>86</v>
      </c>
      <c r="G105" s="307">
        <v>10</v>
      </c>
      <c r="H105" s="276">
        <v>55.3</v>
      </c>
      <c r="I105" s="74">
        <v>56.47</v>
      </c>
      <c r="J105" s="394">
        <v>54</v>
      </c>
      <c r="K105" s="224">
        <v>16</v>
      </c>
      <c r="L105" s="75">
        <v>49.5</v>
      </c>
      <c r="M105" s="56">
        <v>56.93</v>
      </c>
      <c r="N105" s="497">
        <v>90</v>
      </c>
      <c r="O105" s="215">
        <v>7</v>
      </c>
      <c r="P105" s="57">
        <v>49</v>
      </c>
      <c r="Q105" s="58">
        <v>57.33</v>
      </c>
      <c r="R105" s="137">
        <v>94</v>
      </c>
      <c r="S105" s="399"/>
      <c r="T105" s="69"/>
      <c r="U105" s="56">
        <v>57.96</v>
      </c>
      <c r="V105" s="137">
        <v>101</v>
      </c>
      <c r="W105" s="203">
        <f t="shared" si="3"/>
        <v>425</v>
      </c>
      <c r="X105" s="190"/>
    </row>
    <row r="106" spans="1:24" ht="15" customHeight="1" x14ac:dyDescent="0.25">
      <c r="A106" s="193">
        <v>20</v>
      </c>
      <c r="B106" s="213" t="s">
        <v>8</v>
      </c>
      <c r="C106" s="307">
        <v>16</v>
      </c>
      <c r="D106" s="276">
        <v>54.25</v>
      </c>
      <c r="E106" s="74">
        <v>55.12</v>
      </c>
      <c r="F106" s="394">
        <v>55</v>
      </c>
      <c r="G106" s="307">
        <v>16</v>
      </c>
      <c r="H106" s="276">
        <v>45.625</v>
      </c>
      <c r="I106" s="74">
        <v>56.47</v>
      </c>
      <c r="J106" s="394">
        <v>96</v>
      </c>
      <c r="K106" s="224">
        <v>11</v>
      </c>
      <c r="L106" s="75">
        <v>54.909090909090907</v>
      </c>
      <c r="M106" s="56">
        <v>56.93</v>
      </c>
      <c r="N106" s="497">
        <v>61</v>
      </c>
      <c r="O106" s="215">
        <v>30</v>
      </c>
      <c r="P106" s="57">
        <v>56.56666666666667</v>
      </c>
      <c r="Q106" s="58">
        <v>57.33</v>
      </c>
      <c r="R106" s="137">
        <v>57</v>
      </c>
      <c r="S106" s="393">
        <v>19</v>
      </c>
      <c r="T106" s="62">
        <v>64.789500000000004</v>
      </c>
      <c r="U106" s="56">
        <v>57.96</v>
      </c>
      <c r="V106" s="137">
        <v>9</v>
      </c>
      <c r="W106" s="203">
        <f t="shared" si="3"/>
        <v>278</v>
      </c>
      <c r="X106" s="190"/>
    </row>
    <row r="107" spans="1:24" ht="15" customHeight="1" x14ac:dyDescent="0.25">
      <c r="A107" s="193">
        <v>21</v>
      </c>
      <c r="B107" s="213" t="s">
        <v>24</v>
      </c>
      <c r="C107" s="307">
        <v>23</v>
      </c>
      <c r="D107" s="276">
        <v>67</v>
      </c>
      <c r="E107" s="74">
        <v>55.12</v>
      </c>
      <c r="F107" s="394">
        <v>4</v>
      </c>
      <c r="G107" s="307">
        <v>16</v>
      </c>
      <c r="H107" s="276">
        <v>58.625</v>
      </c>
      <c r="I107" s="74">
        <v>56.47</v>
      </c>
      <c r="J107" s="394">
        <v>40</v>
      </c>
      <c r="K107" s="224">
        <v>16</v>
      </c>
      <c r="L107" s="75">
        <v>63.0625</v>
      </c>
      <c r="M107" s="56">
        <v>56.93</v>
      </c>
      <c r="N107" s="497">
        <v>14</v>
      </c>
      <c r="O107" s="215">
        <v>12</v>
      </c>
      <c r="P107" s="60">
        <v>69.583333333333329</v>
      </c>
      <c r="Q107" s="58">
        <v>57.33</v>
      </c>
      <c r="R107" s="137">
        <v>1</v>
      </c>
      <c r="S107" s="393">
        <v>28</v>
      </c>
      <c r="T107" s="59">
        <v>57.714300000000001</v>
      </c>
      <c r="U107" s="56">
        <v>57.96</v>
      </c>
      <c r="V107" s="137">
        <v>52</v>
      </c>
      <c r="W107" s="203">
        <f t="shared" si="3"/>
        <v>111</v>
      </c>
      <c r="X107" s="190"/>
    </row>
    <row r="108" spans="1:24" ht="15" customHeight="1" x14ac:dyDescent="0.25">
      <c r="A108" s="193">
        <v>22</v>
      </c>
      <c r="B108" s="533" t="s">
        <v>146</v>
      </c>
      <c r="C108" s="307">
        <v>63</v>
      </c>
      <c r="D108" s="276">
        <v>57</v>
      </c>
      <c r="E108" s="74">
        <v>55.12</v>
      </c>
      <c r="F108" s="394">
        <v>34</v>
      </c>
      <c r="G108" s="224">
        <v>60</v>
      </c>
      <c r="H108" s="75">
        <v>61.93333333333333</v>
      </c>
      <c r="I108" s="74">
        <v>56.47</v>
      </c>
      <c r="J108" s="394">
        <v>18</v>
      </c>
      <c r="K108" s="224">
        <v>61</v>
      </c>
      <c r="L108" s="75">
        <v>55.229508196721312</v>
      </c>
      <c r="M108" s="56">
        <v>56.93</v>
      </c>
      <c r="N108" s="497">
        <v>57</v>
      </c>
      <c r="O108" s="215">
        <v>60</v>
      </c>
      <c r="P108" s="57">
        <v>57.31666666666667</v>
      </c>
      <c r="Q108" s="58">
        <v>57.33</v>
      </c>
      <c r="R108" s="137">
        <v>54</v>
      </c>
      <c r="S108" s="393">
        <v>89</v>
      </c>
      <c r="T108" s="59">
        <v>54.921300000000002</v>
      </c>
      <c r="U108" s="56">
        <v>57.96</v>
      </c>
      <c r="V108" s="137">
        <v>69</v>
      </c>
      <c r="W108" s="460">
        <f t="shared" si="3"/>
        <v>232</v>
      </c>
      <c r="X108" s="190"/>
    </row>
    <row r="109" spans="1:24" ht="15" customHeight="1" x14ac:dyDescent="0.25">
      <c r="A109" s="193">
        <v>23</v>
      </c>
      <c r="B109" s="213" t="s">
        <v>18</v>
      </c>
      <c r="C109" s="307">
        <v>15</v>
      </c>
      <c r="D109" s="276">
        <v>55</v>
      </c>
      <c r="E109" s="74">
        <v>55.12</v>
      </c>
      <c r="F109" s="394">
        <v>53</v>
      </c>
      <c r="G109" s="307">
        <v>26</v>
      </c>
      <c r="H109" s="276">
        <v>46.346153846153847</v>
      </c>
      <c r="I109" s="74">
        <v>56.47</v>
      </c>
      <c r="J109" s="394">
        <v>95</v>
      </c>
      <c r="K109" s="224">
        <v>20</v>
      </c>
      <c r="L109" s="75">
        <v>54.7</v>
      </c>
      <c r="M109" s="56">
        <v>56.93</v>
      </c>
      <c r="N109" s="497">
        <v>62</v>
      </c>
      <c r="O109" s="215">
        <v>22</v>
      </c>
      <c r="P109" s="57">
        <v>50.18181818181818</v>
      </c>
      <c r="Q109" s="58">
        <v>57.33</v>
      </c>
      <c r="R109" s="137">
        <v>90</v>
      </c>
      <c r="S109" s="393">
        <v>13</v>
      </c>
      <c r="T109" s="59">
        <v>51.692300000000003</v>
      </c>
      <c r="U109" s="56">
        <v>57.96</v>
      </c>
      <c r="V109" s="137">
        <v>77</v>
      </c>
      <c r="W109" s="203">
        <f t="shared" si="3"/>
        <v>377</v>
      </c>
      <c r="X109" s="190"/>
    </row>
    <row r="110" spans="1:24" ht="15" customHeight="1" x14ac:dyDescent="0.25">
      <c r="A110" s="193">
        <v>24</v>
      </c>
      <c r="B110" s="412" t="s">
        <v>145</v>
      </c>
      <c r="C110" s="307">
        <v>38</v>
      </c>
      <c r="D110" s="276">
        <v>60</v>
      </c>
      <c r="E110" s="678">
        <v>55.12</v>
      </c>
      <c r="F110" s="394">
        <v>19</v>
      </c>
      <c r="G110" s="307">
        <v>64</v>
      </c>
      <c r="H110" s="276">
        <v>59.984375</v>
      </c>
      <c r="I110" s="74">
        <v>56.47</v>
      </c>
      <c r="J110" s="394">
        <v>32</v>
      </c>
      <c r="K110" s="224">
        <v>48</v>
      </c>
      <c r="L110" s="75">
        <v>60.520833333333336</v>
      </c>
      <c r="M110" s="56">
        <v>56.93</v>
      </c>
      <c r="N110" s="497">
        <v>27</v>
      </c>
      <c r="O110" s="215">
        <v>50</v>
      </c>
      <c r="P110" s="57">
        <v>58.32</v>
      </c>
      <c r="Q110" s="58">
        <v>57.33</v>
      </c>
      <c r="R110" s="137">
        <v>46</v>
      </c>
      <c r="S110" s="393">
        <v>51</v>
      </c>
      <c r="T110" s="59">
        <v>61.686300000000003</v>
      </c>
      <c r="U110" s="56">
        <v>57.96</v>
      </c>
      <c r="V110" s="137">
        <v>30</v>
      </c>
      <c r="W110" s="203">
        <f t="shared" si="3"/>
        <v>154</v>
      </c>
      <c r="X110" s="190"/>
    </row>
    <row r="111" spans="1:24" ht="15" customHeight="1" x14ac:dyDescent="0.25">
      <c r="A111" s="193">
        <v>25</v>
      </c>
      <c r="B111" s="213" t="s">
        <v>4</v>
      </c>
      <c r="C111" s="307">
        <v>35</v>
      </c>
      <c r="D111" s="276">
        <v>47</v>
      </c>
      <c r="E111" s="74">
        <v>55.12</v>
      </c>
      <c r="F111" s="394">
        <v>84</v>
      </c>
      <c r="G111" s="307">
        <v>20</v>
      </c>
      <c r="H111" s="276">
        <v>48.7</v>
      </c>
      <c r="I111" s="74">
        <v>56.47</v>
      </c>
      <c r="J111" s="394">
        <v>84</v>
      </c>
      <c r="K111" s="224">
        <v>23</v>
      </c>
      <c r="L111" s="75">
        <v>55.739130434782609</v>
      </c>
      <c r="M111" s="56">
        <v>56.93</v>
      </c>
      <c r="N111" s="497">
        <v>54</v>
      </c>
      <c r="O111" s="215">
        <v>28</v>
      </c>
      <c r="P111" s="57">
        <v>48.75</v>
      </c>
      <c r="Q111" s="58">
        <v>57.33</v>
      </c>
      <c r="R111" s="137">
        <v>95</v>
      </c>
      <c r="S111" s="393">
        <v>28</v>
      </c>
      <c r="T111" s="59">
        <v>51</v>
      </c>
      <c r="U111" s="56">
        <v>57.96</v>
      </c>
      <c r="V111" s="137">
        <v>81</v>
      </c>
      <c r="W111" s="203">
        <f t="shared" si="3"/>
        <v>398</v>
      </c>
      <c r="X111" s="190"/>
    </row>
    <row r="112" spans="1:24" ht="15" customHeight="1" x14ac:dyDescent="0.25">
      <c r="A112" s="193">
        <v>26</v>
      </c>
      <c r="B112" s="412" t="s">
        <v>144</v>
      </c>
      <c r="C112" s="307">
        <v>58</v>
      </c>
      <c r="D112" s="276">
        <v>58</v>
      </c>
      <c r="E112" s="678">
        <v>55.12</v>
      </c>
      <c r="F112" s="394">
        <v>31</v>
      </c>
      <c r="G112" s="307">
        <v>61</v>
      </c>
      <c r="H112" s="276">
        <v>63.852459016393439</v>
      </c>
      <c r="I112" s="74">
        <v>56.47</v>
      </c>
      <c r="J112" s="394">
        <v>9</v>
      </c>
      <c r="K112" s="224">
        <v>55</v>
      </c>
      <c r="L112" s="75">
        <v>61.236363636363635</v>
      </c>
      <c r="M112" s="56">
        <v>56.93</v>
      </c>
      <c r="N112" s="497">
        <v>24</v>
      </c>
      <c r="O112" s="215">
        <v>62</v>
      </c>
      <c r="P112" s="57">
        <v>59.096774193548384</v>
      </c>
      <c r="Q112" s="58">
        <v>57.33</v>
      </c>
      <c r="R112" s="137">
        <v>41</v>
      </c>
      <c r="S112" s="393">
        <v>64</v>
      </c>
      <c r="T112" s="59">
        <v>59.656300000000002</v>
      </c>
      <c r="U112" s="56">
        <v>57.96</v>
      </c>
      <c r="V112" s="137">
        <v>40</v>
      </c>
      <c r="W112" s="203">
        <f t="shared" si="3"/>
        <v>145</v>
      </c>
      <c r="X112" s="190"/>
    </row>
    <row r="113" spans="1:24" ht="15" customHeight="1" x14ac:dyDescent="0.25">
      <c r="A113" s="193">
        <v>27</v>
      </c>
      <c r="B113" s="412" t="s">
        <v>142</v>
      </c>
      <c r="C113" s="307">
        <v>85</v>
      </c>
      <c r="D113" s="276">
        <v>55</v>
      </c>
      <c r="E113" s="678">
        <v>55.12</v>
      </c>
      <c r="F113" s="394">
        <v>49</v>
      </c>
      <c r="G113" s="307">
        <v>87</v>
      </c>
      <c r="H113" s="276">
        <v>61.885057471264368</v>
      </c>
      <c r="I113" s="74">
        <v>56.47</v>
      </c>
      <c r="J113" s="394">
        <v>19</v>
      </c>
      <c r="K113" s="224">
        <v>62</v>
      </c>
      <c r="L113" s="75">
        <v>56.806451612903224</v>
      </c>
      <c r="M113" s="56">
        <v>56.93</v>
      </c>
      <c r="N113" s="497">
        <v>49</v>
      </c>
      <c r="O113" s="215">
        <v>63</v>
      </c>
      <c r="P113" s="57">
        <v>60.269841269841272</v>
      </c>
      <c r="Q113" s="58">
        <v>57.33</v>
      </c>
      <c r="R113" s="137">
        <v>32</v>
      </c>
      <c r="S113" s="393">
        <v>72</v>
      </c>
      <c r="T113" s="59">
        <v>62.375</v>
      </c>
      <c r="U113" s="56">
        <v>57.96</v>
      </c>
      <c r="V113" s="137">
        <v>27</v>
      </c>
      <c r="W113" s="203">
        <f t="shared" si="3"/>
        <v>176</v>
      </c>
      <c r="X113" s="190"/>
    </row>
    <row r="114" spans="1:24" ht="15" customHeight="1" x14ac:dyDescent="0.25">
      <c r="A114" s="193">
        <v>28</v>
      </c>
      <c r="B114" s="213" t="s">
        <v>16</v>
      </c>
      <c r="C114" s="307">
        <v>62</v>
      </c>
      <c r="D114" s="276">
        <v>53</v>
      </c>
      <c r="E114" s="74">
        <v>55.12</v>
      </c>
      <c r="F114" s="394">
        <v>59</v>
      </c>
      <c r="G114" s="307">
        <v>61</v>
      </c>
      <c r="H114" s="276">
        <v>56.901639344262293</v>
      </c>
      <c r="I114" s="74">
        <v>56.47</v>
      </c>
      <c r="J114" s="394">
        <v>47</v>
      </c>
      <c r="K114" s="224">
        <v>49</v>
      </c>
      <c r="L114" s="75">
        <v>57.346938775510203</v>
      </c>
      <c r="M114" s="56">
        <v>56.93</v>
      </c>
      <c r="N114" s="497">
        <v>46</v>
      </c>
      <c r="O114" s="215">
        <v>45</v>
      </c>
      <c r="P114" s="57">
        <v>54.222222222222221</v>
      </c>
      <c r="Q114" s="58">
        <v>57.33</v>
      </c>
      <c r="R114" s="137">
        <v>72</v>
      </c>
      <c r="S114" s="393">
        <v>59</v>
      </c>
      <c r="T114" s="59">
        <v>57.423699999999997</v>
      </c>
      <c r="U114" s="56">
        <v>57.96</v>
      </c>
      <c r="V114" s="137">
        <v>55</v>
      </c>
      <c r="W114" s="203">
        <f t="shared" si="3"/>
        <v>279</v>
      </c>
      <c r="X114" s="190"/>
    </row>
    <row r="115" spans="1:24" ht="15" customHeight="1" thickBot="1" x14ac:dyDescent="0.3">
      <c r="A115" s="471">
        <v>29</v>
      </c>
      <c r="B115" s="209" t="s">
        <v>112</v>
      </c>
      <c r="C115" s="307">
        <v>29</v>
      </c>
      <c r="D115" s="276">
        <v>64</v>
      </c>
      <c r="E115" s="63">
        <v>55.12</v>
      </c>
      <c r="F115" s="394">
        <v>7</v>
      </c>
      <c r="G115" s="307">
        <v>28</v>
      </c>
      <c r="H115" s="276">
        <v>62.607142857142854</v>
      </c>
      <c r="I115" s="63">
        <v>56.47</v>
      </c>
      <c r="J115" s="394">
        <v>14</v>
      </c>
      <c r="K115" s="215">
        <v>29</v>
      </c>
      <c r="L115" s="57">
        <v>63.758620689655174</v>
      </c>
      <c r="M115" s="56">
        <v>56.93</v>
      </c>
      <c r="N115" s="497">
        <v>10</v>
      </c>
      <c r="O115" s="215">
        <v>22</v>
      </c>
      <c r="P115" s="60">
        <v>65.727272727272734</v>
      </c>
      <c r="Q115" s="58">
        <v>57.33</v>
      </c>
      <c r="R115" s="137">
        <v>6</v>
      </c>
      <c r="S115" s="393">
        <v>31</v>
      </c>
      <c r="T115" s="59">
        <v>56.064500000000002</v>
      </c>
      <c r="U115" s="56">
        <v>57.96</v>
      </c>
      <c r="V115" s="137">
        <v>61</v>
      </c>
      <c r="W115" s="203">
        <f t="shared" si="3"/>
        <v>98</v>
      </c>
      <c r="X115" s="190"/>
    </row>
    <row r="116" spans="1:24" ht="15" customHeight="1" thickBot="1" x14ac:dyDescent="0.3">
      <c r="A116" s="472"/>
      <c r="B116" s="485" t="s">
        <v>143</v>
      </c>
      <c r="C116" s="490">
        <f>SUM(C117:C126)</f>
        <v>215</v>
      </c>
      <c r="D116" s="491">
        <f>AVERAGE(D117:D126)</f>
        <v>56.016073732674606</v>
      </c>
      <c r="E116" s="674">
        <v>55.12</v>
      </c>
      <c r="F116" s="669"/>
      <c r="G116" s="490">
        <f>SUM(G117:G126)</f>
        <v>207</v>
      </c>
      <c r="H116" s="491">
        <f>AVERAGE(H117:H126)</f>
        <v>57.666666666666664</v>
      </c>
      <c r="I116" s="486">
        <v>56.47</v>
      </c>
      <c r="J116" s="487"/>
      <c r="K116" s="488">
        <f>SUM(K117:K126)</f>
        <v>234</v>
      </c>
      <c r="L116" s="489">
        <f>AVERAGE(L117:L126)</f>
        <v>57.478791413116973</v>
      </c>
      <c r="M116" s="463">
        <v>56.93</v>
      </c>
      <c r="N116" s="464"/>
      <c r="O116" s="479">
        <f>SUM(O117:O126)</f>
        <v>207</v>
      </c>
      <c r="P116" s="462">
        <f>AVERAGE(P117:P126)</f>
        <v>60.318044529464899</v>
      </c>
      <c r="Q116" s="466">
        <v>57.33</v>
      </c>
      <c r="R116" s="464"/>
      <c r="S116" s="467">
        <f>SUM(S117:S126)</f>
        <v>208</v>
      </c>
      <c r="T116" s="470">
        <f>AVERAGE(T117:T126)</f>
        <v>61.973228571428578</v>
      </c>
      <c r="U116" s="268">
        <v>57.96</v>
      </c>
      <c r="V116" s="468"/>
      <c r="W116" s="469"/>
      <c r="X116" s="190"/>
    </row>
    <row r="117" spans="1:24" ht="15" customHeight="1" x14ac:dyDescent="0.25">
      <c r="A117" s="192">
        <v>1</v>
      </c>
      <c r="B117" s="208" t="s">
        <v>101</v>
      </c>
      <c r="C117" s="312">
        <v>39</v>
      </c>
      <c r="D117" s="363">
        <v>67.102564102564102</v>
      </c>
      <c r="E117" s="115">
        <v>55.12</v>
      </c>
      <c r="F117" s="392">
        <v>2</v>
      </c>
      <c r="G117" s="312">
        <v>40</v>
      </c>
      <c r="H117" s="363">
        <v>69</v>
      </c>
      <c r="I117" s="115">
        <v>56.47</v>
      </c>
      <c r="J117" s="392">
        <v>2</v>
      </c>
      <c r="K117" s="214">
        <v>40</v>
      </c>
      <c r="L117" s="109">
        <v>62.4</v>
      </c>
      <c r="M117" s="108">
        <v>56.93</v>
      </c>
      <c r="N117" s="498">
        <v>19</v>
      </c>
      <c r="O117" s="214">
        <v>41</v>
      </c>
      <c r="P117" s="111">
        <v>65.41463414634147</v>
      </c>
      <c r="Q117" s="110">
        <v>57.33</v>
      </c>
      <c r="R117" s="144">
        <v>7</v>
      </c>
      <c r="S117" s="391">
        <v>52</v>
      </c>
      <c r="T117" s="111">
        <v>67.846199999999996</v>
      </c>
      <c r="U117" s="108">
        <v>57.96</v>
      </c>
      <c r="V117" s="144">
        <v>1</v>
      </c>
      <c r="W117" s="205">
        <f t="shared" si="3"/>
        <v>31</v>
      </c>
      <c r="X117" s="190"/>
    </row>
    <row r="118" spans="1:24" ht="15" customHeight="1" x14ac:dyDescent="0.25">
      <c r="A118" s="535">
        <v>2</v>
      </c>
      <c r="B118" s="411" t="s">
        <v>141</v>
      </c>
      <c r="C118" s="631"/>
      <c r="D118" s="242"/>
      <c r="E118" s="675">
        <v>55.12</v>
      </c>
      <c r="F118" s="394">
        <v>109</v>
      </c>
      <c r="G118" s="307">
        <v>6</v>
      </c>
      <c r="H118" s="276">
        <v>59</v>
      </c>
      <c r="I118" s="63">
        <v>56.47</v>
      </c>
      <c r="J118" s="394">
        <v>38</v>
      </c>
      <c r="K118" s="215">
        <v>5</v>
      </c>
      <c r="L118" s="57">
        <v>55.8</v>
      </c>
      <c r="M118" s="56">
        <v>56.93</v>
      </c>
      <c r="N118" s="497">
        <v>53</v>
      </c>
      <c r="O118" s="215">
        <v>9</v>
      </c>
      <c r="P118" s="57">
        <v>60.111111111111114</v>
      </c>
      <c r="Q118" s="58">
        <v>57.33</v>
      </c>
      <c r="R118" s="137">
        <v>35</v>
      </c>
      <c r="S118" s="393">
        <v>2</v>
      </c>
      <c r="T118" s="60">
        <v>65.5</v>
      </c>
      <c r="U118" s="56">
        <v>57.96</v>
      </c>
      <c r="V118" s="137">
        <v>6</v>
      </c>
      <c r="W118" s="203">
        <f t="shared" si="3"/>
        <v>241</v>
      </c>
      <c r="X118" s="190"/>
    </row>
    <row r="119" spans="1:24" ht="15" customHeight="1" x14ac:dyDescent="0.25">
      <c r="A119" s="193">
        <v>3</v>
      </c>
      <c r="B119" s="209" t="s">
        <v>106</v>
      </c>
      <c r="C119" s="307">
        <v>31</v>
      </c>
      <c r="D119" s="276">
        <v>56.064516129032256</v>
      </c>
      <c r="E119" s="63">
        <v>55.12</v>
      </c>
      <c r="F119" s="394">
        <v>39</v>
      </c>
      <c r="G119" s="307">
        <v>26</v>
      </c>
      <c r="H119" s="276">
        <v>59</v>
      </c>
      <c r="I119" s="63">
        <v>56.47</v>
      </c>
      <c r="J119" s="394">
        <v>35</v>
      </c>
      <c r="K119" s="215">
        <v>36</v>
      </c>
      <c r="L119" s="57">
        <v>62.666666666666664</v>
      </c>
      <c r="M119" s="56">
        <v>56.93</v>
      </c>
      <c r="N119" s="497">
        <v>17</v>
      </c>
      <c r="O119" s="215">
        <v>35</v>
      </c>
      <c r="P119" s="57">
        <v>61.2</v>
      </c>
      <c r="Q119" s="58">
        <v>57.33</v>
      </c>
      <c r="R119" s="137">
        <v>28</v>
      </c>
      <c r="S119" s="393">
        <v>43</v>
      </c>
      <c r="T119" s="60">
        <v>67.813999999999993</v>
      </c>
      <c r="U119" s="56">
        <v>57.96</v>
      </c>
      <c r="V119" s="137">
        <v>2</v>
      </c>
      <c r="W119" s="204">
        <f t="shared" si="3"/>
        <v>121</v>
      </c>
      <c r="X119" s="190"/>
    </row>
    <row r="120" spans="1:24" ht="15" customHeight="1" x14ac:dyDescent="0.25">
      <c r="A120" s="193">
        <v>4</v>
      </c>
      <c r="B120" s="209" t="s">
        <v>100</v>
      </c>
      <c r="C120" s="307">
        <v>29</v>
      </c>
      <c r="D120" s="276">
        <v>60.137931034482762</v>
      </c>
      <c r="E120" s="63">
        <v>55.12</v>
      </c>
      <c r="F120" s="394">
        <v>18</v>
      </c>
      <c r="G120" s="307">
        <v>20</v>
      </c>
      <c r="H120" s="276">
        <v>64</v>
      </c>
      <c r="I120" s="63">
        <v>56.47</v>
      </c>
      <c r="J120" s="394">
        <v>8</v>
      </c>
      <c r="K120" s="215">
        <v>34</v>
      </c>
      <c r="L120" s="57">
        <v>62.470588235294116</v>
      </c>
      <c r="M120" s="56">
        <v>56.93</v>
      </c>
      <c r="N120" s="497">
        <v>18</v>
      </c>
      <c r="O120" s="215">
        <v>34</v>
      </c>
      <c r="P120" s="60">
        <v>65.32352941176471</v>
      </c>
      <c r="Q120" s="58">
        <v>57.33</v>
      </c>
      <c r="R120" s="137">
        <v>8</v>
      </c>
      <c r="S120" s="393">
        <v>25</v>
      </c>
      <c r="T120" s="60">
        <v>64.2</v>
      </c>
      <c r="U120" s="56">
        <v>57.96</v>
      </c>
      <c r="V120" s="137">
        <v>12</v>
      </c>
      <c r="W120" s="203">
        <f t="shared" si="3"/>
        <v>64</v>
      </c>
      <c r="X120" s="190"/>
    </row>
    <row r="121" spans="1:24" ht="15" customHeight="1" x14ac:dyDescent="0.25">
      <c r="A121" s="193">
        <v>5</v>
      </c>
      <c r="B121" s="210" t="s">
        <v>70</v>
      </c>
      <c r="C121" s="307">
        <v>12</v>
      </c>
      <c r="D121" s="276">
        <v>44.5</v>
      </c>
      <c r="E121" s="65">
        <v>55.12</v>
      </c>
      <c r="F121" s="394">
        <v>93</v>
      </c>
      <c r="G121" s="307">
        <v>13</v>
      </c>
      <c r="H121" s="276">
        <v>58</v>
      </c>
      <c r="I121" s="65">
        <v>56.47</v>
      </c>
      <c r="J121" s="394">
        <v>43</v>
      </c>
      <c r="K121" s="215">
        <v>10</v>
      </c>
      <c r="L121" s="57">
        <v>56.9</v>
      </c>
      <c r="M121" s="56">
        <v>56.93</v>
      </c>
      <c r="N121" s="497">
        <v>48</v>
      </c>
      <c r="O121" s="215"/>
      <c r="P121" s="69"/>
      <c r="Q121" s="58">
        <v>57.33</v>
      </c>
      <c r="R121" s="137">
        <v>109</v>
      </c>
      <c r="S121" s="393"/>
      <c r="T121" s="69"/>
      <c r="U121" s="56">
        <v>57.96</v>
      </c>
      <c r="V121" s="137">
        <v>101</v>
      </c>
      <c r="W121" s="203">
        <f t="shared" si="3"/>
        <v>394</v>
      </c>
      <c r="X121" s="190"/>
    </row>
    <row r="122" spans="1:24" ht="15" customHeight="1" x14ac:dyDescent="0.25">
      <c r="A122" s="193">
        <v>6</v>
      </c>
      <c r="B122" s="411" t="s">
        <v>139</v>
      </c>
      <c r="C122" s="307">
        <v>39</v>
      </c>
      <c r="D122" s="276">
        <v>58.769230769230766</v>
      </c>
      <c r="E122" s="675">
        <v>55.12</v>
      </c>
      <c r="F122" s="394">
        <v>27</v>
      </c>
      <c r="G122" s="307">
        <v>45</v>
      </c>
      <c r="H122" s="276">
        <v>61</v>
      </c>
      <c r="I122" s="63">
        <v>56.47</v>
      </c>
      <c r="J122" s="394">
        <v>22</v>
      </c>
      <c r="K122" s="215">
        <v>34</v>
      </c>
      <c r="L122" s="57">
        <v>63.441176470588232</v>
      </c>
      <c r="M122" s="56">
        <v>56.93</v>
      </c>
      <c r="N122" s="497">
        <v>11</v>
      </c>
      <c r="O122" s="215">
        <v>54</v>
      </c>
      <c r="P122" s="57">
        <v>60.203703703703702</v>
      </c>
      <c r="Q122" s="58">
        <v>57.33</v>
      </c>
      <c r="R122" s="137">
        <v>34</v>
      </c>
      <c r="S122" s="393">
        <v>54</v>
      </c>
      <c r="T122" s="69">
        <v>63</v>
      </c>
      <c r="U122" s="56">
        <v>57.96</v>
      </c>
      <c r="V122" s="137">
        <v>23</v>
      </c>
      <c r="W122" s="203">
        <f t="shared" si="3"/>
        <v>117</v>
      </c>
      <c r="X122" s="190"/>
    </row>
    <row r="123" spans="1:24" ht="15" customHeight="1" x14ac:dyDescent="0.25">
      <c r="A123" s="193">
        <v>7</v>
      </c>
      <c r="B123" s="411" t="s">
        <v>140</v>
      </c>
      <c r="C123" s="631"/>
      <c r="D123" s="242"/>
      <c r="E123" s="675">
        <v>55.12</v>
      </c>
      <c r="F123" s="394">
        <v>109</v>
      </c>
      <c r="G123" s="307">
        <v>10</v>
      </c>
      <c r="H123" s="276">
        <v>49</v>
      </c>
      <c r="I123" s="63">
        <v>56.47</v>
      </c>
      <c r="J123" s="394">
        <v>82</v>
      </c>
      <c r="K123" s="215">
        <v>8</v>
      </c>
      <c r="L123" s="57">
        <v>51.625</v>
      </c>
      <c r="M123" s="56">
        <v>56.93</v>
      </c>
      <c r="N123" s="497">
        <v>78</v>
      </c>
      <c r="O123" s="215">
        <v>9</v>
      </c>
      <c r="P123" s="57">
        <v>52.333333333333336</v>
      </c>
      <c r="Q123" s="58">
        <v>57.33</v>
      </c>
      <c r="R123" s="137">
        <v>79</v>
      </c>
      <c r="S123" s="393">
        <v>14</v>
      </c>
      <c r="T123" s="76">
        <v>45.785699999999999</v>
      </c>
      <c r="U123" s="56">
        <v>57.96</v>
      </c>
      <c r="V123" s="137">
        <v>92</v>
      </c>
      <c r="W123" s="203">
        <f t="shared" si="3"/>
        <v>440</v>
      </c>
      <c r="X123" s="190"/>
    </row>
    <row r="124" spans="1:24" ht="15" customHeight="1" x14ac:dyDescent="0.25">
      <c r="A124" s="193">
        <v>8</v>
      </c>
      <c r="B124" s="209" t="s">
        <v>102</v>
      </c>
      <c r="C124" s="307">
        <v>23</v>
      </c>
      <c r="D124" s="276">
        <v>49.304347826086953</v>
      </c>
      <c r="E124" s="63">
        <v>55.12</v>
      </c>
      <c r="F124" s="394">
        <v>79</v>
      </c>
      <c r="G124" s="307">
        <v>19</v>
      </c>
      <c r="H124" s="276">
        <v>52</v>
      </c>
      <c r="I124" s="63">
        <v>56.47</v>
      </c>
      <c r="J124" s="394">
        <v>75</v>
      </c>
      <c r="K124" s="215">
        <v>28</v>
      </c>
      <c r="L124" s="57">
        <v>57.25</v>
      </c>
      <c r="M124" s="56">
        <v>56.93</v>
      </c>
      <c r="N124" s="497">
        <v>47</v>
      </c>
      <c r="O124" s="215">
        <v>25</v>
      </c>
      <c r="P124" s="57">
        <v>57.64</v>
      </c>
      <c r="Q124" s="58">
        <v>57.33</v>
      </c>
      <c r="R124" s="137">
        <v>51</v>
      </c>
      <c r="S124" s="393">
        <v>18</v>
      </c>
      <c r="T124" s="69">
        <v>59.666699999999999</v>
      </c>
      <c r="U124" s="56">
        <v>57.96</v>
      </c>
      <c r="V124" s="137">
        <v>39</v>
      </c>
      <c r="W124" s="203">
        <f t="shared" si="3"/>
        <v>291</v>
      </c>
      <c r="X124" s="190"/>
    </row>
    <row r="125" spans="1:24" ht="15" customHeight="1" x14ac:dyDescent="0.25">
      <c r="A125" s="193">
        <v>9</v>
      </c>
      <c r="B125" s="210" t="s">
        <v>69</v>
      </c>
      <c r="C125" s="307">
        <v>5</v>
      </c>
      <c r="D125" s="276">
        <v>56.2</v>
      </c>
      <c r="E125" s="65">
        <v>55.12</v>
      </c>
      <c r="F125" s="394">
        <v>38</v>
      </c>
      <c r="G125" s="219"/>
      <c r="H125" s="65"/>
      <c r="I125" s="65">
        <v>56.47</v>
      </c>
      <c r="J125" s="394">
        <v>110</v>
      </c>
      <c r="K125" s="215">
        <v>10</v>
      </c>
      <c r="L125" s="57">
        <v>50.2</v>
      </c>
      <c r="M125" s="56">
        <v>56.93</v>
      </c>
      <c r="N125" s="497">
        <v>88</v>
      </c>
      <c r="O125" s="215"/>
      <c r="P125" s="69"/>
      <c r="Q125" s="58">
        <v>57.33</v>
      </c>
      <c r="R125" s="137">
        <v>109</v>
      </c>
      <c r="S125" s="215"/>
      <c r="T125" s="69"/>
      <c r="U125" s="56">
        <v>57.96</v>
      </c>
      <c r="V125" s="137">
        <v>101</v>
      </c>
      <c r="W125" s="203">
        <f t="shared" si="3"/>
        <v>446</v>
      </c>
      <c r="X125" s="190"/>
    </row>
    <row r="126" spans="1:24" ht="15" customHeight="1" thickBot="1" x14ac:dyDescent="0.3">
      <c r="A126" s="194">
        <v>10</v>
      </c>
      <c r="B126" s="536" t="s">
        <v>75</v>
      </c>
      <c r="C126" s="314">
        <v>37</v>
      </c>
      <c r="D126" s="362">
        <v>56.05</v>
      </c>
      <c r="E126" s="355">
        <v>55.12</v>
      </c>
      <c r="F126" s="396">
        <v>41</v>
      </c>
      <c r="G126" s="314">
        <v>28</v>
      </c>
      <c r="H126" s="362">
        <v>48</v>
      </c>
      <c r="I126" s="355">
        <v>56.47</v>
      </c>
      <c r="J126" s="396">
        <v>87</v>
      </c>
      <c r="K126" s="216">
        <v>29</v>
      </c>
      <c r="L126" s="80">
        <v>52.03448275862069</v>
      </c>
      <c r="M126" s="79">
        <v>56.93</v>
      </c>
      <c r="N126" s="499">
        <v>75</v>
      </c>
      <c r="O126" s="221"/>
      <c r="P126" s="97"/>
      <c r="Q126" s="81">
        <v>57.33</v>
      </c>
      <c r="R126" s="138">
        <v>109</v>
      </c>
      <c r="S126" s="221"/>
      <c r="T126" s="97"/>
      <c r="U126" s="79">
        <v>57.96</v>
      </c>
      <c r="V126" s="138">
        <v>101</v>
      </c>
      <c r="W126" s="530">
        <f t="shared" si="3"/>
        <v>413</v>
      </c>
      <c r="X126" s="190"/>
    </row>
    <row r="127" spans="1:24" ht="15" customHeight="1" x14ac:dyDescent="0.25">
      <c r="A127" s="451" t="s">
        <v>163</v>
      </c>
      <c r="B127" s="199"/>
      <c r="C127" s="199"/>
      <c r="D127" s="689">
        <f>$D$4</f>
        <v>53.353134126367294</v>
      </c>
      <c r="E127" s="199"/>
      <c r="F127" s="199"/>
      <c r="G127" s="199"/>
      <c r="H127" s="495">
        <f>$H$4</f>
        <v>54.67071581282535</v>
      </c>
      <c r="I127" s="492"/>
      <c r="J127" s="492"/>
      <c r="K127" s="493"/>
      <c r="L127" s="494">
        <f>$L$4</f>
        <v>55.582665127228623</v>
      </c>
      <c r="M127" s="494"/>
      <c r="N127" s="494"/>
      <c r="O127" s="494"/>
      <c r="P127" s="494">
        <f>$P$4</f>
        <v>56.430098105928039</v>
      </c>
      <c r="Q127" s="494"/>
      <c r="R127" s="494"/>
      <c r="S127" s="494"/>
      <c r="T127" s="494">
        <f>$T$4</f>
        <v>56.954783999999997</v>
      </c>
      <c r="V127" s="198"/>
      <c r="W127" s="198"/>
    </row>
    <row r="128" spans="1:24" x14ac:dyDescent="0.25">
      <c r="A128" s="452" t="s">
        <v>164</v>
      </c>
      <c r="D128" s="455">
        <v>55.12</v>
      </c>
      <c r="H128" s="455">
        <v>56.47</v>
      </c>
      <c r="I128" s="455"/>
      <c r="J128" s="455"/>
      <c r="K128" s="455"/>
      <c r="L128" s="455">
        <v>56.93</v>
      </c>
      <c r="M128" s="455"/>
      <c r="N128" s="455"/>
      <c r="O128" s="455"/>
      <c r="P128" s="455">
        <v>57.33</v>
      </c>
      <c r="Q128" s="455"/>
      <c r="R128" s="455"/>
      <c r="S128" s="455"/>
      <c r="T128" s="455">
        <v>57.96</v>
      </c>
      <c r="U128" s="455"/>
    </row>
    <row r="129" spans="20:20" x14ac:dyDescent="0.25">
      <c r="T129" s="200"/>
    </row>
  </sheetData>
  <mergeCells count="8">
    <mergeCell ref="W2:W3"/>
    <mergeCell ref="A2:A3"/>
    <mergeCell ref="B2:B3"/>
    <mergeCell ref="G2:J2"/>
    <mergeCell ref="K2:N2"/>
    <mergeCell ref="O2:R2"/>
    <mergeCell ref="S2:V2"/>
    <mergeCell ref="C2:F2"/>
  </mergeCells>
  <conditionalFormatting sqref="T4:T128">
    <cfRule type="cellIs" dxfId="101" priority="12" stopIfTrue="1" operator="between">
      <formula>75</formula>
      <formula>$T$127</formula>
    </cfRule>
    <cfRule type="cellIs" dxfId="100" priority="11" stopIfTrue="1" operator="between">
      <formula>$T$127</formula>
      <formula>50</formula>
    </cfRule>
    <cfRule type="cellIs" dxfId="99" priority="10" stopIfTrue="1" operator="lessThan">
      <formula>50</formula>
    </cfRule>
    <cfRule type="containsBlanks" dxfId="98" priority="9" stopIfTrue="1">
      <formula>LEN(TRIM(T4))=0</formula>
    </cfRule>
    <cfRule type="cellIs" dxfId="97" priority="8" stopIfTrue="1" operator="greaterThanOrEqual">
      <formula>75</formula>
    </cfRule>
    <cfRule type="cellIs" dxfId="96" priority="7" stopIfTrue="1" operator="equal">
      <formula>$T$127</formula>
    </cfRule>
  </conditionalFormatting>
  <conditionalFormatting sqref="P4:P128">
    <cfRule type="cellIs" dxfId="95" priority="18" stopIfTrue="1" operator="between">
      <formula>75</formula>
      <formula>$P$127</formula>
    </cfRule>
    <cfRule type="cellIs" dxfId="94" priority="17" stopIfTrue="1" operator="between">
      <formula>$P$127</formula>
      <formula>50</formula>
    </cfRule>
    <cfRule type="cellIs" dxfId="93" priority="16" stopIfTrue="1" operator="lessThan">
      <formula>50</formula>
    </cfRule>
    <cfRule type="containsBlanks" dxfId="92" priority="15" stopIfTrue="1">
      <formula>LEN(TRIM(P4))=0</formula>
    </cfRule>
    <cfRule type="cellIs" dxfId="91" priority="14" stopIfTrue="1" operator="greaterThanOrEqual">
      <formula>75</formula>
    </cfRule>
    <cfRule type="cellIs" dxfId="90" priority="13" stopIfTrue="1" operator="equal">
      <formula>$P$127</formula>
    </cfRule>
  </conditionalFormatting>
  <conditionalFormatting sqref="L4:L128">
    <cfRule type="cellIs" dxfId="89" priority="6" stopIfTrue="1" operator="between">
      <formula>75</formula>
      <formula>$L$127</formula>
    </cfRule>
    <cfRule type="cellIs" dxfId="88" priority="5" stopIfTrue="1" operator="between">
      <formula>$L$127</formula>
      <formula>50</formula>
    </cfRule>
    <cfRule type="cellIs" dxfId="87" priority="4" stopIfTrue="1" operator="greaterThanOrEqual">
      <formula>75</formula>
    </cfRule>
    <cfRule type="cellIs" dxfId="86" priority="3" stopIfTrue="1" operator="lessThan">
      <formula>50</formula>
    </cfRule>
    <cfRule type="containsBlanks" dxfId="85" priority="2" stopIfTrue="1">
      <formula>LEN(TRIM(L4))=0</formula>
    </cfRule>
    <cfRule type="cellIs" dxfId="84" priority="1" stopIfTrue="1" operator="equal">
      <formula>$L$127</formula>
    </cfRule>
  </conditionalFormatting>
  <conditionalFormatting sqref="H4:H128">
    <cfRule type="cellIs" dxfId="83" priority="24" stopIfTrue="1" operator="between">
      <formula>75</formula>
      <formula>$H$127</formula>
    </cfRule>
    <cfRule type="cellIs" dxfId="82" priority="23" stopIfTrue="1" operator="between">
      <formula>$H$127</formula>
      <formula>50</formula>
    </cfRule>
    <cfRule type="cellIs" dxfId="81" priority="22" stopIfTrue="1" operator="greaterThanOrEqual">
      <formula>75</formula>
    </cfRule>
    <cfRule type="cellIs" dxfId="80" priority="21" stopIfTrue="1" operator="lessThan">
      <formula>50</formula>
    </cfRule>
    <cfRule type="containsBlanks" dxfId="79" priority="20" stopIfTrue="1">
      <formula>LEN(TRIM(H4))=0</formula>
    </cfRule>
    <cfRule type="cellIs" dxfId="78" priority="19" stopIfTrue="1" operator="equal">
      <formula>$H$127</formula>
    </cfRule>
  </conditionalFormatting>
  <conditionalFormatting sqref="D4:D128">
    <cfRule type="cellIs" dxfId="77" priority="30" stopIfTrue="1" operator="lessThan">
      <formula>50</formula>
    </cfRule>
    <cfRule type="cellIs" dxfId="74" priority="29" stopIfTrue="1" operator="between">
      <formula>75</formula>
      <formula>$D$127</formula>
    </cfRule>
    <cfRule type="cellIs" dxfId="73" priority="28" stopIfTrue="1" operator="between">
      <formula>$D$127</formula>
      <formula>50</formula>
    </cfRule>
    <cfRule type="cellIs" dxfId="76" priority="27" stopIfTrue="1" operator="greaterThanOrEqual">
      <formula>75</formula>
    </cfRule>
    <cfRule type="cellIs" dxfId="72" priority="26" stopIfTrue="1" operator="equal">
      <formula>$D$127</formula>
    </cfRule>
    <cfRule type="containsBlanks" dxfId="75" priority="25" stopIfTrue="1">
      <formula>LEN(TRIM(D4))=0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zoomScale="90" zoomScaleNormal="90" workbookViewId="0">
      <selection activeCell="B125" sqref="B125"/>
    </sheetView>
  </sheetViews>
  <sheetFormatPr defaultRowHeight="15" x14ac:dyDescent="0.25"/>
  <cols>
    <col min="1" max="1" width="5.85546875" customWidth="1"/>
    <col min="2" max="2" width="32.5703125" customWidth="1"/>
    <col min="3" max="22" width="7.7109375" customWidth="1"/>
    <col min="23" max="23" width="8.7109375" customWidth="1"/>
  </cols>
  <sheetData>
    <row r="1" spans="1:26" ht="387" customHeight="1" thickBot="1" x14ac:dyDescent="0.3"/>
    <row r="2" spans="1:26" ht="15" customHeight="1" x14ac:dyDescent="0.25">
      <c r="A2" s="545" t="s">
        <v>68</v>
      </c>
      <c r="B2" s="547" t="s">
        <v>113</v>
      </c>
      <c r="C2" s="714">
        <v>2019</v>
      </c>
      <c r="D2" s="715"/>
      <c r="E2" s="715"/>
      <c r="F2" s="716"/>
      <c r="G2" s="714">
        <v>2018</v>
      </c>
      <c r="H2" s="715"/>
      <c r="I2" s="715"/>
      <c r="J2" s="716"/>
      <c r="K2" s="549">
        <v>2017</v>
      </c>
      <c r="L2" s="550"/>
      <c r="M2" s="550"/>
      <c r="N2" s="551"/>
      <c r="O2" s="549">
        <v>2016</v>
      </c>
      <c r="P2" s="550"/>
      <c r="Q2" s="550"/>
      <c r="R2" s="551"/>
      <c r="S2" s="697">
        <v>2015</v>
      </c>
      <c r="T2" s="698"/>
      <c r="U2" s="698"/>
      <c r="V2" s="699"/>
      <c r="W2" s="543" t="s">
        <v>125</v>
      </c>
    </row>
    <row r="3" spans="1:26" ht="47.25" customHeight="1" thickBot="1" x14ac:dyDescent="0.3">
      <c r="A3" s="546"/>
      <c r="B3" s="548"/>
      <c r="C3" s="713" t="s">
        <v>134</v>
      </c>
      <c r="D3" s="226" t="s">
        <v>135</v>
      </c>
      <c r="E3" s="693" t="s">
        <v>136</v>
      </c>
      <c r="F3" s="201" t="s">
        <v>124</v>
      </c>
      <c r="G3" s="202" t="s">
        <v>134</v>
      </c>
      <c r="H3" s="226" t="s">
        <v>135</v>
      </c>
      <c r="I3" s="226" t="s">
        <v>136</v>
      </c>
      <c r="J3" s="201" t="s">
        <v>124</v>
      </c>
      <c r="K3" s="202" t="s">
        <v>134</v>
      </c>
      <c r="L3" s="226" t="s">
        <v>135</v>
      </c>
      <c r="M3" s="226" t="s">
        <v>136</v>
      </c>
      <c r="N3" s="441" t="s">
        <v>124</v>
      </c>
      <c r="O3" s="202" t="s">
        <v>134</v>
      </c>
      <c r="P3" s="226" t="s">
        <v>135</v>
      </c>
      <c r="Q3" s="226" t="s">
        <v>136</v>
      </c>
      <c r="R3" s="441" t="s">
        <v>124</v>
      </c>
      <c r="S3" s="202" t="s">
        <v>134</v>
      </c>
      <c r="T3" s="226" t="s">
        <v>135</v>
      </c>
      <c r="U3" s="226" t="s">
        <v>136</v>
      </c>
      <c r="V3" s="201" t="s">
        <v>124</v>
      </c>
      <c r="W3" s="544"/>
    </row>
    <row r="4" spans="1:26" ht="15" customHeight="1" thickBot="1" x14ac:dyDescent="0.3">
      <c r="A4" s="442"/>
      <c r="B4" s="443" t="s">
        <v>154</v>
      </c>
      <c r="C4" s="444">
        <f>C5+C6+C15+C30+C50+C70+C86+C116</f>
        <v>2374</v>
      </c>
      <c r="D4" s="501">
        <f>AVERAGE(D5,D7:D14,D16:D29,D31:D49,D51:D69,D71:D85,D87:D115,D117:D126)</f>
        <v>53.353134126367301</v>
      </c>
      <c r="E4" s="670">
        <v>55.12</v>
      </c>
      <c r="F4" s="446"/>
      <c r="G4" s="444">
        <f>G5+G6+G15+G30+G50+G70+G86+G116</f>
        <v>2405</v>
      </c>
      <c r="H4" s="501">
        <f>AVERAGE(H5,H7:H14,H16:H29,H31:H49,H51:H69,H71:H85,H87:H115,H117:H126)</f>
        <v>54.670715812825343</v>
      </c>
      <c r="I4" s="445">
        <v>56.47</v>
      </c>
      <c r="J4" s="453"/>
      <c r="K4" s="447">
        <f>K5+K6+K15+K30+K50+K70+K86+K116</f>
        <v>2227</v>
      </c>
      <c r="L4" s="501">
        <f>AVERAGE(L5,L7:L14,L16:L29,L31:L49,L51:L69,L71:L85,L87:L115,L117:L126)</f>
        <v>55.582665127228637</v>
      </c>
      <c r="M4" s="445">
        <v>56.93</v>
      </c>
      <c r="N4" s="448"/>
      <c r="O4" s="447">
        <f>O5+O6+O15+O30+O50+O70+O86+O116</f>
        <v>2480</v>
      </c>
      <c r="P4" s="501">
        <f>AVERAGE(P5,P7:P14,P16:P29,P31:P49,P51:P69,P71:P85,P87:P115,P117:P126)</f>
        <v>56.430098105928039</v>
      </c>
      <c r="Q4" s="445">
        <v>57.33</v>
      </c>
      <c r="R4" s="448"/>
      <c r="S4" s="447">
        <f>S5+S6+S15+S30+S50+S70+S86+S116</f>
        <v>2638</v>
      </c>
      <c r="T4" s="501">
        <f>AVERAGE(T5,T7:T14,T16:T29,T31:T49,T51:T69,T71:T85,T87:T115,T117:T126)</f>
        <v>56.954783999999997</v>
      </c>
      <c r="U4" s="445">
        <v>57.96</v>
      </c>
      <c r="V4" s="446"/>
      <c r="W4" s="449"/>
      <c r="Y4" s="343"/>
      <c r="Z4" s="34" t="s">
        <v>120</v>
      </c>
    </row>
    <row r="5" spans="1:26" ht="15" customHeight="1" thickBot="1" x14ac:dyDescent="0.3">
      <c r="A5" s="450">
        <v>1</v>
      </c>
      <c r="B5" s="679" t="s">
        <v>27</v>
      </c>
      <c r="C5" s="681">
        <v>9</v>
      </c>
      <c r="D5" s="682">
        <v>60.66</v>
      </c>
      <c r="E5" s="683">
        <v>55.12</v>
      </c>
      <c r="F5" s="692">
        <v>13</v>
      </c>
      <c r="G5" s="681">
        <v>15</v>
      </c>
      <c r="H5" s="682">
        <v>58</v>
      </c>
      <c r="I5" s="683">
        <v>56.47</v>
      </c>
      <c r="J5" s="692">
        <v>42</v>
      </c>
      <c r="K5" s="694">
        <v>12</v>
      </c>
      <c r="L5" s="685">
        <v>59.75</v>
      </c>
      <c r="M5" s="684">
        <v>56.93</v>
      </c>
      <c r="N5" s="695">
        <v>29</v>
      </c>
      <c r="O5" s="694">
        <v>18</v>
      </c>
      <c r="P5" s="685">
        <v>58.444444444444443</v>
      </c>
      <c r="Q5" s="686">
        <v>57.33</v>
      </c>
      <c r="R5" s="688">
        <v>44</v>
      </c>
      <c r="S5" s="696">
        <v>15</v>
      </c>
      <c r="T5" s="687">
        <v>57.333300000000001</v>
      </c>
      <c r="U5" s="684">
        <v>57.96</v>
      </c>
      <c r="V5" s="688">
        <v>56</v>
      </c>
      <c r="W5" s="521">
        <f>F5+J5+N5+R5+V5</f>
        <v>184</v>
      </c>
      <c r="Y5" s="234"/>
      <c r="Z5" s="34" t="s">
        <v>121</v>
      </c>
    </row>
    <row r="6" spans="1:26" ht="15" customHeight="1" thickBot="1" x14ac:dyDescent="0.3">
      <c r="A6" s="434"/>
      <c r="B6" s="435" t="s">
        <v>153</v>
      </c>
      <c r="C6" s="436">
        <f>SUM(C7:C14)</f>
        <v>193</v>
      </c>
      <c r="D6" s="456">
        <f>AVERAGE(D7:D14)</f>
        <v>54.51373697328394</v>
      </c>
      <c r="E6" s="671">
        <v>55.12</v>
      </c>
      <c r="F6" s="437"/>
      <c r="G6" s="436">
        <f>SUM(G7:G14)</f>
        <v>175</v>
      </c>
      <c r="H6" s="456">
        <f>AVERAGE(H7:H14)</f>
        <v>57.75</v>
      </c>
      <c r="I6" s="253">
        <v>56.47</v>
      </c>
      <c r="J6" s="454"/>
      <c r="K6" s="438">
        <f>SUM(K7:K14)</f>
        <v>160</v>
      </c>
      <c r="L6" s="456">
        <f>AVERAGE(L7:L14)</f>
        <v>58.048547198363373</v>
      </c>
      <c r="M6" s="253">
        <v>56.93</v>
      </c>
      <c r="N6" s="439"/>
      <c r="O6" s="438">
        <f>SUM(O7:O14)</f>
        <v>219</v>
      </c>
      <c r="P6" s="456">
        <f>AVERAGE(P7:P14)</f>
        <v>55.536400111479999</v>
      </c>
      <c r="Q6" s="253">
        <v>57.33</v>
      </c>
      <c r="R6" s="439"/>
      <c r="S6" s="438">
        <f>SUM(S7:S14)</f>
        <v>214</v>
      </c>
      <c r="T6" s="456">
        <f>AVERAGE(T7:T14)</f>
        <v>59.421599999999998</v>
      </c>
      <c r="U6" s="253">
        <v>57.96</v>
      </c>
      <c r="V6" s="437"/>
      <c r="W6" s="440"/>
      <c r="Y6" s="235"/>
      <c r="Z6" s="34" t="s">
        <v>122</v>
      </c>
    </row>
    <row r="7" spans="1:26" ht="15" customHeight="1" x14ac:dyDescent="0.25">
      <c r="A7" s="189">
        <v>1</v>
      </c>
      <c r="B7" s="209" t="s">
        <v>81</v>
      </c>
      <c r="C7" s="307">
        <v>31</v>
      </c>
      <c r="D7" s="276">
        <v>61.032258064516128</v>
      </c>
      <c r="E7" s="63">
        <v>55.12</v>
      </c>
      <c r="F7" s="394">
        <v>11</v>
      </c>
      <c r="G7" s="307">
        <v>28</v>
      </c>
      <c r="H7" s="276">
        <v>66</v>
      </c>
      <c r="I7" s="63">
        <v>56.47</v>
      </c>
      <c r="J7" s="394">
        <v>6</v>
      </c>
      <c r="K7" s="215">
        <v>24</v>
      </c>
      <c r="L7" s="57">
        <v>64.166666666666671</v>
      </c>
      <c r="M7" s="56">
        <v>56.93</v>
      </c>
      <c r="N7" s="497">
        <v>9</v>
      </c>
      <c r="O7" s="215">
        <v>33</v>
      </c>
      <c r="P7" s="60">
        <v>66.757575757575751</v>
      </c>
      <c r="Q7" s="58">
        <v>57.33</v>
      </c>
      <c r="R7" s="137">
        <v>3</v>
      </c>
      <c r="S7" s="519">
        <v>32</v>
      </c>
      <c r="T7" s="528">
        <v>61.593800000000002</v>
      </c>
      <c r="U7" s="513">
        <v>57.96</v>
      </c>
      <c r="V7" s="518">
        <v>31</v>
      </c>
      <c r="W7" s="205">
        <f>F7+J7+N7+R7+V7</f>
        <v>60</v>
      </c>
      <c r="X7" s="190"/>
      <c r="Y7" s="35"/>
      <c r="Z7" s="34" t="s">
        <v>123</v>
      </c>
    </row>
    <row r="8" spans="1:26" ht="15" customHeight="1" x14ac:dyDescent="0.25">
      <c r="A8" s="191">
        <v>2</v>
      </c>
      <c r="B8" s="209" t="s">
        <v>83</v>
      </c>
      <c r="C8" s="307">
        <v>49</v>
      </c>
      <c r="D8" s="276">
        <v>60.142857142857146</v>
      </c>
      <c r="E8" s="63">
        <v>55.12</v>
      </c>
      <c r="F8" s="394">
        <v>17</v>
      </c>
      <c r="G8" s="307">
        <v>29</v>
      </c>
      <c r="H8" s="276">
        <v>61</v>
      </c>
      <c r="I8" s="63">
        <v>56.47</v>
      </c>
      <c r="J8" s="394">
        <v>23</v>
      </c>
      <c r="K8" s="215">
        <v>51</v>
      </c>
      <c r="L8" s="57">
        <v>58.352941176470587</v>
      </c>
      <c r="M8" s="56">
        <v>56.93</v>
      </c>
      <c r="N8" s="497">
        <v>38</v>
      </c>
      <c r="O8" s="215">
        <v>38</v>
      </c>
      <c r="P8" s="57">
        <v>58.368421052631582</v>
      </c>
      <c r="Q8" s="58">
        <v>57.33</v>
      </c>
      <c r="R8" s="137">
        <v>45</v>
      </c>
      <c r="S8" s="519">
        <v>40</v>
      </c>
      <c r="T8" s="528">
        <v>56.65</v>
      </c>
      <c r="U8" s="513">
        <v>57.96</v>
      </c>
      <c r="V8" s="518">
        <v>60</v>
      </c>
      <c r="W8" s="203">
        <f t="shared" ref="W8:W14" si="0">F8+J8+N8+R8+V8</f>
        <v>183</v>
      </c>
      <c r="X8" s="190"/>
    </row>
    <row r="9" spans="1:26" ht="15" customHeight="1" x14ac:dyDescent="0.25">
      <c r="A9" s="191">
        <v>3</v>
      </c>
      <c r="B9" s="209" t="s">
        <v>82</v>
      </c>
      <c r="C9" s="307">
        <v>17</v>
      </c>
      <c r="D9" s="276">
        <v>55.411764705882355</v>
      </c>
      <c r="E9" s="63">
        <v>55.12</v>
      </c>
      <c r="F9" s="394">
        <v>48</v>
      </c>
      <c r="G9" s="307">
        <v>17</v>
      </c>
      <c r="H9" s="276">
        <v>57</v>
      </c>
      <c r="I9" s="63">
        <v>56.47</v>
      </c>
      <c r="J9" s="394">
        <v>46</v>
      </c>
      <c r="K9" s="215">
        <v>8</v>
      </c>
      <c r="L9" s="57">
        <v>59.375</v>
      </c>
      <c r="M9" s="56">
        <v>56.93</v>
      </c>
      <c r="N9" s="497">
        <v>31</v>
      </c>
      <c r="O9" s="215">
        <v>10</v>
      </c>
      <c r="P9" s="57">
        <v>56.1</v>
      </c>
      <c r="Q9" s="58">
        <v>57.33</v>
      </c>
      <c r="R9" s="137">
        <v>62</v>
      </c>
      <c r="S9" s="519">
        <v>24</v>
      </c>
      <c r="T9" s="528">
        <v>63.541699999999999</v>
      </c>
      <c r="U9" s="513">
        <v>57.96</v>
      </c>
      <c r="V9" s="518">
        <v>19</v>
      </c>
      <c r="W9" s="203">
        <f t="shared" si="0"/>
        <v>206</v>
      </c>
      <c r="X9" s="190"/>
    </row>
    <row r="10" spans="1:26" ht="15" customHeight="1" x14ac:dyDescent="0.25">
      <c r="A10" s="191">
        <v>4</v>
      </c>
      <c r="B10" s="209" t="s">
        <v>85</v>
      </c>
      <c r="C10" s="307">
        <v>33</v>
      </c>
      <c r="D10" s="266">
        <v>53.787878787878789</v>
      </c>
      <c r="E10" s="63">
        <v>55.12</v>
      </c>
      <c r="F10" s="394">
        <v>56</v>
      </c>
      <c r="G10" s="307">
        <v>33</v>
      </c>
      <c r="H10" s="266">
        <v>59</v>
      </c>
      <c r="I10" s="63">
        <v>56.47</v>
      </c>
      <c r="J10" s="394">
        <v>34</v>
      </c>
      <c r="K10" s="215">
        <v>37</v>
      </c>
      <c r="L10" s="57">
        <v>56.756756756756758</v>
      </c>
      <c r="M10" s="56">
        <v>56.93</v>
      </c>
      <c r="N10" s="497">
        <v>50</v>
      </c>
      <c r="O10" s="215">
        <v>49</v>
      </c>
      <c r="P10" s="57">
        <v>51.510204081632651</v>
      </c>
      <c r="Q10" s="58">
        <v>57.33</v>
      </c>
      <c r="R10" s="137">
        <v>84</v>
      </c>
      <c r="S10" s="519">
        <v>48</v>
      </c>
      <c r="T10" s="528">
        <v>51.5</v>
      </c>
      <c r="U10" s="513">
        <v>57.96</v>
      </c>
      <c r="V10" s="518">
        <v>78</v>
      </c>
      <c r="W10" s="203">
        <f t="shared" si="0"/>
        <v>302</v>
      </c>
      <c r="X10" s="190"/>
    </row>
    <row r="11" spans="1:26" ht="15" customHeight="1" x14ac:dyDescent="0.25">
      <c r="A11" s="191">
        <v>5</v>
      </c>
      <c r="B11" s="411" t="s">
        <v>157</v>
      </c>
      <c r="C11" s="307">
        <v>11</v>
      </c>
      <c r="D11" s="276">
        <v>53.545454545454547</v>
      </c>
      <c r="E11" s="675">
        <v>55.12</v>
      </c>
      <c r="F11" s="394">
        <v>58</v>
      </c>
      <c r="G11" s="307">
        <v>16</v>
      </c>
      <c r="H11" s="276">
        <v>53</v>
      </c>
      <c r="I11" s="63">
        <v>56.47</v>
      </c>
      <c r="J11" s="394">
        <v>64</v>
      </c>
      <c r="K11" s="215">
        <v>7</v>
      </c>
      <c r="L11" s="57">
        <v>53.714285714285715</v>
      </c>
      <c r="M11" s="56">
        <v>56.93</v>
      </c>
      <c r="N11" s="497">
        <v>70</v>
      </c>
      <c r="O11" s="215">
        <v>25</v>
      </c>
      <c r="P11" s="61">
        <v>47.92</v>
      </c>
      <c r="Q11" s="58">
        <v>57.33</v>
      </c>
      <c r="R11" s="137">
        <v>98</v>
      </c>
      <c r="S11" s="519">
        <v>14</v>
      </c>
      <c r="T11" s="528">
        <v>55.857100000000003</v>
      </c>
      <c r="U11" s="513">
        <v>57.96</v>
      </c>
      <c r="V11" s="518">
        <v>65</v>
      </c>
      <c r="W11" s="203">
        <f t="shared" si="0"/>
        <v>355</v>
      </c>
      <c r="X11" s="190"/>
    </row>
    <row r="12" spans="1:26" ht="15" customHeight="1" x14ac:dyDescent="0.25">
      <c r="A12" s="191">
        <v>6</v>
      </c>
      <c r="B12" s="209" t="s">
        <v>87</v>
      </c>
      <c r="C12" s="307">
        <v>9</v>
      </c>
      <c r="D12" s="266">
        <v>52.111111111111114</v>
      </c>
      <c r="E12" s="63">
        <v>55.12</v>
      </c>
      <c r="F12" s="394">
        <v>63</v>
      </c>
      <c r="G12" s="307">
        <v>19</v>
      </c>
      <c r="H12" s="266">
        <v>51</v>
      </c>
      <c r="I12" s="63">
        <v>56.47</v>
      </c>
      <c r="J12" s="394">
        <v>77</v>
      </c>
      <c r="K12" s="215">
        <v>11</v>
      </c>
      <c r="L12" s="57">
        <v>58.272727272727273</v>
      </c>
      <c r="M12" s="56">
        <v>56.93</v>
      </c>
      <c r="N12" s="497">
        <v>40</v>
      </c>
      <c r="O12" s="215">
        <v>24</v>
      </c>
      <c r="P12" s="61">
        <v>46.208333333333336</v>
      </c>
      <c r="Q12" s="58">
        <v>57.33</v>
      </c>
      <c r="R12" s="137">
        <v>102</v>
      </c>
      <c r="S12" s="519">
        <v>20</v>
      </c>
      <c r="T12" s="528">
        <v>63.45</v>
      </c>
      <c r="U12" s="513">
        <v>57.96</v>
      </c>
      <c r="V12" s="518">
        <v>21</v>
      </c>
      <c r="W12" s="203">
        <f t="shared" si="0"/>
        <v>303</v>
      </c>
      <c r="X12" s="190"/>
    </row>
    <row r="13" spans="1:26" ht="15" customHeight="1" x14ac:dyDescent="0.25">
      <c r="A13" s="191">
        <v>7</v>
      </c>
      <c r="B13" s="209" t="s">
        <v>84</v>
      </c>
      <c r="C13" s="307">
        <v>28</v>
      </c>
      <c r="D13" s="266">
        <v>50.678571428571431</v>
      </c>
      <c r="E13" s="63">
        <v>55.12</v>
      </c>
      <c r="F13" s="394">
        <v>74</v>
      </c>
      <c r="G13" s="307">
        <v>18</v>
      </c>
      <c r="H13" s="266">
        <v>55</v>
      </c>
      <c r="I13" s="63">
        <v>56.47</v>
      </c>
      <c r="J13" s="394">
        <v>55</v>
      </c>
      <c r="K13" s="215">
        <v>8</v>
      </c>
      <c r="L13" s="57">
        <v>59.75</v>
      </c>
      <c r="M13" s="56">
        <v>56.93</v>
      </c>
      <c r="N13" s="497">
        <v>30</v>
      </c>
      <c r="O13" s="215">
        <v>25</v>
      </c>
      <c r="P13" s="57">
        <v>55.56</v>
      </c>
      <c r="Q13" s="58">
        <v>57.33</v>
      </c>
      <c r="R13" s="137">
        <v>66</v>
      </c>
      <c r="S13" s="519">
        <v>19</v>
      </c>
      <c r="T13" s="528">
        <v>58.368400000000001</v>
      </c>
      <c r="U13" s="513">
        <v>57.96</v>
      </c>
      <c r="V13" s="518">
        <v>49</v>
      </c>
      <c r="W13" s="203">
        <f t="shared" si="0"/>
        <v>274</v>
      </c>
      <c r="X13" s="190"/>
    </row>
    <row r="14" spans="1:26" ht="15" customHeight="1" thickBot="1" x14ac:dyDescent="0.3">
      <c r="A14" s="457">
        <v>8</v>
      </c>
      <c r="B14" s="209" t="s">
        <v>86</v>
      </c>
      <c r="C14" s="307">
        <v>15</v>
      </c>
      <c r="D14" s="266">
        <v>49.4</v>
      </c>
      <c r="E14" s="63">
        <v>55.12</v>
      </c>
      <c r="F14" s="394">
        <v>78</v>
      </c>
      <c r="G14" s="307">
        <v>15</v>
      </c>
      <c r="H14" s="266">
        <v>60</v>
      </c>
      <c r="I14" s="63">
        <v>56.47</v>
      </c>
      <c r="J14" s="394">
        <v>30</v>
      </c>
      <c r="K14" s="215">
        <v>14</v>
      </c>
      <c r="L14" s="57">
        <v>54</v>
      </c>
      <c r="M14" s="56">
        <v>56.93</v>
      </c>
      <c r="N14" s="497">
        <v>66</v>
      </c>
      <c r="O14" s="215">
        <v>15</v>
      </c>
      <c r="P14" s="57">
        <v>61.866666666666667</v>
      </c>
      <c r="Q14" s="58">
        <v>57.33</v>
      </c>
      <c r="R14" s="137">
        <v>21</v>
      </c>
      <c r="S14" s="519">
        <v>17</v>
      </c>
      <c r="T14" s="700">
        <v>64.411799999999999</v>
      </c>
      <c r="U14" s="513">
        <v>57.96</v>
      </c>
      <c r="V14" s="518">
        <v>10</v>
      </c>
      <c r="W14" s="458">
        <f t="shared" si="0"/>
        <v>205</v>
      </c>
      <c r="X14" s="190"/>
    </row>
    <row r="15" spans="1:26" ht="15" customHeight="1" thickBot="1" x14ac:dyDescent="0.3">
      <c r="A15" s="461"/>
      <c r="B15" s="435" t="s">
        <v>152</v>
      </c>
      <c r="C15" s="436">
        <f>SUM(C16:C29)</f>
        <v>225</v>
      </c>
      <c r="D15" s="253">
        <f>AVERAGE(D16:D29)</f>
        <v>51.83</v>
      </c>
      <c r="E15" s="671">
        <v>55.12</v>
      </c>
      <c r="F15" s="437"/>
      <c r="G15" s="436">
        <f>SUM(G16:G29)</f>
        <v>204</v>
      </c>
      <c r="H15" s="456">
        <f>AVERAGE(H16:H29)</f>
        <v>53.725888407626186</v>
      </c>
      <c r="I15" s="253">
        <v>56.47</v>
      </c>
      <c r="J15" s="454"/>
      <c r="K15" s="434">
        <f>SUM(K16:K29)</f>
        <v>204</v>
      </c>
      <c r="L15" s="462">
        <f>AVERAGE(L16:L29)</f>
        <v>55.436438876779789</v>
      </c>
      <c r="M15" s="463">
        <v>56.93</v>
      </c>
      <c r="N15" s="464"/>
      <c r="O15" s="467">
        <f>SUM(O16:O29)</f>
        <v>270</v>
      </c>
      <c r="P15" s="465">
        <f>AVERAGE(P16:P29)</f>
        <v>53.614305528558923</v>
      </c>
      <c r="Q15" s="466">
        <v>57.33</v>
      </c>
      <c r="R15" s="464"/>
      <c r="S15" s="467">
        <f>SUM(S16:S29)</f>
        <v>271</v>
      </c>
      <c r="T15" s="465">
        <f>AVERAGE(T16:T29)</f>
        <v>52.847807692307697</v>
      </c>
      <c r="U15" s="268">
        <v>57.96</v>
      </c>
      <c r="V15" s="468"/>
      <c r="W15" s="469"/>
      <c r="X15" s="190"/>
    </row>
    <row r="16" spans="1:26" ht="15" customHeight="1" x14ac:dyDescent="0.25">
      <c r="A16" s="459">
        <v>1</v>
      </c>
      <c r="B16" s="210" t="s">
        <v>64</v>
      </c>
      <c r="C16" s="307">
        <v>33</v>
      </c>
      <c r="D16" s="276">
        <v>67</v>
      </c>
      <c r="E16" s="65">
        <v>55.12</v>
      </c>
      <c r="F16" s="394">
        <v>3</v>
      </c>
      <c r="G16" s="307">
        <v>25</v>
      </c>
      <c r="H16" s="276">
        <v>56.52</v>
      </c>
      <c r="I16" s="65">
        <v>56.47</v>
      </c>
      <c r="J16" s="394">
        <v>48</v>
      </c>
      <c r="K16" s="219">
        <v>33</v>
      </c>
      <c r="L16" s="66">
        <v>63.18181818181818</v>
      </c>
      <c r="M16" s="56">
        <v>56.93</v>
      </c>
      <c r="N16" s="497">
        <v>13</v>
      </c>
      <c r="O16" s="215">
        <v>40</v>
      </c>
      <c r="P16" s="57">
        <v>58.8</v>
      </c>
      <c r="Q16" s="58">
        <v>57.33</v>
      </c>
      <c r="R16" s="137">
        <v>42</v>
      </c>
      <c r="S16" s="519">
        <v>41</v>
      </c>
      <c r="T16" s="528">
        <v>62.4146</v>
      </c>
      <c r="U16" s="513">
        <v>57.96</v>
      </c>
      <c r="V16" s="518">
        <v>26</v>
      </c>
      <c r="W16" s="460">
        <f t="shared" ref="W16:W79" si="1">F16+J16+N16+R16+V16</f>
        <v>132</v>
      </c>
      <c r="X16" s="190"/>
    </row>
    <row r="17" spans="1:24" ht="15" customHeight="1" x14ac:dyDescent="0.25">
      <c r="A17" s="191">
        <v>2</v>
      </c>
      <c r="B17" s="209" t="s">
        <v>61</v>
      </c>
      <c r="C17" s="307">
        <v>33</v>
      </c>
      <c r="D17" s="276">
        <v>60</v>
      </c>
      <c r="E17" s="63">
        <v>55.12</v>
      </c>
      <c r="F17" s="394">
        <v>20</v>
      </c>
      <c r="G17" s="307">
        <v>33</v>
      </c>
      <c r="H17" s="276">
        <v>58.454545454545453</v>
      </c>
      <c r="I17" s="63">
        <v>56.47</v>
      </c>
      <c r="J17" s="394">
        <v>41</v>
      </c>
      <c r="K17" s="218">
        <v>24</v>
      </c>
      <c r="L17" s="64">
        <v>65.083333333333329</v>
      </c>
      <c r="M17" s="56">
        <v>56.93</v>
      </c>
      <c r="N17" s="497">
        <v>7</v>
      </c>
      <c r="O17" s="215">
        <v>34</v>
      </c>
      <c r="P17" s="57">
        <v>56.117647058823529</v>
      </c>
      <c r="Q17" s="58">
        <v>57.33</v>
      </c>
      <c r="R17" s="137">
        <v>61</v>
      </c>
      <c r="S17" s="519">
        <v>31</v>
      </c>
      <c r="T17" s="528">
        <v>59.387099999999997</v>
      </c>
      <c r="U17" s="513">
        <v>57.96</v>
      </c>
      <c r="V17" s="518">
        <v>42</v>
      </c>
      <c r="W17" s="203">
        <f t="shared" si="1"/>
        <v>171</v>
      </c>
      <c r="X17" s="190"/>
    </row>
    <row r="18" spans="1:24" ht="15" customHeight="1" x14ac:dyDescent="0.25">
      <c r="A18" s="191">
        <v>3</v>
      </c>
      <c r="B18" s="210" t="s">
        <v>63</v>
      </c>
      <c r="C18" s="307">
        <v>22</v>
      </c>
      <c r="D18" s="276">
        <v>60</v>
      </c>
      <c r="E18" s="65">
        <v>55.12</v>
      </c>
      <c r="F18" s="394">
        <v>21</v>
      </c>
      <c r="G18" s="307">
        <v>29</v>
      </c>
      <c r="H18" s="276">
        <v>60.931034482758619</v>
      </c>
      <c r="I18" s="65">
        <v>56.47</v>
      </c>
      <c r="J18" s="394">
        <v>26</v>
      </c>
      <c r="K18" s="219">
        <v>27</v>
      </c>
      <c r="L18" s="66">
        <v>55.111111111111114</v>
      </c>
      <c r="M18" s="56">
        <v>56.93</v>
      </c>
      <c r="N18" s="497">
        <v>58</v>
      </c>
      <c r="O18" s="215">
        <v>26</v>
      </c>
      <c r="P18" s="57">
        <v>60.46153846153846</v>
      </c>
      <c r="Q18" s="58">
        <v>57.33</v>
      </c>
      <c r="R18" s="137">
        <v>29</v>
      </c>
      <c r="S18" s="519">
        <v>32</v>
      </c>
      <c r="T18" s="528">
        <v>63.6875</v>
      </c>
      <c r="U18" s="513">
        <v>57.96</v>
      </c>
      <c r="V18" s="518">
        <v>14</v>
      </c>
      <c r="W18" s="203">
        <f t="shared" si="1"/>
        <v>148</v>
      </c>
      <c r="X18" s="190"/>
    </row>
    <row r="19" spans="1:24" ht="15" customHeight="1" x14ac:dyDescent="0.25">
      <c r="A19" s="191">
        <v>4</v>
      </c>
      <c r="B19" s="209" t="s">
        <v>62</v>
      </c>
      <c r="C19" s="307">
        <v>34</v>
      </c>
      <c r="D19" s="277">
        <v>56</v>
      </c>
      <c r="E19" s="63">
        <v>55.12</v>
      </c>
      <c r="F19" s="394">
        <v>43</v>
      </c>
      <c r="G19" s="307">
        <v>25</v>
      </c>
      <c r="H19" s="277">
        <v>62.68</v>
      </c>
      <c r="I19" s="63">
        <v>56.47</v>
      </c>
      <c r="J19" s="394">
        <v>12</v>
      </c>
      <c r="K19" s="218">
        <v>26</v>
      </c>
      <c r="L19" s="352">
        <v>66.92307692307692</v>
      </c>
      <c r="M19" s="56">
        <v>56.93</v>
      </c>
      <c r="N19" s="497">
        <v>3</v>
      </c>
      <c r="O19" s="215">
        <v>22</v>
      </c>
      <c r="P19" s="57">
        <v>63.31818181818182</v>
      </c>
      <c r="Q19" s="58">
        <v>57.33</v>
      </c>
      <c r="R19" s="137">
        <v>12</v>
      </c>
      <c r="S19" s="519">
        <v>27</v>
      </c>
      <c r="T19" s="700">
        <v>65.629599999999996</v>
      </c>
      <c r="U19" s="513">
        <v>57.96</v>
      </c>
      <c r="V19" s="518">
        <v>5</v>
      </c>
      <c r="W19" s="203">
        <f t="shared" si="1"/>
        <v>75</v>
      </c>
      <c r="X19" s="190"/>
    </row>
    <row r="20" spans="1:24" ht="15" customHeight="1" x14ac:dyDescent="0.25">
      <c r="A20" s="191">
        <v>5</v>
      </c>
      <c r="B20" s="210" t="s">
        <v>66</v>
      </c>
      <c r="C20" s="307">
        <v>12</v>
      </c>
      <c r="D20" s="278">
        <v>56</v>
      </c>
      <c r="E20" s="65">
        <v>55.12</v>
      </c>
      <c r="F20" s="394">
        <v>45</v>
      </c>
      <c r="G20" s="307">
        <v>23</v>
      </c>
      <c r="H20" s="278">
        <v>49.043478260869563</v>
      </c>
      <c r="I20" s="65">
        <v>56.47</v>
      </c>
      <c r="J20" s="394">
        <v>81</v>
      </c>
      <c r="K20" s="219">
        <v>7</v>
      </c>
      <c r="L20" s="67">
        <v>43.714285714285715</v>
      </c>
      <c r="M20" s="56">
        <v>56.93</v>
      </c>
      <c r="N20" s="497">
        <v>104</v>
      </c>
      <c r="O20" s="215">
        <v>17</v>
      </c>
      <c r="P20" s="57">
        <v>57.411764705882355</v>
      </c>
      <c r="Q20" s="58">
        <v>57.33</v>
      </c>
      <c r="R20" s="137">
        <v>53</v>
      </c>
      <c r="S20" s="519">
        <v>12</v>
      </c>
      <c r="T20" s="528">
        <v>52.666699999999999</v>
      </c>
      <c r="U20" s="513">
        <v>57.96</v>
      </c>
      <c r="V20" s="518">
        <v>75</v>
      </c>
      <c r="W20" s="203">
        <f t="shared" si="1"/>
        <v>358</v>
      </c>
      <c r="X20" s="190"/>
    </row>
    <row r="21" spans="1:24" ht="15" customHeight="1" x14ac:dyDescent="0.25">
      <c r="A21" s="191">
        <v>6</v>
      </c>
      <c r="B21" s="211" t="s">
        <v>56</v>
      </c>
      <c r="C21" s="307">
        <v>5</v>
      </c>
      <c r="D21" s="276">
        <v>52</v>
      </c>
      <c r="E21" s="360">
        <v>55.12</v>
      </c>
      <c r="F21" s="394">
        <v>67</v>
      </c>
      <c r="G21" s="432"/>
      <c r="H21" s="360"/>
      <c r="I21" s="360">
        <v>56.47</v>
      </c>
      <c r="J21" s="394">
        <v>110</v>
      </c>
      <c r="K21" s="220"/>
      <c r="L21" s="96"/>
      <c r="M21" s="56">
        <v>56.93</v>
      </c>
      <c r="N21" s="497">
        <v>109</v>
      </c>
      <c r="O21" s="215">
        <v>14</v>
      </c>
      <c r="P21" s="61">
        <v>46.071428571428569</v>
      </c>
      <c r="Q21" s="58">
        <v>57.33</v>
      </c>
      <c r="R21" s="137">
        <v>103</v>
      </c>
      <c r="S21" s="519">
        <v>16</v>
      </c>
      <c r="T21" s="520">
        <v>42.0625</v>
      </c>
      <c r="U21" s="513">
        <v>57.96</v>
      </c>
      <c r="V21" s="518">
        <v>98</v>
      </c>
      <c r="W21" s="203">
        <f t="shared" si="1"/>
        <v>487</v>
      </c>
      <c r="X21" s="190"/>
    </row>
    <row r="22" spans="1:24" ht="15" customHeight="1" x14ac:dyDescent="0.25">
      <c r="A22" s="191">
        <v>7</v>
      </c>
      <c r="B22" s="210" t="s">
        <v>74</v>
      </c>
      <c r="C22" s="307">
        <v>9</v>
      </c>
      <c r="D22" s="276">
        <v>51.1</v>
      </c>
      <c r="E22" s="65">
        <v>55.12</v>
      </c>
      <c r="F22" s="394">
        <v>70</v>
      </c>
      <c r="G22" s="219">
        <v>12</v>
      </c>
      <c r="H22" s="66">
        <v>50.416666666666664</v>
      </c>
      <c r="I22" s="65">
        <v>56.47</v>
      </c>
      <c r="J22" s="394">
        <v>79</v>
      </c>
      <c r="K22" s="219">
        <v>32</v>
      </c>
      <c r="L22" s="66">
        <v>51.15625</v>
      </c>
      <c r="M22" s="56">
        <v>56.93</v>
      </c>
      <c r="N22" s="497">
        <v>79</v>
      </c>
      <c r="O22" s="220"/>
      <c r="P22" s="96"/>
      <c r="Q22" s="58">
        <v>57.33</v>
      </c>
      <c r="R22" s="137">
        <v>109</v>
      </c>
      <c r="S22" s="608"/>
      <c r="T22" s="701"/>
      <c r="U22" s="513">
        <v>57.96</v>
      </c>
      <c r="V22" s="518">
        <v>101</v>
      </c>
      <c r="W22" s="203">
        <f t="shared" si="1"/>
        <v>438</v>
      </c>
      <c r="X22" s="190"/>
    </row>
    <row r="23" spans="1:24" ht="15" customHeight="1" x14ac:dyDescent="0.25">
      <c r="A23" s="191">
        <v>8</v>
      </c>
      <c r="B23" s="415" t="s">
        <v>60</v>
      </c>
      <c r="C23" s="307">
        <v>14</v>
      </c>
      <c r="D23" s="276">
        <v>51</v>
      </c>
      <c r="E23" s="676">
        <v>55.12</v>
      </c>
      <c r="F23" s="394">
        <v>71</v>
      </c>
      <c r="G23" s="307">
        <v>12</v>
      </c>
      <c r="H23" s="276">
        <v>54.75</v>
      </c>
      <c r="I23" s="65">
        <v>56.47</v>
      </c>
      <c r="J23" s="394">
        <v>56</v>
      </c>
      <c r="K23" s="220"/>
      <c r="L23" s="96"/>
      <c r="M23" s="56">
        <v>56.93</v>
      </c>
      <c r="N23" s="497">
        <v>109</v>
      </c>
      <c r="O23" s="215">
        <v>11</v>
      </c>
      <c r="P23" s="57">
        <v>55.636363636363633</v>
      </c>
      <c r="Q23" s="58">
        <v>57.33</v>
      </c>
      <c r="R23" s="137">
        <v>65</v>
      </c>
      <c r="S23" s="519">
        <v>11</v>
      </c>
      <c r="T23" s="528">
        <v>55.363599999999998</v>
      </c>
      <c r="U23" s="513">
        <v>57.96</v>
      </c>
      <c r="V23" s="518">
        <v>68</v>
      </c>
      <c r="W23" s="203">
        <f t="shared" si="1"/>
        <v>369</v>
      </c>
      <c r="X23" s="190"/>
    </row>
    <row r="24" spans="1:24" ht="15" customHeight="1" x14ac:dyDescent="0.25">
      <c r="A24" s="191">
        <v>9</v>
      </c>
      <c r="B24" s="209" t="s">
        <v>59</v>
      </c>
      <c r="C24" s="307">
        <v>17</v>
      </c>
      <c r="D24" s="276">
        <v>50</v>
      </c>
      <c r="E24" s="63">
        <v>55.12</v>
      </c>
      <c r="F24" s="394">
        <v>77</v>
      </c>
      <c r="G24" s="307">
        <v>21</v>
      </c>
      <c r="H24" s="276">
        <v>60</v>
      </c>
      <c r="I24" s="63">
        <v>56.47</v>
      </c>
      <c r="J24" s="394">
        <v>29</v>
      </c>
      <c r="K24" s="218">
        <v>21</v>
      </c>
      <c r="L24" s="64">
        <v>58</v>
      </c>
      <c r="M24" s="56">
        <v>56.93</v>
      </c>
      <c r="N24" s="497">
        <v>41</v>
      </c>
      <c r="O24" s="215">
        <v>18</v>
      </c>
      <c r="P24" s="57">
        <v>60.388888888888886</v>
      </c>
      <c r="Q24" s="58">
        <v>57.33</v>
      </c>
      <c r="R24" s="137">
        <v>31</v>
      </c>
      <c r="S24" s="519">
        <v>22</v>
      </c>
      <c r="T24" s="528">
        <v>60.409100000000002</v>
      </c>
      <c r="U24" s="513">
        <v>57.96</v>
      </c>
      <c r="V24" s="518">
        <v>35</v>
      </c>
      <c r="W24" s="203">
        <f t="shared" si="1"/>
        <v>213</v>
      </c>
      <c r="X24" s="190"/>
    </row>
    <row r="25" spans="1:24" ht="15" customHeight="1" x14ac:dyDescent="0.25">
      <c r="A25" s="191">
        <v>10</v>
      </c>
      <c r="B25" s="210" t="s">
        <v>58</v>
      </c>
      <c r="C25" s="307">
        <v>13</v>
      </c>
      <c r="D25" s="276">
        <v>45.69</v>
      </c>
      <c r="E25" s="65">
        <v>55.12</v>
      </c>
      <c r="F25" s="394">
        <v>89</v>
      </c>
      <c r="G25" s="307">
        <v>14</v>
      </c>
      <c r="H25" s="276">
        <v>48.57</v>
      </c>
      <c r="I25" s="65">
        <v>56.47</v>
      </c>
      <c r="J25" s="394">
        <v>85</v>
      </c>
      <c r="K25" s="219">
        <v>9</v>
      </c>
      <c r="L25" s="66">
        <v>49.666666666666664</v>
      </c>
      <c r="M25" s="56">
        <v>56.93</v>
      </c>
      <c r="N25" s="497">
        <v>89</v>
      </c>
      <c r="O25" s="215">
        <v>14</v>
      </c>
      <c r="P25" s="57">
        <v>49.285714285714285</v>
      </c>
      <c r="Q25" s="58">
        <v>57.33</v>
      </c>
      <c r="R25" s="137">
        <v>93</v>
      </c>
      <c r="S25" s="519">
        <v>11</v>
      </c>
      <c r="T25" s="528">
        <v>50.545499999999997</v>
      </c>
      <c r="U25" s="513">
        <v>57.96</v>
      </c>
      <c r="V25" s="518">
        <v>83</v>
      </c>
      <c r="W25" s="203">
        <f t="shared" si="1"/>
        <v>439</v>
      </c>
      <c r="X25" s="190"/>
    </row>
    <row r="26" spans="1:24" ht="15" customHeight="1" x14ac:dyDescent="0.25">
      <c r="A26" s="191">
        <v>11</v>
      </c>
      <c r="B26" s="210" t="s">
        <v>57</v>
      </c>
      <c r="C26" s="307">
        <v>8</v>
      </c>
      <c r="D26" s="276">
        <v>45</v>
      </c>
      <c r="E26" s="65">
        <v>55.12</v>
      </c>
      <c r="F26" s="394">
        <v>92</v>
      </c>
      <c r="G26" s="219"/>
      <c r="H26" s="65"/>
      <c r="I26" s="65">
        <v>56.47</v>
      </c>
      <c r="J26" s="394">
        <v>110</v>
      </c>
      <c r="K26" s="219">
        <v>7</v>
      </c>
      <c r="L26" s="66">
        <v>58.714285714285715</v>
      </c>
      <c r="M26" s="56">
        <v>56.93</v>
      </c>
      <c r="N26" s="497">
        <v>35</v>
      </c>
      <c r="O26" s="215">
        <v>6</v>
      </c>
      <c r="P26" s="57">
        <v>51.666666666666664</v>
      </c>
      <c r="Q26" s="58">
        <v>57.33</v>
      </c>
      <c r="R26" s="137">
        <v>81</v>
      </c>
      <c r="S26" s="519">
        <v>14</v>
      </c>
      <c r="T26" s="520">
        <v>44.357100000000003</v>
      </c>
      <c r="U26" s="513">
        <v>57.96</v>
      </c>
      <c r="V26" s="518">
        <v>95</v>
      </c>
      <c r="W26" s="203">
        <f t="shared" si="1"/>
        <v>413</v>
      </c>
      <c r="X26" s="190"/>
    </row>
    <row r="27" spans="1:24" ht="15" customHeight="1" x14ac:dyDescent="0.25">
      <c r="A27" s="191">
        <v>12</v>
      </c>
      <c r="B27" s="210" t="s">
        <v>107</v>
      </c>
      <c r="C27" s="307">
        <v>22</v>
      </c>
      <c r="D27" s="276">
        <v>42</v>
      </c>
      <c r="E27" s="65">
        <v>55.12</v>
      </c>
      <c r="F27" s="394">
        <v>99</v>
      </c>
      <c r="G27" s="307">
        <v>7</v>
      </c>
      <c r="H27" s="276">
        <v>45.285714285714285</v>
      </c>
      <c r="I27" s="65">
        <v>56.47</v>
      </c>
      <c r="J27" s="394">
        <v>98</v>
      </c>
      <c r="K27" s="219">
        <v>6</v>
      </c>
      <c r="L27" s="66">
        <v>50.833333333333336</v>
      </c>
      <c r="M27" s="56">
        <v>56.93</v>
      </c>
      <c r="N27" s="497">
        <v>82</v>
      </c>
      <c r="O27" s="215">
        <v>10</v>
      </c>
      <c r="P27" s="57">
        <v>52.8</v>
      </c>
      <c r="Q27" s="58">
        <v>57.33</v>
      </c>
      <c r="R27" s="137">
        <v>75</v>
      </c>
      <c r="S27" s="519">
        <v>27</v>
      </c>
      <c r="T27" s="528">
        <v>50.814799999999998</v>
      </c>
      <c r="U27" s="513">
        <v>57.96</v>
      </c>
      <c r="V27" s="518">
        <v>82</v>
      </c>
      <c r="W27" s="203">
        <f t="shared" si="1"/>
        <v>436</v>
      </c>
      <c r="X27" s="190"/>
    </row>
    <row r="28" spans="1:24" ht="15" customHeight="1" x14ac:dyDescent="0.25">
      <c r="A28" s="191">
        <v>13</v>
      </c>
      <c r="B28" s="210" t="s">
        <v>53</v>
      </c>
      <c r="C28" s="307">
        <v>3</v>
      </c>
      <c r="D28" s="276">
        <v>38</v>
      </c>
      <c r="E28" s="65">
        <v>55.12</v>
      </c>
      <c r="F28" s="394">
        <v>107</v>
      </c>
      <c r="G28" s="307">
        <v>3</v>
      </c>
      <c r="H28" s="276">
        <v>44.333333333333336</v>
      </c>
      <c r="I28" s="65">
        <v>56.47</v>
      </c>
      <c r="J28" s="394">
        <v>99</v>
      </c>
      <c r="K28" s="219">
        <v>12</v>
      </c>
      <c r="L28" s="66">
        <v>47.416666666666664</v>
      </c>
      <c r="M28" s="56">
        <v>56.93</v>
      </c>
      <c r="N28" s="497">
        <v>98</v>
      </c>
      <c r="O28" s="215">
        <v>45</v>
      </c>
      <c r="P28" s="61">
        <v>41.777777777777779</v>
      </c>
      <c r="Q28" s="58">
        <v>57.33</v>
      </c>
      <c r="R28" s="137">
        <v>108</v>
      </c>
      <c r="S28" s="519">
        <v>15</v>
      </c>
      <c r="T28" s="520">
        <v>40.2667</v>
      </c>
      <c r="U28" s="513">
        <v>57.96</v>
      </c>
      <c r="V28" s="518">
        <v>99</v>
      </c>
      <c r="W28" s="203">
        <f t="shared" si="1"/>
        <v>511</v>
      </c>
      <c r="X28" s="190"/>
    </row>
    <row r="29" spans="1:24" ht="15" customHeight="1" thickBot="1" x14ac:dyDescent="0.3">
      <c r="A29" s="457">
        <v>14</v>
      </c>
      <c r="B29" s="210" t="s">
        <v>55</v>
      </c>
      <c r="C29" s="629"/>
      <c r="D29" s="14"/>
      <c r="E29" s="65">
        <v>55.12</v>
      </c>
      <c r="F29" s="394">
        <v>109</v>
      </c>
      <c r="G29" s="219"/>
      <c r="H29" s="65"/>
      <c r="I29" s="65">
        <v>56.47</v>
      </c>
      <c r="J29" s="394">
        <v>110</v>
      </c>
      <c r="K29" s="220"/>
      <c r="L29" s="96"/>
      <c r="M29" s="56">
        <v>56.93</v>
      </c>
      <c r="N29" s="497">
        <v>109</v>
      </c>
      <c r="O29" s="215">
        <v>13</v>
      </c>
      <c r="P29" s="61">
        <v>43.25</v>
      </c>
      <c r="Q29" s="58">
        <v>57.33</v>
      </c>
      <c r="R29" s="137">
        <v>106</v>
      </c>
      <c r="S29" s="519">
        <v>12</v>
      </c>
      <c r="T29" s="520">
        <v>39.416699999999999</v>
      </c>
      <c r="U29" s="513">
        <v>57.96</v>
      </c>
      <c r="V29" s="518">
        <v>100</v>
      </c>
      <c r="W29" s="458">
        <f t="shared" si="1"/>
        <v>534</v>
      </c>
      <c r="X29" s="190"/>
    </row>
    <row r="30" spans="1:24" ht="15" customHeight="1" thickBot="1" x14ac:dyDescent="0.3">
      <c r="A30" s="461"/>
      <c r="B30" s="435" t="s">
        <v>151</v>
      </c>
      <c r="C30" s="436">
        <f>SUM(C31:C49)</f>
        <v>288</v>
      </c>
      <c r="D30" s="456">
        <f>AVERAGE(D31:D49)</f>
        <v>52.772222222222226</v>
      </c>
      <c r="E30" s="671">
        <v>55.12</v>
      </c>
      <c r="F30" s="437"/>
      <c r="G30" s="436">
        <f>SUM(G31:G49)</f>
        <v>313</v>
      </c>
      <c r="H30" s="456">
        <f>AVERAGE(H31:H49)</f>
        <v>53.941111111111098</v>
      </c>
      <c r="I30" s="253">
        <v>56.47</v>
      </c>
      <c r="J30" s="454"/>
      <c r="K30" s="251">
        <f>SUM(K31:K49)</f>
        <v>259</v>
      </c>
      <c r="L30" s="465">
        <f>AVERAGE(L31:L49)</f>
        <v>55.153313677242224</v>
      </c>
      <c r="M30" s="463">
        <v>56.93</v>
      </c>
      <c r="N30" s="464"/>
      <c r="O30" s="479">
        <f>SUM(O31:O49)</f>
        <v>300</v>
      </c>
      <c r="P30" s="462">
        <f>AVERAGE(P31:P49)</f>
        <v>56.44965439678937</v>
      </c>
      <c r="Q30" s="466">
        <v>57.33</v>
      </c>
      <c r="R30" s="464"/>
      <c r="S30" s="467">
        <f>SUM(S31:S49)</f>
        <v>326</v>
      </c>
      <c r="T30" s="470">
        <f>AVERAGE(T31:T49)</f>
        <v>55.563676470588227</v>
      </c>
      <c r="U30" s="268">
        <v>57.96</v>
      </c>
      <c r="V30" s="468"/>
      <c r="W30" s="469"/>
      <c r="X30" s="190"/>
    </row>
    <row r="31" spans="1:24" ht="15" customHeight="1" x14ac:dyDescent="0.25">
      <c r="A31" s="192">
        <v>1</v>
      </c>
      <c r="B31" s="209" t="s">
        <v>52</v>
      </c>
      <c r="C31" s="307">
        <v>5</v>
      </c>
      <c r="D31" s="276">
        <v>63.8</v>
      </c>
      <c r="E31" s="63">
        <v>55.12</v>
      </c>
      <c r="F31" s="394">
        <v>8</v>
      </c>
      <c r="G31" s="307">
        <v>7</v>
      </c>
      <c r="H31" s="276">
        <v>69</v>
      </c>
      <c r="I31" s="63">
        <v>56.47</v>
      </c>
      <c r="J31" s="394">
        <v>3</v>
      </c>
      <c r="K31" s="215">
        <v>14</v>
      </c>
      <c r="L31" s="57">
        <v>59</v>
      </c>
      <c r="M31" s="56">
        <v>56.93</v>
      </c>
      <c r="N31" s="497">
        <v>32</v>
      </c>
      <c r="O31" s="215">
        <v>12</v>
      </c>
      <c r="P31" s="57">
        <v>61.583333333333336</v>
      </c>
      <c r="Q31" s="58">
        <v>57.33</v>
      </c>
      <c r="R31" s="137">
        <v>25</v>
      </c>
      <c r="S31" s="519">
        <v>11</v>
      </c>
      <c r="T31" s="528">
        <v>51.2727</v>
      </c>
      <c r="U31" s="513">
        <v>57.96</v>
      </c>
      <c r="V31" s="518">
        <v>80</v>
      </c>
      <c r="W31" s="205">
        <f t="shared" si="1"/>
        <v>148</v>
      </c>
      <c r="X31" s="190"/>
    </row>
    <row r="32" spans="1:24" ht="15" customHeight="1" x14ac:dyDescent="0.25">
      <c r="A32" s="193">
        <v>2</v>
      </c>
      <c r="B32" s="209" t="s">
        <v>88</v>
      </c>
      <c r="C32" s="307">
        <v>42</v>
      </c>
      <c r="D32" s="276">
        <v>60.62</v>
      </c>
      <c r="E32" s="63">
        <v>55.12</v>
      </c>
      <c r="F32" s="394">
        <v>15</v>
      </c>
      <c r="G32" s="218">
        <v>42</v>
      </c>
      <c r="H32" s="64">
        <v>63.05</v>
      </c>
      <c r="I32" s="63">
        <v>56.47</v>
      </c>
      <c r="J32" s="394">
        <v>10</v>
      </c>
      <c r="K32" s="215">
        <v>29</v>
      </c>
      <c r="L32" s="57">
        <v>61.793103448275865</v>
      </c>
      <c r="M32" s="56">
        <v>56.93</v>
      </c>
      <c r="N32" s="497">
        <v>22</v>
      </c>
      <c r="O32" s="215">
        <v>37</v>
      </c>
      <c r="P32" s="57">
        <v>62.945945945945944</v>
      </c>
      <c r="Q32" s="58">
        <v>57.33</v>
      </c>
      <c r="R32" s="137">
        <v>16</v>
      </c>
      <c r="S32" s="702"/>
      <c r="T32" s="703"/>
      <c r="U32" s="513">
        <v>57.96</v>
      </c>
      <c r="V32" s="518">
        <v>101</v>
      </c>
      <c r="W32" s="203">
        <f t="shared" si="1"/>
        <v>164</v>
      </c>
      <c r="X32" s="190"/>
    </row>
    <row r="33" spans="1:24" ht="15" customHeight="1" x14ac:dyDescent="0.25">
      <c r="A33" s="193">
        <v>3</v>
      </c>
      <c r="B33" s="209" t="s">
        <v>44</v>
      </c>
      <c r="C33" s="307">
        <v>8</v>
      </c>
      <c r="D33" s="276">
        <v>59.63</v>
      </c>
      <c r="E33" s="63">
        <v>55.12</v>
      </c>
      <c r="F33" s="394">
        <v>23</v>
      </c>
      <c r="G33" s="307">
        <v>11</v>
      </c>
      <c r="H33" s="276">
        <v>52.8</v>
      </c>
      <c r="I33" s="63">
        <v>56.47</v>
      </c>
      <c r="J33" s="394">
        <v>68</v>
      </c>
      <c r="K33" s="215">
        <v>7</v>
      </c>
      <c r="L33" s="57">
        <v>61.285714285714285</v>
      </c>
      <c r="M33" s="56">
        <v>56.93</v>
      </c>
      <c r="N33" s="497">
        <v>23</v>
      </c>
      <c r="O33" s="215">
        <v>13</v>
      </c>
      <c r="P33" s="57">
        <v>52.769230769230766</v>
      </c>
      <c r="Q33" s="58">
        <v>57.33</v>
      </c>
      <c r="R33" s="137">
        <v>76</v>
      </c>
      <c r="S33" s="519">
        <v>6</v>
      </c>
      <c r="T33" s="520">
        <v>46.666699999999999</v>
      </c>
      <c r="U33" s="513">
        <v>57.96</v>
      </c>
      <c r="V33" s="518">
        <v>89</v>
      </c>
      <c r="W33" s="203">
        <f t="shared" si="1"/>
        <v>279</v>
      </c>
      <c r="X33" s="190"/>
    </row>
    <row r="34" spans="1:24" ht="15" customHeight="1" x14ac:dyDescent="0.25">
      <c r="A34" s="193">
        <v>4</v>
      </c>
      <c r="B34" s="209" t="s">
        <v>80</v>
      </c>
      <c r="C34" s="307">
        <v>17</v>
      </c>
      <c r="D34" s="276">
        <v>58.47</v>
      </c>
      <c r="E34" s="63">
        <v>55.12</v>
      </c>
      <c r="F34" s="394">
        <v>29</v>
      </c>
      <c r="G34" s="218">
        <v>20</v>
      </c>
      <c r="H34" s="64">
        <v>61.95</v>
      </c>
      <c r="I34" s="63">
        <v>56.47</v>
      </c>
      <c r="J34" s="394">
        <v>17</v>
      </c>
      <c r="K34" s="215">
        <v>30</v>
      </c>
      <c r="L34" s="57">
        <v>55.266666666666666</v>
      </c>
      <c r="M34" s="56">
        <v>56.93</v>
      </c>
      <c r="N34" s="497">
        <v>56</v>
      </c>
      <c r="O34" s="215">
        <v>13</v>
      </c>
      <c r="P34" s="57">
        <v>59.307692307692307</v>
      </c>
      <c r="Q34" s="58">
        <v>57.33</v>
      </c>
      <c r="R34" s="137">
        <v>39</v>
      </c>
      <c r="S34" s="519">
        <v>13</v>
      </c>
      <c r="T34" s="528">
        <v>58</v>
      </c>
      <c r="U34" s="513">
        <v>57.96</v>
      </c>
      <c r="V34" s="518">
        <v>51</v>
      </c>
      <c r="W34" s="203">
        <f t="shared" si="1"/>
        <v>192</v>
      </c>
      <c r="X34" s="190"/>
    </row>
    <row r="35" spans="1:24" ht="15" customHeight="1" x14ac:dyDescent="0.25">
      <c r="A35" s="193">
        <v>5</v>
      </c>
      <c r="B35" s="209" t="s">
        <v>51</v>
      </c>
      <c r="C35" s="307">
        <v>17</v>
      </c>
      <c r="D35" s="276">
        <v>57.06</v>
      </c>
      <c r="E35" s="63">
        <v>55.12</v>
      </c>
      <c r="F35" s="394">
        <v>33</v>
      </c>
      <c r="G35" s="307">
        <v>22</v>
      </c>
      <c r="H35" s="276">
        <v>47.82</v>
      </c>
      <c r="I35" s="63">
        <v>56.47</v>
      </c>
      <c r="J35" s="394">
        <v>88</v>
      </c>
      <c r="K35" s="215">
        <v>11</v>
      </c>
      <c r="L35" s="57">
        <v>52.81818181818182</v>
      </c>
      <c r="M35" s="56">
        <v>56.93</v>
      </c>
      <c r="N35" s="497">
        <v>73</v>
      </c>
      <c r="O35" s="215">
        <v>12</v>
      </c>
      <c r="P35" s="57">
        <v>56.25</v>
      </c>
      <c r="Q35" s="58">
        <v>57.33</v>
      </c>
      <c r="R35" s="137">
        <v>58</v>
      </c>
      <c r="S35" s="519">
        <v>8</v>
      </c>
      <c r="T35" s="520">
        <v>43.125</v>
      </c>
      <c r="U35" s="513">
        <v>57.96</v>
      </c>
      <c r="V35" s="518">
        <v>97</v>
      </c>
      <c r="W35" s="203">
        <f t="shared" si="1"/>
        <v>349</v>
      </c>
      <c r="X35" s="190"/>
    </row>
    <row r="36" spans="1:24" ht="15" customHeight="1" x14ac:dyDescent="0.25">
      <c r="A36" s="193">
        <v>6</v>
      </c>
      <c r="B36" s="209" t="s">
        <v>78</v>
      </c>
      <c r="C36" s="307">
        <v>23</v>
      </c>
      <c r="D36" s="276">
        <v>56.39</v>
      </c>
      <c r="E36" s="63">
        <v>55.12</v>
      </c>
      <c r="F36" s="394">
        <v>37</v>
      </c>
      <c r="G36" s="218">
        <v>26</v>
      </c>
      <c r="H36" s="64">
        <v>56.35</v>
      </c>
      <c r="I36" s="63">
        <v>56.47</v>
      </c>
      <c r="J36" s="394">
        <v>50</v>
      </c>
      <c r="K36" s="215">
        <v>28</v>
      </c>
      <c r="L36" s="57">
        <v>57.714285714285715</v>
      </c>
      <c r="M36" s="56">
        <v>56.93</v>
      </c>
      <c r="N36" s="497">
        <v>43</v>
      </c>
      <c r="O36" s="215">
        <v>30</v>
      </c>
      <c r="P36" s="57">
        <v>57.866666666666667</v>
      </c>
      <c r="Q36" s="58">
        <v>57.33</v>
      </c>
      <c r="R36" s="137">
        <v>49</v>
      </c>
      <c r="S36" s="519">
        <v>27</v>
      </c>
      <c r="T36" s="528">
        <v>60.963000000000001</v>
      </c>
      <c r="U36" s="513">
        <v>57.96</v>
      </c>
      <c r="V36" s="518">
        <v>33</v>
      </c>
      <c r="W36" s="203">
        <f t="shared" si="1"/>
        <v>212</v>
      </c>
      <c r="X36" s="190"/>
    </row>
    <row r="37" spans="1:24" ht="15" customHeight="1" x14ac:dyDescent="0.25">
      <c r="A37" s="193">
        <v>7</v>
      </c>
      <c r="B37" s="209" t="s">
        <v>158</v>
      </c>
      <c r="C37" s="307">
        <v>39</v>
      </c>
      <c r="D37" s="276">
        <v>56.05</v>
      </c>
      <c r="E37" s="63">
        <v>55.12</v>
      </c>
      <c r="F37" s="394">
        <v>40</v>
      </c>
      <c r="G37" s="218">
        <v>25</v>
      </c>
      <c r="H37" s="64">
        <v>55.84</v>
      </c>
      <c r="I37" s="63">
        <v>56.47</v>
      </c>
      <c r="J37" s="394">
        <v>53</v>
      </c>
      <c r="K37" s="215">
        <v>31</v>
      </c>
      <c r="L37" s="57">
        <v>58.516129032258064</v>
      </c>
      <c r="M37" s="56">
        <v>56.93</v>
      </c>
      <c r="N37" s="497">
        <v>37</v>
      </c>
      <c r="O37" s="215">
        <v>32</v>
      </c>
      <c r="P37" s="57">
        <v>61.625</v>
      </c>
      <c r="Q37" s="58">
        <v>57.33</v>
      </c>
      <c r="R37" s="137">
        <v>24</v>
      </c>
      <c r="S37" s="519">
        <v>15</v>
      </c>
      <c r="T37" s="528">
        <v>56.666699999999999</v>
      </c>
      <c r="U37" s="513">
        <v>57.96</v>
      </c>
      <c r="V37" s="518">
        <v>59</v>
      </c>
      <c r="W37" s="203">
        <f t="shared" si="1"/>
        <v>213</v>
      </c>
      <c r="X37" s="190"/>
    </row>
    <row r="38" spans="1:24" ht="15" customHeight="1" x14ac:dyDescent="0.25">
      <c r="A38" s="193">
        <v>8</v>
      </c>
      <c r="B38" s="209" t="s">
        <v>79</v>
      </c>
      <c r="C38" s="307">
        <v>9</v>
      </c>
      <c r="D38" s="276">
        <v>53.67</v>
      </c>
      <c r="E38" s="63">
        <v>55.12</v>
      </c>
      <c r="F38" s="394">
        <v>57</v>
      </c>
      <c r="G38" s="218">
        <v>18</v>
      </c>
      <c r="H38" s="64">
        <v>61.7</v>
      </c>
      <c r="I38" s="63">
        <v>56.47</v>
      </c>
      <c r="J38" s="394">
        <v>20</v>
      </c>
      <c r="K38" s="215">
        <v>6</v>
      </c>
      <c r="L38" s="57">
        <v>62.166666666666664</v>
      </c>
      <c r="M38" s="56">
        <v>56.93</v>
      </c>
      <c r="N38" s="497">
        <v>21</v>
      </c>
      <c r="O38" s="215">
        <v>12</v>
      </c>
      <c r="P38" s="57">
        <v>59.75</v>
      </c>
      <c r="Q38" s="58">
        <v>57.33</v>
      </c>
      <c r="R38" s="137">
        <v>36</v>
      </c>
      <c r="S38" s="519">
        <v>20</v>
      </c>
      <c r="T38" s="528">
        <v>61.55</v>
      </c>
      <c r="U38" s="513">
        <v>57.96</v>
      </c>
      <c r="V38" s="518">
        <v>32</v>
      </c>
      <c r="W38" s="203">
        <f t="shared" si="1"/>
        <v>166</v>
      </c>
      <c r="X38" s="190"/>
    </row>
    <row r="39" spans="1:24" ht="15" customHeight="1" x14ac:dyDescent="0.25">
      <c r="A39" s="193">
        <v>9</v>
      </c>
      <c r="B39" s="209" t="s">
        <v>48</v>
      </c>
      <c r="C39" s="307">
        <v>15</v>
      </c>
      <c r="D39" s="276">
        <v>52.53</v>
      </c>
      <c r="E39" s="63">
        <v>55.12</v>
      </c>
      <c r="F39" s="394">
        <v>62</v>
      </c>
      <c r="G39" s="218">
        <v>14</v>
      </c>
      <c r="H39" s="64">
        <v>46.36</v>
      </c>
      <c r="I39" s="63">
        <v>56.47</v>
      </c>
      <c r="J39" s="394">
        <v>94</v>
      </c>
      <c r="K39" s="215">
        <v>11</v>
      </c>
      <c r="L39" s="57">
        <v>50.636363636363633</v>
      </c>
      <c r="M39" s="56">
        <v>56.93</v>
      </c>
      <c r="N39" s="497">
        <v>84</v>
      </c>
      <c r="O39" s="215">
        <v>12</v>
      </c>
      <c r="P39" s="57">
        <v>53.25</v>
      </c>
      <c r="Q39" s="58">
        <v>57.33</v>
      </c>
      <c r="R39" s="137">
        <v>73</v>
      </c>
      <c r="S39" s="519">
        <v>8</v>
      </c>
      <c r="T39" s="528">
        <v>59.5</v>
      </c>
      <c r="U39" s="513">
        <v>57.96</v>
      </c>
      <c r="V39" s="518">
        <v>41</v>
      </c>
      <c r="W39" s="203">
        <f t="shared" si="1"/>
        <v>354</v>
      </c>
      <c r="X39" s="190"/>
    </row>
    <row r="40" spans="1:24" ht="15" customHeight="1" x14ac:dyDescent="0.25">
      <c r="A40" s="193">
        <v>10</v>
      </c>
      <c r="B40" s="209" t="s">
        <v>43</v>
      </c>
      <c r="C40" s="307">
        <v>13</v>
      </c>
      <c r="D40" s="277">
        <v>52</v>
      </c>
      <c r="E40" s="63">
        <v>55.12</v>
      </c>
      <c r="F40" s="394">
        <v>65</v>
      </c>
      <c r="G40" s="218">
        <v>9</v>
      </c>
      <c r="H40" s="64">
        <v>52.66</v>
      </c>
      <c r="I40" s="63">
        <v>56.47</v>
      </c>
      <c r="J40" s="394">
        <v>70</v>
      </c>
      <c r="K40" s="215">
        <v>5</v>
      </c>
      <c r="L40" s="60">
        <v>66.8</v>
      </c>
      <c r="M40" s="56">
        <v>56.93</v>
      </c>
      <c r="N40" s="497">
        <v>4</v>
      </c>
      <c r="O40" s="215">
        <v>20</v>
      </c>
      <c r="P40" s="57">
        <v>56.2</v>
      </c>
      <c r="Q40" s="58">
        <v>57.33</v>
      </c>
      <c r="R40" s="137">
        <v>59</v>
      </c>
      <c r="S40" s="519">
        <v>24</v>
      </c>
      <c r="T40" s="528">
        <v>58.375</v>
      </c>
      <c r="U40" s="513">
        <v>57.96</v>
      </c>
      <c r="V40" s="518">
        <v>47</v>
      </c>
      <c r="W40" s="203">
        <f t="shared" si="1"/>
        <v>245</v>
      </c>
      <c r="X40" s="190"/>
    </row>
    <row r="41" spans="1:24" ht="15" customHeight="1" x14ac:dyDescent="0.25">
      <c r="A41" s="193">
        <v>11</v>
      </c>
      <c r="B41" s="209" t="s">
        <v>50</v>
      </c>
      <c r="C41" s="307">
        <v>9</v>
      </c>
      <c r="D41" s="276">
        <v>51.44</v>
      </c>
      <c r="E41" s="63">
        <v>55.12</v>
      </c>
      <c r="F41" s="394">
        <v>68</v>
      </c>
      <c r="G41" s="218">
        <v>23</v>
      </c>
      <c r="H41" s="64">
        <v>52.87</v>
      </c>
      <c r="I41" s="63">
        <v>56.47</v>
      </c>
      <c r="J41" s="394">
        <v>66</v>
      </c>
      <c r="K41" s="215">
        <v>10</v>
      </c>
      <c r="L41" s="57">
        <v>58.3</v>
      </c>
      <c r="M41" s="56">
        <v>56.93</v>
      </c>
      <c r="N41" s="497">
        <v>39</v>
      </c>
      <c r="O41" s="215">
        <v>15</v>
      </c>
      <c r="P41" s="57">
        <v>61.266666666666666</v>
      </c>
      <c r="Q41" s="58">
        <v>57.33</v>
      </c>
      <c r="R41" s="137">
        <v>27</v>
      </c>
      <c r="S41" s="519">
        <v>23</v>
      </c>
      <c r="T41" s="528">
        <v>57.608699999999999</v>
      </c>
      <c r="U41" s="513">
        <v>57.96</v>
      </c>
      <c r="V41" s="518">
        <v>53</v>
      </c>
      <c r="W41" s="203">
        <f t="shared" si="1"/>
        <v>253</v>
      </c>
      <c r="X41" s="190"/>
    </row>
    <row r="42" spans="1:24" ht="15" customHeight="1" x14ac:dyDescent="0.25">
      <c r="A42" s="193">
        <v>12</v>
      </c>
      <c r="B42" s="209" t="s">
        <v>46</v>
      </c>
      <c r="C42" s="307">
        <v>5</v>
      </c>
      <c r="D42" s="276">
        <v>51.2</v>
      </c>
      <c r="E42" s="63">
        <v>55.12</v>
      </c>
      <c r="F42" s="394">
        <v>69</v>
      </c>
      <c r="G42" s="218">
        <v>14</v>
      </c>
      <c r="H42" s="64">
        <v>55.93</v>
      </c>
      <c r="I42" s="63">
        <v>56.47</v>
      </c>
      <c r="J42" s="394">
        <v>52</v>
      </c>
      <c r="K42" s="215">
        <v>6</v>
      </c>
      <c r="L42" s="57">
        <v>51.833333333333336</v>
      </c>
      <c r="M42" s="56">
        <v>56.93</v>
      </c>
      <c r="N42" s="497">
        <v>77</v>
      </c>
      <c r="O42" s="215">
        <v>4</v>
      </c>
      <c r="P42" s="57">
        <v>60.25</v>
      </c>
      <c r="Q42" s="58">
        <v>57.33</v>
      </c>
      <c r="R42" s="137">
        <v>33</v>
      </c>
      <c r="S42" s="519">
        <v>11</v>
      </c>
      <c r="T42" s="520">
        <v>44.181800000000003</v>
      </c>
      <c r="U42" s="513">
        <v>57.96</v>
      </c>
      <c r="V42" s="518">
        <v>96</v>
      </c>
      <c r="W42" s="203">
        <f t="shared" si="1"/>
        <v>327</v>
      </c>
      <c r="X42" s="190"/>
    </row>
    <row r="43" spans="1:24" ht="15" customHeight="1" x14ac:dyDescent="0.25">
      <c r="A43" s="193">
        <v>13</v>
      </c>
      <c r="B43" s="209" t="s">
        <v>47</v>
      </c>
      <c r="C43" s="307">
        <v>13</v>
      </c>
      <c r="D43" s="276">
        <v>50.38</v>
      </c>
      <c r="E43" s="63">
        <v>55.12</v>
      </c>
      <c r="F43" s="394">
        <v>75</v>
      </c>
      <c r="G43" s="218">
        <v>11</v>
      </c>
      <c r="H43" s="64">
        <v>47.1</v>
      </c>
      <c r="I43" s="63">
        <v>56.47</v>
      </c>
      <c r="J43" s="394">
        <v>92</v>
      </c>
      <c r="K43" s="215">
        <v>8</v>
      </c>
      <c r="L43" s="57">
        <v>48.75</v>
      </c>
      <c r="M43" s="56">
        <v>56.93</v>
      </c>
      <c r="N43" s="497">
        <v>93</v>
      </c>
      <c r="O43" s="215">
        <v>15</v>
      </c>
      <c r="P43" s="57">
        <v>62.866666666666667</v>
      </c>
      <c r="Q43" s="58">
        <v>57.33</v>
      </c>
      <c r="R43" s="137">
        <v>17</v>
      </c>
      <c r="S43" s="519">
        <v>18</v>
      </c>
      <c r="T43" s="520">
        <v>46.166699999999999</v>
      </c>
      <c r="U43" s="513">
        <v>57.96</v>
      </c>
      <c r="V43" s="518">
        <v>90</v>
      </c>
      <c r="W43" s="203">
        <f t="shared" si="1"/>
        <v>367</v>
      </c>
      <c r="X43" s="190"/>
    </row>
    <row r="44" spans="1:24" ht="15" customHeight="1" x14ac:dyDescent="0.25">
      <c r="A44" s="193">
        <v>14</v>
      </c>
      <c r="B44" s="209" t="s">
        <v>42</v>
      </c>
      <c r="C44" s="307">
        <v>11</v>
      </c>
      <c r="D44" s="276">
        <v>49.27</v>
      </c>
      <c r="E44" s="63">
        <v>55.12</v>
      </c>
      <c r="F44" s="394">
        <v>80</v>
      </c>
      <c r="G44" s="307">
        <v>15</v>
      </c>
      <c r="H44" s="276">
        <v>52.13</v>
      </c>
      <c r="I44" s="63">
        <v>56.47</v>
      </c>
      <c r="J44" s="394">
        <v>73</v>
      </c>
      <c r="K44" s="215">
        <v>9</v>
      </c>
      <c r="L44" s="57">
        <v>47.222222222222221</v>
      </c>
      <c r="M44" s="56">
        <v>56.93</v>
      </c>
      <c r="N44" s="497">
        <v>99</v>
      </c>
      <c r="O44" s="215">
        <v>16</v>
      </c>
      <c r="P44" s="57">
        <v>50.9375</v>
      </c>
      <c r="Q44" s="58">
        <v>57.33</v>
      </c>
      <c r="R44" s="137">
        <v>86</v>
      </c>
      <c r="S44" s="519">
        <v>17</v>
      </c>
      <c r="T44" s="520">
        <v>46</v>
      </c>
      <c r="U44" s="513">
        <v>57.96</v>
      </c>
      <c r="V44" s="518">
        <v>91</v>
      </c>
      <c r="W44" s="203">
        <f t="shared" si="1"/>
        <v>429</v>
      </c>
      <c r="X44" s="190"/>
    </row>
    <row r="45" spans="1:24" ht="15" customHeight="1" x14ac:dyDescent="0.25">
      <c r="A45" s="193">
        <v>15</v>
      </c>
      <c r="B45" s="209" t="s">
        <v>77</v>
      </c>
      <c r="C45" s="307">
        <v>7</v>
      </c>
      <c r="D45" s="278">
        <v>46.29</v>
      </c>
      <c r="E45" s="63">
        <v>55.12</v>
      </c>
      <c r="F45" s="394">
        <v>87</v>
      </c>
      <c r="G45" s="307">
        <v>12</v>
      </c>
      <c r="H45" s="278">
        <v>46.67</v>
      </c>
      <c r="I45" s="63">
        <v>56.47</v>
      </c>
      <c r="J45" s="394">
        <v>93</v>
      </c>
      <c r="K45" s="215">
        <v>12</v>
      </c>
      <c r="L45" s="61">
        <v>40.75</v>
      </c>
      <c r="M45" s="56">
        <v>56.93</v>
      </c>
      <c r="N45" s="497">
        <v>107</v>
      </c>
      <c r="O45" s="215">
        <v>8</v>
      </c>
      <c r="P45" s="61">
        <v>42.875</v>
      </c>
      <c r="Q45" s="58">
        <v>57.33</v>
      </c>
      <c r="R45" s="137">
        <v>107</v>
      </c>
      <c r="S45" s="702"/>
      <c r="T45" s="703"/>
      <c r="U45" s="513">
        <v>57.96</v>
      </c>
      <c r="V45" s="518">
        <v>101</v>
      </c>
      <c r="W45" s="203">
        <f t="shared" si="1"/>
        <v>495</v>
      </c>
      <c r="X45" s="190"/>
    </row>
    <row r="46" spans="1:24" ht="15" customHeight="1" x14ac:dyDescent="0.25">
      <c r="A46" s="193">
        <v>16</v>
      </c>
      <c r="B46" s="209" t="s">
        <v>40</v>
      </c>
      <c r="C46" s="307">
        <v>29</v>
      </c>
      <c r="D46" s="276">
        <v>45.24</v>
      </c>
      <c r="E46" s="63">
        <v>55.12</v>
      </c>
      <c r="F46" s="394">
        <v>90</v>
      </c>
      <c r="G46" s="307">
        <v>29</v>
      </c>
      <c r="H46" s="276">
        <v>52.41</v>
      </c>
      <c r="I46" s="63">
        <v>56.47</v>
      </c>
      <c r="J46" s="394">
        <v>71</v>
      </c>
      <c r="K46" s="215">
        <v>31</v>
      </c>
      <c r="L46" s="57">
        <v>53.935483870967744</v>
      </c>
      <c r="M46" s="56">
        <v>56.93</v>
      </c>
      <c r="N46" s="497">
        <v>67</v>
      </c>
      <c r="O46" s="215">
        <v>31</v>
      </c>
      <c r="P46" s="57">
        <v>63.258064516129032</v>
      </c>
      <c r="Q46" s="58">
        <v>57.33</v>
      </c>
      <c r="R46" s="137">
        <v>14</v>
      </c>
      <c r="S46" s="519">
        <v>35</v>
      </c>
      <c r="T46" s="528">
        <v>62.6</v>
      </c>
      <c r="U46" s="513">
        <v>57.96</v>
      </c>
      <c r="V46" s="518">
        <v>25</v>
      </c>
      <c r="W46" s="203">
        <f t="shared" si="1"/>
        <v>267</v>
      </c>
      <c r="X46" s="190"/>
    </row>
    <row r="47" spans="1:24" ht="15" customHeight="1" x14ac:dyDescent="0.25">
      <c r="A47" s="193">
        <v>17</v>
      </c>
      <c r="B47" s="209" t="s">
        <v>76</v>
      </c>
      <c r="C47" s="307">
        <v>14</v>
      </c>
      <c r="D47" s="276">
        <v>43.36</v>
      </c>
      <c r="E47" s="63">
        <v>55.12</v>
      </c>
      <c r="F47" s="394">
        <v>97</v>
      </c>
      <c r="G47" s="218"/>
      <c r="H47" s="63"/>
      <c r="I47" s="63">
        <v>56.47</v>
      </c>
      <c r="J47" s="394">
        <v>110</v>
      </c>
      <c r="K47" s="220"/>
      <c r="L47" s="96"/>
      <c r="M47" s="56">
        <v>56.93</v>
      </c>
      <c r="N47" s="497">
        <v>109</v>
      </c>
      <c r="O47" s="215">
        <v>8</v>
      </c>
      <c r="P47" s="57">
        <v>48.625</v>
      </c>
      <c r="Q47" s="58">
        <v>57.33</v>
      </c>
      <c r="R47" s="137">
        <v>96</v>
      </c>
      <c r="S47" s="519">
        <v>19</v>
      </c>
      <c r="T47" s="700">
        <v>65.8947</v>
      </c>
      <c r="U47" s="513">
        <v>57.96</v>
      </c>
      <c r="V47" s="518">
        <v>4</v>
      </c>
      <c r="W47" s="203">
        <f t="shared" si="1"/>
        <v>416</v>
      </c>
      <c r="X47" s="190"/>
    </row>
    <row r="48" spans="1:24" ht="15" customHeight="1" x14ac:dyDescent="0.25">
      <c r="A48" s="193">
        <v>18</v>
      </c>
      <c r="B48" s="209" t="s">
        <v>49</v>
      </c>
      <c r="C48" s="307">
        <v>12</v>
      </c>
      <c r="D48" s="276">
        <v>42.5</v>
      </c>
      <c r="E48" s="63">
        <v>55.12</v>
      </c>
      <c r="F48" s="394">
        <v>98</v>
      </c>
      <c r="G48" s="218">
        <v>5</v>
      </c>
      <c r="H48" s="64">
        <v>62.8</v>
      </c>
      <c r="I48" s="63">
        <v>56.47</v>
      </c>
      <c r="J48" s="394">
        <v>11</v>
      </c>
      <c r="K48" s="215">
        <v>11</v>
      </c>
      <c r="L48" s="57">
        <v>50.81818181818182</v>
      </c>
      <c r="M48" s="56">
        <v>56.93</v>
      </c>
      <c r="N48" s="497">
        <v>83</v>
      </c>
      <c r="O48" s="215">
        <v>6</v>
      </c>
      <c r="P48" s="57">
        <v>50.666666666666664</v>
      </c>
      <c r="Q48" s="58">
        <v>57.33</v>
      </c>
      <c r="R48" s="137">
        <v>88</v>
      </c>
      <c r="S48" s="519">
        <v>42</v>
      </c>
      <c r="T48" s="528">
        <v>63.666699999999999</v>
      </c>
      <c r="U48" s="513">
        <v>57.96</v>
      </c>
      <c r="V48" s="518">
        <v>15</v>
      </c>
      <c r="W48" s="203">
        <f t="shared" si="1"/>
        <v>295</v>
      </c>
      <c r="X48" s="190"/>
    </row>
    <row r="49" spans="1:24" ht="15" customHeight="1" thickBot="1" x14ac:dyDescent="0.3">
      <c r="A49" s="471">
        <v>19</v>
      </c>
      <c r="B49" s="411" t="s">
        <v>45</v>
      </c>
      <c r="C49" s="631"/>
      <c r="D49" s="242"/>
      <c r="E49" s="675">
        <v>55.12</v>
      </c>
      <c r="F49" s="394">
        <v>109</v>
      </c>
      <c r="G49" s="307">
        <v>10</v>
      </c>
      <c r="H49" s="276">
        <v>33.5</v>
      </c>
      <c r="I49" s="63">
        <v>56.47</v>
      </c>
      <c r="J49" s="394">
        <v>109</v>
      </c>
      <c r="K49" s="220"/>
      <c r="L49" s="96"/>
      <c r="M49" s="56">
        <v>56.93</v>
      </c>
      <c r="N49" s="497">
        <v>109</v>
      </c>
      <c r="O49" s="215">
        <v>4</v>
      </c>
      <c r="P49" s="57">
        <v>50.25</v>
      </c>
      <c r="Q49" s="58">
        <v>57.33</v>
      </c>
      <c r="R49" s="137">
        <v>89</v>
      </c>
      <c r="S49" s="519">
        <v>29</v>
      </c>
      <c r="T49" s="528">
        <v>62.344799999999999</v>
      </c>
      <c r="U49" s="513">
        <v>57.96</v>
      </c>
      <c r="V49" s="518">
        <v>28</v>
      </c>
      <c r="W49" s="458">
        <f t="shared" si="1"/>
        <v>444</v>
      </c>
      <c r="X49" s="190"/>
    </row>
    <row r="50" spans="1:24" ht="15" customHeight="1" thickBot="1" x14ac:dyDescent="0.3">
      <c r="A50" s="472"/>
      <c r="B50" s="473" t="s">
        <v>150</v>
      </c>
      <c r="C50" s="475">
        <f>SUM(C51:C69)</f>
        <v>381</v>
      </c>
      <c r="D50" s="476">
        <f>AVERAGE(D51:D69)</f>
        <v>54.808235294117651</v>
      </c>
      <c r="E50" s="672">
        <v>55.12</v>
      </c>
      <c r="F50" s="440"/>
      <c r="G50" s="475">
        <f>SUM(G51:G69)</f>
        <v>416</v>
      </c>
      <c r="H50" s="476">
        <f>AVERAGE(H51:H69)</f>
        <v>56.390526315789479</v>
      </c>
      <c r="I50" s="249">
        <v>56.47</v>
      </c>
      <c r="J50" s="474"/>
      <c r="K50" s="252">
        <f>SUM(K51:K69)</f>
        <v>361</v>
      </c>
      <c r="L50" s="465">
        <f>AVERAGE(L51:L69)</f>
        <v>54.040610839777514</v>
      </c>
      <c r="M50" s="463">
        <v>56.93</v>
      </c>
      <c r="N50" s="464"/>
      <c r="O50" s="479">
        <f>SUM(O51:O69)</f>
        <v>411</v>
      </c>
      <c r="P50" s="462">
        <f>AVERAGE(P51:P69)</f>
        <v>56.807025228793876</v>
      </c>
      <c r="Q50" s="466">
        <v>57.33</v>
      </c>
      <c r="R50" s="464"/>
      <c r="S50" s="467">
        <f>SUM(S51:S69)</f>
        <v>429</v>
      </c>
      <c r="T50" s="470">
        <f>AVERAGE(T51:T69)</f>
        <v>58.611620000000002</v>
      </c>
      <c r="U50" s="268">
        <v>57.96</v>
      </c>
      <c r="V50" s="468"/>
      <c r="W50" s="469"/>
      <c r="X50" s="190"/>
    </row>
    <row r="51" spans="1:24" ht="15" customHeight="1" x14ac:dyDescent="0.25">
      <c r="A51" s="195">
        <v>1</v>
      </c>
      <c r="B51" s="209" t="s">
        <v>93</v>
      </c>
      <c r="C51" s="307">
        <v>41</v>
      </c>
      <c r="D51" s="277">
        <v>73.069999999999993</v>
      </c>
      <c r="E51" s="63">
        <v>55.12</v>
      </c>
      <c r="F51" s="394">
        <v>1</v>
      </c>
      <c r="G51" s="307">
        <v>48</v>
      </c>
      <c r="H51" s="277">
        <v>66.8</v>
      </c>
      <c r="I51" s="63">
        <v>56.47</v>
      </c>
      <c r="J51" s="394">
        <v>5</v>
      </c>
      <c r="K51" s="215">
        <v>35</v>
      </c>
      <c r="L51" s="60">
        <v>67.428571428571431</v>
      </c>
      <c r="M51" s="56">
        <v>56.93</v>
      </c>
      <c r="N51" s="497">
        <v>2</v>
      </c>
      <c r="O51" s="215">
        <v>49</v>
      </c>
      <c r="P51" s="57">
        <v>61.673469387755105</v>
      </c>
      <c r="Q51" s="58">
        <v>57.33</v>
      </c>
      <c r="R51" s="137">
        <v>23</v>
      </c>
      <c r="S51" s="519">
        <v>59</v>
      </c>
      <c r="T51" s="700">
        <v>65.220299999999995</v>
      </c>
      <c r="U51" s="513">
        <v>57.96</v>
      </c>
      <c r="V51" s="518">
        <v>7</v>
      </c>
      <c r="W51" s="205">
        <f t="shared" si="1"/>
        <v>38</v>
      </c>
      <c r="X51" s="190"/>
    </row>
    <row r="52" spans="1:24" ht="15" customHeight="1" x14ac:dyDescent="0.25">
      <c r="A52" s="196">
        <v>2</v>
      </c>
      <c r="B52" s="209" t="s">
        <v>149</v>
      </c>
      <c r="C52" s="307">
        <v>21</v>
      </c>
      <c r="D52" s="276">
        <v>67</v>
      </c>
      <c r="E52" s="63">
        <v>55.12</v>
      </c>
      <c r="F52" s="394">
        <v>5</v>
      </c>
      <c r="G52" s="218">
        <v>21</v>
      </c>
      <c r="H52" s="64">
        <v>66</v>
      </c>
      <c r="I52" s="63">
        <v>56.47</v>
      </c>
      <c r="J52" s="394">
        <v>7</v>
      </c>
      <c r="K52" s="215">
        <v>21</v>
      </c>
      <c r="L52" s="57">
        <v>62.4</v>
      </c>
      <c r="M52" s="56">
        <v>56.93</v>
      </c>
      <c r="N52" s="497">
        <v>20</v>
      </c>
      <c r="O52" s="215">
        <v>25</v>
      </c>
      <c r="P52" s="60">
        <v>65.92</v>
      </c>
      <c r="Q52" s="58">
        <v>57.33</v>
      </c>
      <c r="R52" s="137">
        <v>5</v>
      </c>
      <c r="S52" s="519">
        <v>26</v>
      </c>
      <c r="T52" s="700">
        <v>65.192300000000003</v>
      </c>
      <c r="U52" s="513">
        <v>57.96</v>
      </c>
      <c r="V52" s="518">
        <v>8</v>
      </c>
      <c r="W52" s="203">
        <f t="shared" si="1"/>
        <v>45</v>
      </c>
      <c r="X52" s="190"/>
    </row>
    <row r="53" spans="1:24" ht="15" customHeight="1" x14ac:dyDescent="0.25">
      <c r="A53" s="196">
        <v>3</v>
      </c>
      <c r="B53" s="212" t="s">
        <v>31</v>
      </c>
      <c r="C53" s="307">
        <v>5</v>
      </c>
      <c r="D53" s="276">
        <v>63</v>
      </c>
      <c r="E53" s="70">
        <v>55.12</v>
      </c>
      <c r="F53" s="394">
        <v>10</v>
      </c>
      <c r="G53" s="307">
        <v>12</v>
      </c>
      <c r="H53" s="276">
        <v>54.75</v>
      </c>
      <c r="I53" s="70">
        <v>56.47</v>
      </c>
      <c r="J53" s="394">
        <v>57</v>
      </c>
      <c r="K53" s="223">
        <v>18</v>
      </c>
      <c r="L53" s="71">
        <v>48.444444444444443</v>
      </c>
      <c r="M53" s="56">
        <v>56.93</v>
      </c>
      <c r="N53" s="497">
        <v>95</v>
      </c>
      <c r="O53" s="215">
        <v>29</v>
      </c>
      <c r="P53" s="61">
        <v>47.413793103448278</v>
      </c>
      <c r="Q53" s="58">
        <v>57.33</v>
      </c>
      <c r="R53" s="137">
        <v>99</v>
      </c>
      <c r="S53" s="519">
        <v>18</v>
      </c>
      <c r="T53" s="528">
        <v>51.5</v>
      </c>
      <c r="U53" s="513">
        <v>57.96</v>
      </c>
      <c r="V53" s="518">
        <v>79</v>
      </c>
      <c r="W53" s="203">
        <f t="shared" si="1"/>
        <v>340</v>
      </c>
      <c r="X53" s="190"/>
    </row>
    <row r="54" spans="1:24" ht="15" customHeight="1" x14ac:dyDescent="0.25">
      <c r="A54" s="196">
        <v>4</v>
      </c>
      <c r="B54" s="209" t="s">
        <v>92</v>
      </c>
      <c r="C54" s="307">
        <v>73</v>
      </c>
      <c r="D54" s="276">
        <v>61</v>
      </c>
      <c r="E54" s="63">
        <v>55.12</v>
      </c>
      <c r="F54" s="394">
        <v>12</v>
      </c>
      <c r="G54" s="307">
        <v>84</v>
      </c>
      <c r="H54" s="276">
        <v>61</v>
      </c>
      <c r="I54" s="63">
        <v>56.47</v>
      </c>
      <c r="J54" s="394">
        <v>21</v>
      </c>
      <c r="K54" s="215">
        <v>75</v>
      </c>
      <c r="L54" s="57">
        <v>61.053333333333335</v>
      </c>
      <c r="M54" s="56">
        <v>56.93</v>
      </c>
      <c r="N54" s="497">
        <v>25</v>
      </c>
      <c r="O54" s="215">
        <v>80</v>
      </c>
      <c r="P54" s="60">
        <v>63.625</v>
      </c>
      <c r="Q54" s="58">
        <v>57.33</v>
      </c>
      <c r="R54" s="137">
        <v>10</v>
      </c>
      <c r="S54" s="519">
        <v>93</v>
      </c>
      <c r="T54" s="700">
        <v>66.989199999999997</v>
      </c>
      <c r="U54" s="513">
        <v>57.96</v>
      </c>
      <c r="V54" s="518">
        <v>3</v>
      </c>
      <c r="W54" s="203">
        <f t="shared" si="1"/>
        <v>71</v>
      </c>
      <c r="X54" s="190"/>
    </row>
    <row r="55" spans="1:24" ht="15" customHeight="1" x14ac:dyDescent="0.25">
      <c r="A55" s="196">
        <v>5</v>
      </c>
      <c r="B55" s="209" t="s">
        <v>37</v>
      </c>
      <c r="C55" s="307">
        <v>26</v>
      </c>
      <c r="D55" s="276">
        <v>59.92</v>
      </c>
      <c r="E55" s="63">
        <v>55.12</v>
      </c>
      <c r="F55" s="394">
        <v>22</v>
      </c>
      <c r="G55" s="307">
        <v>29</v>
      </c>
      <c r="H55" s="276">
        <v>52.86</v>
      </c>
      <c r="I55" s="63">
        <v>56.47</v>
      </c>
      <c r="J55" s="394">
        <v>67</v>
      </c>
      <c r="K55" s="215">
        <v>24</v>
      </c>
      <c r="L55" s="57">
        <v>52.375</v>
      </c>
      <c r="M55" s="56">
        <v>56.93</v>
      </c>
      <c r="N55" s="497">
        <v>74</v>
      </c>
      <c r="O55" s="215">
        <v>19</v>
      </c>
      <c r="P55" s="57">
        <v>63.315789473684212</v>
      </c>
      <c r="Q55" s="58">
        <v>57.33</v>
      </c>
      <c r="R55" s="137">
        <v>13</v>
      </c>
      <c r="S55" s="519">
        <v>28</v>
      </c>
      <c r="T55" s="528">
        <v>58.285699999999999</v>
      </c>
      <c r="U55" s="513">
        <v>57.96</v>
      </c>
      <c r="V55" s="518">
        <v>50</v>
      </c>
      <c r="W55" s="203">
        <f t="shared" si="1"/>
        <v>226</v>
      </c>
      <c r="X55" s="190"/>
    </row>
    <row r="56" spans="1:24" ht="15" customHeight="1" x14ac:dyDescent="0.25">
      <c r="A56" s="196">
        <v>6</v>
      </c>
      <c r="B56" s="209" t="s">
        <v>36</v>
      </c>
      <c r="C56" s="307">
        <v>18</v>
      </c>
      <c r="D56" s="276">
        <v>59.5</v>
      </c>
      <c r="E56" s="63">
        <v>55.12</v>
      </c>
      <c r="F56" s="394">
        <v>25</v>
      </c>
      <c r="G56" s="307">
        <v>10</v>
      </c>
      <c r="H56" s="276">
        <v>56.5</v>
      </c>
      <c r="I56" s="63">
        <v>56.47</v>
      </c>
      <c r="J56" s="394">
        <v>49</v>
      </c>
      <c r="K56" s="215">
        <v>14</v>
      </c>
      <c r="L56" s="57">
        <v>65.285714285714292</v>
      </c>
      <c r="M56" s="56">
        <v>56.93</v>
      </c>
      <c r="N56" s="497">
        <v>6</v>
      </c>
      <c r="O56" s="215">
        <v>13</v>
      </c>
      <c r="P56" s="57">
        <v>53.07692307692308</v>
      </c>
      <c r="Q56" s="58">
        <v>57.33</v>
      </c>
      <c r="R56" s="137">
        <v>74</v>
      </c>
      <c r="S56" s="519">
        <v>21</v>
      </c>
      <c r="T56" s="528">
        <v>60.238100000000003</v>
      </c>
      <c r="U56" s="513">
        <v>57.96</v>
      </c>
      <c r="V56" s="518">
        <v>36</v>
      </c>
      <c r="W56" s="203">
        <f t="shared" si="1"/>
        <v>190</v>
      </c>
      <c r="X56" s="190"/>
    </row>
    <row r="57" spans="1:24" ht="15" customHeight="1" x14ac:dyDescent="0.25">
      <c r="A57" s="196">
        <v>7</v>
      </c>
      <c r="B57" s="209" t="s">
        <v>38</v>
      </c>
      <c r="C57" s="307">
        <v>21</v>
      </c>
      <c r="D57" s="276">
        <v>58.52</v>
      </c>
      <c r="E57" s="63">
        <v>55.12</v>
      </c>
      <c r="F57" s="394">
        <v>28</v>
      </c>
      <c r="G57" s="307">
        <v>22</v>
      </c>
      <c r="H57" s="276">
        <v>73.05</v>
      </c>
      <c r="I57" s="360">
        <v>56.47</v>
      </c>
      <c r="J57" s="394">
        <v>1</v>
      </c>
      <c r="K57" s="215">
        <v>26</v>
      </c>
      <c r="L57" s="57">
        <v>53.846153846153847</v>
      </c>
      <c r="M57" s="56">
        <v>56.93</v>
      </c>
      <c r="N57" s="497">
        <v>68</v>
      </c>
      <c r="O57" s="215">
        <v>18</v>
      </c>
      <c r="P57" s="57">
        <v>61.444444444444443</v>
      </c>
      <c r="Q57" s="58">
        <v>57.33</v>
      </c>
      <c r="R57" s="137">
        <v>26</v>
      </c>
      <c r="S57" s="519">
        <v>29</v>
      </c>
      <c r="T57" s="528">
        <v>59.069000000000003</v>
      </c>
      <c r="U57" s="513">
        <v>57.96</v>
      </c>
      <c r="V57" s="518">
        <v>43</v>
      </c>
      <c r="W57" s="203">
        <f t="shared" si="1"/>
        <v>166</v>
      </c>
      <c r="X57" s="190"/>
    </row>
    <row r="58" spans="1:24" ht="15" customHeight="1" x14ac:dyDescent="0.25">
      <c r="A58" s="196">
        <v>8</v>
      </c>
      <c r="B58" s="209" t="s">
        <v>108</v>
      </c>
      <c r="C58" s="307">
        <v>50</v>
      </c>
      <c r="D58" s="276">
        <v>56</v>
      </c>
      <c r="E58" s="63">
        <v>55.12</v>
      </c>
      <c r="F58" s="394">
        <v>42</v>
      </c>
      <c r="G58" s="218">
        <v>62</v>
      </c>
      <c r="H58" s="64">
        <v>62</v>
      </c>
      <c r="I58" s="63">
        <v>56.47</v>
      </c>
      <c r="J58" s="394">
        <v>16</v>
      </c>
      <c r="K58" s="215">
        <v>40</v>
      </c>
      <c r="L58" s="57">
        <v>58.9</v>
      </c>
      <c r="M58" s="56">
        <v>56.93</v>
      </c>
      <c r="N58" s="497">
        <v>33</v>
      </c>
      <c r="O58" s="215">
        <v>48</v>
      </c>
      <c r="P58" s="57">
        <v>59.708333333333336</v>
      </c>
      <c r="Q58" s="58">
        <v>57.33</v>
      </c>
      <c r="R58" s="137">
        <v>37</v>
      </c>
      <c r="S58" s="519">
        <v>57</v>
      </c>
      <c r="T58" s="528">
        <v>64.0702</v>
      </c>
      <c r="U58" s="513">
        <v>57.96</v>
      </c>
      <c r="V58" s="518">
        <v>13</v>
      </c>
      <c r="W58" s="203">
        <f t="shared" si="1"/>
        <v>141</v>
      </c>
      <c r="X58" s="190"/>
    </row>
    <row r="59" spans="1:24" ht="15" customHeight="1" x14ac:dyDescent="0.25">
      <c r="A59" s="196">
        <v>9</v>
      </c>
      <c r="B59" s="209" t="s">
        <v>34</v>
      </c>
      <c r="C59" s="307">
        <v>15</v>
      </c>
      <c r="D59" s="276">
        <v>55</v>
      </c>
      <c r="E59" s="63">
        <v>55.12</v>
      </c>
      <c r="F59" s="394">
        <v>52</v>
      </c>
      <c r="G59" s="307">
        <v>12</v>
      </c>
      <c r="H59" s="276">
        <v>59</v>
      </c>
      <c r="I59" s="63">
        <v>56.47</v>
      </c>
      <c r="J59" s="394">
        <v>37</v>
      </c>
      <c r="K59" s="215">
        <v>8</v>
      </c>
      <c r="L59" s="57">
        <v>64.25</v>
      </c>
      <c r="M59" s="56">
        <v>56.93</v>
      </c>
      <c r="N59" s="497">
        <v>8</v>
      </c>
      <c r="O59" s="215">
        <v>10</v>
      </c>
      <c r="P59" s="60">
        <v>68.2</v>
      </c>
      <c r="Q59" s="58">
        <v>57.33</v>
      </c>
      <c r="R59" s="137">
        <v>2</v>
      </c>
      <c r="S59" s="519">
        <v>9</v>
      </c>
      <c r="T59" s="528">
        <v>60.555599999999998</v>
      </c>
      <c r="U59" s="513">
        <v>57.96</v>
      </c>
      <c r="V59" s="518">
        <v>34</v>
      </c>
      <c r="W59" s="203">
        <f t="shared" si="1"/>
        <v>133</v>
      </c>
      <c r="X59" s="190"/>
    </row>
    <row r="60" spans="1:24" ht="15" customHeight="1" x14ac:dyDescent="0.25">
      <c r="A60" s="196">
        <v>10</v>
      </c>
      <c r="B60" s="414" t="s">
        <v>137</v>
      </c>
      <c r="C60" s="307">
        <v>23</v>
      </c>
      <c r="D60" s="276">
        <v>53</v>
      </c>
      <c r="E60" s="677">
        <v>55.12</v>
      </c>
      <c r="F60" s="394">
        <v>60</v>
      </c>
      <c r="G60" s="307">
        <v>23</v>
      </c>
      <c r="H60" s="276">
        <v>50.69</v>
      </c>
      <c r="I60" s="72">
        <v>56.47</v>
      </c>
      <c r="J60" s="394">
        <v>78</v>
      </c>
      <c r="K60" s="222">
        <v>25</v>
      </c>
      <c r="L60" s="73">
        <v>50.92</v>
      </c>
      <c r="M60" s="56">
        <v>56.93</v>
      </c>
      <c r="N60" s="497">
        <v>80</v>
      </c>
      <c r="O60" s="215">
        <v>28</v>
      </c>
      <c r="P60" s="57">
        <v>58.142857142857146</v>
      </c>
      <c r="Q60" s="58">
        <v>57.33</v>
      </c>
      <c r="R60" s="137">
        <v>47</v>
      </c>
      <c r="S60" s="519">
        <v>27</v>
      </c>
      <c r="T60" s="528">
        <v>59.666699999999999</v>
      </c>
      <c r="U60" s="513">
        <v>57.96</v>
      </c>
      <c r="V60" s="518">
        <v>38</v>
      </c>
      <c r="W60" s="203">
        <f t="shared" si="1"/>
        <v>303</v>
      </c>
      <c r="X60" s="190"/>
    </row>
    <row r="61" spans="1:24" ht="15" customHeight="1" x14ac:dyDescent="0.25">
      <c r="A61" s="196">
        <v>11</v>
      </c>
      <c r="B61" s="209" t="s">
        <v>73</v>
      </c>
      <c r="C61" s="307">
        <v>6</v>
      </c>
      <c r="D61" s="276">
        <v>52</v>
      </c>
      <c r="E61" s="63">
        <v>55.12</v>
      </c>
      <c r="F61" s="394">
        <v>66</v>
      </c>
      <c r="G61" s="307">
        <v>7</v>
      </c>
      <c r="H61" s="276">
        <v>42</v>
      </c>
      <c r="I61" s="63">
        <v>56.47</v>
      </c>
      <c r="J61" s="394">
        <v>102</v>
      </c>
      <c r="K61" s="215">
        <v>10</v>
      </c>
      <c r="L61" s="57">
        <v>50.2</v>
      </c>
      <c r="M61" s="56">
        <v>56.93</v>
      </c>
      <c r="N61" s="497">
        <v>87</v>
      </c>
      <c r="O61" s="215">
        <v>9</v>
      </c>
      <c r="P61" s="61">
        <v>45.888888888888886</v>
      </c>
      <c r="Q61" s="58">
        <v>57.33</v>
      </c>
      <c r="R61" s="137">
        <v>104</v>
      </c>
      <c r="S61" s="702"/>
      <c r="T61" s="703"/>
      <c r="U61" s="513">
        <v>57.96</v>
      </c>
      <c r="V61" s="518">
        <v>101</v>
      </c>
      <c r="W61" s="203">
        <f t="shared" si="1"/>
        <v>460</v>
      </c>
      <c r="X61" s="190"/>
    </row>
    <row r="62" spans="1:24" ht="15" customHeight="1" x14ac:dyDescent="0.25">
      <c r="A62" s="196">
        <v>12</v>
      </c>
      <c r="B62" s="209" t="s">
        <v>39</v>
      </c>
      <c r="C62" s="307">
        <v>13</v>
      </c>
      <c r="D62" s="276">
        <v>51</v>
      </c>
      <c r="E62" s="63">
        <v>55.12</v>
      </c>
      <c r="F62" s="394">
        <v>72</v>
      </c>
      <c r="G62" s="307">
        <v>11</v>
      </c>
      <c r="H62" s="276">
        <v>60</v>
      </c>
      <c r="I62" s="63">
        <v>56.47</v>
      </c>
      <c r="J62" s="394">
        <v>31</v>
      </c>
      <c r="K62" s="215">
        <v>12</v>
      </c>
      <c r="L62" s="57">
        <v>53.083333333333336</v>
      </c>
      <c r="M62" s="56">
        <v>56.93</v>
      </c>
      <c r="N62" s="497">
        <v>72</v>
      </c>
      <c r="O62" s="215">
        <v>12</v>
      </c>
      <c r="P62" s="57">
        <v>58.083333333333336</v>
      </c>
      <c r="Q62" s="58">
        <v>57.33</v>
      </c>
      <c r="R62" s="137">
        <v>48</v>
      </c>
      <c r="S62" s="519">
        <v>14</v>
      </c>
      <c r="T62" s="528">
        <v>55.642899999999997</v>
      </c>
      <c r="U62" s="513">
        <v>57.96</v>
      </c>
      <c r="V62" s="518">
        <v>66</v>
      </c>
      <c r="W62" s="203">
        <f t="shared" si="1"/>
        <v>289</v>
      </c>
      <c r="X62" s="190"/>
    </row>
    <row r="63" spans="1:24" ht="15" customHeight="1" x14ac:dyDescent="0.25">
      <c r="A63" s="196">
        <v>13</v>
      </c>
      <c r="B63" s="411" t="s">
        <v>159</v>
      </c>
      <c r="C63" s="307">
        <v>17</v>
      </c>
      <c r="D63" s="277">
        <v>50.2</v>
      </c>
      <c r="E63" s="675">
        <v>55.12</v>
      </c>
      <c r="F63" s="394">
        <v>76</v>
      </c>
      <c r="G63" s="307">
        <v>15</v>
      </c>
      <c r="H63" s="277">
        <v>56</v>
      </c>
      <c r="I63" s="63">
        <v>56.47</v>
      </c>
      <c r="J63" s="394">
        <v>51</v>
      </c>
      <c r="K63" s="215">
        <v>11</v>
      </c>
      <c r="L63" s="60">
        <v>68.727272727272734</v>
      </c>
      <c r="M63" s="56">
        <v>56.93</v>
      </c>
      <c r="N63" s="497">
        <v>1</v>
      </c>
      <c r="O63" s="215">
        <v>11</v>
      </c>
      <c r="P63" s="60">
        <v>66.545454545454547</v>
      </c>
      <c r="Q63" s="58">
        <v>57.33</v>
      </c>
      <c r="R63" s="137">
        <v>4</v>
      </c>
      <c r="S63" s="519">
        <v>11</v>
      </c>
      <c r="T63" s="528">
        <v>63.545499999999997</v>
      </c>
      <c r="U63" s="513">
        <v>57.96</v>
      </c>
      <c r="V63" s="518">
        <v>18</v>
      </c>
      <c r="W63" s="203">
        <f t="shared" si="1"/>
        <v>150</v>
      </c>
      <c r="X63" s="190"/>
    </row>
    <row r="64" spans="1:24" ht="15" customHeight="1" x14ac:dyDescent="0.25">
      <c r="A64" s="196">
        <v>14</v>
      </c>
      <c r="B64" s="209" t="s">
        <v>35</v>
      </c>
      <c r="C64" s="307">
        <v>18</v>
      </c>
      <c r="D64" s="278">
        <v>44.33</v>
      </c>
      <c r="E64" s="63">
        <v>55.12</v>
      </c>
      <c r="F64" s="394">
        <v>94</v>
      </c>
      <c r="G64" s="307">
        <v>17</v>
      </c>
      <c r="H64" s="278">
        <v>38</v>
      </c>
      <c r="I64" s="63">
        <v>56.47</v>
      </c>
      <c r="J64" s="394">
        <v>108</v>
      </c>
      <c r="K64" s="215">
        <v>5</v>
      </c>
      <c r="L64" s="61">
        <v>36.4</v>
      </c>
      <c r="M64" s="56">
        <v>56.93</v>
      </c>
      <c r="N64" s="497">
        <v>108</v>
      </c>
      <c r="O64" s="215">
        <v>18</v>
      </c>
      <c r="P64" s="61">
        <v>43.833333333333336</v>
      </c>
      <c r="Q64" s="58">
        <v>57.33</v>
      </c>
      <c r="R64" s="137">
        <v>105</v>
      </c>
      <c r="S64" s="519">
        <v>13</v>
      </c>
      <c r="T64" s="528">
        <v>48.615400000000001</v>
      </c>
      <c r="U64" s="513">
        <v>57.96</v>
      </c>
      <c r="V64" s="518">
        <v>87</v>
      </c>
      <c r="W64" s="203">
        <f t="shared" si="1"/>
        <v>502</v>
      </c>
      <c r="X64" s="190"/>
    </row>
    <row r="65" spans="1:24" ht="15" customHeight="1" x14ac:dyDescent="0.25">
      <c r="A65" s="196">
        <v>15</v>
      </c>
      <c r="B65" s="209" t="s">
        <v>91</v>
      </c>
      <c r="C65" s="307">
        <v>14</v>
      </c>
      <c r="D65" s="276">
        <v>44.2</v>
      </c>
      <c r="E65" s="63">
        <v>55.12</v>
      </c>
      <c r="F65" s="394">
        <v>96</v>
      </c>
      <c r="G65" s="307">
        <v>12</v>
      </c>
      <c r="H65" s="276">
        <v>54</v>
      </c>
      <c r="I65" s="63">
        <v>56.47</v>
      </c>
      <c r="J65" s="394">
        <v>60</v>
      </c>
      <c r="K65" s="215">
        <v>10</v>
      </c>
      <c r="L65" s="57">
        <v>48.7</v>
      </c>
      <c r="M65" s="56">
        <v>56.93</v>
      </c>
      <c r="N65" s="497">
        <v>94</v>
      </c>
      <c r="O65" s="215">
        <v>7</v>
      </c>
      <c r="P65" s="57">
        <v>60.428571428571431</v>
      </c>
      <c r="Q65" s="58">
        <v>57.33</v>
      </c>
      <c r="R65" s="137">
        <v>30</v>
      </c>
      <c r="S65" s="519">
        <v>12</v>
      </c>
      <c r="T65" s="528">
        <v>55.916699999999999</v>
      </c>
      <c r="U65" s="513">
        <v>57.96</v>
      </c>
      <c r="V65" s="518">
        <v>64</v>
      </c>
      <c r="W65" s="203">
        <f t="shared" si="1"/>
        <v>344</v>
      </c>
      <c r="X65" s="190"/>
    </row>
    <row r="66" spans="1:24" ht="15" customHeight="1" x14ac:dyDescent="0.25">
      <c r="A66" s="196">
        <v>16</v>
      </c>
      <c r="B66" s="209" t="s">
        <v>89</v>
      </c>
      <c r="C66" s="307">
        <v>11</v>
      </c>
      <c r="D66" s="276">
        <v>42</v>
      </c>
      <c r="E66" s="63">
        <v>55.12</v>
      </c>
      <c r="F66" s="394">
        <v>100</v>
      </c>
      <c r="G66" s="307">
        <v>11</v>
      </c>
      <c r="H66" s="276">
        <v>57.27</v>
      </c>
      <c r="I66" s="63">
        <v>56.47</v>
      </c>
      <c r="J66" s="394">
        <v>45</v>
      </c>
      <c r="K66" s="215">
        <v>11</v>
      </c>
      <c r="L66" s="57">
        <v>46.272727272727273</v>
      </c>
      <c r="M66" s="56">
        <v>56.93</v>
      </c>
      <c r="N66" s="497">
        <v>102</v>
      </c>
      <c r="O66" s="215">
        <v>15</v>
      </c>
      <c r="P66" s="57">
        <v>49.93333333333333</v>
      </c>
      <c r="Q66" s="58">
        <v>57.33</v>
      </c>
      <c r="R66" s="137">
        <v>92</v>
      </c>
      <c r="S66" s="519">
        <v>12</v>
      </c>
      <c r="T66" s="520">
        <v>44.666699999999999</v>
      </c>
      <c r="U66" s="513">
        <v>57.96</v>
      </c>
      <c r="V66" s="518">
        <v>94</v>
      </c>
      <c r="W66" s="203">
        <f t="shared" si="1"/>
        <v>433</v>
      </c>
      <c r="X66" s="190"/>
    </row>
    <row r="67" spans="1:24" ht="15" customHeight="1" x14ac:dyDescent="0.25">
      <c r="A67" s="196">
        <v>17</v>
      </c>
      <c r="B67" s="210" t="s">
        <v>72</v>
      </c>
      <c r="C67" s="307">
        <v>9</v>
      </c>
      <c r="D67" s="278">
        <v>42</v>
      </c>
      <c r="E67" s="65">
        <v>55.12</v>
      </c>
      <c r="F67" s="394">
        <v>102</v>
      </c>
      <c r="G67" s="307">
        <v>9</v>
      </c>
      <c r="H67" s="278">
        <v>58</v>
      </c>
      <c r="I67" s="65">
        <v>56.47</v>
      </c>
      <c r="J67" s="394">
        <v>44</v>
      </c>
      <c r="K67" s="215">
        <v>9</v>
      </c>
      <c r="L67" s="61">
        <v>43.444444444444443</v>
      </c>
      <c r="M67" s="56">
        <v>56.93</v>
      </c>
      <c r="N67" s="497">
        <v>105</v>
      </c>
      <c r="O67" s="220"/>
      <c r="P67" s="96"/>
      <c r="Q67" s="58">
        <v>57.33</v>
      </c>
      <c r="R67" s="376">
        <v>109</v>
      </c>
      <c r="S67" s="608"/>
      <c r="T67" s="701"/>
      <c r="U67" s="513">
        <v>57.96</v>
      </c>
      <c r="V67" s="518">
        <v>101</v>
      </c>
      <c r="W67" s="203">
        <f t="shared" si="1"/>
        <v>461</v>
      </c>
      <c r="X67" s="190"/>
    </row>
    <row r="68" spans="1:24" ht="15" customHeight="1" x14ac:dyDescent="0.25">
      <c r="A68" s="207">
        <v>18</v>
      </c>
      <c r="B68" s="415" t="s">
        <v>33</v>
      </c>
      <c r="C68" s="630"/>
      <c r="D68" s="270"/>
      <c r="E68" s="676">
        <v>55.12</v>
      </c>
      <c r="F68" s="394">
        <v>109</v>
      </c>
      <c r="G68" s="307">
        <v>9</v>
      </c>
      <c r="H68" s="278">
        <v>49</v>
      </c>
      <c r="I68" s="65">
        <v>56.47</v>
      </c>
      <c r="J68" s="394">
        <v>83</v>
      </c>
      <c r="K68" s="220"/>
      <c r="L68" s="96"/>
      <c r="M68" s="56">
        <v>56.93</v>
      </c>
      <c r="N68" s="497">
        <v>109</v>
      </c>
      <c r="O68" s="215">
        <v>9</v>
      </c>
      <c r="P68" s="61">
        <v>47.111111111111114</v>
      </c>
      <c r="Q68" s="58">
        <v>57.33</v>
      </c>
      <c r="R68" s="137">
        <v>100</v>
      </c>
      <c r="S68" s="702"/>
      <c r="T68" s="703"/>
      <c r="U68" s="513">
        <v>57.96</v>
      </c>
      <c r="V68" s="518">
        <v>101</v>
      </c>
      <c r="W68" s="203">
        <f t="shared" si="1"/>
        <v>502</v>
      </c>
      <c r="X68" s="190"/>
    </row>
    <row r="69" spans="1:24" ht="15" customHeight="1" thickBot="1" x14ac:dyDescent="0.3">
      <c r="A69" s="433">
        <v>19</v>
      </c>
      <c r="B69" s="209" t="s">
        <v>90</v>
      </c>
      <c r="C69" s="627"/>
      <c r="D69" s="12"/>
      <c r="E69" s="63">
        <v>55.12</v>
      </c>
      <c r="F69" s="394">
        <v>109</v>
      </c>
      <c r="G69" s="307">
        <v>2</v>
      </c>
      <c r="H69" s="278">
        <v>54.5</v>
      </c>
      <c r="I69" s="63">
        <v>56.47</v>
      </c>
      <c r="J69" s="394">
        <v>58</v>
      </c>
      <c r="K69" s="215">
        <v>7</v>
      </c>
      <c r="L69" s="61">
        <v>41</v>
      </c>
      <c r="M69" s="56">
        <v>56.93</v>
      </c>
      <c r="N69" s="497">
        <v>106</v>
      </c>
      <c r="O69" s="215">
        <v>11</v>
      </c>
      <c r="P69" s="57">
        <v>48.18181818181818</v>
      </c>
      <c r="Q69" s="58">
        <v>57.33</v>
      </c>
      <c r="R69" s="137">
        <v>97</v>
      </c>
      <c r="S69" s="702"/>
      <c r="T69" s="703"/>
      <c r="U69" s="513">
        <v>57.96</v>
      </c>
      <c r="V69" s="518">
        <v>101</v>
      </c>
      <c r="W69" s="458">
        <f t="shared" si="1"/>
        <v>471</v>
      </c>
      <c r="X69" s="190"/>
    </row>
    <row r="70" spans="1:24" ht="15" customHeight="1" thickBot="1" x14ac:dyDescent="0.3">
      <c r="A70" s="477"/>
      <c r="B70" s="435" t="s">
        <v>148</v>
      </c>
      <c r="C70" s="436">
        <f>SUM(C71:C85)</f>
        <v>286</v>
      </c>
      <c r="D70" s="456">
        <f>AVERAGE(D71:D85)</f>
        <v>52.059333333333335</v>
      </c>
      <c r="E70" s="671">
        <v>55.12</v>
      </c>
      <c r="F70" s="437"/>
      <c r="G70" s="436">
        <f>SUM(G71:G85)</f>
        <v>247</v>
      </c>
      <c r="H70" s="456">
        <f>AVERAGE(H71:H85)</f>
        <v>52.457142857142856</v>
      </c>
      <c r="I70" s="253">
        <v>56.47</v>
      </c>
      <c r="J70" s="454"/>
      <c r="K70" s="252">
        <f>SUM(K71:K85)</f>
        <v>253</v>
      </c>
      <c r="L70" s="465">
        <f>AVERAGE(L71:L85)</f>
        <v>56.785759875045585</v>
      </c>
      <c r="M70" s="463">
        <v>56.93</v>
      </c>
      <c r="N70" s="478"/>
      <c r="O70" s="479">
        <f>SUM(O71:O85)</f>
        <v>266</v>
      </c>
      <c r="P70" s="462">
        <f>AVERAGE(P71:P85)</f>
        <v>57.4402946920804</v>
      </c>
      <c r="Q70" s="466">
        <v>57.33</v>
      </c>
      <c r="R70" s="464"/>
      <c r="S70" s="479">
        <f>SUM(S71:S85)</f>
        <v>354</v>
      </c>
      <c r="T70" s="462">
        <f>AVERAGE(T71:T85)</f>
        <v>56.946430769230773</v>
      </c>
      <c r="U70" s="268">
        <v>57.96</v>
      </c>
      <c r="V70" s="468"/>
      <c r="W70" s="469"/>
      <c r="X70" s="190"/>
    </row>
    <row r="71" spans="1:24" ht="15" customHeight="1" x14ac:dyDescent="0.25">
      <c r="A71" s="195">
        <v>1</v>
      </c>
      <c r="B71" s="209" t="s">
        <v>95</v>
      </c>
      <c r="C71" s="307">
        <v>13</v>
      </c>
      <c r="D71" s="276">
        <v>65</v>
      </c>
      <c r="E71" s="63">
        <v>55.12</v>
      </c>
      <c r="F71" s="394">
        <v>6</v>
      </c>
      <c r="G71" s="307">
        <v>10</v>
      </c>
      <c r="H71" s="276">
        <v>68</v>
      </c>
      <c r="I71" s="360">
        <v>56.47</v>
      </c>
      <c r="J71" s="394">
        <v>4</v>
      </c>
      <c r="K71" s="215">
        <v>14</v>
      </c>
      <c r="L71" s="57">
        <v>57.714285714285715</v>
      </c>
      <c r="M71" s="56">
        <v>56.93</v>
      </c>
      <c r="N71" s="497">
        <v>44</v>
      </c>
      <c r="O71" s="215">
        <v>27</v>
      </c>
      <c r="P71" s="57">
        <v>62.629629629629626</v>
      </c>
      <c r="Q71" s="58">
        <v>57.33</v>
      </c>
      <c r="R71" s="137">
        <v>18</v>
      </c>
      <c r="S71" s="519">
        <v>25</v>
      </c>
      <c r="T71" s="528">
        <v>53.6</v>
      </c>
      <c r="U71" s="513">
        <v>57.96</v>
      </c>
      <c r="V71" s="518">
        <v>74</v>
      </c>
      <c r="W71" s="205">
        <f t="shared" si="1"/>
        <v>146</v>
      </c>
      <c r="X71" s="190"/>
    </row>
    <row r="72" spans="1:24" ht="15" customHeight="1" x14ac:dyDescent="0.25">
      <c r="A72" s="196">
        <v>2</v>
      </c>
      <c r="B72" s="209" t="s">
        <v>30</v>
      </c>
      <c r="C72" s="307">
        <v>10</v>
      </c>
      <c r="D72" s="276">
        <v>63</v>
      </c>
      <c r="E72" s="63">
        <v>55.12</v>
      </c>
      <c r="F72" s="394">
        <v>9</v>
      </c>
      <c r="G72" s="307">
        <v>16</v>
      </c>
      <c r="H72" s="276">
        <v>59</v>
      </c>
      <c r="I72" s="360">
        <v>56.47</v>
      </c>
      <c r="J72" s="394">
        <v>36</v>
      </c>
      <c r="K72" s="215">
        <v>9</v>
      </c>
      <c r="L72" s="57">
        <v>60.777777777777779</v>
      </c>
      <c r="M72" s="56">
        <v>56.93</v>
      </c>
      <c r="N72" s="497">
        <v>26</v>
      </c>
      <c r="O72" s="215">
        <v>25</v>
      </c>
      <c r="P72" s="57">
        <v>63.2</v>
      </c>
      <c r="Q72" s="58">
        <v>57.33</v>
      </c>
      <c r="R72" s="137">
        <v>15</v>
      </c>
      <c r="S72" s="519">
        <v>27</v>
      </c>
      <c r="T72" s="528">
        <v>61.851900000000001</v>
      </c>
      <c r="U72" s="513">
        <v>57.96</v>
      </c>
      <c r="V72" s="518">
        <v>29</v>
      </c>
      <c r="W72" s="203">
        <f t="shared" si="1"/>
        <v>115</v>
      </c>
      <c r="X72" s="190"/>
    </row>
    <row r="73" spans="1:24" ht="15" customHeight="1" x14ac:dyDescent="0.25">
      <c r="A73" s="196">
        <v>3</v>
      </c>
      <c r="B73" s="209" t="s">
        <v>109</v>
      </c>
      <c r="C73" s="307">
        <v>28</v>
      </c>
      <c r="D73" s="276">
        <v>60.32</v>
      </c>
      <c r="E73" s="63">
        <v>55.12</v>
      </c>
      <c r="F73" s="394">
        <v>16</v>
      </c>
      <c r="G73" s="307">
        <v>13</v>
      </c>
      <c r="H73" s="276">
        <v>61</v>
      </c>
      <c r="I73" s="360">
        <v>56.47</v>
      </c>
      <c r="J73" s="394">
        <v>25</v>
      </c>
      <c r="K73" s="215">
        <v>22</v>
      </c>
      <c r="L73" s="57">
        <v>53.772727272727273</v>
      </c>
      <c r="M73" s="56">
        <v>56.93</v>
      </c>
      <c r="N73" s="497">
        <v>69</v>
      </c>
      <c r="O73" s="215">
        <v>13</v>
      </c>
      <c r="P73" s="57">
        <v>59.307692307692307</v>
      </c>
      <c r="Q73" s="58">
        <v>57.33</v>
      </c>
      <c r="R73" s="137">
        <v>40</v>
      </c>
      <c r="S73" s="519">
        <v>42</v>
      </c>
      <c r="T73" s="528">
        <v>58.6905</v>
      </c>
      <c r="U73" s="513">
        <v>57.96</v>
      </c>
      <c r="V73" s="518">
        <v>45</v>
      </c>
      <c r="W73" s="203">
        <f t="shared" si="1"/>
        <v>195</v>
      </c>
      <c r="X73" s="190"/>
    </row>
    <row r="74" spans="1:24" ht="15" customHeight="1" x14ac:dyDescent="0.25">
      <c r="A74" s="196">
        <v>4</v>
      </c>
      <c r="B74" s="209" t="s">
        <v>111</v>
      </c>
      <c r="C74" s="307">
        <v>23</v>
      </c>
      <c r="D74" s="276">
        <v>59.57</v>
      </c>
      <c r="E74" s="63">
        <v>55.12</v>
      </c>
      <c r="F74" s="394">
        <v>24</v>
      </c>
      <c r="G74" s="307">
        <v>28</v>
      </c>
      <c r="H74" s="276">
        <v>52.4</v>
      </c>
      <c r="I74" s="360">
        <v>56.47</v>
      </c>
      <c r="J74" s="394">
        <v>72</v>
      </c>
      <c r="K74" s="215">
        <v>22</v>
      </c>
      <c r="L74" s="57">
        <v>58.863636363636367</v>
      </c>
      <c r="M74" s="56">
        <v>56.93</v>
      </c>
      <c r="N74" s="497">
        <v>34</v>
      </c>
      <c r="O74" s="215">
        <v>15</v>
      </c>
      <c r="P74" s="57">
        <v>58.733333333333334</v>
      </c>
      <c r="Q74" s="58">
        <v>57.33</v>
      </c>
      <c r="R74" s="137">
        <v>43</v>
      </c>
      <c r="S74" s="519">
        <v>13</v>
      </c>
      <c r="T74" s="528">
        <v>56</v>
      </c>
      <c r="U74" s="513">
        <v>57.96</v>
      </c>
      <c r="V74" s="518">
        <v>62</v>
      </c>
      <c r="W74" s="203">
        <f t="shared" si="1"/>
        <v>235</v>
      </c>
      <c r="X74" s="190"/>
    </row>
    <row r="75" spans="1:24" ht="15" customHeight="1" x14ac:dyDescent="0.25">
      <c r="A75" s="196">
        <v>5</v>
      </c>
      <c r="B75" s="209" t="s">
        <v>96</v>
      </c>
      <c r="C75" s="307">
        <v>41</v>
      </c>
      <c r="D75" s="276">
        <v>59</v>
      </c>
      <c r="E75" s="63">
        <v>55.12</v>
      </c>
      <c r="F75" s="394">
        <v>26</v>
      </c>
      <c r="G75" s="307">
        <v>20</v>
      </c>
      <c r="H75" s="276">
        <v>52</v>
      </c>
      <c r="I75" s="360">
        <v>56.47</v>
      </c>
      <c r="J75" s="394">
        <v>74</v>
      </c>
      <c r="K75" s="215">
        <v>28</v>
      </c>
      <c r="L75" s="57">
        <v>62.964285714285715</v>
      </c>
      <c r="M75" s="56">
        <v>56.93</v>
      </c>
      <c r="N75" s="497">
        <v>16</v>
      </c>
      <c r="O75" s="215">
        <v>28</v>
      </c>
      <c r="P75" s="57">
        <v>61.75</v>
      </c>
      <c r="Q75" s="58">
        <v>57.33</v>
      </c>
      <c r="R75" s="137">
        <v>22</v>
      </c>
      <c r="S75" s="519">
        <v>36</v>
      </c>
      <c r="T75" s="528">
        <v>63.3889</v>
      </c>
      <c r="U75" s="513">
        <v>57.96</v>
      </c>
      <c r="V75" s="518">
        <v>22</v>
      </c>
      <c r="W75" s="203">
        <f t="shared" si="1"/>
        <v>160</v>
      </c>
      <c r="X75" s="190"/>
    </row>
    <row r="76" spans="1:24" ht="15" customHeight="1" x14ac:dyDescent="0.25">
      <c r="A76" s="196">
        <v>6</v>
      </c>
      <c r="B76" s="209" t="s">
        <v>110</v>
      </c>
      <c r="C76" s="307">
        <v>21</v>
      </c>
      <c r="D76" s="277">
        <v>57</v>
      </c>
      <c r="E76" s="63">
        <v>55.12</v>
      </c>
      <c r="F76" s="394">
        <v>36</v>
      </c>
      <c r="G76" s="307">
        <v>22</v>
      </c>
      <c r="H76" s="277">
        <v>61</v>
      </c>
      <c r="I76" s="360">
        <v>56.47</v>
      </c>
      <c r="J76" s="394">
        <v>24</v>
      </c>
      <c r="K76" s="215">
        <v>24</v>
      </c>
      <c r="L76" s="60">
        <v>65.916666666666671</v>
      </c>
      <c r="M76" s="56">
        <v>56.93</v>
      </c>
      <c r="N76" s="497">
        <v>5</v>
      </c>
      <c r="O76" s="215">
        <v>22</v>
      </c>
      <c r="P76" s="57">
        <v>57.5</v>
      </c>
      <c r="Q76" s="58">
        <v>57.33</v>
      </c>
      <c r="R76" s="137">
        <v>52</v>
      </c>
      <c r="S76" s="519">
        <v>24</v>
      </c>
      <c r="T76" s="528">
        <v>63.583300000000001</v>
      </c>
      <c r="U76" s="513">
        <v>57.96</v>
      </c>
      <c r="V76" s="518">
        <v>17</v>
      </c>
      <c r="W76" s="482">
        <f t="shared" si="1"/>
        <v>134</v>
      </c>
      <c r="X76" s="190"/>
    </row>
    <row r="77" spans="1:24" ht="15" customHeight="1" x14ac:dyDescent="0.25">
      <c r="A77" s="196">
        <v>7</v>
      </c>
      <c r="B77" s="209" t="s">
        <v>114</v>
      </c>
      <c r="C77" s="307">
        <v>26</v>
      </c>
      <c r="D77" s="276">
        <v>56</v>
      </c>
      <c r="E77" s="63">
        <v>55.12</v>
      </c>
      <c r="F77" s="394">
        <v>44</v>
      </c>
      <c r="G77" s="307">
        <v>22</v>
      </c>
      <c r="H77" s="276">
        <v>60</v>
      </c>
      <c r="I77" s="360">
        <v>56.47</v>
      </c>
      <c r="J77" s="394">
        <v>28</v>
      </c>
      <c r="K77" s="215">
        <v>28</v>
      </c>
      <c r="L77" s="57">
        <v>63</v>
      </c>
      <c r="M77" s="56">
        <v>56.93</v>
      </c>
      <c r="N77" s="497">
        <v>15</v>
      </c>
      <c r="O77" s="215">
        <v>21</v>
      </c>
      <c r="P77" s="60">
        <v>64.666666666666671</v>
      </c>
      <c r="Q77" s="58">
        <v>57.33</v>
      </c>
      <c r="R77" s="137">
        <v>9</v>
      </c>
      <c r="S77" s="519">
        <v>48</v>
      </c>
      <c r="T77" s="528">
        <v>63.625</v>
      </c>
      <c r="U77" s="513">
        <v>57.96</v>
      </c>
      <c r="V77" s="518">
        <v>16</v>
      </c>
      <c r="W77" s="203">
        <f t="shared" si="1"/>
        <v>112</v>
      </c>
      <c r="X77" s="190"/>
    </row>
    <row r="78" spans="1:24" ht="15" customHeight="1" x14ac:dyDescent="0.25">
      <c r="A78" s="196">
        <v>8</v>
      </c>
      <c r="B78" s="209" t="s">
        <v>94</v>
      </c>
      <c r="C78" s="307">
        <v>16</v>
      </c>
      <c r="D78" s="276">
        <v>52</v>
      </c>
      <c r="E78" s="63">
        <v>55.12</v>
      </c>
      <c r="F78" s="394">
        <v>64</v>
      </c>
      <c r="G78" s="307">
        <v>15</v>
      </c>
      <c r="H78" s="276">
        <v>53</v>
      </c>
      <c r="I78" s="360">
        <v>56.47</v>
      </c>
      <c r="J78" s="394">
        <v>65</v>
      </c>
      <c r="K78" s="215">
        <v>13</v>
      </c>
      <c r="L78" s="57">
        <v>54.92307692307692</v>
      </c>
      <c r="M78" s="56">
        <v>56.93</v>
      </c>
      <c r="N78" s="497">
        <v>60</v>
      </c>
      <c r="O78" s="215">
        <v>24</v>
      </c>
      <c r="P78" s="57">
        <v>55.958333333333336</v>
      </c>
      <c r="Q78" s="58">
        <v>57.33</v>
      </c>
      <c r="R78" s="137">
        <v>63</v>
      </c>
      <c r="S78" s="519">
        <v>26</v>
      </c>
      <c r="T78" s="528">
        <v>50.538499999999999</v>
      </c>
      <c r="U78" s="513">
        <v>57.96</v>
      </c>
      <c r="V78" s="518">
        <v>84</v>
      </c>
      <c r="W78" s="203">
        <f t="shared" si="1"/>
        <v>336</v>
      </c>
      <c r="X78" s="190"/>
    </row>
    <row r="79" spans="1:24" ht="15" customHeight="1" x14ac:dyDescent="0.25">
      <c r="A79" s="196">
        <v>9</v>
      </c>
      <c r="B79" s="209" t="s">
        <v>97</v>
      </c>
      <c r="C79" s="307">
        <v>17</v>
      </c>
      <c r="D79" s="276">
        <v>49</v>
      </c>
      <c r="E79" s="63">
        <v>55.12</v>
      </c>
      <c r="F79" s="394">
        <v>81</v>
      </c>
      <c r="G79" s="307">
        <v>14</v>
      </c>
      <c r="H79" s="276">
        <v>50</v>
      </c>
      <c r="I79" s="360">
        <v>56.47</v>
      </c>
      <c r="J79" s="394">
        <v>80</v>
      </c>
      <c r="K79" s="215">
        <v>16</v>
      </c>
      <c r="L79" s="57">
        <v>56.375</v>
      </c>
      <c r="M79" s="56">
        <v>56.93</v>
      </c>
      <c r="N79" s="497">
        <v>52</v>
      </c>
      <c r="O79" s="215">
        <v>9</v>
      </c>
      <c r="P79" s="57">
        <v>59.444444444444443</v>
      </c>
      <c r="Q79" s="58">
        <v>57.33</v>
      </c>
      <c r="R79" s="137">
        <v>38</v>
      </c>
      <c r="S79" s="519">
        <v>17</v>
      </c>
      <c r="T79" s="528">
        <v>63.529400000000003</v>
      </c>
      <c r="U79" s="513">
        <v>57.96</v>
      </c>
      <c r="V79" s="518">
        <v>20</v>
      </c>
      <c r="W79" s="203">
        <f t="shared" si="1"/>
        <v>271</v>
      </c>
      <c r="X79" s="190"/>
    </row>
    <row r="80" spans="1:24" ht="15" customHeight="1" x14ac:dyDescent="0.25">
      <c r="A80" s="196">
        <v>10</v>
      </c>
      <c r="B80" s="209" t="s">
        <v>29</v>
      </c>
      <c r="C80" s="307">
        <v>11</v>
      </c>
      <c r="D80" s="276">
        <v>48</v>
      </c>
      <c r="E80" s="63">
        <v>55.12</v>
      </c>
      <c r="F80" s="394">
        <v>83</v>
      </c>
      <c r="G80" s="307">
        <v>20</v>
      </c>
      <c r="H80" s="276">
        <v>54</v>
      </c>
      <c r="I80" s="360">
        <v>56.47</v>
      </c>
      <c r="J80" s="394">
        <v>59</v>
      </c>
      <c r="K80" s="215">
        <v>16</v>
      </c>
      <c r="L80" s="57">
        <v>63.375</v>
      </c>
      <c r="M80" s="56">
        <v>56.93</v>
      </c>
      <c r="N80" s="497">
        <v>12</v>
      </c>
      <c r="O80" s="215">
        <v>10</v>
      </c>
      <c r="P80" s="57">
        <v>56.2</v>
      </c>
      <c r="Q80" s="58">
        <v>57.33</v>
      </c>
      <c r="R80" s="137">
        <v>60</v>
      </c>
      <c r="S80" s="519">
        <v>15</v>
      </c>
      <c r="T80" s="528">
        <v>52</v>
      </c>
      <c r="U80" s="513">
        <v>57.96</v>
      </c>
      <c r="V80" s="518">
        <v>76</v>
      </c>
      <c r="W80" s="203">
        <f t="shared" ref="W80:W126" si="2">F80+J80+N80+R80+V80</f>
        <v>290</v>
      </c>
      <c r="X80" s="190"/>
    </row>
    <row r="81" spans="1:24" ht="15" customHeight="1" x14ac:dyDescent="0.25">
      <c r="A81" s="196">
        <v>11</v>
      </c>
      <c r="B81" s="209" t="s">
        <v>98</v>
      </c>
      <c r="C81" s="307">
        <v>19</v>
      </c>
      <c r="D81" s="276">
        <v>48</v>
      </c>
      <c r="E81" s="63">
        <v>55.12</v>
      </c>
      <c r="F81" s="394">
        <v>82</v>
      </c>
      <c r="G81" s="307">
        <v>20</v>
      </c>
      <c r="H81" s="276">
        <v>41</v>
      </c>
      <c r="I81" s="360">
        <v>56.47</v>
      </c>
      <c r="J81" s="394">
        <v>104</v>
      </c>
      <c r="K81" s="215">
        <v>13</v>
      </c>
      <c r="L81" s="57">
        <v>47</v>
      </c>
      <c r="M81" s="56">
        <v>56.93</v>
      </c>
      <c r="N81" s="497">
        <v>101</v>
      </c>
      <c r="O81" s="215">
        <v>35</v>
      </c>
      <c r="P81" s="61">
        <v>46.828571428571429</v>
      </c>
      <c r="Q81" s="58">
        <v>57.33</v>
      </c>
      <c r="R81" s="137">
        <v>101</v>
      </c>
      <c r="S81" s="519">
        <v>30</v>
      </c>
      <c r="T81" s="528">
        <v>49.466700000000003</v>
      </c>
      <c r="U81" s="513">
        <v>57.96</v>
      </c>
      <c r="V81" s="518">
        <v>85</v>
      </c>
      <c r="W81" s="203">
        <f t="shared" si="2"/>
        <v>473</v>
      </c>
      <c r="X81" s="190"/>
    </row>
    <row r="82" spans="1:24" ht="15" customHeight="1" x14ac:dyDescent="0.25">
      <c r="A82" s="196">
        <v>12</v>
      </c>
      <c r="B82" s="209" t="s">
        <v>162</v>
      </c>
      <c r="C82" s="307">
        <v>11</v>
      </c>
      <c r="D82" s="277">
        <v>46</v>
      </c>
      <c r="E82" s="65">
        <v>55.12</v>
      </c>
      <c r="F82" s="394">
        <v>88</v>
      </c>
      <c r="G82" s="219"/>
      <c r="H82" s="65"/>
      <c r="I82" s="65">
        <v>56.47</v>
      </c>
      <c r="J82" s="394">
        <v>110</v>
      </c>
      <c r="K82" s="215"/>
      <c r="L82" s="57"/>
      <c r="M82" s="56">
        <v>56.93</v>
      </c>
      <c r="N82" s="497">
        <v>109</v>
      </c>
      <c r="O82" s="215"/>
      <c r="P82" s="69"/>
      <c r="Q82" s="58">
        <v>57.33</v>
      </c>
      <c r="R82" s="137">
        <v>109</v>
      </c>
      <c r="S82" s="515"/>
      <c r="T82" s="703"/>
      <c r="U82" s="513">
        <v>57.96</v>
      </c>
      <c r="V82" s="518">
        <v>101</v>
      </c>
      <c r="W82" s="203">
        <f t="shared" si="2"/>
        <v>517</v>
      </c>
      <c r="X82" s="190"/>
    </row>
    <row r="83" spans="1:24" ht="15" customHeight="1" x14ac:dyDescent="0.25">
      <c r="A83" s="196">
        <v>13</v>
      </c>
      <c r="B83" s="209" t="s">
        <v>28</v>
      </c>
      <c r="C83" s="307">
        <v>11</v>
      </c>
      <c r="D83" s="276">
        <v>42</v>
      </c>
      <c r="E83" s="63">
        <v>55.12</v>
      </c>
      <c r="F83" s="394">
        <v>101</v>
      </c>
      <c r="G83" s="307">
        <v>12</v>
      </c>
      <c r="H83" s="276">
        <v>43</v>
      </c>
      <c r="I83" s="360">
        <v>56.47</v>
      </c>
      <c r="J83" s="394">
        <v>100</v>
      </c>
      <c r="K83" s="215">
        <v>22</v>
      </c>
      <c r="L83" s="57">
        <v>57.68181818181818</v>
      </c>
      <c r="M83" s="56">
        <v>56.93</v>
      </c>
      <c r="N83" s="497">
        <v>45</v>
      </c>
      <c r="O83" s="215">
        <v>22</v>
      </c>
      <c r="P83" s="57">
        <v>55.545454545454547</v>
      </c>
      <c r="Q83" s="58">
        <v>57.33</v>
      </c>
      <c r="R83" s="137">
        <v>67</v>
      </c>
      <c r="S83" s="519">
        <v>34</v>
      </c>
      <c r="T83" s="528">
        <v>54.617600000000003</v>
      </c>
      <c r="U83" s="513">
        <v>57.96</v>
      </c>
      <c r="V83" s="518">
        <v>71</v>
      </c>
      <c r="W83" s="203">
        <f t="shared" si="2"/>
        <v>384</v>
      </c>
      <c r="X83" s="190"/>
    </row>
    <row r="84" spans="1:24" ht="15" customHeight="1" x14ac:dyDescent="0.25">
      <c r="A84" s="207">
        <v>14</v>
      </c>
      <c r="B84" s="209" t="s">
        <v>99</v>
      </c>
      <c r="C84" s="307">
        <v>14</v>
      </c>
      <c r="D84" s="276">
        <v>38</v>
      </c>
      <c r="E84" s="63">
        <v>55.12</v>
      </c>
      <c r="F84" s="394">
        <v>106</v>
      </c>
      <c r="G84" s="307">
        <v>18</v>
      </c>
      <c r="H84" s="276">
        <v>40</v>
      </c>
      <c r="I84" s="360">
        <v>56.47</v>
      </c>
      <c r="J84" s="394">
        <v>106</v>
      </c>
      <c r="K84" s="215">
        <v>15</v>
      </c>
      <c r="L84" s="57">
        <v>45</v>
      </c>
      <c r="M84" s="56">
        <v>56.93</v>
      </c>
      <c r="N84" s="497">
        <v>103</v>
      </c>
      <c r="O84" s="215">
        <v>5</v>
      </c>
      <c r="P84" s="57">
        <v>50.8</v>
      </c>
      <c r="Q84" s="58">
        <v>57.33</v>
      </c>
      <c r="R84" s="137">
        <v>87</v>
      </c>
      <c r="S84" s="702"/>
      <c r="T84" s="703"/>
      <c r="U84" s="513">
        <v>57.96</v>
      </c>
      <c r="V84" s="518">
        <v>101</v>
      </c>
      <c r="W84" s="458">
        <f t="shared" si="2"/>
        <v>503</v>
      </c>
      <c r="X84" s="190"/>
    </row>
    <row r="85" spans="1:24" ht="15" customHeight="1" thickBot="1" x14ac:dyDescent="0.3">
      <c r="A85" s="197">
        <v>15</v>
      </c>
      <c r="B85" s="209" t="s">
        <v>25</v>
      </c>
      <c r="C85" s="307">
        <v>25</v>
      </c>
      <c r="D85" s="276">
        <v>38</v>
      </c>
      <c r="E85" s="63">
        <v>55.12</v>
      </c>
      <c r="F85" s="394">
        <v>105</v>
      </c>
      <c r="G85" s="307">
        <v>17</v>
      </c>
      <c r="H85" s="276">
        <v>40</v>
      </c>
      <c r="I85" s="360">
        <v>56.47</v>
      </c>
      <c r="J85" s="394">
        <v>107</v>
      </c>
      <c r="K85" s="215">
        <v>11</v>
      </c>
      <c r="L85" s="57">
        <v>47.636363636363633</v>
      </c>
      <c r="M85" s="56">
        <v>56.93</v>
      </c>
      <c r="N85" s="497">
        <v>97</v>
      </c>
      <c r="O85" s="215">
        <v>10</v>
      </c>
      <c r="P85" s="57">
        <v>51.6</v>
      </c>
      <c r="Q85" s="58">
        <v>57.33</v>
      </c>
      <c r="R85" s="137">
        <v>83</v>
      </c>
      <c r="S85" s="519">
        <v>17</v>
      </c>
      <c r="T85" s="528">
        <v>49.411799999999999</v>
      </c>
      <c r="U85" s="513">
        <v>57.96</v>
      </c>
      <c r="V85" s="518">
        <v>86</v>
      </c>
      <c r="W85" s="206">
        <f t="shared" si="2"/>
        <v>478</v>
      </c>
      <c r="X85" s="190"/>
    </row>
    <row r="86" spans="1:24" ht="15" customHeight="1" thickBot="1" x14ac:dyDescent="0.3">
      <c r="A86" s="477"/>
      <c r="B86" s="480" t="s">
        <v>147</v>
      </c>
      <c r="C86" s="483">
        <f>SUM(C87:C115)</f>
        <v>777</v>
      </c>
      <c r="D86" s="267">
        <f>AVERAGE(D87:D115)</f>
        <v>52.889999999999993</v>
      </c>
      <c r="E86" s="673">
        <v>55.12</v>
      </c>
      <c r="F86" s="668"/>
      <c r="G86" s="483">
        <f>SUM(G87:G115)</f>
        <v>828</v>
      </c>
      <c r="H86" s="484">
        <f>AVERAGE(H87:H115)</f>
        <v>53.529767279795678</v>
      </c>
      <c r="I86" s="267">
        <v>56.47</v>
      </c>
      <c r="J86" s="481"/>
      <c r="K86" s="434">
        <f>SUM(K87:K115)</f>
        <v>744</v>
      </c>
      <c r="L86" s="462">
        <f>AVERAGE(L87:L115)</f>
        <v>54.788370637872035</v>
      </c>
      <c r="M86" s="463">
        <v>56.93</v>
      </c>
      <c r="N86" s="464"/>
      <c r="O86" s="479">
        <f>SUM(O87:O115)</f>
        <v>789</v>
      </c>
      <c r="P86" s="462">
        <f>AVERAGE(P87:P115)</f>
        <v>56.188166185000412</v>
      </c>
      <c r="Q86" s="466">
        <v>57.33</v>
      </c>
      <c r="R86" s="464"/>
      <c r="S86" s="479">
        <f>SUM(S87:S115)</f>
        <v>821</v>
      </c>
      <c r="T86" s="462">
        <f>AVERAGE(T87:T115)</f>
        <v>56.841453846153847</v>
      </c>
      <c r="U86" s="268">
        <v>57.96</v>
      </c>
      <c r="V86" s="468"/>
      <c r="W86" s="469"/>
      <c r="X86" s="190"/>
    </row>
    <row r="87" spans="1:24" ht="15" customHeight="1" x14ac:dyDescent="0.25">
      <c r="A87" s="192">
        <v>1</v>
      </c>
      <c r="B87" s="213" t="s">
        <v>24</v>
      </c>
      <c r="C87" s="307">
        <v>23</v>
      </c>
      <c r="D87" s="276">
        <v>67</v>
      </c>
      <c r="E87" s="74">
        <v>55.12</v>
      </c>
      <c r="F87" s="394">
        <v>4</v>
      </c>
      <c r="G87" s="307">
        <v>16</v>
      </c>
      <c r="H87" s="276">
        <v>58.625</v>
      </c>
      <c r="I87" s="74">
        <v>56.47</v>
      </c>
      <c r="J87" s="394">
        <v>40</v>
      </c>
      <c r="K87" s="224">
        <v>16</v>
      </c>
      <c r="L87" s="75">
        <v>63.0625</v>
      </c>
      <c r="M87" s="56">
        <v>56.93</v>
      </c>
      <c r="N87" s="497">
        <v>14</v>
      </c>
      <c r="O87" s="215">
        <v>12</v>
      </c>
      <c r="P87" s="60">
        <v>69.583333333333329</v>
      </c>
      <c r="Q87" s="58">
        <v>57.33</v>
      </c>
      <c r="R87" s="137">
        <v>1</v>
      </c>
      <c r="S87" s="519">
        <v>28</v>
      </c>
      <c r="T87" s="528">
        <v>57.714300000000001</v>
      </c>
      <c r="U87" s="513">
        <v>57.96</v>
      </c>
      <c r="V87" s="518">
        <v>52</v>
      </c>
      <c r="W87" s="205">
        <f t="shared" si="2"/>
        <v>111</v>
      </c>
      <c r="X87" s="190"/>
    </row>
    <row r="88" spans="1:24" ht="15" customHeight="1" x14ac:dyDescent="0.25">
      <c r="A88" s="193">
        <v>2</v>
      </c>
      <c r="B88" s="209" t="s">
        <v>112</v>
      </c>
      <c r="C88" s="307">
        <v>29</v>
      </c>
      <c r="D88" s="276">
        <v>64</v>
      </c>
      <c r="E88" s="63">
        <v>55.12</v>
      </c>
      <c r="F88" s="394">
        <v>7</v>
      </c>
      <c r="G88" s="307">
        <v>28</v>
      </c>
      <c r="H88" s="276">
        <v>62.607142857142854</v>
      </c>
      <c r="I88" s="63">
        <v>56.47</v>
      </c>
      <c r="J88" s="394">
        <v>14</v>
      </c>
      <c r="K88" s="215">
        <v>29</v>
      </c>
      <c r="L88" s="57">
        <v>63.758620689655174</v>
      </c>
      <c r="M88" s="56">
        <v>56.93</v>
      </c>
      <c r="N88" s="497">
        <v>10</v>
      </c>
      <c r="O88" s="215">
        <v>22</v>
      </c>
      <c r="P88" s="60">
        <v>65.727272727272734</v>
      </c>
      <c r="Q88" s="58">
        <v>57.33</v>
      </c>
      <c r="R88" s="137">
        <v>6</v>
      </c>
      <c r="S88" s="519">
        <v>31</v>
      </c>
      <c r="T88" s="528">
        <v>56.064500000000002</v>
      </c>
      <c r="U88" s="513">
        <v>57.96</v>
      </c>
      <c r="V88" s="518">
        <v>61</v>
      </c>
      <c r="W88" s="203">
        <f t="shared" si="2"/>
        <v>98</v>
      </c>
      <c r="X88" s="190"/>
    </row>
    <row r="89" spans="1:24" ht="15" customHeight="1" x14ac:dyDescent="0.25">
      <c r="A89" s="193">
        <v>3</v>
      </c>
      <c r="B89" s="213" t="s">
        <v>21</v>
      </c>
      <c r="C89" s="307">
        <v>27</v>
      </c>
      <c r="D89" s="276">
        <v>60.63</v>
      </c>
      <c r="E89" s="74">
        <v>55.12</v>
      </c>
      <c r="F89" s="394">
        <v>14</v>
      </c>
      <c r="G89" s="307">
        <v>44</v>
      </c>
      <c r="H89" s="276">
        <v>59.93181818181818</v>
      </c>
      <c r="I89" s="361">
        <v>56.47</v>
      </c>
      <c r="J89" s="394">
        <v>33</v>
      </c>
      <c r="K89" s="224">
        <v>34</v>
      </c>
      <c r="L89" s="75">
        <v>57.911764705882355</v>
      </c>
      <c r="M89" s="56">
        <v>56.93</v>
      </c>
      <c r="N89" s="497">
        <v>42</v>
      </c>
      <c r="O89" s="215">
        <v>49</v>
      </c>
      <c r="P89" s="57">
        <v>62</v>
      </c>
      <c r="Q89" s="58">
        <v>57.33</v>
      </c>
      <c r="R89" s="137">
        <v>20</v>
      </c>
      <c r="S89" s="519">
        <v>48</v>
      </c>
      <c r="T89" s="528">
        <v>58.395800000000001</v>
      </c>
      <c r="U89" s="513">
        <v>57.96</v>
      </c>
      <c r="V89" s="518">
        <v>46</v>
      </c>
      <c r="W89" s="203">
        <f t="shared" si="2"/>
        <v>155</v>
      </c>
      <c r="X89" s="190"/>
    </row>
    <row r="90" spans="1:24" ht="15" customHeight="1" x14ac:dyDescent="0.25">
      <c r="A90" s="193">
        <v>4</v>
      </c>
      <c r="B90" s="412" t="s">
        <v>145</v>
      </c>
      <c r="C90" s="307">
        <v>38</v>
      </c>
      <c r="D90" s="276">
        <v>60</v>
      </c>
      <c r="E90" s="678">
        <v>55.12</v>
      </c>
      <c r="F90" s="394">
        <v>19</v>
      </c>
      <c r="G90" s="307">
        <v>64</v>
      </c>
      <c r="H90" s="276">
        <v>59.984375</v>
      </c>
      <c r="I90" s="74">
        <v>56.47</v>
      </c>
      <c r="J90" s="394">
        <v>32</v>
      </c>
      <c r="K90" s="224">
        <v>48</v>
      </c>
      <c r="L90" s="75">
        <v>60.520833333333336</v>
      </c>
      <c r="M90" s="56">
        <v>56.93</v>
      </c>
      <c r="N90" s="497">
        <v>27</v>
      </c>
      <c r="O90" s="215">
        <v>50</v>
      </c>
      <c r="P90" s="57">
        <v>58.32</v>
      </c>
      <c r="Q90" s="58">
        <v>57.33</v>
      </c>
      <c r="R90" s="137">
        <v>46</v>
      </c>
      <c r="S90" s="519">
        <v>51</v>
      </c>
      <c r="T90" s="528">
        <v>61.686300000000003</v>
      </c>
      <c r="U90" s="513">
        <v>57.96</v>
      </c>
      <c r="V90" s="518">
        <v>30</v>
      </c>
      <c r="W90" s="203">
        <f t="shared" si="2"/>
        <v>154</v>
      </c>
      <c r="X90" s="190"/>
    </row>
    <row r="91" spans="1:24" ht="15" customHeight="1" x14ac:dyDescent="0.25">
      <c r="A91" s="193">
        <v>5</v>
      </c>
      <c r="B91" s="213" t="s">
        <v>1</v>
      </c>
      <c r="C91" s="307">
        <v>11</v>
      </c>
      <c r="D91" s="276">
        <v>58.45</v>
      </c>
      <c r="E91" s="74">
        <v>55.12</v>
      </c>
      <c r="F91" s="394">
        <v>30</v>
      </c>
      <c r="G91" s="307">
        <v>12</v>
      </c>
      <c r="H91" s="276">
        <v>58.666666666666664</v>
      </c>
      <c r="I91" s="74">
        <v>56.47</v>
      </c>
      <c r="J91" s="394">
        <v>39</v>
      </c>
      <c r="K91" s="224">
        <v>21</v>
      </c>
      <c r="L91" s="75">
        <v>50.38095238095238</v>
      </c>
      <c r="M91" s="56">
        <v>56.93</v>
      </c>
      <c r="N91" s="497">
        <v>86</v>
      </c>
      <c r="O91" s="215">
        <v>13</v>
      </c>
      <c r="P91" s="57">
        <v>52.46153846153846</v>
      </c>
      <c r="Q91" s="58">
        <v>57.33</v>
      </c>
      <c r="R91" s="137">
        <v>78</v>
      </c>
      <c r="S91" s="519">
        <v>15</v>
      </c>
      <c r="T91" s="528">
        <v>54.133299999999998</v>
      </c>
      <c r="U91" s="513">
        <v>57.96</v>
      </c>
      <c r="V91" s="518">
        <v>72</v>
      </c>
      <c r="W91" s="203">
        <f t="shared" si="2"/>
        <v>305</v>
      </c>
      <c r="X91" s="190"/>
    </row>
    <row r="92" spans="1:24" ht="15" customHeight="1" x14ac:dyDescent="0.25">
      <c r="A92" s="193">
        <v>6</v>
      </c>
      <c r="B92" s="412" t="s">
        <v>144</v>
      </c>
      <c r="C92" s="307">
        <v>58</v>
      </c>
      <c r="D92" s="276">
        <v>58</v>
      </c>
      <c r="E92" s="678">
        <v>55.12</v>
      </c>
      <c r="F92" s="394">
        <v>31</v>
      </c>
      <c r="G92" s="307">
        <v>61</v>
      </c>
      <c r="H92" s="276">
        <v>63.852459016393439</v>
      </c>
      <c r="I92" s="74">
        <v>56.47</v>
      </c>
      <c r="J92" s="394">
        <v>9</v>
      </c>
      <c r="K92" s="224">
        <v>55</v>
      </c>
      <c r="L92" s="75">
        <v>61.236363636363635</v>
      </c>
      <c r="M92" s="56">
        <v>56.93</v>
      </c>
      <c r="N92" s="497">
        <v>24</v>
      </c>
      <c r="O92" s="215">
        <v>62</v>
      </c>
      <c r="P92" s="57">
        <v>59.096774193548384</v>
      </c>
      <c r="Q92" s="58">
        <v>57.33</v>
      </c>
      <c r="R92" s="137">
        <v>41</v>
      </c>
      <c r="S92" s="519">
        <v>64</v>
      </c>
      <c r="T92" s="528">
        <v>59.656300000000002</v>
      </c>
      <c r="U92" s="513">
        <v>57.96</v>
      </c>
      <c r="V92" s="518">
        <v>40</v>
      </c>
      <c r="W92" s="203">
        <f t="shared" si="2"/>
        <v>145</v>
      </c>
      <c r="X92" s="190"/>
    </row>
    <row r="93" spans="1:24" ht="15" customHeight="1" x14ac:dyDescent="0.25">
      <c r="A93" s="193">
        <v>7</v>
      </c>
      <c r="B93" s="213" t="s">
        <v>19</v>
      </c>
      <c r="C93" s="307">
        <v>40</v>
      </c>
      <c r="D93" s="276">
        <v>58</v>
      </c>
      <c r="E93" s="74">
        <v>55.12</v>
      </c>
      <c r="F93" s="394">
        <v>32</v>
      </c>
      <c r="G93" s="307">
        <v>32</v>
      </c>
      <c r="H93" s="276">
        <v>60.53125</v>
      </c>
      <c r="I93" s="361">
        <v>56.47</v>
      </c>
      <c r="J93" s="394">
        <v>27</v>
      </c>
      <c r="K93" s="224">
        <v>54</v>
      </c>
      <c r="L93" s="75">
        <v>55.629629629629626</v>
      </c>
      <c r="M93" s="56">
        <v>56.93</v>
      </c>
      <c r="N93" s="497">
        <v>55</v>
      </c>
      <c r="O93" s="215">
        <v>28</v>
      </c>
      <c r="P93" s="57">
        <v>57.75</v>
      </c>
      <c r="Q93" s="58">
        <v>57.33</v>
      </c>
      <c r="R93" s="137">
        <v>50</v>
      </c>
      <c r="S93" s="519">
        <v>46</v>
      </c>
      <c r="T93" s="528">
        <v>57.565199999999997</v>
      </c>
      <c r="U93" s="513">
        <v>57.96</v>
      </c>
      <c r="V93" s="518">
        <v>54</v>
      </c>
      <c r="W93" s="203">
        <f t="shared" si="2"/>
        <v>218</v>
      </c>
      <c r="X93" s="190"/>
    </row>
    <row r="94" spans="1:24" ht="15" customHeight="1" x14ac:dyDescent="0.25">
      <c r="A94" s="193">
        <v>8</v>
      </c>
      <c r="B94" s="213" t="s">
        <v>146</v>
      </c>
      <c r="C94" s="307">
        <v>63</v>
      </c>
      <c r="D94" s="276">
        <v>57</v>
      </c>
      <c r="E94" s="74">
        <v>55.12</v>
      </c>
      <c r="F94" s="394">
        <v>34</v>
      </c>
      <c r="G94" s="224">
        <v>60</v>
      </c>
      <c r="H94" s="75">
        <v>61.93333333333333</v>
      </c>
      <c r="I94" s="74">
        <v>56.47</v>
      </c>
      <c r="J94" s="394">
        <v>18</v>
      </c>
      <c r="K94" s="224">
        <v>61</v>
      </c>
      <c r="L94" s="75">
        <v>55.229508196721312</v>
      </c>
      <c r="M94" s="56">
        <v>56.93</v>
      </c>
      <c r="N94" s="497">
        <v>57</v>
      </c>
      <c r="O94" s="215">
        <v>60</v>
      </c>
      <c r="P94" s="57">
        <v>57.31666666666667</v>
      </c>
      <c r="Q94" s="58">
        <v>57.33</v>
      </c>
      <c r="R94" s="137">
        <v>54</v>
      </c>
      <c r="S94" s="519">
        <v>89</v>
      </c>
      <c r="T94" s="528">
        <v>54.921300000000002</v>
      </c>
      <c r="U94" s="513">
        <v>57.96</v>
      </c>
      <c r="V94" s="518">
        <v>69</v>
      </c>
      <c r="W94" s="203">
        <f t="shared" si="2"/>
        <v>232</v>
      </c>
      <c r="X94" s="190"/>
    </row>
    <row r="95" spans="1:24" ht="15" customHeight="1" x14ac:dyDescent="0.25">
      <c r="A95" s="193">
        <v>9</v>
      </c>
      <c r="B95" s="213" t="s">
        <v>7</v>
      </c>
      <c r="C95" s="307">
        <v>23</v>
      </c>
      <c r="D95" s="276">
        <v>57</v>
      </c>
      <c r="E95" s="74">
        <v>55.12</v>
      </c>
      <c r="F95" s="394">
        <v>35</v>
      </c>
      <c r="G95" s="307">
        <v>28</v>
      </c>
      <c r="H95" s="276">
        <v>51.642857142857146</v>
      </c>
      <c r="I95" s="361">
        <v>56.47</v>
      </c>
      <c r="J95" s="394">
        <v>76</v>
      </c>
      <c r="K95" s="224">
        <v>30</v>
      </c>
      <c r="L95" s="75">
        <v>50.866666666666667</v>
      </c>
      <c r="M95" s="56">
        <v>56.93</v>
      </c>
      <c r="N95" s="497">
        <v>81</v>
      </c>
      <c r="O95" s="215">
        <v>28</v>
      </c>
      <c r="P95" s="57">
        <v>55.714285714285715</v>
      </c>
      <c r="Q95" s="58">
        <v>57.33</v>
      </c>
      <c r="R95" s="137">
        <v>64</v>
      </c>
      <c r="S95" s="519">
        <v>14</v>
      </c>
      <c r="T95" s="528">
        <v>59.857100000000003</v>
      </c>
      <c r="U95" s="513">
        <v>57.96</v>
      </c>
      <c r="V95" s="518">
        <v>37</v>
      </c>
      <c r="W95" s="203">
        <f t="shared" si="2"/>
        <v>293</v>
      </c>
      <c r="X95" s="190"/>
    </row>
    <row r="96" spans="1:24" ht="15" customHeight="1" x14ac:dyDescent="0.25">
      <c r="A96" s="193">
        <v>10</v>
      </c>
      <c r="B96" s="210" t="s">
        <v>71</v>
      </c>
      <c r="C96" s="307">
        <v>7</v>
      </c>
      <c r="D96" s="276">
        <v>56</v>
      </c>
      <c r="E96" s="65">
        <v>55.12</v>
      </c>
      <c r="F96" s="394">
        <v>46</v>
      </c>
      <c r="G96" s="307">
        <v>10</v>
      </c>
      <c r="H96" s="276">
        <v>42.8</v>
      </c>
      <c r="I96" s="360">
        <v>56.47</v>
      </c>
      <c r="J96" s="394">
        <v>101</v>
      </c>
      <c r="K96" s="224">
        <v>12</v>
      </c>
      <c r="L96" s="75">
        <v>48</v>
      </c>
      <c r="M96" s="56">
        <v>56.93</v>
      </c>
      <c r="N96" s="497">
        <v>96</v>
      </c>
      <c r="O96" s="220"/>
      <c r="P96" s="96"/>
      <c r="Q96" s="58">
        <v>57.33</v>
      </c>
      <c r="R96" s="137">
        <v>109</v>
      </c>
      <c r="S96" s="608"/>
      <c r="T96" s="701"/>
      <c r="U96" s="513">
        <v>57.96</v>
      </c>
      <c r="V96" s="518">
        <v>101</v>
      </c>
      <c r="W96" s="203">
        <f t="shared" si="2"/>
        <v>453</v>
      </c>
      <c r="X96" s="190"/>
    </row>
    <row r="97" spans="1:24" ht="15" customHeight="1" x14ac:dyDescent="0.25">
      <c r="A97" s="193">
        <v>11</v>
      </c>
      <c r="B97" s="213" t="s">
        <v>6</v>
      </c>
      <c r="C97" s="307">
        <v>16</v>
      </c>
      <c r="D97" s="276">
        <v>55.75</v>
      </c>
      <c r="E97" s="74">
        <v>55.12</v>
      </c>
      <c r="F97" s="394">
        <v>47</v>
      </c>
      <c r="G97" s="307">
        <v>14</v>
      </c>
      <c r="H97" s="276">
        <v>62.142857142857146</v>
      </c>
      <c r="I97" s="74">
        <v>56.47</v>
      </c>
      <c r="J97" s="394">
        <v>15</v>
      </c>
      <c r="K97" s="224">
        <v>16</v>
      </c>
      <c r="L97" s="75">
        <v>54.0625</v>
      </c>
      <c r="M97" s="56">
        <v>56.93</v>
      </c>
      <c r="N97" s="497">
        <v>65</v>
      </c>
      <c r="O97" s="215">
        <v>10</v>
      </c>
      <c r="P97" s="57">
        <v>55.4</v>
      </c>
      <c r="Q97" s="58">
        <v>57.33</v>
      </c>
      <c r="R97" s="137">
        <v>68</v>
      </c>
      <c r="S97" s="519">
        <v>15</v>
      </c>
      <c r="T97" s="700">
        <v>64.400000000000006</v>
      </c>
      <c r="U97" s="513">
        <v>57.96</v>
      </c>
      <c r="V97" s="518">
        <v>11</v>
      </c>
      <c r="W97" s="203">
        <f t="shared" si="2"/>
        <v>206</v>
      </c>
      <c r="X97" s="190"/>
    </row>
    <row r="98" spans="1:24" ht="15" customHeight="1" x14ac:dyDescent="0.25">
      <c r="A98" s="193">
        <v>12</v>
      </c>
      <c r="B98" s="412" t="s">
        <v>142</v>
      </c>
      <c r="C98" s="307">
        <v>85</v>
      </c>
      <c r="D98" s="276">
        <v>55</v>
      </c>
      <c r="E98" s="678">
        <v>55.12</v>
      </c>
      <c r="F98" s="394">
        <v>49</v>
      </c>
      <c r="G98" s="307">
        <v>87</v>
      </c>
      <c r="H98" s="276">
        <v>61.885057471264368</v>
      </c>
      <c r="I98" s="74">
        <v>56.47</v>
      </c>
      <c r="J98" s="394">
        <v>19</v>
      </c>
      <c r="K98" s="224">
        <v>62</v>
      </c>
      <c r="L98" s="75">
        <v>56.806451612903224</v>
      </c>
      <c r="M98" s="56">
        <v>56.93</v>
      </c>
      <c r="N98" s="497">
        <v>49</v>
      </c>
      <c r="O98" s="215">
        <v>63</v>
      </c>
      <c r="P98" s="57">
        <v>60.269841269841272</v>
      </c>
      <c r="Q98" s="58">
        <v>57.33</v>
      </c>
      <c r="R98" s="137">
        <v>32</v>
      </c>
      <c r="S98" s="519">
        <v>72</v>
      </c>
      <c r="T98" s="528">
        <v>62.375</v>
      </c>
      <c r="U98" s="513">
        <v>57.96</v>
      </c>
      <c r="V98" s="518">
        <v>27</v>
      </c>
      <c r="W98" s="203">
        <f t="shared" si="2"/>
        <v>176</v>
      </c>
      <c r="X98" s="190"/>
    </row>
    <row r="99" spans="1:24" ht="15" customHeight="1" x14ac:dyDescent="0.25">
      <c r="A99" s="193">
        <v>13</v>
      </c>
      <c r="B99" s="213" t="s">
        <v>13</v>
      </c>
      <c r="C99" s="307">
        <v>30</v>
      </c>
      <c r="D99" s="276">
        <v>55</v>
      </c>
      <c r="E99" s="74">
        <v>55.12</v>
      </c>
      <c r="F99" s="394">
        <v>50</v>
      </c>
      <c r="G99" s="307">
        <v>45</v>
      </c>
      <c r="H99" s="276">
        <v>53.422222222222224</v>
      </c>
      <c r="I99" s="74">
        <v>56.47</v>
      </c>
      <c r="J99" s="394">
        <v>62</v>
      </c>
      <c r="K99" s="224">
        <v>24</v>
      </c>
      <c r="L99" s="75">
        <v>51.875</v>
      </c>
      <c r="M99" s="56">
        <v>56.93</v>
      </c>
      <c r="N99" s="497">
        <v>76</v>
      </c>
      <c r="O99" s="215">
        <v>29</v>
      </c>
      <c r="P99" s="57">
        <v>56.793103448275865</v>
      </c>
      <c r="Q99" s="58">
        <v>57.33</v>
      </c>
      <c r="R99" s="137">
        <v>56</v>
      </c>
      <c r="S99" s="519">
        <v>22</v>
      </c>
      <c r="T99" s="528">
        <v>62.7727</v>
      </c>
      <c r="U99" s="513">
        <v>57.96</v>
      </c>
      <c r="V99" s="518">
        <v>24</v>
      </c>
      <c r="W99" s="203">
        <f t="shared" si="2"/>
        <v>268</v>
      </c>
      <c r="X99" s="190"/>
    </row>
    <row r="100" spans="1:24" ht="15" customHeight="1" x14ac:dyDescent="0.25">
      <c r="A100" s="193">
        <v>14</v>
      </c>
      <c r="B100" s="213" t="s">
        <v>18</v>
      </c>
      <c r="C100" s="307">
        <v>15</v>
      </c>
      <c r="D100" s="276">
        <v>55</v>
      </c>
      <c r="E100" s="74">
        <v>55.12</v>
      </c>
      <c r="F100" s="394">
        <v>53</v>
      </c>
      <c r="G100" s="307">
        <v>26</v>
      </c>
      <c r="H100" s="276">
        <v>46.346153846153847</v>
      </c>
      <c r="I100" s="74">
        <v>56.47</v>
      </c>
      <c r="J100" s="394">
        <v>95</v>
      </c>
      <c r="K100" s="224">
        <v>20</v>
      </c>
      <c r="L100" s="75">
        <v>54.7</v>
      </c>
      <c r="M100" s="56">
        <v>56.93</v>
      </c>
      <c r="N100" s="497">
        <v>62</v>
      </c>
      <c r="O100" s="215">
        <v>22</v>
      </c>
      <c r="P100" s="57">
        <v>50.18181818181818</v>
      </c>
      <c r="Q100" s="58">
        <v>57.33</v>
      </c>
      <c r="R100" s="137">
        <v>90</v>
      </c>
      <c r="S100" s="519">
        <v>13</v>
      </c>
      <c r="T100" s="528">
        <v>51.692300000000003</v>
      </c>
      <c r="U100" s="513">
        <v>57.96</v>
      </c>
      <c r="V100" s="518">
        <v>77</v>
      </c>
      <c r="W100" s="203">
        <f t="shared" si="2"/>
        <v>377</v>
      </c>
      <c r="X100" s="190"/>
    </row>
    <row r="101" spans="1:24" ht="15" customHeight="1" x14ac:dyDescent="0.25">
      <c r="A101" s="193">
        <v>15</v>
      </c>
      <c r="B101" s="213" t="s">
        <v>12</v>
      </c>
      <c r="C101" s="307">
        <v>27</v>
      </c>
      <c r="D101" s="276">
        <v>55</v>
      </c>
      <c r="E101" s="74">
        <v>55.12</v>
      </c>
      <c r="F101" s="394">
        <v>51</v>
      </c>
      <c r="G101" s="307">
        <v>16</v>
      </c>
      <c r="H101" s="276">
        <v>47.6875</v>
      </c>
      <c r="I101" s="361">
        <v>56.47</v>
      </c>
      <c r="J101" s="394">
        <v>89</v>
      </c>
      <c r="K101" s="224">
        <v>22</v>
      </c>
      <c r="L101" s="75">
        <v>54.227272727272727</v>
      </c>
      <c r="M101" s="56">
        <v>56.93</v>
      </c>
      <c r="N101" s="497">
        <v>63</v>
      </c>
      <c r="O101" s="215">
        <v>30</v>
      </c>
      <c r="P101" s="57">
        <v>52</v>
      </c>
      <c r="Q101" s="58">
        <v>57.33</v>
      </c>
      <c r="R101" s="137">
        <v>80</v>
      </c>
      <c r="S101" s="519">
        <v>26</v>
      </c>
      <c r="T101" s="528">
        <v>47.307699999999997</v>
      </c>
      <c r="U101" s="513">
        <v>57.96</v>
      </c>
      <c r="V101" s="518">
        <v>88</v>
      </c>
      <c r="W101" s="203">
        <f t="shared" si="2"/>
        <v>371</v>
      </c>
      <c r="X101" s="190"/>
    </row>
    <row r="102" spans="1:24" ht="15" customHeight="1" x14ac:dyDescent="0.25">
      <c r="A102" s="193">
        <v>16</v>
      </c>
      <c r="B102" s="213" t="s">
        <v>17</v>
      </c>
      <c r="C102" s="307">
        <v>17</v>
      </c>
      <c r="D102" s="276">
        <v>54.29</v>
      </c>
      <c r="E102" s="74">
        <v>55.12</v>
      </c>
      <c r="F102" s="394">
        <v>54</v>
      </c>
      <c r="G102" s="307">
        <v>30</v>
      </c>
      <c r="H102" s="276">
        <v>53.333333333333336</v>
      </c>
      <c r="I102" s="74">
        <v>56.47</v>
      </c>
      <c r="J102" s="394">
        <v>63</v>
      </c>
      <c r="K102" s="224">
        <v>14</v>
      </c>
      <c r="L102" s="75">
        <v>53.428571428571431</v>
      </c>
      <c r="M102" s="56">
        <v>56.93</v>
      </c>
      <c r="N102" s="497">
        <v>71</v>
      </c>
      <c r="O102" s="215">
        <v>20</v>
      </c>
      <c r="P102" s="57">
        <v>62.25</v>
      </c>
      <c r="Q102" s="58">
        <v>57.33</v>
      </c>
      <c r="R102" s="137">
        <v>19</v>
      </c>
      <c r="S102" s="519">
        <v>29</v>
      </c>
      <c r="T102" s="528">
        <v>56.827599999999997</v>
      </c>
      <c r="U102" s="513">
        <v>57.96</v>
      </c>
      <c r="V102" s="518">
        <v>58</v>
      </c>
      <c r="W102" s="203">
        <f t="shared" si="2"/>
        <v>265</v>
      </c>
      <c r="X102" s="190"/>
    </row>
    <row r="103" spans="1:24" ht="15" customHeight="1" x14ac:dyDescent="0.25">
      <c r="A103" s="193">
        <v>17</v>
      </c>
      <c r="B103" s="213" t="s">
        <v>8</v>
      </c>
      <c r="C103" s="307">
        <v>16</v>
      </c>
      <c r="D103" s="276">
        <v>54.25</v>
      </c>
      <c r="E103" s="74">
        <v>55.12</v>
      </c>
      <c r="F103" s="394">
        <v>55</v>
      </c>
      <c r="G103" s="307">
        <v>16</v>
      </c>
      <c r="H103" s="276">
        <v>45.625</v>
      </c>
      <c r="I103" s="74">
        <v>56.47</v>
      </c>
      <c r="J103" s="394">
        <v>96</v>
      </c>
      <c r="K103" s="224">
        <v>11</v>
      </c>
      <c r="L103" s="75">
        <v>54.909090909090907</v>
      </c>
      <c r="M103" s="56">
        <v>56.93</v>
      </c>
      <c r="N103" s="497">
        <v>61</v>
      </c>
      <c r="O103" s="215">
        <v>30</v>
      </c>
      <c r="P103" s="57">
        <v>56.56666666666667</v>
      </c>
      <c r="Q103" s="58">
        <v>57.33</v>
      </c>
      <c r="R103" s="137">
        <v>57</v>
      </c>
      <c r="S103" s="519">
        <v>19</v>
      </c>
      <c r="T103" s="700">
        <v>64.789500000000004</v>
      </c>
      <c r="U103" s="513">
        <v>57.96</v>
      </c>
      <c r="V103" s="518">
        <v>9</v>
      </c>
      <c r="W103" s="203">
        <f t="shared" si="2"/>
        <v>278</v>
      </c>
      <c r="X103" s="190"/>
    </row>
    <row r="104" spans="1:24" ht="15" customHeight="1" x14ac:dyDescent="0.25">
      <c r="A104" s="193">
        <v>18</v>
      </c>
      <c r="B104" s="213" t="s">
        <v>16</v>
      </c>
      <c r="C104" s="307">
        <v>62</v>
      </c>
      <c r="D104" s="276">
        <v>53</v>
      </c>
      <c r="E104" s="74">
        <v>55.12</v>
      </c>
      <c r="F104" s="394">
        <v>59</v>
      </c>
      <c r="G104" s="307">
        <v>61</v>
      </c>
      <c r="H104" s="276">
        <v>56.901639344262293</v>
      </c>
      <c r="I104" s="74">
        <v>56.47</v>
      </c>
      <c r="J104" s="394">
        <v>47</v>
      </c>
      <c r="K104" s="224">
        <v>49</v>
      </c>
      <c r="L104" s="75">
        <v>57.346938775510203</v>
      </c>
      <c r="M104" s="56">
        <v>56.93</v>
      </c>
      <c r="N104" s="497">
        <v>46</v>
      </c>
      <c r="O104" s="215">
        <v>45</v>
      </c>
      <c r="P104" s="57">
        <v>54.222222222222221</v>
      </c>
      <c r="Q104" s="58">
        <v>57.33</v>
      </c>
      <c r="R104" s="137">
        <v>72</v>
      </c>
      <c r="S104" s="519">
        <v>59</v>
      </c>
      <c r="T104" s="528">
        <v>57.423699999999997</v>
      </c>
      <c r="U104" s="513">
        <v>57.96</v>
      </c>
      <c r="V104" s="518">
        <v>55</v>
      </c>
      <c r="W104" s="203">
        <f t="shared" si="2"/>
        <v>279</v>
      </c>
      <c r="X104" s="190"/>
    </row>
    <row r="105" spans="1:24" ht="15" customHeight="1" x14ac:dyDescent="0.25">
      <c r="A105" s="193">
        <v>19</v>
      </c>
      <c r="B105" s="213" t="s">
        <v>10</v>
      </c>
      <c r="C105" s="307">
        <v>20</v>
      </c>
      <c r="D105" s="276">
        <v>53</v>
      </c>
      <c r="E105" s="74">
        <v>55.12</v>
      </c>
      <c r="F105" s="394">
        <v>61</v>
      </c>
      <c r="G105" s="307">
        <v>27</v>
      </c>
      <c r="H105" s="276">
        <v>47.592592592592595</v>
      </c>
      <c r="I105" s="74">
        <v>56.47</v>
      </c>
      <c r="J105" s="394">
        <v>90</v>
      </c>
      <c r="K105" s="224">
        <v>13</v>
      </c>
      <c r="L105" s="75">
        <v>54.153846153846153</v>
      </c>
      <c r="M105" s="56">
        <v>56.93</v>
      </c>
      <c r="N105" s="497">
        <v>64</v>
      </c>
      <c r="O105" s="215">
        <v>35</v>
      </c>
      <c r="P105" s="57">
        <v>54.571428571428569</v>
      </c>
      <c r="Q105" s="58">
        <v>57.33</v>
      </c>
      <c r="R105" s="137">
        <v>69</v>
      </c>
      <c r="S105" s="519">
        <v>27</v>
      </c>
      <c r="T105" s="528">
        <v>58.963000000000001</v>
      </c>
      <c r="U105" s="513">
        <v>57.96</v>
      </c>
      <c r="V105" s="518">
        <v>44</v>
      </c>
      <c r="W105" s="203">
        <f t="shared" si="2"/>
        <v>328</v>
      </c>
      <c r="X105" s="190"/>
    </row>
    <row r="106" spans="1:24" ht="15" customHeight="1" x14ac:dyDescent="0.25">
      <c r="A106" s="193">
        <v>20</v>
      </c>
      <c r="B106" s="213" t="s">
        <v>22</v>
      </c>
      <c r="C106" s="307">
        <v>16</v>
      </c>
      <c r="D106" s="276">
        <v>50.75</v>
      </c>
      <c r="E106" s="74">
        <v>55.12</v>
      </c>
      <c r="F106" s="394">
        <v>73</v>
      </c>
      <c r="G106" s="307">
        <v>19</v>
      </c>
      <c r="H106" s="276">
        <v>41.94736842105263</v>
      </c>
      <c r="I106" s="74">
        <v>56.47</v>
      </c>
      <c r="J106" s="394">
        <v>103</v>
      </c>
      <c r="K106" s="224">
        <v>16</v>
      </c>
      <c r="L106" s="75">
        <v>49</v>
      </c>
      <c r="M106" s="56">
        <v>56.93</v>
      </c>
      <c r="N106" s="497">
        <v>91</v>
      </c>
      <c r="O106" s="215">
        <v>15</v>
      </c>
      <c r="P106" s="57">
        <v>52.733333333333334</v>
      </c>
      <c r="Q106" s="58">
        <v>57.33</v>
      </c>
      <c r="R106" s="137">
        <v>77</v>
      </c>
      <c r="S106" s="519">
        <v>18</v>
      </c>
      <c r="T106" s="528">
        <v>53.6111</v>
      </c>
      <c r="U106" s="513">
        <v>57.96</v>
      </c>
      <c r="V106" s="518">
        <v>73</v>
      </c>
      <c r="W106" s="203">
        <f t="shared" si="2"/>
        <v>417</v>
      </c>
      <c r="X106" s="190"/>
    </row>
    <row r="107" spans="1:24" ht="15" customHeight="1" x14ac:dyDescent="0.25">
      <c r="A107" s="193">
        <v>21</v>
      </c>
      <c r="B107" s="213" t="s">
        <v>11</v>
      </c>
      <c r="C107" s="307">
        <v>18</v>
      </c>
      <c r="D107" s="276">
        <v>47</v>
      </c>
      <c r="E107" s="74">
        <v>55.12</v>
      </c>
      <c r="F107" s="394">
        <v>86</v>
      </c>
      <c r="G107" s="307">
        <v>10</v>
      </c>
      <c r="H107" s="276">
        <v>55.3</v>
      </c>
      <c r="I107" s="74">
        <v>56.47</v>
      </c>
      <c r="J107" s="394">
        <v>54</v>
      </c>
      <c r="K107" s="224">
        <v>16</v>
      </c>
      <c r="L107" s="75">
        <v>49.5</v>
      </c>
      <c r="M107" s="56">
        <v>56.93</v>
      </c>
      <c r="N107" s="497">
        <v>90</v>
      </c>
      <c r="O107" s="215">
        <v>7</v>
      </c>
      <c r="P107" s="57">
        <v>49</v>
      </c>
      <c r="Q107" s="58">
        <v>57.33</v>
      </c>
      <c r="R107" s="137">
        <v>94</v>
      </c>
      <c r="S107" s="702"/>
      <c r="T107" s="703"/>
      <c r="U107" s="513">
        <v>57.96</v>
      </c>
      <c r="V107" s="518">
        <v>101</v>
      </c>
      <c r="W107" s="203">
        <f t="shared" si="2"/>
        <v>425</v>
      </c>
      <c r="X107" s="190"/>
    </row>
    <row r="108" spans="1:24" ht="15" customHeight="1" x14ac:dyDescent="0.25">
      <c r="A108" s="193">
        <v>22</v>
      </c>
      <c r="B108" s="213" t="s">
        <v>4</v>
      </c>
      <c r="C108" s="307">
        <v>35</v>
      </c>
      <c r="D108" s="276">
        <v>47</v>
      </c>
      <c r="E108" s="74">
        <v>55.12</v>
      </c>
      <c r="F108" s="394">
        <v>84</v>
      </c>
      <c r="G108" s="307">
        <v>20</v>
      </c>
      <c r="H108" s="276">
        <v>48.7</v>
      </c>
      <c r="I108" s="74">
        <v>56.47</v>
      </c>
      <c r="J108" s="394">
        <v>84</v>
      </c>
      <c r="K108" s="224">
        <v>23</v>
      </c>
      <c r="L108" s="75">
        <v>55.739130434782609</v>
      </c>
      <c r="M108" s="56">
        <v>56.93</v>
      </c>
      <c r="N108" s="497">
        <v>54</v>
      </c>
      <c r="O108" s="215">
        <v>28</v>
      </c>
      <c r="P108" s="57">
        <v>48.75</v>
      </c>
      <c r="Q108" s="58">
        <v>57.33</v>
      </c>
      <c r="R108" s="137">
        <v>95</v>
      </c>
      <c r="S108" s="519">
        <v>28</v>
      </c>
      <c r="T108" s="528">
        <v>51</v>
      </c>
      <c r="U108" s="513">
        <v>57.96</v>
      </c>
      <c r="V108" s="518">
        <v>81</v>
      </c>
      <c r="W108" s="203">
        <f t="shared" si="2"/>
        <v>398</v>
      </c>
      <c r="X108" s="190"/>
    </row>
    <row r="109" spans="1:24" ht="15" customHeight="1" x14ac:dyDescent="0.25">
      <c r="A109" s="193">
        <v>23</v>
      </c>
      <c r="B109" s="213" t="s">
        <v>14</v>
      </c>
      <c r="C109" s="307">
        <v>18</v>
      </c>
      <c r="D109" s="276">
        <v>47</v>
      </c>
      <c r="E109" s="74">
        <v>55.12</v>
      </c>
      <c r="F109" s="394">
        <v>85</v>
      </c>
      <c r="G109" s="307">
        <v>15</v>
      </c>
      <c r="H109" s="276">
        <v>52.733333333333334</v>
      </c>
      <c r="I109" s="361">
        <v>56.47</v>
      </c>
      <c r="J109" s="394">
        <v>69</v>
      </c>
      <c r="K109" s="224">
        <v>12</v>
      </c>
      <c r="L109" s="75">
        <v>55</v>
      </c>
      <c r="M109" s="56">
        <v>56.93</v>
      </c>
      <c r="N109" s="497">
        <v>59</v>
      </c>
      <c r="O109" s="215">
        <v>17</v>
      </c>
      <c r="P109" s="57">
        <v>51.647058823529413</v>
      </c>
      <c r="Q109" s="58">
        <v>57.33</v>
      </c>
      <c r="R109" s="137">
        <v>82</v>
      </c>
      <c r="S109" s="519">
        <v>12</v>
      </c>
      <c r="T109" s="528">
        <v>56</v>
      </c>
      <c r="U109" s="513">
        <v>57.96</v>
      </c>
      <c r="V109" s="518">
        <v>63</v>
      </c>
      <c r="W109" s="203">
        <f t="shared" si="2"/>
        <v>358</v>
      </c>
      <c r="X109" s="190"/>
    </row>
    <row r="110" spans="1:24" ht="15" customHeight="1" x14ac:dyDescent="0.25">
      <c r="A110" s="193">
        <v>24</v>
      </c>
      <c r="B110" s="213" t="s">
        <v>9</v>
      </c>
      <c r="C110" s="307">
        <v>40</v>
      </c>
      <c r="D110" s="276">
        <v>45</v>
      </c>
      <c r="E110" s="74">
        <v>55.12</v>
      </c>
      <c r="F110" s="394">
        <v>91</v>
      </c>
      <c r="G110" s="307">
        <v>35</v>
      </c>
      <c r="H110" s="276">
        <v>45.285714285714285</v>
      </c>
      <c r="I110" s="361">
        <v>56.47</v>
      </c>
      <c r="J110" s="394">
        <v>97</v>
      </c>
      <c r="K110" s="224">
        <v>37</v>
      </c>
      <c r="L110" s="75">
        <v>47.162162162162161</v>
      </c>
      <c r="M110" s="56">
        <v>56.93</v>
      </c>
      <c r="N110" s="497">
        <v>100</v>
      </c>
      <c r="O110" s="215">
        <v>30</v>
      </c>
      <c r="P110" s="57">
        <v>54.4</v>
      </c>
      <c r="Q110" s="58">
        <v>57.33</v>
      </c>
      <c r="R110" s="137">
        <v>70</v>
      </c>
      <c r="S110" s="519">
        <v>40</v>
      </c>
      <c r="T110" s="528">
        <v>56.875</v>
      </c>
      <c r="U110" s="513">
        <v>57.96</v>
      </c>
      <c r="V110" s="518">
        <v>57</v>
      </c>
      <c r="W110" s="203">
        <f t="shared" si="2"/>
        <v>415</v>
      </c>
      <c r="X110" s="190"/>
    </row>
    <row r="111" spans="1:24" ht="15" customHeight="1" x14ac:dyDescent="0.25">
      <c r="A111" s="193">
        <v>25</v>
      </c>
      <c r="B111" s="213" t="s">
        <v>20</v>
      </c>
      <c r="C111" s="307">
        <v>10</v>
      </c>
      <c r="D111" s="276">
        <v>44.3</v>
      </c>
      <c r="E111" s="74">
        <v>55.12</v>
      </c>
      <c r="F111" s="394">
        <v>95</v>
      </c>
      <c r="G111" s="307">
        <v>13</v>
      </c>
      <c r="H111" s="276">
        <v>53.92307692307692</v>
      </c>
      <c r="I111" s="74">
        <v>56.47</v>
      </c>
      <c r="J111" s="394">
        <v>61</v>
      </c>
      <c r="K111" s="224">
        <v>7</v>
      </c>
      <c r="L111" s="75">
        <v>58.714285714285715</v>
      </c>
      <c r="M111" s="56">
        <v>56.93</v>
      </c>
      <c r="N111" s="497">
        <v>36</v>
      </c>
      <c r="O111" s="215">
        <v>27</v>
      </c>
      <c r="P111" s="57">
        <v>57.222222222222221</v>
      </c>
      <c r="Q111" s="58">
        <v>57.33</v>
      </c>
      <c r="R111" s="137">
        <v>55</v>
      </c>
      <c r="S111" s="519">
        <v>16</v>
      </c>
      <c r="T111" s="528">
        <v>55.4375</v>
      </c>
      <c r="U111" s="513">
        <v>57.96</v>
      </c>
      <c r="V111" s="518">
        <v>67</v>
      </c>
      <c r="W111" s="203">
        <f t="shared" si="2"/>
        <v>314</v>
      </c>
      <c r="X111" s="190"/>
    </row>
    <row r="112" spans="1:24" ht="15" customHeight="1" x14ac:dyDescent="0.25">
      <c r="A112" s="193">
        <v>26</v>
      </c>
      <c r="B112" s="213" t="s">
        <v>5</v>
      </c>
      <c r="C112" s="307">
        <v>12</v>
      </c>
      <c r="D112" s="276">
        <v>40</v>
      </c>
      <c r="E112" s="74">
        <v>55.12</v>
      </c>
      <c r="F112" s="394">
        <v>103</v>
      </c>
      <c r="G112" s="307">
        <v>9</v>
      </c>
      <c r="H112" s="276">
        <v>47.333333333333336</v>
      </c>
      <c r="I112" s="361">
        <v>56.47</v>
      </c>
      <c r="J112" s="394">
        <v>91</v>
      </c>
      <c r="K112" s="224">
        <v>10</v>
      </c>
      <c r="L112" s="75">
        <v>48.9</v>
      </c>
      <c r="M112" s="56">
        <v>56.93</v>
      </c>
      <c r="N112" s="497">
        <v>92</v>
      </c>
      <c r="O112" s="215">
        <v>15</v>
      </c>
      <c r="P112" s="57">
        <v>50.133333333333333</v>
      </c>
      <c r="Q112" s="58">
        <v>57.33</v>
      </c>
      <c r="R112" s="137">
        <v>91</v>
      </c>
      <c r="S112" s="519">
        <v>17</v>
      </c>
      <c r="T112" s="520">
        <v>45.176499999999997</v>
      </c>
      <c r="U112" s="513">
        <v>57.96</v>
      </c>
      <c r="V112" s="518">
        <v>93</v>
      </c>
      <c r="W112" s="203">
        <f t="shared" si="2"/>
        <v>470</v>
      </c>
      <c r="X112" s="190"/>
    </row>
    <row r="113" spans="1:24" ht="15" customHeight="1" x14ac:dyDescent="0.25">
      <c r="A113" s="193">
        <v>27</v>
      </c>
      <c r="B113" s="213" t="s">
        <v>3</v>
      </c>
      <c r="C113" s="307">
        <v>11</v>
      </c>
      <c r="D113" s="276">
        <v>39.5</v>
      </c>
      <c r="E113" s="74">
        <v>55.12</v>
      </c>
      <c r="F113" s="394">
        <v>104</v>
      </c>
      <c r="G113" s="307">
        <v>5</v>
      </c>
      <c r="H113" s="276">
        <v>40.4</v>
      </c>
      <c r="I113" s="361">
        <v>56.47</v>
      </c>
      <c r="J113" s="394">
        <v>105</v>
      </c>
      <c r="K113" s="224">
        <v>5</v>
      </c>
      <c r="L113" s="75">
        <v>50.4</v>
      </c>
      <c r="M113" s="56">
        <v>56.93</v>
      </c>
      <c r="N113" s="497">
        <v>85</v>
      </c>
      <c r="O113" s="215">
        <v>14</v>
      </c>
      <c r="P113" s="57">
        <v>51.5</v>
      </c>
      <c r="Q113" s="58">
        <v>57.33</v>
      </c>
      <c r="R113" s="137">
        <v>85</v>
      </c>
      <c r="S113" s="519">
        <v>8</v>
      </c>
      <c r="T113" s="528">
        <v>58.375</v>
      </c>
      <c r="U113" s="513">
        <v>57.96</v>
      </c>
      <c r="V113" s="518">
        <v>48</v>
      </c>
      <c r="W113" s="203">
        <f t="shared" si="2"/>
        <v>427</v>
      </c>
      <c r="X113" s="190"/>
    </row>
    <row r="114" spans="1:24" ht="15" customHeight="1" x14ac:dyDescent="0.25">
      <c r="A114" s="193">
        <v>28</v>
      </c>
      <c r="B114" s="213" t="s">
        <v>15</v>
      </c>
      <c r="C114" s="307">
        <v>10</v>
      </c>
      <c r="D114" s="276">
        <v>34</v>
      </c>
      <c r="E114" s="74">
        <v>55.12</v>
      </c>
      <c r="F114" s="394">
        <v>108</v>
      </c>
      <c r="G114" s="307">
        <v>16</v>
      </c>
      <c r="H114" s="276">
        <v>48.5625</v>
      </c>
      <c r="I114" s="74">
        <v>56.47</v>
      </c>
      <c r="J114" s="394">
        <v>86</v>
      </c>
      <c r="K114" s="224">
        <v>13</v>
      </c>
      <c r="L114" s="75">
        <v>59.769230769230766</v>
      </c>
      <c r="M114" s="56">
        <v>56.93</v>
      </c>
      <c r="N114" s="497">
        <v>28</v>
      </c>
      <c r="O114" s="215">
        <v>17</v>
      </c>
      <c r="P114" s="57">
        <v>54.294117647058826</v>
      </c>
      <c r="Q114" s="58">
        <v>57.33</v>
      </c>
      <c r="R114" s="137">
        <v>71</v>
      </c>
      <c r="S114" s="519">
        <v>14</v>
      </c>
      <c r="T114" s="528">
        <v>54.857100000000003</v>
      </c>
      <c r="U114" s="513">
        <v>57.96</v>
      </c>
      <c r="V114" s="518">
        <v>70</v>
      </c>
      <c r="W114" s="203">
        <f t="shared" si="2"/>
        <v>363</v>
      </c>
      <c r="X114" s="190"/>
    </row>
    <row r="115" spans="1:24" ht="15" customHeight="1" thickBot="1" x14ac:dyDescent="0.3">
      <c r="A115" s="471">
        <v>29</v>
      </c>
      <c r="B115" s="213" t="s">
        <v>23</v>
      </c>
      <c r="C115" s="634"/>
      <c r="D115" s="20"/>
      <c r="E115" s="74">
        <v>55.12</v>
      </c>
      <c r="F115" s="394">
        <v>109</v>
      </c>
      <c r="G115" s="307">
        <v>9</v>
      </c>
      <c r="H115" s="276">
        <v>62.666666666666664</v>
      </c>
      <c r="I115" s="361">
        <v>56.47</v>
      </c>
      <c r="J115" s="394">
        <v>13</v>
      </c>
      <c r="K115" s="224">
        <v>14</v>
      </c>
      <c r="L115" s="75">
        <v>56.571428571428569</v>
      </c>
      <c r="M115" s="56">
        <v>56.93</v>
      </c>
      <c r="N115" s="497">
        <v>51</v>
      </c>
      <c r="O115" s="215">
        <v>11</v>
      </c>
      <c r="P115" s="60">
        <v>63.363636363636367</v>
      </c>
      <c r="Q115" s="58">
        <v>57.33</v>
      </c>
      <c r="R115" s="137">
        <v>11</v>
      </c>
      <c r="S115" s="702"/>
      <c r="T115" s="703"/>
      <c r="U115" s="513">
        <v>57.96</v>
      </c>
      <c r="V115" s="518">
        <v>101</v>
      </c>
      <c r="W115" s="458">
        <f t="shared" si="2"/>
        <v>285</v>
      </c>
      <c r="X115" s="190"/>
    </row>
    <row r="116" spans="1:24" ht="15" customHeight="1" thickBot="1" x14ac:dyDescent="0.3">
      <c r="A116" s="472"/>
      <c r="B116" s="485" t="s">
        <v>143</v>
      </c>
      <c r="C116" s="490">
        <f>SUM(C117:C126)</f>
        <v>215</v>
      </c>
      <c r="D116" s="491">
        <f>AVERAGE(D117:D126)</f>
        <v>56.016073732674606</v>
      </c>
      <c r="E116" s="674">
        <v>55.12</v>
      </c>
      <c r="F116" s="669"/>
      <c r="G116" s="490">
        <f>SUM(G117:G126)</f>
        <v>207</v>
      </c>
      <c r="H116" s="491">
        <f>AVERAGE(H117:H126)</f>
        <v>57.666666666666664</v>
      </c>
      <c r="I116" s="486">
        <v>56.47</v>
      </c>
      <c r="J116" s="487"/>
      <c r="K116" s="488">
        <f>SUM(K117:K126)</f>
        <v>234</v>
      </c>
      <c r="L116" s="489">
        <f>AVERAGE(L117:L126)</f>
        <v>57.478791413116973</v>
      </c>
      <c r="M116" s="463">
        <v>56.93</v>
      </c>
      <c r="N116" s="464"/>
      <c r="O116" s="479">
        <f>SUM(O117:O126)</f>
        <v>207</v>
      </c>
      <c r="P116" s="462">
        <f>AVERAGE(P117:P126)</f>
        <v>60.318044529464899</v>
      </c>
      <c r="Q116" s="466">
        <v>57.33</v>
      </c>
      <c r="R116" s="464"/>
      <c r="S116" s="467">
        <f>SUM(S117:S126)</f>
        <v>208</v>
      </c>
      <c r="T116" s="470">
        <f>AVERAGE(T117:T126)</f>
        <v>61.973228571428571</v>
      </c>
      <c r="U116" s="268">
        <v>57.96</v>
      </c>
      <c r="V116" s="468"/>
      <c r="W116" s="469"/>
      <c r="X116" s="190"/>
    </row>
    <row r="117" spans="1:24" ht="15" customHeight="1" x14ac:dyDescent="0.25">
      <c r="A117" s="192">
        <v>1</v>
      </c>
      <c r="B117" s="208" t="s">
        <v>101</v>
      </c>
      <c r="C117" s="312">
        <v>39</v>
      </c>
      <c r="D117" s="363">
        <v>67.102564102564102</v>
      </c>
      <c r="E117" s="115">
        <v>55.12</v>
      </c>
      <c r="F117" s="392">
        <v>2</v>
      </c>
      <c r="G117" s="312">
        <v>40</v>
      </c>
      <c r="H117" s="363">
        <v>69</v>
      </c>
      <c r="I117" s="115">
        <v>56.47</v>
      </c>
      <c r="J117" s="392">
        <v>2</v>
      </c>
      <c r="K117" s="214">
        <v>40</v>
      </c>
      <c r="L117" s="109">
        <v>62.4</v>
      </c>
      <c r="M117" s="108">
        <v>56.93</v>
      </c>
      <c r="N117" s="498">
        <v>19</v>
      </c>
      <c r="O117" s="214">
        <v>41</v>
      </c>
      <c r="P117" s="111">
        <v>65.41463414634147</v>
      </c>
      <c r="Q117" s="110">
        <v>57.33</v>
      </c>
      <c r="R117" s="144">
        <v>7</v>
      </c>
      <c r="S117" s="704">
        <v>52</v>
      </c>
      <c r="T117" s="705">
        <v>67.846199999999996</v>
      </c>
      <c r="U117" s="706">
        <v>57.96</v>
      </c>
      <c r="V117" s="707">
        <v>1</v>
      </c>
      <c r="W117" s="205">
        <f t="shared" si="2"/>
        <v>31</v>
      </c>
      <c r="X117" s="190"/>
    </row>
    <row r="118" spans="1:24" ht="15" customHeight="1" x14ac:dyDescent="0.25">
      <c r="A118" s="193">
        <v>2</v>
      </c>
      <c r="B118" s="209" t="s">
        <v>100</v>
      </c>
      <c r="C118" s="307">
        <v>29</v>
      </c>
      <c r="D118" s="276">
        <v>60.137931034482762</v>
      </c>
      <c r="E118" s="63">
        <v>55.12</v>
      </c>
      <c r="F118" s="394">
        <v>18</v>
      </c>
      <c r="G118" s="307">
        <v>20</v>
      </c>
      <c r="H118" s="276">
        <v>64</v>
      </c>
      <c r="I118" s="63">
        <v>56.47</v>
      </c>
      <c r="J118" s="394">
        <v>8</v>
      </c>
      <c r="K118" s="215">
        <v>34</v>
      </c>
      <c r="L118" s="57">
        <v>62.470588235294116</v>
      </c>
      <c r="M118" s="56">
        <v>56.93</v>
      </c>
      <c r="N118" s="497">
        <v>18</v>
      </c>
      <c r="O118" s="215">
        <v>34</v>
      </c>
      <c r="P118" s="60">
        <v>65.32352941176471</v>
      </c>
      <c r="Q118" s="58">
        <v>57.33</v>
      </c>
      <c r="R118" s="137">
        <v>8</v>
      </c>
      <c r="S118" s="519">
        <v>25</v>
      </c>
      <c r="T118" s="708">
        <v>64.2</v>
      </c>
      <c r="U118" s="513">
        <v>57.96</v>
      </c>
      <c r="V118" s="518">
        <v>12</v>
      </c>
      <c r="W118" s="203">
        <f t="shared" si="2"/>
        <v>64</v>
      </c>
      <c r="X118" s="190"/>
    </row>
    <row r="119" spans="1:24" ht="15" customHeight="1" x14ac:dyDescent="0.25">
      <c r="A119" s="193">
        <v>3</v>
      </c>
      <c r="B119" s="411" t="s">
        <v>139</v>
      </c>
      <c r="C119" s="307">
        <v>39</v>
      </c>
      <c r="D119" s="276">
        <v>58.769230769230766</v>
      </c>
      <c r="E119" s="675">
        <v>55.12</v>
      </c>
      <c r="F119" s="394">
        <v>27</v>
      </c>
      <c r="G119" s="307">
        <v>45</v>
      </c>
      <c r="H119" s="276">
        <v>61</v>
      </c>
      <c r="I119" s="63">
        <v>56.47</v>
      </c>
      <c r="J119" s="394">
        <v>22</v>
      </c>
      <c r="K119" s="215">
        <v>34</v>
      </c>
      <c r="L119" s="57">
        <v>63.441176470588232</v>
      </c>
      <c r="M119" s="56">
        <v>56.93</v>
      </c>
      <c r="N119" s="497">
        <v>11</v>
      </c>
      <c r="O119" s="215">
        <v>54</v>
      </c>
      <c r="P119" s="57">
        <v>60.203703703703702</v>
      </c>
      <c r="Q119" s="58">
        <v>57.33</v>
      </c>
      <c r="R119" s="137">
        <v>34</v>
      </c>
      <c r="S119" s="519">
        <v>54</v>
      </c>
      <c r="T119" s="703">
        <v>63</v>
      </c>
      <c r="U119" s="513">
        <v>57.96</v>
      </c>
      <c r="V119" s="518">
        <v>23</v>
      </c>
      <c r="W119" s="203">
        <f t="shared" si="2"/>
        <v>117</v>
      </c>
      <c r="X119" s="190"/>
    </row>
    <row r="120" spans="1:24" ht="15" customHeight="1" x14ac:dyDescent="0.25">
      <c r="A120" s="193">
        <v>4</v>
      </c>
      <c r="B120" s="210" t="s">
        <v>69</v>
      </c>
      <c r="C120" s="307">
        <v>5</v>
      </c>
      <c r="D120" s="276">
        <v>56.2</v>
      </c>
      <c r="E120" s="65">
        <v>55.12</v>
      </c>
      <c r="F120" s="394">
        <v>38</v>
      </c>
      <c r="G120" s="219"/>
      <c r="H120" s="65"/>
      <c r="I120" s="65">
        <v>56.47</v>
      </c>
      <c r="J120" s="394">
        <v>110</v>
      </c>
      <c r="K120" s="215">
        <v>10</v>
      </c>
      <c r="L120" s="57">
        <v>50.2</v>
      </c>
      <c r="M120" s="56">
        <v>56.93</v>
      </c>
      <c r="N120" s="497">
        <v>88</v>
      </c>
      <c r="O120" s="215"/>
      <c r="P120" s="69"/>
      <c r="Q120" s="58">
        <v>57.33</v>
      </c>
      <c r="R120" s="137">
        <v>109</v>
      </c>
      <c r="S120" s="515"/>
      <c r="T120" s="703"/>
      <c r="U120" s="513">
        <v>57.96</v>
      </c>
      <c r="V120" s="518">
        <v>101</v>
      </c>
      <c r="W120" s="204">
        <f t="shared" si="2"/>
        <v>446</v>
      </c>
      <c r="X120" s="190"/>
    </row>
    <row r="121" spans="1:24" ht="15" customHeight="1" x14ac:dyDescent="0.25">
      <c r="A121" s="193">
        <v>5</v>
      </c>
      <c r="B121" s="209" t="s">
        <v>106</v>
      </c>
      <c r="C121" s="307">
        <v>31</v>
      </c>
      <c r="D121" s="276">
        <v>56.064516129032256</v>
      </c>
      <c r="E121" s="63">
        <v>55.12</v>
      </c>
      <c r="F121" s="394">
        <v>39</v>
      </c>
      <c r="G121" s="307">
        <v>26</v>
      </c>
      <c r="H121" s="276">
        <v>59</v>
      </c>
      <c r="I121" s="63">
        <v>56.47</v>
      </c>
      <c r="J121" s="394">
        <v>35</v>
      </c>
      <c r="K121" s="215">
        <v>36</v>
      </c>
      <c r="L121" s="57">
        <v>62.666666666666664</v>
      </c>
      <c r="M121" s="56">
        <v>56.93</v>
      </c>
      <c r="N121" s="497">
        <v>17</v>
      </c>
      <c r="O121" s="215">
        <v>35</v>
      </c>
      <c r="P121" s="57">
        <v>61.2</v>
      </c>
      <c r="Q121" s="58">
        <v>57.33</v>
      </c>
      <c r="R121" s="137">
        <v>28</v>
      </c>
      <c r="S121" s="519">
        <v>43</v>
      </c>
      <c r="T121" s="708">
        <v>67.813999999999993</v>
      </c>
      <c r="U121" s="513">
        <v>57.96</v>
      </c>
      <c r="V121" s="518">
        <v>2</v>
      </c>
      <c r="W121" s="203">
        <f t="shared" si="2"/>
        <v>121</v>
      </c>
      <c r="X121" s="190"/>
    </row>
    <row r="122" spans="1:24" ht="15" customHeight="1" x14ac:dyDescent="0.25">
      <c r="A122" s="193">
        <v>6</v>
      </c>
      <c r="B122" s="210" t="s">
        <v>166</v>
      </c>
      <c r="C122" s="307">
        <v>37</v>
      </c>
      <c r="D122" s="276">
        <v>56.05</v>
      </c>
      <c r="E122" s="65">
        <v>55.12</v>
      </c>
      <c r="F122" s="394">
        <v>41</v>
      </c>
      <c r="G122" s="307">
        <v>28</v>
      </c>
      <c r="H122" s="276">
        <v>48</v>
      </c>
      <c r="I122" s="65">
        <v>56.47</v>
      </c>
      <c r="J122" s="394">
        <v>87</v>
      </c>
      <c r="K122" s="215">
        <v>29</v>
      </c>
      <c r="L122" s="57">
        <v>52.03448275862069</v>
      </c>
      <c r="M122" s="56">
        <v>56.93</v>
      </c>
      <c r="N122" s="497">
        <v>75</v>
      </c>
      <c r="O122" s="220"/>
      <c r="P122" s="96"/>
      <c r="Q122" s="58">
        <v>57.33</v>
      </c>
      <c r="R122" s="137">
        <v>109</v>
      </c>
      <c r="S122" s="608"/>
      <c r="T122" s="701"/>
      <c r="U122" s="513">
        <v>57.96</v>
      </c>
      <c r="V122" s="518">
        <v>101</v>
      </c>
      <c r="W122" s="203">
        <f t="shared" si="2"/>
        <v>413</v>
      </c>
      <c r="X122" s="190"/>
    </row>
    <row r="123" spans="1:24" ht="15" customHeight="1" x14ac:dyDescent="0.25">
      <c r="A123" s="193">
        <v>7</v>
      </c>
      <c r="B123" s="209" t="s">
        <v>102</v>
      </c>
      <c r="C123" s="307">
        <v>23</v>
      </c>
      <c r="D123" s="276">
        <v>49.304347826086953</v>
      </c>
      <c r="E123" s="63">
        <v>55.12</v>
      </c>
      <c r="F123" s="394">
        <v>79</v>
      </c>
      <c r="G123" s="307">
        <v>19</v>
      </c>
      <c r="H123" s="276">
        <v>52</v>
      </c>
      <c r="I123" s="63">
        <v>56.47</v>
      </c>
      <c r="J123" s="394">
        <v>75</v>
      </c>
      <c r="K123" s="215">
        <v>28</v>
      </c>
      <c r="L123" s="57">
        <v>57.25</v>
      </c>
      <c r="M123" s="56">
        <v>56.93</v>
      </c>
      <c r="N123" s="497">
        <v>47</v>
      </c>
      <c r="O123" s="215">
        <v>25</v>
      </c>
      <c r="P123" s="57">
        <v>57.64</v>
      </c>
      <c r="Q123" s="58">
        <v>57.33</v>
      </c>
      <c r="R123" s="137">
        <v>51</v>
      </c>
      <c r="S123" s="519">
        <v>18</v>
      </c>
      <c r="T123" s="703">
        <v>59.666699999999999</v>
      </c>
      <c r="U123" s="513">
        <v>57.96</v>
      </c>
      <c r="V123" s="518">
        <v>39</v>
      </c>
      <c r="W123" s="203">
        <f t="shared" si="2"/>
        <v>291</v>
      </c>
      <c r="X123" s="190"/>
    </row>
    <row r="124" spans="1:24" ht="15" customHeight="1" x14ac:dyDescent="0.25">
      <c r="A124" s="193">
        <v>8</v>
      </c>
      <c r="B124" s="210" t="s">
        <v>70</v>
      </c>
      <c r="C124" s="307">
        <v>12</v>
      </c>
      <c r="D124" s="276">
        <v>44.5</v>
      </c>
      <c r="E124" s="65">
        <v>55.12</v>
      </c>
      <c r="F124" s="394">
        <v>93</v>
      </c>
      <c r="G124" s="307">
        <v>13</v>
      </c>
      <c r="H124" s="276">
        <v>58</v>
      </c>
      <c r="I124" s="65">
        <v>56.47</v>
      </c>
      <c r="J124" s="394">
        <v>43</v>
      </c>
      <c r="K124" s="215">
        <v>10</v>
      </c>
      <c r="L124" s="57">
        <v>56.9</v>
      </c>
      <c r="M124" s="56">
        <v>56.93</v>
      </c>
      <c r="N124" s="497">
        <v>48</v>
      </c>
      <c r="O124" s="215"/>
      <c r="P124" s="69"/>
      <c r="Q124" s="58">
        <v>57.33</v>
      </c>
      <c r="R124" s="137">
        <v>109</v>
      </c>
      <c r="S124" s="519"/>
      <c r="T124" s="703"/>
      <c r="U124" s="513">
        <v>57.96</v>
      </c>
      <c r="V124" s="518">
        <v>101</v>
      </c>
      <c r="W124" s="203">
        <f t="shared" si="2"/>
        <v>394</v>
      </c>
      <c r="X124" s="190"/>
    </row>
    <row r="125" spans="1:24" ht="15" customHeight="1" x14ac:dyDescent="0.25">
      <c r="A125" s="193">
        <v>9</v>
      </c>
      <c r="B125" s="411" t="s">
        <v>141</v>
      </c>
      <c r="C125" s="631"/>
      <c r="D125" s="242"/>
      <c r="E125" s="675">
        <v>55.12</v>
      </c>
      <c r="F125" s="394">
        <v>109</v>
      </c>
      <c r="G125" s="307">
        <v>6</v>
      </c>
      <c r="H125" s="276">
        <v>59</v>
      </c>
      <c r="I125" s="63">
        <v>56.47</v>
      </c>
      <c r="J125" s="394">
        <v>38</v>
      </c>
      <c r="K125" s="215">
        <v>5</v>
      </c>
      <c r="L125" s="57">
        <v>55.8</v>
      </c>
      <c r="M125" s="56">
        <v>56.93</v>
      </c>
      <c r="N125" s="497">
        <v>53</v>
      </c>
      <c r="O125" s="215">
        <v>9</v>
      </c>
      <c r="P125" s="57">
        <v>60.111111111111114</v>
      </c>
      <c r="Q125" s="58">
        <v>57.33</v>
      </c>
      <c r="R125" s="137">
        <v>35</v>
      </c>
      <c r="S125" s="519">
        <v>2</v>
      </c>
      <c r="T125" s="708">
        <v>65.5</v>
      </c>
      <c r="U125" s="513">
        <v>57.96</v>
      </c>
      <c r="V125" s="518">
        <v>6</v>
      </c>
      <c r="W125" s="203">
        <f t="shared" si="2"/>
        <v>241</v>
      </c>
      <c r="X125" s="190"/>
    </row>
    <row r="126" spans="1:24" ht="15" customHeight="1" thickBot="1" x14ac:dyDescent="0.3">
      <c r="A126" s="194">
        <v>10</v>
      </c>
      <c r="B126" s="416" t="s">
        <v>140</v>
      </c>
      <c r="C126" s="633"/>
      <c r="D126" s="282"/>
      <c r="E126" s="690">
        <v>55.12</v>
      </c>
      <c r="F126" s="396">
        <v>109</v>
      </c>
      <c r="G126" s="314">
        <v>10</v>
      </c>
      <c r="H126" s="362">
        <v>49</v>
      </c>
      <c r="I126" s="691">
        <v>56.47</v>
      </c>
      <c r="J126" s="396">
        <v>82</v>
      </c>
      <c r="K126" s="216">
        <v>8</v>
      </c>
      <c r="L126" s="80">
        <v>51.625</v>
      </c>
      <c r="M126" s="79">
        <v>56.93</v>
      </c>
      <c r="N126" s="499">
        <v>78</v>
      </c>
      <c r="O126" s="216">
        <v>9</v>
      </c>
      <c r="P126" s="80">
        <v>52.333333333333336</v>
      </c>
      <c r="Q126" s="81">
        <v>57.33</v>
      </c>
      <c r="R126" s="138">
        <v>79</v>
      </c>
      <c r="S126" s="709">
        <v>14</v>
      </c>
      <c r="T126" s="710">
        <v>45.785699999999999</v>
      </c>
      <c r="U126" s="711">
        <v>57.96</v>
      </c>
      <c r="V126" s="712">
        <v>92</v>
      </c>
      <c r="W126" s="206">
        <f t="shared" si="2"/>
        <v>440</v>
      </c>
      <c r="X126" s="190"/>
    </row>
    <row r="127" spans="1:24" ht="15" customHeight="1" x14ac:dyDescent="0.25">
      <c r="A127" s="451" t="s">
        <v>163</v>
      </c>
      <c r="B127" s="199"/>
      <c r="C127" s="199"/>
      <c r="D127" s="689">
        <f>AVERAGE(D5,D7:D14,D16:D29,D31:D49,D51:D69,D71:D85,D87:D115,D117:D126)</f>
        <v>53.353134126367301</v>
      </c>
      <c r="E127" s="199"/>
      <c r="F127" s="199"/>
      <c r="G127" s="199"/>
      <c r="H127" s="495">
        <f>AVERAGE(H5,H7:H14,H16:H29,H31:H49,H51:H69,H71:H85,H87:H115,H117:H126)</f>
        <v>54.670715812825343</v>
      </c>
      <c r="I127" s="492"/>
      <c r="J127" s="492"/>
      <c r="K127" s="493"/>
      <c r="L127" s="494">
        <f>AVERAGE(L5,L7:L14,L16:L29,L31:L49,L51:L69,L71:L85,L87:L115,L117:L126)</f>
        <v>55.582665127228637</v>
      </c>
      <c r="M127" s="494"/>
      <c r="N127" s="494"/>
      <c r="O127" s="494"/>
      <c r="P127" s="494">
        <f>AVERAGE(P5,P7:P14,P16:P29,P31:P49,P51:P69,P71:P85,P87:P115,P117:P126)</f>
        <v>56.430098105928039</v>
      </c>
      <c r="Q127" s="494"/>
      <c r="R127" s="494"/>
      <c r="S127" s="494"/>
      <c r="T127" s="494">
        <f>AVERAGE(T5,T7:T14,T16:T29,T31:T49,T51:T69,T71:T85,T87:T115,T117:T126)</f>
        <v>56.954783999999997</v>
      </c>
      <c r="V127" s="198"/>
      <c r="W127" s="198"/>
    </row>
    <row r="128" spans="1:24" x14ac:dyDescent="0.25">
      <c r="A128" s="452" t="s">
        <v>164</v>
      </c>
      <c r="D128" s="455">
        <v>55.12</v>
      </c>
      <c r="H128" s="455">
        <v>56.47</v>
      </c>
      <c r="I128" s="455"/>
      <c r="J128" s="455"/>
      <c r="K128" s="455"/>
      <c r="L128" s="455">
        <v>56.93</v>
      </c>
      <c r="M128" s="455"/>
      <c r="N128" s="455"/>
      <c r="O128" s="455"/>
      <c r="P128" s="455">
        <v>57.33</v>
      </c>
      <c r="Q128" s="455"/>
      <c r="R128" s="455"/>
      <c r="S128" s="455"/>
      <c r="T128" s="455">
        <v>57.96</v>
      </c>
      <c r="U128" s="455"/>
    </row>
    <row r="129" spans="20:20" x14ac:dyDescent="0.25">
      <c r="T129" s="200"/>
    </row>
  </sheetData>
  <mergeCells count="8">
    <mergeCell ref="W2:W3"/>
    <mergeCell ref="A2:A3"/>
    <mergeCell ref="B2:B3"/>
    <mergeCell ref="K2:N2"/>
    <mergeCell ref="O2:R2"/>
    <mergeCell ref="S2:V2"/>
    <mergeCell ref="G2:J2"/>
    <mergeCell ref="C2:F2"/>
  </mergeCells>
  <conditionalFormatting sqref="T4:T128">
    <cfRule type="cellIs" dxfId="955" priority="7" stopIfTrue="1" operator="equal">
      <formula>$T$127</formula>
    </cfRule>
    <cfRule type="cellIs" dxfId="954" priority="8" stopIfTrue="1" operator="greaterThanOrEqual">
      <formula>75</formula>
    </cfRule>
    <cfRule type="containsBlanks" dxfId="953" priority="9" stopIfTrue="1">
      <formula>LEN(TRIM(T4))=0</formula>
    </cfRule>
    <cfRule type="cellIs" dxfId="952" priority="10" stopIfTrue="1" operator="lessThan">
      <formula>50</formula>
    </cfRule>
    <cfRule type="cellIs" dxfId="951" priority="11" stopIfTrue="1" operator="between">
      <formula>$T$127</formula>
      <formula>50</formula>
    </cfRule>
    <cfRule type="cellIs" dxfId="950" priority="12" stopIfTrue="1" operator="between">
      <formula>75</formula>
      <formula>$T$127</formula>
    </cfRule>
  </conditionalFormatting>
  <conditionalFormatting sqref="P4:P128">
    <cfRule type="cellIs" dxfId="949" priority="13" stopIfTrue="1" operator="equal">
      <formula>$P$127</formula>
    </cfRule>
    <cfRule type="cellIs" dxfId="948" priority="14" stopIfTrue="1" operator="greaterThanOrEqual">
      <formula>75</formula>
    </cfRule>
    <cfRule type="containsBlanks" dxfId="947" priority="15" stopIfTrue="1">
      <formula>LEN(TRIM(P4))=0</formula>
    </cfRule>
    <cfRule type="cellIs" dxfId="946" priority="16" stopIfTrue="1" operator="lessThan">
      <formula>50</formula>
    </cfRule>
    <cfRule type="cellIs" dxfId="945" priority="17" stopIfTrue="1" operator="between">
      <formula>$P$127</formula>
      <formula>50</formula>
    </cfRule>
    <cfRule type="cellIs" dxfId="944" priority="18" stopIfTrue="1" operator="between">
      <formula>75</formula>
      <formula>$P$127</formula>
    </cfRule>
  </conditionalFormatting>
  <conditionalFormatting sqref="L4:L128">
    <cfRule type="cellIs" dxfId="943" priority="1" stopIfTrue="1" operator="equal">
      <formula>$L$127</formula>
    </cfRule>
    <cfRule type="containsBlanks" dxfId="942" priority="2" stopIfTrue="1">
      <formula>LEN(TRIM(L4))=0</formula>
    </cfRule>
    <cfRule type="cellIs" dxfId="941" priority="3" stopIfTrue="1" operator="lessThan">
      <formula>50</formula>
    </cfRule>
    <cfRule type="cellIs" dxfId="940" priority="4" stopIfTrue="1" operator="greaterThanOrEqual">
      <formula>75</formula>
    </cfRule>
    <cfRule type="cellIs" dxfId="939" priority="5" stopIfTrue="1" operator="between">
      <formula>$L$127</formula>
      <formula>50</formula>
    </cfRule>
    <cfRule type="cellIs" dxfId="938" priority="6" stopIfTrue="1" operator="between">
      <formula>75</formula>
      <formula>$L$127</formula>
    </cfRule>
  </conditionalFormatting>
  <conditionalFormatting sqref="H4:H128">
    <cfRule type="cellIs" dxfId="937" priority="19" stopIfTrue="1" operator="equal">
      <formula>$H$127</formula>
    </cfRule>
    <cfRule type="containsBlanks" dxfId="936" priority="20" stopIfTrue="1">
      <formula>LEN(TRIM(H4))=0</formula>
    </cfRule>
    <cfRule type="cellIs" dxfId="935" priority="21" stopIfTrue="1" operator="lessThan">
      <formula>50</formula>
    </cfRule>
    <cfRule type="cellIs" dxfId="934" priority="22" stopIfTrue="1" operator="greaterThanOrEqual">
      <formula>75</formula>
    </cfRule>
    <cfRule type="cellIs" dxfId="933" priority="23" stopIfTrue="1" operator="between">
      <formula>$H$127</formula>
      <formula>50</formula>
    </cfRule>
    <cfRule type="cellIs" dxfId="932" priority="24" stopIfTrue="1" operator="between">
      <formula>75</formula>
      <formula>$H$127</formula>
    </cfRule>
  </conditionalFormatting>
  <conditionalFormatting sqref="D4:D128">
    <cfRule type="containsBlanks" dxfId="931" priority="25" stopIfTrue="1">
      <formula>LEN(TRIM(D4))=0</formula>
    </cfRule>
    <cfRule type="cellIs" dxfId="930" priority="26" stopIfTrue="1" operator="equal">
      <formula>$D$127</formula>
    </cfRule>
    <cfRule type="cellIs" dxfId="929" priority="27" stopIfTrue="1" operator="greaterThanOrEqual">
      <formula>75</formula>
    </cfRule>
    <cfRule type="cellIs" dxfId="928" priority="28" stopIfTrue="1" operator="between">
      <formula>$D$127</formula>
      <formula>50</formula>
    </cfRule>
    <cfRule type="cellIs" dxfId="927" priority="29" stopIfTrue="1" operator="between">
      <formula>75</formula>
      <formula>$D$127</formula>
    </cfRule>
    <cfRule type="cellIs" dxfId="926" priority="30" stopIfTrue="1" operator="lessThan">
      <formula>50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5" width="7.7109375" customWidth="1"/>
    <col min="6" max="6" width="18.7109375" customWidth="1"/>
    <col min="7" max="7" width="31.7109375" customWidth="1"/>
    <col min="8" max="9" width="7.7109375" customWidth="1"/>
    <col min="10" max="10" width="18.7109375" customWidth="1"/>
    <col min="11" max="11" width="30" customWidth="1"/>
    <col min="12" max="13" width="7.7109375" customWidth="1"/>
    <col min="14" max="14" width="18.7109375" customWidth="1"/>
    <col min="15" max="15" width="30" customWidth="1"/>
    <col min="16" max="17" width="7.7109375" customWidth="1"/>
    <col min="18" max="18" width="18.7109375" style="3" customWidth="1"/>
    <col min="19" max="19" width="30" style="3" customWidth="1"/>
    <col min="20" max="21" width="7.7109375" customWidth="1"/>
    <col min="22" max="22" width="6.7109375" customWidth="1"/>
  </cols>
  <sheetData>
    <row r="1" spans="1:24" x14ac:dyDescent="0.25">
      <c r="W1" s="343"/>
      <c r="X1" s="34" t="s">
        <v>120</v>
      </c>
    </row>
    <row r="2" spans="1:24" ht="15.75" x14ac:dyDescent="0.25">
      <c r="F2" s="554" t="s">
        <v>115</v>
      </c>
      <c r="G2" s="554"/>
      <c r="H2" s="554"/>
      <c r="I2" s="554"/>
      <c r="K2" s="236"/>
      <c r="L2" s="236"/>
      <c r="M2" s="236"/>
      <c r="N2" s="236"/>
      <c r="O2" s="236"/>
      <c r="P2" s="236"/>
      <c r="Q2" s="236"/>
      <c r="R2" s="236"/>
      <c r="S2" s="146"/>
      <c r="W2" s="234"/>
      <c r="X2" s="34" t="s">
        <v>121</v>
      </c>
    </row>
    <row r="3" spans="1:24" ht="15.75" thickBot="1" x14ac:dyDescent="0.3">
      <c r="W3" s="235"/>
      <c r="X3" s="34" t="s">
        <v>122</v>
      </c>
    </row>
    <row r="4" spans="1:24" s="2" customFormat="1" ht="16.899999999999999" customHeight="1" thickBot="1" x14ac:dyDescent="0.3">
      <c r="A4" s="552" t="s">
        <v>68</v>
      </c>
      <c r="B4" s="556">
        <v>2019</v>
      </c>
      <c r="C4" s="556"/>
      <c r="D4" s="556"/>
      <c r="E4" s="557"/>
      <c r="F4" s="555">
        <v>2018</v>
      </c>
      <c r="G4" s="556"/>
      <c r="H4" s="556"/>
      <c r="I4" s="557"/>
      <c r="J4" s="555">
        <v>2017</v>
      </c>
      <c r="K4" s="556"/>
      <c r="L4" s="556"/>
      <c r="M4" s="557"/>
      <c r="N4" s="555">
        <v>2016</v>
      </c>
      <c r="O4" s="556"/>
      <c r="P4" s="556"/>
      <c r="Q4" s="557"/>
      <c r="R4" s="555">
        <v>2015</v>
      </c>
      <c r="S4" s="556"/>
      <c r="T4" s="556"/>
      <c r="U4" s="557"/>
      <c r="W4" s="35"/>
      <c r="X4" s="34" t="s">
        <v>123</v>
      </c>
    </row>
    <row r="5" spans="1:24" ht="42" customHeight="1" thickBot="1" x14ac:dyDescent="0.3">
      <c r="A5" s="553"/>
      <c r="B5" s="254" t="s">
        <v>67</v>
      </c>
      <c r="C5" s="254" t="s">
        <v>131</v>
      </c>
      <c r="D5" s="296" t="s">
        <v>132</v>
      </c>
      <c r="E5" s="297" t="s">
        <v>133</v>
      </c>
      <c r="F5" s="539" t="s">
        <v>67</v>
      </c>
      <c r="G5" s="254" t="s">
        <v>131</v>
      </c>
      <c r="H5" s="296" t="s">
        <v>132</v>
      </c>
      <c r="I5" s="297" t="s">
        <v>133</v>
      </c>
      <c r="J5" s="232" t="s">
        <v>67</v>
      </c>
      <c r="K5" s="9" t="s">
        <v>131</v>
      </c>
      <c r="L5" s="148" t="s">
        <v>132</v>
      </c>
      <c r="M5" s="152" t="s">
        <v>133</v>
      </c>
      <c r="N5" s="229" t="s">
        <v>67</v>
      </c>
      <c r="O5" s="149" t="s">
        <v>131</v>
      </c>
      <c r="P5" s="150" t="s">
        <v>132</v>
      </c>
      <c r="Q5" s="151" t="s">
        <v>133</v>
      </c>
      <c r="R5" s="232" t="s">
        <v>67</v>
      </c>
      <c r="S5" s="9" t="s">
        <v>131</v>
      </c>
      <c r="T5" s="148" t="s">
        <v>132</v>
      </c>
      <c r="U5" s="152" t="s">
        <v>133</v>
      </c>
    </row>
    <row r="6" spans="1:24" ht="15" customHeight="1" x14ac:dyDescent="0.25">
      <c r="A6" s="107">
        <v>1</v>
      </c>
      <c r="B6" s="285" t="s">
        <v>32</v>
      </c>
      <c r="C6" s="285" t="s">
        <v>93</v>
      </c>
      <c r="D6" s="285">
        <v>55.12</v>
      </c>
      <c r="E6" s="300">
        <v>73.069999999999993</v>
      </c>
      <c r="F6" s="312" t="s">
        <v>32</v>
      </c>
      <c r="G6" s="43" t="s">
        <v>38</v>
      </c>
      <c r="H6" s="285">
        <v>56.47</v>
      </c>
      <c r="I6" s="275">
        <v>73.05</v>
      </c>
      <c r="J6" s="42" t="s">
        <v>32</v>
      </c>
      <c r="K6" s="299" t="s">
        <v>159</v>
      </c>
      <c r="L6" s="108">
        <v>56.93</v>
      </c>
      <c r="M6" s="159">
        <v>68.727272727272734</v>
      </c>
      <c r="N6" s="42" t="s">
        <v>2</v>
      </c>
      <c r="O6" s="50" t="s">
        <v>24</v>
      </c>
      <c r="P6" s="101">
        <v>57.33</v>
      </c>
      <c r="Q6" s="306">
        <v>69.583333333333329</v>
      </c>
      <c r="R6" s="42" t="s">
        <v>0</v>
      </c>
      <c r="S6" s="43" t="s">
        <v>101</v>
      </c>
      <c r="T6" s="112">
        <v>57.96</v>
      </c>
      <c r="U6" s="111">
        <v>67.846199999999996</v>
      </c>
    </row>
    <row r="7" spans="1:24" ht="15" customHeight="1" x14ac:dyDescent="0.25">
      <c r="A7" s="10">
        <v>2</v>
      </c>
      <c r="B7" s="265" t="s">
        <v>0</v>
      </c>
      <c r="C7" s="265" t="s">
        <v>101</v>
      </c>
      <c r="D7" s="265">
        <v>55.12</v>
      </c>
      <c r="E7" s="13">
        <v>67.102564102564102</v>
      </c>
      <c r="F7" s="307" t="s">
        <v>0</v>
      </c>
      <c r="G7" s="12" t="s">
        <v>101</v>
      </c>
      <c r="H7" s="265">
        <v>56.47</v>
      </c>
      <c r="I7" s="13">
        <v>69</v>
      </c>
      <c r="J7" s="11" t="s">
        <v>32</v>
      </c>
      <c r="K7" s="12" t="s">
        <v>93</v>
      </c>
      <c r="L7" s="56">
        <v>56.93</v>
      </c>
      <c r="M7" s="160">
        <v>67.428571428571431</v>
      </c>
      <c r="N7" s="11" t="s">
        <v>32</v>
      </c>
      <c r="O7" s="12" t="s">
        <v>34</v>
      </c>
      <c r="P7" s="58">
        <v>57.33</v>
      </c>
      <c r="Q7" s="160">
        <v>68.2</v>
      </c>
      <c r="R7" s="11" t="s">
        <v>0</v>
      </c>
      <c r="S7" s="12" t="s">
        <v>106</v>
      </c>
      <c r="T7" s="82">
        <v>57.96</v>
      </c>
      <c r="U7" s="60">
        <v>67.813999999999993</v>
      </c>
    </row>
    <row r="8" spans="1:24" ht="15" customHeight="1" x14ac:dyDescent="0.25">
      <c r="A8" s="10">
        <v>3</v>
      </c>
      <c r="B8" s="265" t="s">
        <v>54</v>
      </c>
      <c r="C8" s="265" t="s">
        <v>64</v>
      </c>
      <c r="D8" s="265">
        <v>55.12</v>
      </c>
      <c r="E8" s="13">
        <v>67</v>
      </c>
      <c r="F8" s="307" t="s">
        <v>41</v>
      </c>
      <c r="G8" s="12" t="s">
        <v>52</v>
      </c>
      <c r="H8" s="265">
        <v>56.47</v>
      </c>
      <c r="I8" s="13">
        <v>69</v>
      </c>
      <c r="J8" s="11" t="s">
        <v>54</v>
      </c>
      <c r="K8" s="12" t="s">
        <v>62</v>
      </c>
      <c r="L8" s="56">
        <v>56.93</v>
      </c>
      <c r="M8" s="161">
        <v>66.92307692307692</v>
      </c>
      <c r="N8" s="11" t="s">
        <v>65</v>
      </c>
      <c r="O8" s="12" t="s">
        <v>81</v>
      </c>
      <c r="P8" s="58">
        <v>57.33</v>
      </c>
      <c r="Q8" s="160">
        <v>66.757575757575751</v>
      </c>
      <c r="R8" s="11" t="s">
        <v>32</v>
      </c>
      <c r="S8" s="12" t="s">
        <v>92</v>
      </c>
      <c r="T8" s="82">
        <v>57.96</v>
      </c>
      <c r="U8" s="62">
        <v>66.989199999999997</v>
      </c>
    </row>
    <row r="9" spans="1:24" ht="15" customHeight="1" x14ac:dyDescent="0.25">
      <c r="A9" s="10">
        <v>4</v>
      </c>
      <c r="B9" s="265" t="s">
        <v>2</v>
      </c>
      <c r="C9" s="265" t="s">
        <v>24</v>
      </c>
      <c r="D9" s="265">
        <v>55.12</v>
      </c>
      <c r="E9" s="49">
        <v>67</v>
      </c>
      <c r="F9" s="307" t="s">
        <v>26</v>
      </c>
      <c r="G9" s="12" t="s">
        <v>95</v>
      </c>
      <c r="H9" s="265">
        <v>56.47</v>
      </c>
      <c r="I9" s="13">
        <v>68</v>
      </c>
      <c r="J9" s="11" t="s">
        <v>41</v>
      </c>
      <c r="K9" s="12" t="s">
        <v>43</v>
      </c>
      <c r="L9" s="56">
        <v>56.93</v>
      </c>
      <c r="M9" s="160">
        <v>66.8</v>
      </c>
      <c r="N9" s="11" t="s">
        <v>32</v>
      </c>
      <c r="O9" s="242" t="s">
        <v>159</v>
      </c>
      <c r="P9" s="58">
        <v>57.33</v>
      </c>
      <c r="Q9" s="160">
        <v>66.545454545454547</v>
      </c>
      <c r="R9" s="11" t="s">
        <v>41</v>
      </c>
      <c r="S9" s="12" t="s">
        <v>76</v>
      </c>
      <c r="T9" s="82">
        <v>57.96</v>
      </c>
      <c r="U9" s="62">
        <v>65.8947</v>
      </c>
    </row>
    <row r="10" spans="1:24" ht="15" customHeight="1" x14ac:dyDescent="0.25">
      <c r="A10" s="10">
        <v>5</v>
      </c>
      <c r="B10" s="265" t="s">
        <v>32</v>
      </c>
      <c r="C10" s="265" t="s">
        <v>149</v>
      </c>
      <c r="D10" s="265">
        <v>55.12</v>
      </c>
      <c r="E10" s="13">
        <v>67</v>
      </c>
      <c r="F10" s="307" t="s">
        <v>32</v>
      </c>
      <c r="G10" s="12" t="s">
        <v>93</v>
      </c>
      <c r="H10" s="265">
        <v>56.47</v>
      </c>
      <c r="I10" s="17">
        <v>66.8</v>
      </c>
      <c r="J10" s="95" t="s">
        <v>26</v>
      </c>
      <c r="K10" s="12" t="s">
        <v>110</v>
      </c>
      <c r="L10" s="56">
        <v>56.93</v>
      </c>
      <c r="M10" s="160">
        <v>65.916666666666671</v>
      </c>
      <c r="N10" s="11" t="s">
        <v>32</v>
      </c>
      <c r="O10" s="12" t="s">
        <v>149</v>
      </c>
      <c r="P10" s="58">
        <v>57.33</v>
      </c>
      <c r="Q10" s="160">
        <v>65.92</v>
      </c>
      <c r="R10" s="11" t="s">
        <v>54</v>
      </c>
      <c r="S10" s="12" t="s">
        <v>62</v>
      </c>
      <c r="T10" s="82">
        <v>57.96</v>
      </c>
      <c r="U10" s="62">
        <v>65.629599999999996</v>
      </c>
    </row>
    <row r="11" spans="1:24" ht="15" customHeight="1" x14ac:dyDescent="0.25">
      <c r="A11" s="10">
        <v>6</v>
      </c>
      <c r="B11" s="265" t="s">
        <v>26</v>
      </c>
      <c r="C11" s="265" t="s">
        <v>95</v>
      </c>
      <c r="D11" s="265">
        <v>55.12</v>
      </c>
      <c r="E11" s="13">
        <v>65</v>
      </c>
      <c r="F11" s="307" t="s">
        <v>65</v>
      </c>
      <c r="G11" s="12" t="s">
        <v>81</v>
      </c>
      <c r="H11" s="265">
        <v>56.47</v>
      </c>
      <c r="I11" s="13">
        <v>66</v>
      </c>
      <c r="J11" s="11" t="s">
        <v>32</v>
      </c>
      <c r="K11" s="12" t="s">
        <v>36</v>
      </c>
      <c r="L11" s="56">
        <v>56.93</v>
      </c>
      <c r="M11" s="162">
        <v>65.285714285714292</v>
      </c>
      <c r="N11" s="11" t="s">
        <v>2</v>
      </c>
      <c r="O11" s="12" t="s">
        <v>112</v>
      </c>
      <c r="P11" s="58">
        <v>57.33</v>
      </c>
      <c r="Q11" s="160">
        <v>65.727272727272734</v>
      </c>
      <c r="R11" s="11" t="s">
        <v>0</v>
      </c>
      <c r="S11" s="242" t="s">
        <v>141</v>
      </c>
      <c r="T11" s="82">
        <v>57.96</v>
      </c>
      <c r="U11" s="60">
        <v>65.5</v>
      </c>
    </row>
    <row r="12" spans="1:24" ht="15" customHeight="1" x14ac:dyDescent="0.25">
      <c r="A12" s="10">
        <v>7</v>
      </c>
      <c r="B12" s="265" t="s">
        <v>2</v>
      </c>
      <c r="C12" s="265" t="s">
        <v>112</v>
      </c>
      <c r="D12" s="265">
        <v>55.12</v>
      </c>
      <c r="E12" s="13">
        <v>64</v>
      </c>
      <c r="F12" s="307" t="s">
        <v>32</v>
      </c>
      <c r="G12" s="242" t="s">
        <v>149</v>
      </c>
      <c r="H12" s="265">
        <v>56.47</v>
      </c>
      <c r="I12" s="13">
        <v>66</v>
      </c>
      <c r="J12" s="11" t="s">
        <v>54</v>
      </c>
      <c r="K12" s="12" t="s">
        <v>61</v>
      </c>
      <c r="L12" s="56">
        <v>56.93</v>
      </c>
      <c r="M12" s="163">
        <v>65.083333333333329</v>
      </c>
      <c r="N12" s="11" t="s">
        <v>0</v>
      </c>
      <c r="O12" s="12" t="s">
        <v>101</v>
      </c>
      <c r="P12" s="58">
        <v>57.33</v>
      </c>
      <c r="Q12" s="160">
        <v>65.41463414634147</v>
      </c>
      <c r="R12" s="11" t="s">
        <v>32</v>
      </c>
      <c r="S12" s="12" t="s">
        <v>93</v>
      </c>
      <c r="T12" s="82">
        <v>57.96</v>
      </c>
      <c r="U12" s="62">
        <v>65.220299999999995</v>
      </c>
    </row>
    <row r="13" spans="1:24" ht="15" customHeight="1" x14ac:dyDescent="0.25">
      <c r="A13" s="10">
        <v>8</v>
      </c>
      <c r="B13" s="265" t="s">
        <v>41</v>
      </c>
      <c r="C13" s="265" t="s">
        <v>52</v>
      </c>
      <c r="D13" s="265">
        <v>55.12</v>
      </c>
      <c r="E13" s="13">
        <v>63.8</v>
      </c>
      <c r="F13" s="307" t="s">
        <v>0</v>
      </c>
      <c r="G13" s="12" t="s">
        <v>100</v>
      </c>
      <c r="H13" s="265">
        <v>56.47</v>
      </c>
      <c r="I13" s="13">
        <v>64</v>
      </c>
      <c r="J13" s="11" t="s">
        <v>32</v>
      </c>
      <c r="K13" s="12" t="s">
        <v>34</v>
      </c>
      <c r="L13" s="56">
        <v>56.93</v>
      </c>
      <c r="M13" s="162">
        <v>64.25</v>
      </c>
      <c r="N13" s="11" t="s">
        <v>0</v>
      </c>
      <c r="O13" s="12" t="s">
        <v>100</v>
      </c>
      <c r="P13" s="58">
        <v>57.33</v>
      </c>
      <c r="Q13" s="160">
        <v>65.32352941176471</v>
      </c>
      <c r="R13" s="11" t="s">
        <v>32</v>
      </c>
      <c r="S13" s="12" t="s">
        <v>149</v>
      </c>
      <c r="T13" s="82">
        <v>57.96</v>
      </c>
      <c r="U13" s="62">
        <v>65.192300000000003</v>
      </c>
    </row>
    <row r="14" spans="1:24" ht="15" customHeight="1" x14ac:dyDescent="0.25">
      <c r="A14" s="10">
        <v>9</v>
      </c>
      <c r="B14" s="265" t="s">
        <v>26</v>
      </c>
      <c r="C14" s="265" t="s">
        <v>30</v>
      </c>
      <c r="D14" s="265">
        <v>55.12</v>
      </c>
      <c r="E14" s="49">
        <v>63</v>
      </c>
      <c r="F14" s="307" t="s">
        <v>2</v>
      </c>
      <c r="G14" s="243" t="s">
        <v>144</v>
      </c>
      <c r="H14" s="265">
        <v>56.47</v>
      </c>
      <c r="I14" s="13">
        <v>63.852459016393439</v>
      </c>
      <c r="J14" s="11" t="s">
        <v>65</v>
      </c>
      <c r="K14" s="12" t="s">
        <v>81</v>
      </c>
      <c r="L14" s="56">
        <v>56.93</v>
      </c>
      <c r="M14" s="162">
        <v>64.166666666666671</v>
      </c>
      <c r="N14" s="95" t="s">
        <v>26</v>
      </c>
      <c r="O14" s="12" t="s">
        <v>114</v>
      </c>
      <c r="P14" s="58">
        <v>57.33</v>
      </c>
      <c r="Q14" s="308">
        <v>64.666666666666671</v>
      </c>
      <c r="R14" s="11" t="s">
        <v>2</v>
      </c>
      <c r="S14" s="20" t="s">
        <v>8</v>
      </c>
      <c r="T14" s="82">
        <v>57.96</v>
      </c>
      <c r="U14" s="62">
        <v>64.789500000000004</v>
      </c>
    </row>
    <row r="15" spans="1:24" ht="15" customHeight="1" thickBot="1" x14ac:dyDescent="0.3">
      <c r="A15" s="21">
        <v>10</v>
      </c>
      <c r="B15" s="287" t="s">
        <v>32</v>
      </c>
      <c r="C15" s="287" t="s">
        <v>31</v>
      </c>
      <c r="D15" s="287">
        <v>55.12</v>
      </c>
      <c r="E15" s="32">
        <v>63</v>
      </c>
      <c r="F15" s="314" t="s">
        <v>41</v>
      </c>
      <c r="G15" s="52" t="s">
        <v>88</v>
      </c>
      <c r="H15" s="287">
        <v>56.47</v>
      </c>
      <c r="I15" s="24">
        <v>63.05</v>
      </c>
      <c r="J15" s="22" t="s">
        <v>2</v>
      </c>
      <c r="K15" s="52" t="s">
        <v>112</v>
      </c>
      <c r="L15" s="77">
        <v>56.93</v>
      </c>
      <c r="M15" s="164">
        <v>63.758620689655174</v>
      </c>
      <c r="N15" s="22" t="s">
        <v>32</v>
      </c>
      <c r="O15" s="52" t="s">
        <v>92</v>
      </c>
      <c r="P15" s="104">
        <v>57.33</v>
      </c>
      <c r="Q15" s="310">
        <v>63.625</v>
      </c>
      <c r="R15" s="22" t="s">
        <v>65</v>
      </c>
      <c r="S15" s="52" t="s">
        <v>86</v>
      </c>
      <c r="T15" s="106">
        <v>57.96</v>
      </c>
      <c r="U15" s="358">
        <v>64.411799999999999</v>
      </c>
    </row>
    <row r="16" spans="1:24" ht="15" customHeight="1" x14ac:dyDescent="0.25">
      <c r="A16" s="107">
        <v>11</v>
      </c>
      <c r="B16" s="285" t="s">
        <v>65</v>
      </c>
      <c r="C16" s="285" t="s">
        <v>81</v>
      </c>
      <c r="D16" s="285">
        <v>55.12</v>
      </c>
      <c r="E16" s="44">
        <v>61.032258064516128</v>
      </c>
      <c r="F16" s="312" t="s">
        <v>41</v>
      </c>
      <c r="G16" s="43" t="s">
        <v>49</v>
      </c>
      <c r="H16" s="285">
        <v>56.47</v>
      </c>
      <c r="I16" s="44">
        <v>62.8</v>
      </c>
      <c r="J16" s="42" t="s">
        <v>0</v>
      </c>
      <c r="K16" s="299" t="s">
        <v>139</v>
      </c>
      <c r="L16" s="108">
        <v>56.93</v>
      </c>
      <c r="M16" s="165">
        <v>63.441176470588232</v>
      </c>
      <c r="N16" s="147" t="s">
        <v>2</v>
      </c>
      <c r="O16" s="50" t="s">
        <v>23</v>
      </c>
      <c r="P16" s="110">
        <v>57.33</v>
      </c>
      <c r="Q16" s="159">
        <v>63.363636363636367</v>
      </c>
      <c r="R16" s="42" t="s">
        <v>2</v>
      </c>
      <c r="S16" s="50" t="s">
        <v>6</v>
      </c>
      <c r="T16" s="112">
        <v>57.96</v>
      </c>
      <c r="U16" s="378">
        <v>64.400000000000006</v>
      </c>
    </row>
    <row r="17" spans="1:21" ht="15" customHeight="1" x14ac:dyDescent="0.25">
      <c r="A17" s="10">
        <v>12</v>
      </c>
      <c r="B17" s="265" t="s">
        <v>32</v>
      </c>
      <c r="C17" s="265" t="s">
        <v>92</v>
      </c>
      <c r="D17" s="265">
        <v>55.12</v>
      </c>
      <c r="E17" s="13">
        <v>61</v>
      </c>
      <c r="F17" s="307" t="s">
        <v>54</v>
      </c>
      <c r="G17" s="12" t="s">
        <v>62</v>
      </c>
      <c r="H17" s="265">
        <v>56.47</v>
      </c>
      <c r="I17" s="17">
        <v>62.68</v>
      </c>
      <c r="J17" s="95" t="s">
        <v>26</v>
      </c>
      <c r="K17" s="12" t="s">
        <v>29</v>
      </c>
      <c r="L17" s="56">
        <v>56.93</v>
      </c>
      <c r="M17" s="162">
        <v>63.375</v>
      </c>
      <c r="N17" s="11" t="s">
        <v>54</v>
      </c>
      <c r="O17" s="12" t="s">
        <v>62</v>
      </c>
      <c r="P17" s="58">
        <v>57.33</v>
      </c>
      <c r="Q17" s="162">
        <v>63.31818181818182</v>
      </c>
      <c r="R17" s="11" t="s">
        <v>0</v>
      </c>
      <c r="S17" s="12" t="s">
        <v>100</v>
      </c>
      <c r="T17" s="82">
        <v>57.96</v>
      </c>
      <c r="U17" s="60">
        <v>64.2</v>
      </c>
    </row>
    <row r="18" spans="1:21" ht="15" customHeight="1" x14ac:dyDescent="0.25">
      <c r="A18" s="10">
        <v>13</v>
      </c>
      <c r="B18" s="265" t="s">
        <v>26</v>
      </c>
      <c r="C18" s="265" t="s">
        <v>27</v>
      </c>
      <c r="D18" s="265">
        <v>55.12</v>
      </c>
      <c r="E18" s="13">
        <v>60.66</v>
      </c>
      <c r="F18" s="307" t="s">
        <v>2</v>
      </c>
      <c r="G18" s="20" t="s">
        <v>23</v>
      </c>
      <c r="H18" s="265">
        <v>56.47</v>
      </c>
      <c r="I18" s="13">
        <v>62.666666666666664</v>
      </c>
      <c r="J18" s="11" t="s">
        <v>54</v>
      </c>
      <c r="K18" s="14" t="s">
        <v>64</v>
      </c>
      <c r="L18" s="56">
        <v>56.93</v>
      </c>
      <c r="M18" s="166">
        <v>63.18181818181818</v>
      </c>
      <c r="N18" s="11" t="s">
        <v>32</v>
      </c>
      <c r="O18" s="12" t="s">
        <v>37</v>
      </c>
      <c r="P18" s="58">
        <v>57.33</v>
      </c>
      <c r="Q18" s="162">
        <v>63.315789473684212</v>
      </c>
      <c r="R18" s="11" t="s">
        <v>32</v>
      </c>
      <c r="S18" s="12" t="s">
        <v>108</v>
      </c>
      <c r="T18" s="82">
        <v>57.96</v>
      </c>
      <c r="U18" s="59">
        <v>64.0702</v>
      </c>
    </row>
    <row r="19" spans="1:21" ht="15" customHeight="1" x14ac:dyDescent="0.25">
      <c r="A19" s="10">
        <v>14</v>
      </c>
      <c r="B19" s="265" t="s">
        <v>2</v>
      </c>
      <c r="C19" s="265" t="s">
        <v>21</v>
      </c>
      <c r="D19" s="265">
        <v>55.12</v>
      </c>
      <c r="E19" s="13">
        <v>60.63</v>
      </c>
      <c r="F19" s="307" t="s">
        <v>2</v>
      </c>
      <c r="G19" s="12" t="s">
        <v>112</v>
      </c>
      <c r="H19" s="265">
        <v>56.47</v>
      </c>
      <c r="I19" s="13">
        <v>62.607142857142854</v>
      </c>
      <c r="J19" s="11" t="s">
        <v>2</v>
      </c>
      <c r="K19" s="20" t="s">
        <v>24</v>
      </c>
      <c r="L19" s="56">
        <v>56.93</v>
      </c>
      <c r="M19" s="167">
        <v>63.0625</v>
      </c>
      <c r="N19" s="11" t="s">
        <v>41</v>
      </c>
      <c r="O19" s="12" t="s">
        <v>40</v>
      </c>
      <c r="P19" s="58">
        <v>57.33</v>
      </c>
      <c r="Q19" s="162">
        <v>63.258064516129032</v>
      </c>
      <c r="R19" s="11" t="s">
        <v>54</v>
      </c>
      <c r="S19" s="14" t="s">
        <v>63</v>
      </c>
      <c r="T19" s="82">
        <v>57.96</v>
      </c>
      <c r="U19" s="59">
        <v>63.6875</v>
      </c>
    </row>
    <row r="20" spans="1:21" ht="15" customHeight="1" x14ac:dyDescent="0.25">
      <c r="A20" s="10">
        <v>15</v>
      </c>
      <c r="B20" s="265" t="s">
        <v>41</v>
      </c>
      <c r="C20" s="265" t="s">
        <v>88</v>
      </c>
      <c r="D20" s="265">
        <v>55.12</v>
      </c>
      <c r="E20" s="13">
        <v>60.62</v>
      </c>
      <c r="F20" s="307" t="s">
        <v>2</v>
      </c>
      <c r="G20" s="20" t="s">
        <v>6</v>
      </c>
      <c r="H20" s="265">
        <v>56.47</v>
      </c>
      <c r="I20" s="13">
        <v>62.142857142857146</v>
      </c>
      <c r="J20" s="95" t="s">
        <v>26</v>
      </c>
      <c r="K20" s="12" t="s">
        <v>114</v>
      </c>
      <c r="L20" s="56">
        <v>56.93</v>
      </c>
      <c r="M20" s="162">
        <v>63</v>
      </c>
      <c r="N20" s="95" t="s">
        <v>26</v>
      </c>
      <c r="O20" s="12" t="s">
        <v>30</v>
      </c>
      <c r="P20" s="58">
        <v>57.33</v>
      </c>
      <c r="Q20" s="162">
        <v>63.2</v>
      </c>
      <c r="R20" s="11" t="s">
        <v>41</v>
      </c>
      <c r="S20" s="12" t="s">
        <v>49</v>
      </c>
      <c r="T20" s="82">
        <v>57.96</v>
      </c>
      <c r="U20" s="59">
        <v>63.666699999999999</v>
      </c>
    </row>
    <row r="21" spans="1:21" ht="15" customHeight="1" x14ac:dyDescent="0.25">
      <c r="A21" s="10">
        <v>16</v>
      </c>
      <c r="B21" s="265" t="s">
        <v>26</v>
      </c>
      <c r="C21" s="265" t="s">
        <v>109</v>
      </c>
      <c r="D21" s="265">
        <v>55.12</v>
      </c>
      <c r="E21" s="13">
        <v>60.32</v>
      </c>
      <c r="F21" s="307" t="s">
        <v>32</v>
      </c>
      <c r="G21" s="12" t="s">
        <v>108</v>
      </c>
      <c r="H21" s="265">
        <v>56.47</v>
      </c>
      <c r="I21" s="13">
        <v>62</v>
      </c>
      <c r="J21" s="95" t="s">
        <v>26</v>
      </c>
      <c r="K21" s="12" t="s">
        <v>96</v>
      </c>
      <c r="L21" s="56">
        <v>56.93</v>
      </c>
      <c r="M21" s="168">
        <v>62.964285714285715</v>
      </c>
      <c r="N21" s="11" t="s">
        <v>41</v>
      </c>
      <c r="O21" s="12" t="s">
        <v>88</v>
      </c>
      <c r="P21" s="58">
        <v>57.33</v>
      </c>
      <c r="Q21" s="162">
        <v>62.945945945945944</v>
      </c>
      <c r="R21" s="95" t="s">
        <v>26</v>
      </c>
      <c r="S21" s="12" t="s">
        <v>114</v>
      </c>
      <c r="T21" s="82">
        <v>57.96</v>
      </c>
      <c r="U21" s="59">
        <v>63.625</v>
      </c>
    </row>
    <row r="22" spans="1:21" ht="15" customHeight="1" x14ac:dyDescent="0.25">
      <c r="A22" s="10">
        <v>17</v>
      </c>
      <c r="B22" s="265" t="s">
        <v>65</v>
      </c>
      <c r="C22" s="265" t="s">
        <v>83</v>
      </c>
      <c r="D22" s="265">
        <v>55.12</v>
      </c>
      <c r="E22" s="13">
        <v>60.142857142857146</v>
      </c>
      <c r="F22" s="307" t="s">
        <v>41</v>
      </c>
      <c r="G22" s="12" t="s">
        <v>80</v>
      </c>
      <c r="H22" s="265">
        <v>56.47</v>
      </c>
      <c r="I22" s="13">
        <v>61.95</v>
      </c>
      <c r="J22" s="11" t="s">
        <v>0</v>
      </c>
      <c r="K22" s="12" t="s">
        <v>106</v>
      </c>
      <c r="L22" s="56">
        <v>56.93</v>
      </c>
      <c r="M22" s="162">
        <v>62.666666666666664</v>
      </c>
      <c r="N22" s="11" t="s">
        <v>41</v>
      </c>
      <c r="O22" s="12" t="s">
        <v>47</v>
      </c>
      <c r="P22" s="58">
        <v>57.33</v>
      </c>
      <c r="Q22" s="162">
        <v>62.866666666666667</v>
      </c>
      <c r="R22" s="95" t="s">
        <v>26</v>
      </c>
      <c r="S22" s="12" t="s">
        <v>110</v>
      </c>
      <c r="T22" s="82">
        <v>57.96</v>
      </c>
      <c r="U22" s="59">
        <v>63.583300000000001</v>
      </c>
    </row>
    <row r="23" spans="1:21" ht="15" customHeight="1" x14ac:dyDescent="0.25">
      <c r="A23" s="10">
        <v>18</v>
      </c>
      <c r="B23" s="265" t="s">
        <v>0</v>
      </c>
      <c r="C23" s="265" t="s">
        <v>100</v>
      </c>
      <c r="D23" s="265">
        <v>55.12</v>
      </c>
      <c r="E23" s="13">
        <v>60.137931034482762</v>
      </c>
      <c r="F23" s="307" t="s">
        <v>2</v>
      </c>
      <c r="G23" s="243" t="s">
        <v>146</v>
      </c>
      <c r="H23" s="265">
        <v>56.47</v>
      </c>
      <c r="I23" s="13">
        <v>61.93333333333333</v>
      </c>
      <c r="J23" s="11" t="s">
        <v>0</v>
      </c>
      <c r="K23" s="12" t="s">
        <v>100</v>
      </c>
      <c r="L23" s="56">
        <v>56.93</v>
      </c>
      <c r="M23" s="162">
        <v>62.470588235294116</v>
      </c>
      <c r="N23" s="95" t="s">
        <v>26</v>
      </c>
      <c r="O23" s="12" t="s">
        <v>95</v>
      </c>
      <c r="P23" s="58">
        <v>57.33</v>
      </c>
      <c r="Q23" s="162">
        <v>62.629629629629626</v>
      </c>
      <c r="R23" s="11" t="s">
        <v>32</v>
      </c>
      <c r="S23" s="242" t="s">
        <v>159</v>
      </c>
      <c r="T23" s="82">
        <v>57.96</v>
      </c>
      <c r="U23" s="59">
        <v>63.545499999999997</v>
      </c>
    </row>
    <row r="24" spans="1:21" ht="15" customHeight="1" x14ac:dyDescent="0.25">
      <c r="A24" s="10">
        <v>19</v>
      </c>
      <c r="B24" s="265" t="s">
        <v>2</v>
      </c>
      <c r="C24" s="265" t="s">
        <v>145</v>
      </c>
      <c r="D24" s="265">
        <v>55.12</v>
      </c>
      <c r="E24" s="13">
        <v>60</v>
      </c>
      <c r="F24" s="307" t="s">
        <v>2</v>
      </c>
      <c r="G24" s="243" t="s">
        <v>142</v>
      </c>
      <c r="H24" s="265">
        <v>56.47</v>
      </c>
      <c r="I24" s="13">
        <v>61.885057471264368</v>
      </c>
      <c r="J24" s="11" t="s">
        <v>0</v>
      </c>
      <c r="K24" s="12" t="s">
        <v>101</v>
      </c>
      <c r="L24" s="56">
        <v>56.93</v>
      </c>
      <c r="M24" s="168">
        <v>62.4</v>
      </c>
      <c r="N24" s="11" t="s">
        <v>2</v>
      </c>
      <c r="O24" s="20" t="s">
        <v>17</v>
      </c>
      <c r="P24" s="58">
        <v>57.33</v>
      </c>
      <c r="Q24" s="162">
        <v>62.25</v>
      </c>
      <c r="R24" s="11" t="s">
        <v>65</v>
      </c>
      <c r="S24" s="12" t="s">
        <v>82</v>
      </c>
      <c r="T24" s="82">
        <v>57.96</v>
      </c>
      <c r="U24" s="59">
        <v>63.541699999999999</v>
      </c>
    </row>
    <row r="25" spans="1:21" ht="15" customHeight="1" thickBot="1" x14ac:dyDescent="0.3">
      <c r="A25" s="21">
        <v>20</v>
      </c>
      <c r="B25" s="287" t="s">
        <v>54</v>
      </c>
      <c r="C25" s="287" t="s">
        <v>61</v>
      </c>
      <c r="D25" s="287">
        <v>55.12</v>
      </c>
      <c r="E25" s="24">
        <v>60</v>
      </c>
      <c r="F25" s="314" t="s">
        <v>41</v>
      </c>
      <c r="G25" s="52" t="s">
        <v>79</v>
      </c>
      <c r="H25" s="287">
        <v>56.47</v>
      </c>
      <c r="I25" s="24">
        <v>61.7</v>
      </c>
      <c r="J25" s="47" t="s">
        <v>32</v>
      </c>
      <c r="K25" s="48" t="s">
        <v>149</v>
      </c>
      <c r="L25" s="79">
        <v>56.93</v>
      </c>
      <c r="M25" s="169">
        <v>62.4</v>
      </c>
      <c r="N25" s="127" t="s">
        <v>2</v>
      </c>
      <c r="O25" s="157" t="s">
        <v>21</v>
      </c>
      <c r="P25" s="81">
        <v>57.33</v>
      </c>
      <c r="Q25" s="172">
        <v>62</v>
      </c>
      <c r="R25" s="127" t="s">
        <v>26</v>
      </c>
      <c r="S25" s="48" t="s">
        <v>97</v>
      </c>
      <c r="T25" s="83">
        <v>57.96</v>
      </c>
      <c r="U25" s="119">
        <v>63.529400000000003</v>
      </c>
    </row>
    <row r="26" spans="1:21" ht="15" customHeight="1" x14ac:dyDescent="0.25">
      <c r="A26" s="107">
        <v>21</v>
      </c>
      <c r="B26" s="285" t="s">
        <v>54</v>
      </c>
      <c r="C26" s="285" t="s">
        <v>63</v>
      </c>
      <c r="D26" s="285">
        <v>55.12</v>
      </c>
      <c r="E26" s="44">
        <v>60</v>
      </c>
      <c r="F26" s="312" t="s">
        <v>32</v>
      </c>
      <c r="G26" s="43" t="s">
        <v>92</v>
      </c>
      <c r="H26" s="285">
        <v>56.47</v>
      </c>
      <c r="I26" s="44">
        <v>61</v>
      </c>
      <c r="J26" s="42" t="s">
        <v>41</v>
      </c>
      <c r="K26" s="43" t="s">
        <v>79</v>
      </c>
      <c r="L26" s="100">
        <v>56.93</v>
      </c>
      <c r="M26" s="170">
        <v>62.166666666666664</v>
      </c>
      <c r="N26" s="42" t="s">
        <v>65</v>
      </c>
      <c r="O26" s="43" t="s">
        <v>86</v>
      </c>
      <c r="P26" s="101">
        <v>57.33</v>
      </c>
      <c r="Q26" s="311">
        <v>61.866666666666667</v>
      </c>
      <c r="R26" s="42" t="s">
        <v>65</v>
      </c>
      <c r="S26" s="43" t="s">
        <v>87</v>
      </c>
      <c r="T26" s="102">
        <v>57.96</v>
      </c>
      <c r="U26" s="117">
        <v>63.45</v>
      </c>
    </row>
    <row r="27" spans="1:21" ht="15" customHeight="1" x14ac:dyDescent="0.25">
      <c r="A27" s="10">
        <v>22</v>
      </c>
      <c r="B27" s="265" t="s">
        <v>32</v>
      </c>
      <c r="C27" s="265" t="s">
        <v>37</v>
      </c>
      <c r="D27" s="265">
        <v>55.12</v>
      </c>
      <c r="E27" s="13">
        <v>59.92</v>
      </c>
      <c r="F27" s="307" t="s">
        <v>0</v>
      </c>
      <c r="G27" s="242" t="s">
        <v>139</v>
      </c>
      <c r="H27" s="265">
        <v>56.47</v>
      </c>
      <c r="I27" s="13">
        <v>61</v>
      </c>
      <c r="J27" s="11" t="s">
        <v>41</v>
      </c>
      <c r="K27" s="12" t="s">
        <v>88</v>
      </c>
      <c r="L27" s="56">
        <v>56.93</v>
      </c>
      <c r="M27" s="162">
        <v>61.793103448275865</v>
      </c>
      <c r="N27" s="95" t="s">
        <v>26</v>
      </c>
      <c r="O27" s="12" t="s">
        <v>96</v>
      </c>
      <c r="P27" s="58">
        <v>57.33</v>
      </c>
      <c r="Q27" s="162">
        <v>61.75</v>
      </c>
      <c r="R27" s="95" t="s">
        <v>26</v>
      </c>
      <c r="S27" s="12" t="s">
        <v>96</v>
      </c>
      <c r="T27" s="82">
        <v>57.96</v>
      </c>
      <c r="U27" s="59">
        <v>63.3889</v>
      </c>
    </row>
    <row r="28" spans="1:21" ht="15" customHeight="1" x14ac:dyDescent="0.25">
      <c r="A28" s="10">
        <v>23</v>
      </c>
      <c r="B28" s="265" t="s">
        <v>41</v>
      </c>
      <c r="C28" s="265" t="s">
        <v>44</v>
      </c>
      <c r="D28" s="265">
        <v>55.12</v>
      </c>
      <c r="E28" s="13">
        <v>59.63</v>
      </c>
      <c r="F28" s="307" t="s">
        <v>65</v>
      </c>
      <c r="G28" s="12" t="s">
        <v>83</v>
      </c>
      <c r="H28" s="265">
        <v>56.47</v>
      </c>
      <c r="I28" s="13">
        <v>61</v>
      </c>
      <c r="J28" s="11" t="s">
        <v>41</v>
      </c>
      <c r="K28" s="12" t="s">
        <v>44</v>
      </c>
      <c r="L28" s="56">
        <v>56.93</v>
      </c>
      <c r="M28" s="162">
        <v>61.285714285714285</v>
      </c>
      <c r="N28" s="11" t="s">
        <v>32</v>
      </c>
      <c r="O28" s="12" t="s">
        <v>93</v>
      </c>
      <c r="P28" s="58">
        <v>57.33</v>
      </c>
      <c r="Q28" s="162">
        <v>61.673469387755105</v>
      </c>
      <c r="R28" s="11" t="s">
        <v>0</v>
      </c>
      <c r="S28" s="242" t="s">
        <v>139</v>
      </c>
      <c r="T28" s="82">
        <v>57.96</v>
      </c>
      <c r="U28" s="69">
        <v>63</v>
      </c>
    </row>
    <row r="29" spans="1:21" ht="15" customHeight="1" x14ac:dyDescent="0.25">
      <c r="A29" s="10">
        <v>24</v>
      </c>
      <c r="B29" s="265" t="s">
        <v>26</v>
      </c>
      <c r="C29" s="265" t="s">
        <v>111</v>
      </c>
      <c r="D29" s="265">
        <v>55.12</v>
      </c>
      <c r="E29" s="13">
        <v>59.57</v>
      </c>
      <c r="F29" s="307" t="s">
        <v>26</v>
      </c>
      <c r="G29" s="12" t="s">
        <v>110</v>
      </c>
      <c r="H29" s="265">
        <v>56.47</v>
      </c>
      <c r="I29" s="17">
        <v>61</v>
      </c>
      <c r="J29" s="11" t="s">
        <v>2</v>
      </c>
      <c r="K29" s="243" t="s">
        <v>144</v>
      </c>
      <c r="L29" s="56">
        <v>56.93</v>
      </c>
      <c r="M29" s="167">
        <v>61.236363636363635</v>
      </c>
      <c r="N29" s="11" t="s">
        <v>41</v>
      </c>
      <c r="O29" s="12" t="s">
        <v>158</v>
      </c>
      <c r="P29" s="58">
        <v>57.33</v>
      </c>
      <c r="Q29" s="162">
        <v>61.625</v>
      </c>
      <c r="R29" s="11" t="s">
        <v>2</v>
      </c>
      <c r="S29" s="20" t="s">
        <v>13</v>
      </c>
      <c r="T29" s="82">
        <v>57.96</v>
      </c>
      <c r="U29" s="59">
        <v>62.7727</v>
      </c>
    </row>
    <row r="30" spans="1:21" ht="15" customHeight="1" x14ac:dyDescent="0.25">
      <c r="A30" s="10">
        <v>25</v>
      </c>
      <c r="B30" s="265" t="s">
        <v>32</v>
      </c>
      <c r="C30" s="265" t="s">
        <v>36</v>
      </c>
      <c r="D30" s="265">
        <v>55.12</v>
      </c>
      <c r="E30" s="49">
        <v>59.5</v>
      </c>
      <c r="F30" s="307" t="s">
        <v>26</v>
      </c>
      <c r="G30" s="12" t="s">
        <v>109</v>
      </c>
      <c r="H30" s="265">
        <v>56.47</v>
      </c>
      <c r="I30" s="13">
        <v>61</v>
      </c>
      <c r="J30" s="11" t="s">
        <v>32</v>
      </c>
      <c r="K30" s="12" t="s">
        <v>92</v>
      </c>
      <c r="L30" s="56">
        <v>56.93</v>
      </c>
      <c r="M30" s="162">
        <v>61.053333333333335</v>
      </c>
      <c r="N30" s="11" t="s">
        <v>41</v>
      </c>
      <c r="O30" s="12" t="s">
        <v>52</v>
      </c>
      <c r="P30" s="58">
        <v>57.33</v>
      </c>
      <c r="Q30" s="162">
        <v>61.583333333333336</v>
      </c>
      <c r="R30" s="11" t="s">
        <v>41</v>
      </c>
      <c r="S30" s="12" t="s">
        <v>40</v>
      </c>
      <c r="T30" s="82">
        <v>57.96</v>
      </c>
      <c r="U30" s="59">
        <v>62.6</v>
      </c>
    </row>
    <row r="31" spans="1:21" ht="15" customHeight="1" x14ac:dyDescent="0.25">
      <c r="A31" s="10">
        <v>26</v>
      </c>
      <c r="B31" s="265" t="s">
        <v>26</v>
      </c>
      <c r="C31" s="265" t="s">
        <v>96</v>
      </c>
      <c r="D31" s="265">
        <v>55.12</v>
      </c>
      <c r="E31" s="13">
        <v>59</v>
      </c>
      <c r="F31" s="307" t="s">
        <v>54</v>
      </c>
      <c r="G31" s="14" t="s">
        <v>63</v>
      </c>
      <c r="H31" s="265">
        <v>56.47</v>
      </c>
      <c r="I31" s="13">
        <v>60.931034482758619</v>
      </c>
      <c r="J31" s="95" t="s">
        <v>26</v>
      </c>
      <c r="K31" s="12" t="s">
        <v>30</v>
      </c>
      <c r="L31" s="56">
        <v>56.93</v>
      </c>
      <c r="M31" s="162">
        <v>60.777777777777779</v>
      </c>
      <c r="N31" s="95" t="s">
        <v>32</v>
      </c>
      <c r="O31" s="12" t="s">
        <v>38</v>
      </c>
      <c r="P31" s="58">
        <v>57.33</v>
      </c>
      <c r="Q31" s="162">
        <v>61.444444444444443</v>
      </c>
      <c r="R31" s="11" t="s">
        <v>54</v>
      </c>
      <c r="S31" s="14" t="s">
        <v>64</v>
      </c>
      <c r="T31" s="82">
        <v>57.96</v>
      </c>
      <c r="U31" s="59">
        <v>62.4146</v>
      </c>
    </row>
    <row r="32" spans="1:21" ht="15" customHeight="1" x14ac:dyDescent="0.25">
      <c r="A32" s="10">
        <v>27</v>
      </c>
      <c r="B32" s="265" t="s">
        <v>0</v>
      </c>
      <c r="C32" s="265" t="s">
        <v>139</v>
      </c>
      <c r="D32" s="265">
        <v>55.12</v>
      </c>
      <c r="E32" s="13">
        <v>58.769230769230766</v>
      </c>
      <c r="F32" s="307" t="s">
        <v>2</v>
      </c>
      <c r="G32" s="20" t="s">
        <v>19</v>
      </c>
      <c r="H32" s="265">
        <v>56.47</v>
      </c>
      <c r="I32" s="13">
        <v>60.53125</v>
      </c>
      <c r="J32" s="11" t="s">
        <v>2</v>
      </c>
      <c r="K32" s="243" t="s">
        <v>145</v>
      </c>
      <c r="L32" s="56">
        <v>56.93</v>
      </c>
      <c r="M32" s="167">
        <v>60.520833333333336</v>
      </c>
      <c r="N32" s="11" t="s">
        <v>41</v>
      </c>
      <c r="O32" s="12" t="s">
        <v>50</v>
      </c>
      <c r="P32" s="58">
        <v>57.33</v>
      </c>
      <c r="Q32" s="162">
        <v>61.266666666666666</v>
      </c>
      <c r="R32" s="11" t="s">
        <v>2</v>
      </c>
      <c r="S32" s="243" t="s">
        <v>142</v>
      </c>
      <c r="T32" s="82">
        <v>57.96</v>
      </c>
      <c r="U32" s="59">
        <v>62.375</v>
      </c>
    </row>
    <row r="33" spans="1:21" ht="15" customHeight="1" x14ac:dyDescent="0.25">
      <c r="A33" s="10">
        <v>28</v>
      </c>
      <c r="B33" s="265" t="s">
        <v>32</v>
      </c>
      <c r="C33" s="265" t="s">
        <v>38</v>
      </c>
      <c r="D33" s="265">
        <v>55.12</v>
      </c>
      <c r="E33" s="13">
        <v>58.52</v>
      </c>
      <c r="F33" s="307" t="s">
        <v>26</v>
      </c>
      <c r="G33" s="12" t="s">
        <v>114</v>
      </c>
      <c r="H33" s="265">
        <v>56.47</v>
      </c>
      <c r="I33" s="13">
        <v>60</v>
      </c>
      <c r="J33" s="11" t="s">
        <v>2</v>
      </c>
      <c r="K33" s="20" t="s">
        <v>15</v>
      </c>
      <c r="L33" s="56">
        <v>56.93</v>
      </c>
      <c r="M33" s="167">
        <v>59.769230769230766</v>
      </c>
      <c r="N33" s="11" t="s">
        <v>0</v>
      </c>
      <c r="O33" s="12" t="s">
        <v>106</v>
      </c>
      <c r="P33" s="58">
        <v>57.33</v>
      </c>
      <c r="Q33" s="162">
        <v>61.2</v>
      </c>
      <c r="R33" s="11" t="s">
        <v>41</v>
      </c>
      <c r="S33" s="242" t="s">
        <v>45</v>
      </c>
      <c r="T33" s="82">
        <v>57.96</v>
      </c>
      <c r="U33" s="59">
        <v>62.344799999999999</v>
      </c>
    </row>
    <row r="34" spans="1:21" ht="15" customHeight="1" x14ac:dyDescent="0.25">
      <c r="A34" s="10">
        <v>29</v>
      </c>
      <c r="B34" s="265" t="s">
        <v>41</v>
      </c>
      <c r="C34" s="265" t="s">
        <v>80</v>
      </c>
      <c r="D34" s="265">
        <v>55.12</v>
      </c>
      <c r="E34" s="13">
        <v>58.47</v>
      </c>
      <c r="F34" s="307" t="s">
        <v>54</v>
      </c>
      <c r="G34" s="12" t="s">
        <v>59</v>
      </c>
      <c r="H34" s="265">
        <v>56.47</v>
      </c>
      <c r="I34" s="13">
        <v>60</v>
      </c>
      <c r="J34" s="95" t="s">
        <v>26</v>
      </c>
      <c r="K34" s="19" t="s">
        <v>27</v>
      </c>
      <c r="L34" s="56">
        <v>56.93</v>
      </c>
      <c r="M34" s="162">
        <v>59.75</v>
      </c>
      <c r="N34" s="11" t="s">
        <v>54</v>
      </c>
      <c r="O34" s="14" t="s">
        <v>63</v>
      </c>
      <c r="P34" s="58">
        <v>57.33</v>
      </c>
      <c r="Q34" s="162">
        <v>60.46153846153846</v>
      </c>
      <c r="R34" s="95" t="s">
        <v>26</v>
      </c>
      <c r="S34" s="12" t="s">
        <v>30</v>
      </c>
      <c r="T34" s="82">
        <v>57.96</v>
      </c>
      <c r="U34" s="59">
        <v>61.851900000000001</v>
      </c>
    </row>
    <row r="35" spans="1:21" ht="15" customHeight="1" thickBot="1" x14ac:dyDescent="0.3">
      <c r="A35" s="21">
        <v>30</v>
      </c>
      <c r="B35" s="287" t="s">
        <v>2</v>
      </c>
      <c r="C35" s="287" t="s">
        <v>1</v>
      </c>
      <c r="D35" s="287">
        <v>55.12</v>
      </c>
      <c r="E35" s="32">
        <v>58.45</v>
      </c>
      <c r="F35" s="314" t="s">
        <v>65</v>
      </c>
      <c r="G35" s="52" t="s">
        <v>86</v>
      </c>
      <c r="H35" s="287">
        <v>56.47</v>
      </c>
      <c r="I35" s="298">
        <v>60</v>
      </c>
      <c r="J35" s="47" t="s">
        <v>65</v>
      </c>
      <c r="K35" s="48" t="s">
        <v>84</v>
      </c>
      <c r="L35" s="77">
        <v>56.93</v>
      </c>
      <c r="M35" s="164">
        <v>59.75</v>
      </c>
      <c r="N35" s="47" t="s">
        <v>32</v>
      </c>
      <c r="O35" s="48" t="s">
        <v>91</v>
      </c>
      <c r="P35" s="104">
        <v>57.33</v>
      </c>
      <c r="Q35" s="164">
        <v>60.428571428571431</v>
      </c>
      <c r="R35" s="47" t="s">
        <v>2</v>
      </c>
      <c r="S35" s="364" t="s">
        <v>145</v>
      </c>
      <c r="T35" s="106">
        <v>57.96</v>
      </c>
      <c r="U35" s="119">
        <v>61.686300000000003</v>
      </c>
    </row>
    <row r="36" spans="1:21" ht="15" customHeight="1" x14ac:dyDescent="0.25">
      <c r="A36" s="107">
        <v>31</v>
      </c>
      <c r="B36" s="285" t="s">
        <v>2</v>
      </c>
      <c r="C36" s="285" t="s">
        <v>144</v>
      </c>
      <c r="D36" s="285">
        <v>55.12</v>
      </c>
      <c r="E36" s="44">
        <v>58</v>
      </c>
      <c r="F36" s="312" t="s">
        <v>32</v>
      </c>
      <c r="G36" s="43" t="s">
        <v>39</v>
      </c>
      <c r="H36" s="285">
        <v>56.47</v>
      </c>
      <c r="I36" s="44">
        <v>60</v>
      </c>
      <c r="J36" s="42" t="s">
        <v>65</v>
      </c>
      <c r="K36" s="43" t="s">
        <v>82</v>
      </c>
      <c r="L36" s="108">
        <v>56.93</v>
      </c>
      <c r="M36" s="165">
        <v>59.375</v>
      </c>
      <c r="N36" s="42" t="s">
        <v>54</v>
      </c>
      <c r="O36" s="43" t="s">
        <v>59</v>
      </c>
      <c r="P36" s="110">
        <v>57.33</v>
      </c>
      <c r="Q36" s="165">
        <v>60.388888888888886</v>
      </c>
      <c r="R36" s="42" t="s">
        <v>65</v>
      </c>
      <c r="S36" s="43" t="s">
        <v>81</v>
      </c>
      <c r="T36" s="112">
        <v>57.96</v>
      </c>
      <c r="U36" s="117">
        <v>61.593800000000002</v>
      </c>
    </row>
    <row r="37" spans="1:21" ht="15" customHeight="1" x14ac:dyDescent="0.25">
      <c r="A37" s="10">
        <v>32</v>
      </c>
      <c r="B37" s="265" t="s">
        <v>2</v>
      </c>
      <c r="C37" s="265" t="s">
        <v>19</v>
      </c>
      <c r="D37" s="265">
        <v>55.12</v>
      </c>
      <c r="E37" s="13">
        <v>58</v>
      </c>
      <c r="F37" s="307" t="s">
        <v>2</v>
      </c>
      <c r="G37" s="243" t="s">
        <v>145</v>
      </c>
      <c r="H37" s="265">
        <v>56.47</v>
      </c>
      <c r="I37" s="13">
        <v>59.984375</v>
      </c>
      <c r="J37" s="11" t="s">
        <v>41</v>
      </c>
      <c r="K37" s="12" t="s">
        <v>52</v>
      </c>
      <c r="L37" s="56">
        <v>56.93</v>
      </c>
      <c r="M37" s="162">
        <v>59</v>
      </c>
      <c r="N37" s="11" t="s">
        <v>2</v>
      </c>
      <c r="O37" s="243" t="s">
        <v>142</v>
      </c>
      <c r="P37" s="58">
        <v>57.33</v>
      </c>
      <c r="Q37" s="162">
        <v>60.269841269841272</v>
      </c>
      <c r="R37" s="11" t="s">
        <v>41</v>
      </c>
      <c r="S37" s="12" t="s">
        <v>79</v>
      </c>
      <c r="T37" s="82">
        <v>57.96</v>
      </c>
      <c r="U37" s="59">
        <v>61.55</v>
      </c>
    </row>
    <row r="38" spans="1:21" ht="15" customHeight="1" x14ac:dyDescent="0.25">
      <c r="A38" s="10">
        <v>33</v>
      </c>
      <c r="B38" s="265" t="s">
        <v>41</v>
      </c>
      <c r="C38" s="265" t="s">
        <v>51</v>
      </c>
      <c r="D38" s="265">
        <v>55.12</v>
      </c>
      <c r="E38" s="13">
        <v>57.06</v>
      </c>
      <c r="F38" s="307" t="s">
        <v>2</v>
      </c>
      <c r="G38" s="20" t="s">
        <v>21</v>
      </c>
      <c r="H38" s="265">
        <v>56.47</v>
      </c>
      <c r="I38" s="13">
        <v>59.93181818181818</v>
      </c>
      <c r="J38" s="11" t="s">
        <v>32</v>
      </c>
      <c r="K38" s="12" t="s">
        <v>108</v>
      </c>
      <c r="L38" s="56">
        <v>56.93</v>
      </c>
      <c r="M38" s="168">
        <v>58.9</v>
      </c>
      <c r="N38" s="11" t="s">
        <v>41</v>
      </c>
      <c r="O38" s="12" t="s">
        <v>46</v>
      </c>
      <c r="P38" s="58">
        <v>57.33</v>
      </c>
      <c r="Q38" s="162">
        <v>60.25</v>
      </c>
      <c r="R38" s="11" t="s">
        <v>41</v>
      </c>
      <c r="S38" s="12" t="s">
        <v>78</v>
      </c>
      <c r="T38" s="82">
        <v>57.96</v>
      </c>
      <c r="U38" s="59">
        <v>60.963000000000001</v>
      </c>
    </row>
    <row r="39" spans="1:21" ht="15" customHeight="1" x14ac:dyDescent="0.25">
      <c r="A39" s="10">
        <v>34</v>
      </c>
      <c r="B39" s="265" t="s">
        <v>2</v>
      </c>
      <c r="C39" s="265" t="s">
        <v>146</v>
      </c>
      <c r="D39" s="265">
        <v>55.12</v>
      </c>
      <c r="E39" s="13">
        <v>57</v>
      </c>
      <c r="F39" s="307" t="s">
        <v>65</v>
      </c>
      <c r="G39" s="12" t="s">
        <v>85</v>
      </c>
      <c r="H39" s="265">
        <v>56.47</v>
      </c>
      <c r="I39" s="272">
        <v>59</v>
      </c>
      <c r="J39" s="95" t="s">
        <v>26</v>
      </c>
      <c r="K39" s="12" t="s">
        <v>111</v>
      </c>
      <c r="L39" s="56">
        <v>56.93</v>
      </c>
      <c r="M39" s="162">
        <v>58.863636363636367</v>
      </c>
      <c r="N39" s="11" t="s">
        <v>0</v>
      </c>
      <c r="O39" s="242" t="s">
        <v>139</v>
      </c>
      <c r="P39" s="58">
        <v>57.33</v>
      </c>
      <c r="Q39" s="162">
        <v>60.203703703703702</v>
      </c>
      <c r="R39" s="11" t="s">
        <v>32</v>
      </c>
      <c r="S39" s="12" t="s">
        <v>34</v>
      </c>
      <c r="T39" s="82">
        <v>57.96</v>
      </c>
      <c r="U39" s="59">
        <v>60.555599999999998</v>
      </c>
    </row>
    <row r="40" spans="1:21" ht="15" customHeight="1" x14ac:dyDescent="0.25">
      <c r="A40" s="10">
        <v>35</v>
      </c>
      <c r="B40" s="265" t="s">
        <v>2</v>
      </c>
      <c r="C40" s="265" t="s">
        <v>7</v>
      </c>
      <c r="D40" s="265">
        <v>55.12</v>
      </c>
      <c r="E40" s="13">
        <v>57</v>
      </c>
      <c r="F40" s="307" t="s">
        <v>0</v>
      </c>
      <c r="G40" s="12" t="s">
        <v>106</v>
      </c>
      <c r="H40" s="265">
        <v>56.47</v>
      </c>
      <c r="I40" s="13">
        <v>59</v>
      </c>
      <c r="J40" s="11" t="s">
        <v>54</v>
      </c>
      <c r="K40" s="14" t="s">
        <v>57</v>
      </c>
      <c r="L40" s="56">
        <v>56.93</v>
      </c>
      <c r="M40" s="167">
        <v>58.714285714285715</v>
      </c>
      <c r="N40" s="11" t="s">
        <v>0</v>
      </c>
      <c r="O40" s="242" t="s">
        <v>141</v>
      </c>
      <c r="P40" s="58">
        <v>57.33</v>
      </c>
      <c r="Q40" s="162">
        <v>60.111111111111114</v>
      </c>
      <c r="R40" s="11" t="s">
        <v>54</v>
      </c>
      <c r="S40" s="12" t="s">
        <v>59</v>
      </c>
      <c r="T40" s="82">
        <v>57.96</v>
      </c>
      <c r="U40" s="59">
        <v>60.409100000000002</v>
      </c>
    </row>
    <row r="41" spans="1:21" ht="15" customHeight="1" x14ac:dyDescent="0.25">
      <c r="A41" s="10">
        <v>36</v>
      </c>
      <c r="B41" s="265" t="s">
        <v>26</v>
      </c>
      <c r="C41" s="265" t="s">
        <v>110</v>
      </c>
      <c r="D41" s="265">
        <v>55.12</v>
      </c>
      <c r="E41" s="17">
        <v>57</v>
      </c>
      <c r="F41" s="307" t="s">
        <v>26</v>
      </c>
      <c r="G41" s="12" t="s">
        <v>30</v>
      </c>
      <c r="H41" s="265">
        <v>56.47</v>
      </c>
      <c r="I41" s="13">
        <v>59</v>
      </c>
      <c r="J41" s="11" t="s">
        <v>2</v>
      </c>
      <c r="K41" s="20" t="s">
        <v>20</v>
      </c>
      <c r="L41" s="56">
        <v>56.93</v>
      </c>
      <c r="M41" s="171">
        <v>58.714285714285715</v>
      </c>
      <c r="N41" s="11" t="s">
        <v>41</v>
      </c>
      <c r="O41" s="12" t="s">
        <v>79</v>
      </c>
      <c r="P41" s="58">
        <v>57.33</v>
      </c>
      <c r="Q41" s="162">
        <v>59.75</v>
      </c>
      <c r="R41" s="11" t="s">
        <v>32</v>
      </c>
      <c r="S41" s="12" t="s">
        <v>36</v>
      </c>
      <c r="T41" s="82">
        <v>57.96</v>
      </c>
      <c r="U41" s="59">
        <v>60.238100000000003</v>
      </c>
    </row>
    <row r="42" spans="1:21" ht="15" customHeight="1" x14ac:dyDescent="0.25">
      <c r="A42" s="10">
        <v>37</v>
      </c>
      <c r="B42" s="265" t="s">
        <v>41</v>
      </c>
      <c r="C42" s="265" t="s">
        <v>78</v>
      </c>
      <c r="D42" s="265">
        <v>55.12</v>
      </c>
      <c r="E42" s="13">
        <v>56.39</v>
      </c>
      <c r="F42" s="307" t="s">
        <v>32</v>
      </c>
      <c r="G42" s="12" t="s">
        <v>34</v>
      </c>
      <c r="H42" s="265">
        <v>56.47</v>
      </c>
      <c r="I42" s="13">
        <v>59</v>
      </c>
      <c r="J42" s="11" t="s">
        <v>41</v>
      </c>
      <c r="K42" s="12" t="s">
        <v>158</v>
      </c>
      <c r="L42" s="56">
        <v>56.93</v>
      </c>
      <c r="M42" s="162">
        <v>58.516129032258064</v>
      </c>
      <c r="N42" s="11" t="s">
        <v>32</v>
      </c>
      <c r="O42" s="12" t="s">
        <v>108</v>
      </c>
      <c r="P42" s="58">
        <v>57.33</v>
      </c>
      <c r="Q42" s="162">
        <v>59.708333333333336</v>
      </c>
      <c r="R42" s="95" t="s">
        <v>2</v>
      </c>
      <c r="S42" s="20" t="s">
        <v>7</v>
      </c>
      <c r="T42" s="82">
        <v>57.96</v>
      </c>
      <c r="U42" s="59">
        <v>59.857100000000003</v>
      </c>
    </row>
    <row r="43" spans="1:21" ht="15" customHeight="1" x14ac:dyDescent="0.25">
      <c r="A43" s="10">
        <v>38</v>
      </c>
      <c r="B43" s="265" t="s">
        <v>0</v>
      </c>
      <c r="C43" s="265" t="s">
        <v>69</v>
      </c>
      <c r="D43" s="265">
        <v>55.12</v>
      </c>
      <c r="E43" s="13">
        <v>56.2</v>
      </c>
      <c r="F43" s="307" t="s">
        <v>0</v>
      </c>
      <c r="G43" s="242" t="s">
        <v>141</v>
      </c>
      <c r="H43" s="265">
        <v>56.47</v>
      </c>
      <c r="I43" s="13">
        <v>59</v>
      </c>
      <c r="J43" s="11" t="s">
        <v>65</v>
      </c>
      <c r="K43" s="12" t="s">
        <v>83</v>
      </c>
      <c r="L43" s="56">
        <v>56.93</v>
      </c>
      <c r="M43" s="162">
        <v>58.352941176470587</v>
      </c>
      <c r="N43" s="95" t="s">
        <v>26</v>
      </c>
      <c r="O43" s="12" t="s">
        <v>97</v>
      </c>
      <c r="P43" s="58">
        <v>57.33</v>
      </c>
      <c r="Q43" s="162">
        <v>59.444444444444443</v>
      </c>
      <c r="R43" s="11" t="s">
        <v>32</v>
      </c>
      <c r="S43" s="271" t="s">
        <v>137</v>
      </c>
      <c r="T43" s="82">
        <v>57.96</v>
      </c>
      <c r="U43" s="59">
        <v>59.666699999999999</v>
      </c>
    </row>
    <row r="44" spans="1:21" ht="15" customHeight="1" x14ac:dyDescent="0.25">
      <c r="A44" s="10">
        <v>39</v>
      </c>
      <c r="B44" s="265" t="s">
        <v>0</v>
      </c>
      <c r="C44" s="265" t="s">
        <v>106</v>
      </c>
      <c r="D44" s="265">
        <v>55.12</v>
      </c>
      <c r="E44" s="13">
        <v>56.064516129032256</v>
      </c>
      <c r="F44" s="307" t="s">
        <v>2</v>
      </c>
      <c r="G44" s="20" t="s">
        <v>1</v>
      </c>
      <c r="H44" s="265">
        <v>56.47</v>
      </c>
      <c r="I44" s="13">
        <v>58.666666666666664</v>
      </c>
      <c r="J44" s="11" t="s">
        <v>41</v>
      </c>
      <c r="K44" s="12" t="s">
        <v>50</v>
      </c>
      <c r="L44" s="56">
        <v>56.93</v>
      </c>
      <c r="M44" s="162">
        <v>58.3</v>
      </c>
      <c r="N44" s="11" t="s">
        <v>41</v>
      </c>
      <c r="O44" s="12" t="s">
        <v>80</v>
      </c>
      <c r="P44" s="58">
        <v>57.33</v>
      </c>
      <c r="Q44" s="162">
        <v>59.307692307692307</v>
      </c>
      <c r="R44" s="11" t="s">
        <v>0</v>
      </c>
      <c r="S44" s="12" t="s">
        <v>102</v>
      </c>
      <c r="T44" s="82">
        <v>57.96</v>
      </c>
      <c r="U44" s="69">
        <v>59.666699999999999</v>
      </c>
    </row>
    <row r="45" spans="1:21" ht="15" customHeight="1" thickBot="1" x14ac:dyDescent="0.3">
      <c r="A45" s="21">
        <v>40</v>
      </c>
      <c r="B45" s="287" t="s">
        <v>41</v>
      </c>
      <c r="C45" s="287" t="s">
        <v>158</v>
      </c>
      <c r="D45" s="287">
        <v>55.12</v>
      </c>
      <c r="E45" s="575">
        <v>56.05</v>
      </c>
      <c r="F45" s="314" t="s">
        <v>2</v>
      </c>
      <c r="G45" s="121" t="s">
        <v>24</v>
      </c>
      <c r="H45" s="287">
        <v>56.47</v>
      </c>
      <c r="I45" s="24">
        <v>58.625</v>
      </c>
      <c r="J45" s="22" t="s">
        <v>65</v>
      </c>
      <c r="K45" s="52" t="s">
        <v>87</v>
      </c>
      <c r="L45" s="79">
        <v>56.93</v>
      </c>
      <c r="M45" s="172">
        <v>58.272727272727273</v>
      </c>
      <c r="N45" s="118" t="s">
        <v>26</v>
      </c>
      <c r="O45" s="52" t="s">
        <v>109</v>
      </c>
      <c r="P45" s="81">
        <v>57.33</v>
      </c>
      <c r="Q45" s="172">
        <v>59.307692307692307</v>
      </c>
      <c r="R45" s="22" t="s">
        <v>2</v>
      </c>
      <c r="S45" s="345" t="s">
        <v>144</v>
      </c>
      <c r="T45" s="83">
        <v>57.96</v>
      </c>
      <c r="U45" s="113">
        <v>59.656300000000002</v>
      </c>
    </row>
    <row r="46" spans="1:21" ht="15" customHeight="1" x14ac:dyDescent="0.25">
      <c r="A46" s="107">
        <v>41</v>
      </c>
      <c r="B46" s="285" t="s">
        <v>0</v>
      </c>
      <c r="C46" s="285" t="s">
        <v>166</v>
      </c>
      <c r="D46" s="285">
        <v>55.12</v>
      </c>
      <c r="E46" s="49">
        <v>56.05</v>
      </c>
      <c r="F46" s="312" t="s">
        <v>54</v>
      </c>
      <c r="G46" s="43" t="s">
        <v>61</v>
      </c>
      <c r="H46" s="285">
        <v>56.47</v>
      </c>
      <c r="I46" s="44">
        <v>58.454545454545453</v>
      </c>
      <c r="J46" s="42" t="s">
        <v>54</v>
      </c>
      <c r="K46" s="43" t="s">
        <v>59</v>
      </c>
      <c r="L46" s="100">
        <v>56.93</v>
      </c>
      <c r="M46" s="173">
        <v>58</v>
      </c>
      <c r="N46" s="42" t="s">
        <v>2</v>
      </c>
      <c r="O46" s="344" t="s">
        <v>144</v>
      </c>
      <c r="P46" s="101">
        <v>57.33</v>
      </c>
      <c r="Q46" s="170">
        <v>59.096774193548384</v>
      </c>
      <c r="R46" s="42" t="s">
        <v>41</v>
      </c>
      <c r="S46" s="43" t="s">
        <v>48</v>
      </c>
      <c r="T46" s="102">
        <v>57.96</v>
      </c>
      <c r="U46" s="117">
        <v>59.5</v>
      </c>
    </row>
    <row r="47" spans="1:21" ht="15" customHeight="1" x14ac:dyDescent="0.25">
      <c r="A47" s="10">
        <v>42</v>
      </c>
      <c r="B47" s="265" t="s">
        <v>32</v>
      </c>
      <c r="C47" s="265" t="s">
        <v>108</v>
      </c>
      <c r="D47" s="265">
        <v>55.12</v>
      </c>
      <c r="E47" s="13">
        <v>56</v>
      </c>
      <c r="F47" s="307" t="s">
        <v>26</v>
      </c>
      <c r="G47" s="19" t="s">
        <v>27</v>
      </c>
      <c r="H47" s="265">
        <v>56.47</v>
      </c>
      <c r="I47" s="13">
        <v>58</v>
      </c>
      <c r="J47" s="95" t="s">
        <v>2</v>
      </c>
      <c r="K47" s="20" t="s">
        <v>21</v>
      </c>
      <c r="L47" s="56">
        <v>56.93</v>
      </c>
      <c r="M47" s="167">
        <v>57.911764705882355</v>
      </c>
      <c r="N47" s="11" t="s">
        <v>54</v>
      </c>
      <c r="O47" s="14" t="s">
        <v>64</v>
      </c>
      <c r="P47" s="58">
        <v>57.33</v>
      </c>
      <c r="Q47" s="162">
        <v>58.8</v>
      </c>
      <c r="R47" s="11" t="s">
        <v>54</v>
      </c>
      <c r="S47" s="12" t="s">
        <v>61</v>
      </c>
      <c r="T47" s="82">
        <v>57.96</v>
      </c>
      <c r="U47" s="59">
        <v>59.387099999999997</v>
      </c>
    </row>
    <row r="48" spans="1:21" ht="15" customHeight="1" x14ac:dyDescent="0.25">
      <c r="A48" s="10">
        <v>43</v>
      </c>
      <c r="B48" s="265" t="s">
        <v>54</v>
      </c>
      <c r="C48" s="265" t="s">
        <v>62</v>
      </c>
      <c r="D48" s="265">
        <v>55.12</v>
      </c>
      <c r="E48" s="17">
        <v>56</v>
      </c>
      <c r="F48" s="307" t="s">
        <v>0</v>
      </c>
      <c r="G48" s="14" t="s">
        <v>70</v>
      </c>
      <c r="H48" s="265">
        <v>56.47</v>
      </c>
      <c r="I48" s="13">
        <v>58</v>
      </c>
      <c r="J48" s="11" t="s">
        <v>41</v>
      </c>
      <c r="K48" s="12" t="s">
        <v>78</v>
      </c>
      <c r="L48" s="56">
        <v>56.93</v>
      </c>
      <c r="M48" s="162">
        <v>57.714285714285715</v>
      </c>
      <c r="N48" s="95" t="s">
        <v>26</v>
      </c>
      <c r="O48" s="12" t="s">
        <v>111</v>
      </c>
      <c r="P48" s="58">
        <v>57.33</v>
      </c>
      <c r="Q48" s="162">
        <v>58.733333333333334</v>
      </c>
      <c r="R48" s="95" t="s">
        <v>32</v>
      </c>
      <c r="S48" s="12" t="s">
        <v>38</v>
      </c>
      <c r="T48" s="82">
        <v>57.96</v>
      </c>
      <c r="U48" s="59">
        <v>59.069000000000003</v>
      </c>
    </row>
    <row r="49" spans="1:21" ht="15" customHeight="1" x14ac:dyDescent="0.25">
      <c r="A49" s="10">
        <v>44</v>
      </c>
      <c r="B49" s="265" t="s">
        <v>26</v>
      </c>
      <c r="C49" s="265" t="s">
        <v>114</v>
      </c>
      <c r="D49" s="265">
        <v>55.12</v>
      </c>
      <c r="E49" s="13">
        <v>56</v>
      </c>
      <c r="F49" s="307" t="s">
        <v>32</v>
      </c>
      <c r="G49" s="14" t="s">
        <v>72</v>
      </c>
      <c r="H49" s="265">
        <v>56.47</v>
      </c>
      <c r="I49" s="15">
        <v>58</v>
      </c>
      <c r="J49" s="95" t="s">
        <v>26</v>
      </c>
      <c r="K49" s="12" t="s">
        <v>95</v>
      </c>
      <c r="L49" s="56">
        <v>56.93</v>
      </c>
      <c r="M49" s="162">
        <v>57.714285714285715</v>
      </c>
      <c r="N49" s="95" t="s">
        <v>26</v>
      </c>
      <c r="O49" s="19" t="s">
        <v>27</v>
      </c>
      <c r="P49" s="58">
        <v>57.33</v>
      </c>
      <c r="Q49" s="162">
        <v>58.444444444444443</v>
      </c>
      <c r="R49" s="11" t="s">
        <v>2</v>
      </c>
      <c r="S49" s="20" t="s">
        <v>10</v>
      </c>
      <c r="T49" s="82">
        <v>57.96</v>
      </c>
      <c r="U49" s="59">
        <v>58.963000000000001</v>
      </c>
    </row>
    <row r="50" spans="1:21" ht="15" customHeight="1" x14ac:dyDescent="0.25">
      <c r="A50" s="10">
        <v>45</v>
      </c>
      <c r="B50" s="265" t="s">
        <v>54</v>
      </c>
      <c r="C50" s="265" t="s">
        <v>66</v>
      </c>
      <c r="D50" s="265">
        <v>55.12</v>
      </c>
      <c r="E50" s="15">
        <v>56</v>
      </c>
      <c r="F50" s="307" t="s">
        <v>32</v>
      </c>
      <c r="G50" s="12" t="s">
        <v>89</v>
      </c>
      <c r="H50" s="265">
        <v>56.47</v>
      </c>
      <c r="I50" s="13">
        <v>57.27</v>
      </c>
      <c r="J50" s="95" t="s">
        <v>26</v>
      </c>
      <c r="K50" s="12" t="s">
        <v>28</v>
      </c>
      <c r="L50" s="56">
        <v>56.93</v>
      </c>
      <c r="M50" s="162">
        <v>57.68181818181818</v>
      </c>
      <c r="N50" s="11" t="s">
        <v>65</v>
      </c>
      <c r="O50" s="12" t="s">
        <v>83</v>
      </c>
      <c r="P50" s="58">
        <v>57.33</v>
      </c>
      <c r="Q50" s="162">
        <v>58.368421052631582</v>
      </c>
      <c r="R50" s="95" t="s">
        <v>26</v>
      </c>
      <c r="S50" s="12" t="s">
        <v>109</v>
      </c>
      <c r="T50" s="82">
        <v>57.96</v>
      </c>
      <c r="U50" s="59">
        <v>58.6905</v>
      </c>
    </row>
    <row r="51" spans="1:21" ht="15" customHeight="1" x14ac:dyDescent="0.25">
      <c r="A51" s="10">
        <v>46</v>
      </c>
      <c r="B51" s="265" t="s">
        <v>2</v>
      </c>
      <c r="C51" s="265" t="s">
        <v>71</v>
      </c>
      <c r="D51" s="265">
        <v>55.12</v>
      </c>
      <c r="E51" s="13">
        <v>56</v>
      </c>
      <c r="F51" s="307" t="s">
        <v>65</v>
      </c>
      <c r="G51" s="12" t="s">
        <v>82</v>
      </c>
      <c r="H51" s="265">
        <v>56.47</v>
      </c>
      <c r="I51" s="13">
        <v>57</v>
      </c>
      <c r="J51" s="11" t="s">
        <v>2</v>
      </c>
      <c r="K51" s="20" t="s">
        <v>16</v>
      </c>
      <c r="L51" s="56">
        <v>56.93</v>
      </c>
      <c r="M51" s="167">
        <v>57.346938775510203</v>
      </c>
      <c r="N51" s="11" t="s">
        <v>2</v>
      </c>
      <c r="O51" s="243" t="s">
        <v>145</v>
      </c>
      <c r="P51" s="58">
        <v>57.33</v>
      </c>
      <c r="Q51" s="162">
        <v>58.32</v>
      </c>
      <c r="R51" s="95" t="s">
        <v>2</v>
      </c>
      <c r="S51" s="20" t="s">
        <v>21</v>
      </c>
      <c r="T51" s="82">
        <v>57.96</v>
      </c>
      <c r="U51" s="59">
        <v>58.395800000000001</v>
      </c>
    </row>
    <row r="52" spans="1:21" ht="15" customHeight="1" x14ac:dyDescent="0.25">
      <c r="A52" s="10">
        <v>47</v>
      </c>
      <c r="B52" s="265" t="s">
        <v>2</v>
      </c>
      <c r="C52" s="265" t="s">
        <v>6</v>
      </c>
      <c r="D52" s="265">
        <v>55.12</v>
      </c>
      <c r="E52" s="13">
        <v>55.75</v>
      </c>
      <c r="F52" s="307" t="s">
        <v>2</v>
      </c>
      <c r="G52" s="20" t="s">
        <v>16</v>
      </c>
      <c r="H52" s="265">
        <v>56.47</v>
      </c>
      <c r="I52" s="13">
        <v>56.901639344262293</v>
      </c>
      <c r="J52" s="11" t="s">
        <v>0</v>
      </c>
      <c r="K52" s="12" t="s">
        <v>102</v>
      </c>
      <c r="L52" s="56">
        <v>56.93</v>
      </c>
      <c r="M52" s="162">
        <v>57.25</v>
      </c>
      <c r="N52" s="11" t="s">
        <v>32</v>
      </c>
      <c r="O52" s="271" t="s">
        <v>137</v>
      </c>
      <c r="P52" s="58">
        <v>57.33</v>
      </c>
      <c r="Q52" s="162">
        <v>58.142857142857146</v>
      </c>
      <c r="R52" s="11" t="s">
        <v>41</v>
      </c>
      <c r="S52" s="12" t="s">
        <v>43</v>
      </c>
      <c r="T52" s="82">
        <v>57.96</v>
      </c>
      <c r="U52" s="59">
        <v>58.375</v>
      </c>
    </row>
    <row r="53" spans="1:21" ht="15" customHeight="1" x14ac:dyDescent="0.25">
      <c r="A53" s="10">
        <v>48</v>
      </c>
      <c r="B53" s="265" t="s">
        <v>65</v>
      </c>
      <c r="C53" s="265" t="s">
        <v>82</v>
      </c>
      <c r="D53" s="265">
        <v>55.12</v>
      </c>
      <c r="E53" s="13">
        <v>55.411764705882355</v>
      </c>
      <c r="F53" s="307" t="s">
        <v>54</v>
      </c>
      <c r="G53" s="14" t="s">
        <v>64</v>
      </c>
      <c r="H53" s="265">
        <v>56.47</v>
      </c>
      <c r="I53" s="13">
        <v>56.52</v>
      </c>
      <c r="J53" s="11" t="s">
        <v>0</v>
      </c>
      <c r="K53" s="14" t="s">
        <v>70</v>
      </c>
      <c r="L53" s="56">
        <v>56.93</v>
      </c>
      <c r="M53" s="162">
        <v>56.9</v>
      </c>
      <c r="N53" s="11" t="s">
        <v>32</v>
      </c>
      <c r="O53" s="12" t="s">
        <v>39</v>
      </c>
      <c r="P53" s="58">
        <v>57.33</v>
      </c>
      <c r="Q53" s="162">
        <v>58.083333333333336</v>
      </c>
      <c r="R53" s="95" t="s">
        <v>2</v>
      </c>
      <c r="S53" s="20" t="s">
        <v>3</v>
      </c>
      <c r="T53" s="82">
        <v>57.96</v>
      </c>
      <c r="U53" s="59">
        <v>58.375</v>
      </c>
    </row>
    <row r="54" spans="1:21" ht="15" customHeight="1" x14ac:dyDescent="0.25">
      <c r="A54" s="10">
        <v>49</v>
      </c>
      <c r="B54" s="265" t="s">
        <v>2</v>
      </c>
      <c r="C54" s="265" t="s">
        <v>142</v>
      </c>
      <c r="D54" s="265">
        <v>55.12</v>
      </c>
      <c r="E54" s="13">
        <v>55</v>
      </c>
      <c r="F54" s="307" t="s">
        <v>32</v>
      </c>
      <c r="G54" s="12" t="s">
        <v>36</v>
      </c>
      <c r="H54" s="265">
        <v>56.47</v>
      </c>
      <c r="I54" s="13">
        <v>56.5</v>
      </c>
      <c r="J54" s="11" t="s">
        <v>2</v>
      </c>
      <c r="K54" s="243" t="s">
        <v>142</v>
      </c>
      <c r="L54" s="56">
        <v>56.93</v>
      </c>
      <c r="M54" s="167">
        <v>56.806451612903224</v>
      </c>
      <c r="N54" s="11" t="s">
        <v>41</v>
      </c>
      <c r="O54" s="12" t="s">
        <v>78</v>
      </c>
      <c r="P54" s="58">
        <v>57.33</v>
      </c>
      <c r="Q54" s="162">
        <v>57.866666666666667</v>
      </c>
      <c r="R54" s="11" t="s">
        <v>65</v>
      </c>
      <c r="S54" s="12" t="s">
        <v>84</v>
      </c>
      <c r="T54" s="82">
        <v>57.96</v>
      </c>
      <c r="U54" s="59">
        <v>58.368400000000001</v>
      </c>
    </row>
    <row r="55" spans="1:21" ht="15" customHeight="1" thickBot="1" x14ac:dyDescent="0.3">
      <c r="A55" s="21">
        <v>50</v>
      </c>
      <c r="B55" s="287" t="s">
        <v>2</v>
      </c>
      <c r="C55" s="287" t="s">
        <v>13</v>
      </c>
      <c r="D55" s="287">
        <v>55.12</v>
      </c>
      <c r="E55" s="24">
        <v>55</v>
      </c>
      <c r="F55" s="314" t="s">
        <v>41</v>
      </c>
      <c r="G55" s="52" t="s">
        <v>78</v>
      </c>
      <c r="H55" s="287">
        <v>56.47</v>
      </c>
      <c r="I55" s="24">
        <v>56.35</v>
      </c>
      <c r="J55" s="22" t="s">
        <v>65</v>
      </c>
      <c r="K55" s="52" t="s">
        <v>85</v>
      </c>
      <c r="L55" s="77">
        <v>56.93</v>
      </c>
      <c r="M55" s="164">
        <v>56.756756756756758</v>
      </c>
      <c r="N55" s="118" t="s">
        <v>2</v>
      </c>
      <c r="O55" s="121" t="s">
        <v>19</v>
      </c>
      <c r="P55" s="104">
        <v>57.33</v>
      </c>
      <c r="Q55" s="164">
        <v>57.75</v>
      </c>
      <c r="R55" s="22" t="s">
        <v>32</v>
      </c>
      <c r="S55" s="52" t="s">
        <v>37</v>
      </c>
      <c r="T55" s="106">
        <v>57.96</v>
      </c>
      <c r="U55" s="113">
        <v>58.285699999999999</v>
      </c>
    </row>
    <row r="56" spans="1:21" ht="15" customHeight="1" x14ac:dyDescent="0.25">
      <c r="A56" s="107">
        <v>51</v>
      </c>
      <c r="B56" s="285" t="s">
        <v>2</v>
      </c>
      <c r="C56" s="285" t="s">
        <v>12</v>
      </c>
      <c r="D56" s="285">
        <v>55.12</v>
      </c>
      <c r="E56" s="44">
        <v>55</v>
      </c>
      <c r="F56" s="312" t="s">
        <v>32</v>
      </c>
      <c r="G56" s="299" t="s">
        <v>159</v>
      </c>
      <c r="H56" s="285">
        <v>56.47</v>
      </c>
      <c r="I56" s="300">
        <v>56</v>
      </c>
      <c r="J56" s="147" t="s">
        <v>2</v>
      </c>
      <c r="K56" s="50" t="s">
        <v>23</v>
      </c>
      <c r="L56" s="108">
        <v>56.93</v>
      </c>
      <c r="M56" s="174">
        <v>56.571428571428569</v>
      </c>
      <c r="N56" s="42" t="s">
        <v>0</v>
      </c>
      <c r="O56" s="43" t="s">
        <v>102</v>
      </c>
      <c r="P56" s="110">
        <v>57.33</v>
      </c>
      <c r="Q56" s="165">
        <v>57.64</v>
      </c>
      <c r="R56" s="42" t="s">
        <v>41</v>
      </c>
      <c r="S56" s="43" t="s">
        <v>80</v>
      </c>
      <c r="T56" s="112">
        <v>57.96</v>
      </c>
      <c r="U56" s="117">
        <v>58</v>
      </c>
    </row>
    <row r="57" spans="1:21" ht="15" customHeight="1" x14ac:dyDescent="0.25">
      <c r="A57" s="10">
        <v>52</v>
      </c>
      <c r="B57" s="265" t="s">
        <v>32</v>
      </c>
      <c r="C57" s="265" t="s">
        <v>34</v>
      </c>
      <c r="D57" s="265">
        <v>55.12</v>
      </c>
      <c r="E57" s="13">
        <v>55</v>
      </c>
      <c r="F57" s="307" t="s">
        <v>41</v>
      </c>
      <c r="G57" s="12" t="s">
        <v>46</v>
      </c>
      <c r="H57" s="265">
        <v>56.47</v>
      </c>
      <c r="I57" s="13">
        <v>55.93</v>
      </c>
      <c r="J57" s="95" t="s">
        <v>26</v>
      </c>
      <c r="K57" s="12" t="s">
        <v>97</v>
      </c>
      <c r="L57" s="56">
        <v>56.93</v>
      </c>
      <c r="M57" s="162">
        <v>56.375</v>
      </c>
      <c r="N57" s="95" t="s">
        <v>26</v>
      </c>
      <c r="O57" s="12" t="s">
        <v>110</v>
      </c>
      <c r="P57" s="58">
        <v>57.33</v>
      </c>
      <c r="Q57" s="162">
        <v>57.5</v>
      </c>
      <c r="R57" s="11" t="s">
        <v>2</v>
      </c>
      <c r="S57" s="20" t="s">
        <v>24</v>
      </c>
      <c r="T57" s="82">
        <v>57.96</v>
      </c>
      <c r="U57" s="59">
        <v>57.714300000000001</v>
      </c>
    </row>
    <row r="58" spans="1:21" ht="15" customHeight="1" x14ac:dyDescent="0.25">
      <c r="A58" s="10">
        <v>53</v>
      </c>
      <c r="B58" s="265" t="s">
        <v>2</v>
      </c>
      <c r="C58" s="265" t="s">
        <v>18</v>
      </c>
      <c r="D58" s="265">
        <v>55.12</v>
      </c>
      <c r="E58" s="13">
        <v>55</v>
      </c>
      <c r="F58" s="307" t="s">
        <v>41</v>
      </c>
      <c r="G58" s="242" t="s">
        <v>158</v>
      </c>
      <c r="H58" s="265">
        <v>56.47</v>
      </c>
      <c r="I58" s="13">
        <v>55.84</v>
      </c>
      <c r="J58" s="11" t="s">
        <v>0</v>
      </c>
      <c r="K58" s="242" t="s">
        <v>141</v>
      </c>
      <c r="L58" s="56">
        <v>56.93</v>
      </c>
      <c r="M58" s="162">
        <v>55.8</v>
      </c>
      <c r="N58" s="11" t="s">
        <v>54</v>
      </c>
      <c r="O58" s="14" t="s">
        <v>66</v>
      </c>
      <c r="P58" s="58">
        <v>57.33</v>
      </c>
      <c r="Q58" s="168">
        <v>57.411764705882355</v>
      </c>
      <c r="R58" s="11" t="s">
        <v>41</v>
      </c>
      <c r="S58" s="12" t="s">
        <v>50</v>
      </c>
      <c r="T58" s="82">
        <v>57.96</v>
      </c>
      <c r="U58" s="59">
        <v>57.608699999999999</v>
      </c>
    </row>
    <row r="59" spans="1:21" ht="15" customHeight="1" x14ac:dyDescent="0.25">
      <c r="A59" s="10">
        <v>54</v>
      </c>
      <c r="B59" s="265" t="s">
        <v>2</v>
      </c>
      <c r="C59" s="265" t="s">
        <v>17</v>
      </c>
      <c r="D59" s="265">
        <v>55.12</v>
      </c>
      <c r="E59" s="13">
        <v>54.29</v>
      </c>
      <c r="F59" s="307" t="s">
        <v>2</v>
      </c>
      <c r="G59" s="20" t="s">
        <v>11</v>
      </c>
      <c r="H59" s="265">
        <v>56.47</v>
      </c>
      <c r="I59" s="13">
        <v>55.3</v>
      </c>
      <c r="J59" s="11" t="s">
        <v>2</v>
      </c>
      <c r="K59" s="20" t="s">
        <v>4</v>
      </c>
      <c r="L59" s="56">
        <v>56.93</v>
      </c>
      <c r="M59" s="175">
        <v>55.739130434782609</v>
      </c>
      <c r="N59" s="11" t="s">
        <v>2</v>
      </c>
      <c r="O59" s="20" t="s">
        <v>146</v>
      </c>
      <c r="P59" s="58">
        <v>57.33</v>
      </c>
      <c r="Q59" s="162">
        <v>57.31666666666667</v>
      </c>
      <c r="R59" s="95" t="s">
        <v>2</v>
      </c>
      <c r="S59" s="20" t="s">
        <v>19</v>
      </c>
      <c r="T59" s="82">
        <v>57.96</v>
      </c>
      <c r="U59" s="59">
        <v>57.565199999999997</v>
      </c>
    </row>
    <row r="60" spans="1:21" ht="15" customHeight="1" x14ac:dyDescent="0.25">
      <c r="A60" s="10">
        <v>55</v>
      </c>
      <c r="B60" s="265" t="s">
        <v>2</v>
      </c>
      <c r="C60" s="265" t="s">
        <v>8</v>
      </c>
      <c r="D60" s="265">
        <v>55.12</v>
      </c>
      <c r="E60" s="13">
        <v>54.25</v>
      </c>
      <c r="F60" s="307" t="s">
        <v>65</v>
      </c>
      <c r="G60" s="12" t="s">
        <v>84</v>
      </c>
      <c r="H60" s="265">
        <v>56.47</v>
      </c>
      <c r="I60" s="272">
        <v>55</v>
      </c>
      <c r="J60" s="95" t="s">
        <v>2</v>
      </c>
      <c r="K60" s="20" t="s">
        <v>19</v>
      </c>
      <c r="L60" s="56">
        <v>56.93</v>
      </c>
      <c r="M60" s="167">
        <v>55.629629629629626</v>
      </c>
      <c r="N60" s="11" t="s">
        <v>2</v>
      </c>
      <c r="O60" s="20" t="s">
        <v>20</v>
      </c>
      <c r="P60" s="58">
        <v>57.33</v>
      </c>
      <c r="Q60" s="162">
        <v>57.222222222222221</v>
      </c>
      <c r="R60" s="11" t="s">
        <v>2</v>
      </c>
      <c r="S60" s="20" t="s">
        <v>16</v>
      </c>
      <c r="T60" s="82">
        <v>57.96</v>
      </c>
      <c r="U60" s="59">
        <v>57.423699999999997</v>
      </c>
    </row>
    <row r="61" spans="1:21" ht="15" customHeight="1" x14ac:dyDescent="0.25">
      <c r="A61" s="10">
        <v>56</v>
      </c>
      <c r="B61" s="265" t="s">
        <v>65</v>
      </c>
      <c r="C61" s="265" t="s">
        <v>85</v>
      </c>
      <c r="D61" s="265">
        <v>55.12</v>
      </c>
      <c r="E61" s="272">
        <v>53.787878787878789</v>
      </c>
      <c r="F61" s="307" t="s">
        <v>54</v>
      </c>
      <c r="G61" s="270" t="s">
        <v>60</v>
      </c>
      <c r="H61" s="265">
        <v>56.47</v>
      </c>
      <c r="I61" s="13">
        <v>54.75</v>
      </c>
      <c r="J61" s="11" t="s">
        <v>41</v>
      </c>
      <c r="K61" s="12" t="s">
        <v>80</v>
      </c>
      <c r="L61" s="56">
        <v>56.93</v>
      </c>
      <c r="M61" s="162">
        <v>55.266666666666666</v>
      </c>
      <c r="N61" s="11" t="s">
        <v>2</v>
      </c>
      <c r="O61" s="20" t="s">
        <v>13</v>
      </c>
      <c r="P61" s="58">
        <v>57.33</v>
      </c>
      <c r="Q61" s="162">
        <v>56.793103448275865</v>
      </c>
      <c r="R61" s="95" t="s">
        <v>26</v>
      </c>
      <c r="S61" s="19" t="s">
        <v>27</v>
      </c>
      <c r="T61" s="82">
        <v>57.96</v>
      </c>
      <c r="U61" s="59">
        <v>57.333300000000001</v>
      </c>
    </row>
    <row r="62" spans="1:21" ht="15" customHeight="1" x14ac:dyDescent="0.25">
      <c r="A62" s="10">
        <v>57</v>
      </c>
      <c r="B62" s="265" t="s">
        <v>41</v>
      </c>
      <c r="C62" s="265" t="s">
        <v>79</v>
      </c>
      <c r="D62" s="265">
        <v>55.12</v>
      </c>
      <c r="E62" s="13">
        <v>53.67</v>
      </c>
      <c r="F62" s="307" t="s">
        <v>32</v>
      </c>
      <c r="G62" s="18" t="s">
        <v>31</v>
      </c>
      <c r="H62" s="265">
        <v>56.47</v>
      </c>
      <c r="I62" s="13">
        <v>54.75</v>
      </c>
      <c r="J62" s="11" t="s">
        <v>2</v>
      </c>
      <c r="K62" s="20" t="s">
        <v>146</v>
      </c>
      <c r="L62" s="56">
        <v>56.93</v>
      </c>
      <c r="M62" s="167">
        <v>55.229508196721312</v>
      </c>
      <c r="N62" s="11" t="s">
        <v>2</v>
      </c>
      <c r="O62" s="20" t="s">
        <v>8</v>
      </c>
      <c r="P62" s="58">
        <v>57.33</v>
      </c>
      <c r="Q62" s="162">
        <v>56.56666666666667</v>
      </c>
      <c r="R62" s="95" t="s">
        <v>2</v>
      </c>
      <c r="S62" s="20" t="s">
        <v>9</v>
      </c>
      <c r="T62" s="82">
        <v>57.96</v>
      </c>
      <c r="U62" s="59">
        <v>56.875</v>
      </c>
    </row>
    <row r="63" spans="1:21" ht="15" customHeight="1" x14ac:dyDescent="0.25">
      <c r="A63" s="10">
        <v>58</v>
      </c>
      <c r="B63" s="265" t="s">
        <v>65</v>
      </c>
      <c r="C63" s="265" t="s">
        <v>157</v>
      </c>
      <c r="D63" s="265">
        <v>55.12</v>
      </c>
      <c r="E63" s="13">
        <v>53.545454545454547</v>
      </c>
      <c r="F63" s="307" t="s">
        <v>32</v>
      </c>
      <c r="G63" s="12" t="s">
        <v>90</v>
      </c>
      <c r="H63" s="265">
        <v>56.47</v>
      </c>
      <c r="I63" s="15">
        <v>54.5</v>
      </c>
      <c r="J63" s="11" t="s">
        <v>54</v>
      </c>
      <c r="K63" s="14" t="s">
        <v>63</v>
      </c>
      <c r="L63" s="56">
        <v>56.93</v>
      </c>
      <c r="M63" s="166">
        <v>55.111111111111114</v>
      </c>
      <c r="N63" s="11" t="s">
        <v>41</v>
      </c>
      <c r="O63" s="12" t="s">
        <v>51</v>
      </c>
      <c r="P63" s="58">
        <v>57.33</v>
      </c>
      <c r="Q63" s="162">
        <v>56.25</v>
      </c>
      <c r="R63" s="11" t="s">
        <v>2</v>
      </c>
      <c r="S63" s="20" t="s">
        <v>17</v>
      </c>
      <c r="T63" s="82">
        <v>57.96</v>
      </c>
      <c r="U63" s="59">
        <v>56.827599999999997</v>
      </c>
    </row>
    <row r="64" spans="1:21" ht="15" customHeight="1" x14ac:dyDescent="0.25">
      <c r="A64" s="10">
        <v>59</v>
      </c>
      <c r="B64" s="265" t="s">
        <v>2</v>
      </c>
      <c r="C64" s="265" t="s">
        <v>16</v>
      </c>
      <c r="D64" s="265">
        <v>55.12</v>
      </c>
      <c r="E64" s="13">
        <v>53</v>
      </c>
      <c r="F64" s="307" t="s">
        <v>26</v>
      </c>
      <c r="G64" s="12" t="s">
        <v>29</v>
      </c>
      <c r="H64" s="265">
        <v>56.47</v>
      </c>
      <c r="I64" s="13">
        <v>54</v>
      </c>
      <c r="J64" s="95" t="s">
        <v>2</v>
      </c>
      <c r="K64" s="20" t="s">
        <v>14</v>
      </c>
      <c r="L64" s="56">
        <v>56.93</v>
      </c>
      <c r="M64" s="167">
        <v>55</v>
      </c>
      <c r="N64" s="11" t="s">
        <v>41</v>
      </c>
      <c r="O64" s="12" t="s">
        <v>43</v>
      </c>
      <c r="P64" s="58">
        <v>57.33</v>
      </c>
      <c r="Q64" s="162">
        <v>56.2</v>
      </c>
      <c r="R64" s="11" t="s">
        <v>41</v>
      </c>
      <c r="S64" s="12" t="s">
        <v>158</v>
      </c>
      <c r="T64" s="82">
        <v>57.96</v>
      </c>
      <c r="U64" s="59">
        <v>56.666699999999999</v>
      </c>
    </row>
    <row r="65" spans="1:21" ht="15" customHeight="1" thickBot="1" x14ac:dyDescent="0.3">
      <c r="A65" s="21">
        <v>60</v>
      </c>
      <c r="B65" s="287" t="s">
        <v>32</v>
      </c>
      <c r="C65" s="287" t="s">
        <v>137</v>
      </c>
      <c r="D65" s="287">
        <v>55.12</v>
      </c>
      <c r="E65" s="32">
        <v>53</v>
      </c>
      <c r="F65" s="314" t="s">
        <v>32</v>
      </c>
      <c r="G65" s="52" t="s">
        <v>91</v>
      </c>
      <c r="H65" s="287">
        <v>56.47</v>
      </c>
      <c r="I65" s="24">
        <v>54</v>
      </c>
      <c r="J65" s="118" t="s">
        <v>26</v>
      </c>
      <c r="K65" s="52" t="s">
        <v>94</v>
      </c>
      <c r="L65" s="79">
        <v>56.93</v>
      </c>
      <c r="M65" s="172">
        <v>54.92307692307692</v>
      </c>
      <c r="N65" s="118" t="s">
        <v>26</v>
      </c>
      <c r="O65" s="52" t="s">
        <v>29</v>
      </c>
      <c r="P65" s="81">
        <v>57.33</v>
      </c>
      <c r="Q65" s="172">
        <v>56.2</v>
      </c>
      <c r="R65" s="22" t="s">
        <v>65</v>
      </c>
      <c r="S65" s="52" t="s">
        <v>83</v>
      </c>
      <c r="T65" s="83">
        <v>57.96</v>
      </c>
      <c r="U65" s="113">
        <v>56.65</v>
      </c>
    </row>
    <row r="66" spans="1:21" ht="15" customHeight="1" x14ac:dyDescent="0.25">
      <c r="A66" s="124">
        <v>61</v>
      </c>
      <c r="B66" s="290" t="s">
        <v>2</v>
      </c>
      <c r="C66" s="290" t="s">
        <v>10</v>
      </c>
      <c r="D66" s="290">
        <v>55.12</v>
      </c>
      <c r="E66" s="44">
        <v>53</v>
      </c>
      <c r="F66" s="312" t="s">
        <v>2</v>
      </c>
      <c r="G66" s="50" t="s">
        <v>20</v>
      </c>
      <c r="H66" s="290">
        <v>56.47</v>
      </c>
      <c r="I66" s="44">
        <v>53.92307692307692</v>
      </c>
      <c r="J66" s="42" t="s">
        <v>2</v>
      </c>
      <c r="K66" s="50" t="s">
        <v>8</v>
      </c>
      <c r="L66" s="100">
        <v>56.93</v>
      </c>
      <c r="M66" s="176">
        <v>54.909090909090907</v>
      </c>
      <c r="N66" s="42" t="s">
        <v>54</v>
      </c>
      <c r="O66" s="43" t="s">
        <v>61</v>
      </c>
      <c r="P66" s="101">
        <v>57.33</v>
      </c>
      <c r="Q66" s="170">
        <v>56.117647058823529</v>
      </c>
      <c r="R66" s="42" t="s">
        <v>2</v>
      </c>
      <c r="S66" s="43" t="s">
        <v>112</v>
      </c>
      <c r="T66" s="102">
        <v>57.96</v>
      </c>
      <c r="U66" s="117">
        <v>56.064500000000002</v>
      </c>
    </row>
    <row r="67" spans="1:21" ht="15" customHeight="1" x14ac:dyDescent="0.25">
      <c r="A67" s="55">
        <v>62</v>
      </c>
      <c r="B67" s="288" t="s">
        <v>41</v>
      </c>
      <c r="C67" s="288" t="s">
        <v>48</v>
      </c>
      <c r="D67" s="288">
        <v>55.12</v>
      </c>
      <c r="E67" s="13">
        <v>52.53</v>
      </c>
      <c r="F67" s="307" t="s">
        <v>2</v>
      </c>
      <c r="G67" s="20" t="s">
        <v>13</v>
      </c>
      <c r="H67" s="288">
        <v>56.47</v>
      </c>
      <c r="I67" s="13">
        <v>53.422222222222224</v>
      </c>
      <c r="J67" s="11" t="s">
        <v>2</v>
      </c>
      <c r="K67" s="20" t="s">
        <v>18</v>
      </c>
      <c r="L67" s="56">
        <v>56.93</v>
      </c>
      <c r="M67" s="167">
        <v>54.7</v>
      </c>
      <c r="N67" s="11" t="s">
        <v>65</v>
      </c>
      <c r="O67" s="12" t="s">
        <v>82</v>
      </c>
      <c r="P67" s="58">
        <v>57.33</v>
      </c>
      <c r="Q67" s="162">
        <v>56.1</v>
      </c>
      <c r="R67" s="95" t="s">
        <v>26</v>
      </c>
      <c r="S67" s="12" t="s">
        <v>111</v>
      </c>
      <c r="T67" s="82">
        <v>57.96</v>
      </c>
      <c r="U67" s="59">
        <v>56</v>
      </c>
    </row>
    <row r="68" spans="1:21" ht="15" customHeight="1" x14ac:dyDescent="0.25">
      <c r="A68" s="55">
        <v>63</v>
      </c>
      <c r="B68" s="288" t="s">
        <v>65</v>
      </c>
      <c r="C68" s="288" t="s">
        <v>87</v>
      </c>
      <c r="D68" s="288">
        <v>55.12</v>
      </c>
      <c r="E68" s="272">
        <v>52.111111111111114</v>
      </c>
      <c r="F68" s="307" t="s">
        <v>2</v>
      </c>
      <c r="G68" s="20" t="s">
        <v>17</v>
      </c>
      <c r="H68" s="288">
        <v>56.47</v>
      </c>
      <c r="I68" s="13">
        <v>53.333333333333336</v>
      </c>
      <c r="J68" s="95" t="s">
        <v>2</v>
      </c>
      <c r="K68" s="20" t="s">
        <v>12</v>
      </c>
      <c r="L68" s="56">
        <v>56.93</v>
      </c>
      <c r="M68" s="167">
        <v>54.227272727272727</v>
      </c>
      <c r="N68" s="95" t="s">
        <v>26</v>
      </c>
      <c r="O68" s="12" t="s">
        <v>94</v>
      </c>
      <c r="P68" s="58">
        <v>57.33</v>
      </c>
      <c r="Q68" s="162">
        <v>55.958333333333336</v>
      </c>
      <c r="R68" s="95" t="s">
        <v>2</v>
      </c>
      <c r="S68" s="20" t="s">
        <v>14</v>
      </c>
      <c r="T68" s="82">
        <v>57.96</v>
      </c>
      <c r="U68" s="59">
        <v>56</v>
      </c>
    </row>
    <row r="69" spans="1:21" ht="15" customHeight="1" x14ac:dyDescent="0.25">
      <c r="A69" s="55">
        <v>64</v>
      </c>
      <c r="B69" s="288" t="s">
        <v>26</v>
      </c>
      <c r="C69" s="288" t="s">
        <v>94</v>
      </c>
      <c r="D69" s="288">
        <v>55.12</v>
      </c>
      <c r="E69" s="13">
        <v>52</v>
      </c>
      <c r="F69" s="307" t="s">
        <v>65</v>
      </c>
      <c r="G69" s="242" t="s">
        <v>157</v>
      </c>
      <c r="H69" s="288">
        <v>56.47</v>
      </c>
      <c r="I69" s="13">
        <v>53</v>
      </c>
      <c r="J69" s="11" t="s">
        <v>2</v>
      </c>
      <c r="K69" s="20" t="s">
        <v>10</v>
      </c>
      <c r="L69" s="56">
        <v>56.93</v>
      </c>
      <c r="M69" s="167">
        <v>54.153846153846153</v>
      </c>
      <c r="N69" s="95" t="s">
        <v>2</v>
      </c>
      <c r="O69" s="20" t="s">
        <v>7</v>
      </c>
      <c r="P69" s="58">
        <v>57.33</v>
      </c>
      <c r="Q69" s="162">
        <v>55.714285714285715</v>
      </c>
      <c r="R69" s="11" t="s">
        <v>32</v>
      </c>
      <c r="S69" s="12" t="s">
        <v>91</v>
      </c>
      <c r="T69" s="82">
        <v>57.96</v>
      </c>
      <c r="U69" s="59">
        <v>55.916699999999999</v>
      </c>
    </row>
    <row r="70" spans="1:21" ht="15" customHeight="1" x14ac:dyDescent="0.25">
      <c r="A70" s="55">
        <v>65</v>
      </c>
      <c r="B70" s="288" t="s">
        <v>41</v>
      </c>
      <c r="C70" s="288" t="s">
        <v>43</v>
      </c>
      <c r="D70" s="288">
        <v>55.12</v>
      </c>
      <c r="E70" s="17">
        <v>52</v>
      </c>
      <c r="F70" s="307" t="s">
        <v>26</v>
      </c>
      <c r="G70" s="12" t="s">
        <v>94</v>
      </c>
      <c r="H70" s="288">
        <v>56.47</v>
      </c>
      <c r="I70" s="13">
        <v>53</v>
      </c>
      <c r="J70" s="11" t="s">
        <v>2</v>
      </c>
      <c r="K70" s="20" t="s">
        <v>6</v>
      </c>
      <c r="L70" s="56">
        <v>56.93</v>
      </c>
      <c r="M70" s="167">
        <v>54.0625</v>
      </c>
      <c r="N70" s="11" t="s">
        <v>54</v>
      </c>
      <c r="O70" s="270" t="s">
        <v>60</v>
      </c>
      <c r="P70" s="58">
        <v>57.33</v>
      </c>
      <c r="Q70" s="162">
        <v>55.636363636363633</v>
      </c>
      <c r="R70" s="11" t="s">
        <v>65</v>
      </c>
      <c r="S70" s="242" t="s">
        <v>157</v>
      </c>
      <c r="T70" s="82">
        <v>57.96</v>
      </c>
      <c r="U70" s="59">
        <v>55.857100000000003</v>
      </c>
    </row>
    <row r="71" spans="1:21" ht="15" customHeight="1" x14ac:dyDescent="0.25">
      <c r="A71" s="55">
        <v>66</v>
      </c>
      <c r="B71" s="288" t="s">
        <v>32</v>
      </c>
      <c r="C71" s="288" t="s">
        <v>73</v>
      </c>
      <c r="D71" s="288">
        <v>55.12</v>
      </c>
      <c r="E71" s="13">
        <v>52</v>
      </c>
      <c r="F71" s="307" t="s">
        <v>41</v>
      </c>
      <c r="G71" s="12" t="s">
        <v>50</v>
      </c>
      <c r="H71" s="288">
        <v>56.47</v>
      </c>
      <c r="I71" s="13">
        <v>52.87</v>
      </c>
      <c r="J71" s="11" t="s">
        <v>65</v>
      </c>
      <c r="K71" s="12" t="s">
        <v>86</v>
      </c>
      <c r="L71" s="56">
        <v>56.93</v>
      </c>
      <c r="M71" s="162">
        <v>54</v>
      </c>
      <c r="N71" s="11" t="s">
        <v>65</v>
      </c>
      <c r="O71" s="12" t="s">
        <v>84</v>
      </c>
      <c r="P71" s="58">
        <v>57.33</v>
      </c>
      <c r="Q71" s="162">
        <v>55.56</v>
      </c>
      <c r="R71" s="11" t="s">
        <v>32</v>
      </c>
      <c r="S71" s="12" t="s">
        <v>39</v>
      </c>
      <c r="T71" s="82">
        <v>57.96</v>
      </c>
      <c r="U71" s="59">
        <v>55.642899999999997</v>
      </c>
    </row>
    <row r="72" spans="1:21" ht="15" customHeight="1" x14ac:dyDescent="0.25">
      <c r="A72" s="55">
        <v>67</v>
      </c>
      <c r="B72" s="288" t="s">
        <v>54</v>
      </c>
      <c r="C72" s="288" t="s">
        <v>56</v>
      </c>
      <c r="D72" s="288">
        <v>55.12</v>
      </c>
      <c r="E72" s="13">
        <v>52</v>
      </c>
      <c r="F72" s="307" t="s">
        <v>32</v>
      </c>
      <c r="G72" s="12" t="s">
        <v>37</v>
      </c>
      <c r="H72" s="288">
        <v>56.47</v>
      </c>
      <c r="I72" s="13">
        <v>52.86</v>
      </c>
      <c r="J72" s="11" t="s">
        <v>41</v>
      </c>
      <c r="K72" s="12" t="s">
        <v>40</v>
      </c>
      <c r="L72" s="56">
        <v>56.93</v>
      </c>
      <c r="M72" s="162">
        <v>53.935483870967744</v>
      </c>
      <c r="N72" s="95" t="s">
        <v>26</v>
      </c>
      <c r="O72" s="12" t="s">
        <v>28</v>
      </c>
      <c r="P72" s="58">
        <v>57.33</v>
      </c>
      <c r="Q72" s="162">
        <v>55.545454545454547</v>
      </c>
      <c r="R72" s="11" t="s">
        <v>2</v>
      </c>
      <c r="S72" s="20" t="s">
        <v>20</v>
      </c>
      <c r="T72" s="82">
        <v>57.96</v>
      </c>
      <c r="U72" s="59">
        <v>55.4375</v>
      </c>
    </row>
    <row r="73" spans="1:21" ht="15" customHeight="1" x14ac:dyDescent="0.25">
      <c r="A73" s="55">
        <v>68</v>
      </c>
      <c r="B73" s="288" t="s">
        <v>41</v>
      </c>
      <c r="C73" s="288" t="s">
        <v>50</v>
      </c>
      <c r="D73" s="288">
        <v>55.12</v>
      </c>
      <c r="E73" s="13">
        <v>51.44</v>
      </c>
      <c r="F73" s="307" t="s">
        <v>41</v>
      </c>
      <c r="G73" s="12" t="s">
        <v>44</v>
      </c>
      <c r="H73" s="288">
        <v>56.47</v>
      </c>
      <c r="I73" s="13">
        <v>52.8</v>
      </c>
      <c r="J73" s="95" t="s">
        <v>32</v>
      </c>
      <c r="K73" s="12" t="s">
        <v>38</v>
      </c>
      <c r="L73" s="56">
        <v>56.93</v>
      </c>
      <c r="M73" s="162">
        <v>53.846153846153847</v>
      </c>
      <c r="N73" s="11" t="s">
        <v>2</v>
      </c>
      <c r="O73" s="20" t="s">
        <v>6</v>
      </c>
      <c r="P73" s="58">
        <v>57.33</v>
      </c>
      <c r="Q73" s="162">
        <v>55.4</v>
      </c>
      <c r="R73" s="11" t="s">
        <v>54</v>
      </c>
      <c r="S73" s="270" t="s">
        <v>60</v>
      </c>
      <c r="T73" s="82">
        <v>57.96</v>
      </c>
      <c r="U73" s="59">
        <v>55.363599999999998</v>
      </c>
    </row>
    <row r="74" spans="1:21" ht="15" customHeight="1" x14ac:dyDescent="0.25">
      <c r="A74" s="55">
        <v>69</v>
      </c>
      <c r="B74" s="288" t="s">
        <v>41</v>
      </c>
      <c r="C74" s="288" t="s">
        <v>46</v>
      </c>
      <c r="D74" s="288">
        <v>55.12</v>
      </c>
      <c r="E74" s="13">
        <v>51.2</v>
      </c>
      <c r="F74" s="307" t="s">
        <v>2</v>
      </c>
      <c r="G74" s="20" t="s">
        <v>14</v>
      </c>
      <c r="H74" s="288">
        <v>56.47</v>
      </c>
      <c r="I74" s="13">
        <v>52.733333333333334</v>
      </c>
      <c r="J74" s="95" t="s">
        <v>26</v>
      </c>
      <c r="K74" s="12" t="s">
        <v>109</v>
      </c>
      <c r="L74" s="56">
        <v>56.93</v>
      </c>
      <c r="M74" s="162">
        <v>53.772727272727273</v>
      </c>
      <c r="N74" s="11" t="s">
        <v>2</v>
      </c>
      <c r="O74" s="20" t="s">
        <v>10</v>
      </c>
      <c r="P74" s="58">
        <v>57.33</v>
      </c>
      <c r="Q74" s="162">
        <v>54.571428571428569</v>
      </c>
      <c r="R74" s="11" t="s">
        <v>2</v>
      </c>
      <c r="S74" s="20" t="s">
        <v>146</v>
      </c>
      <c r="T74" s="82">
        <v>57.96</v>
      </c>
      <c r="U74" s="59">
        <v>54.921300000000002</v>
      </c>
    </row>
    <row r="75" spans="1:21" ht="15" customHeight="1" thickBot="1" x14ac:dyDescent="0.3">
      <c r="A75" s="126">
        <v>70</v>
      </c>
      <c r="B75" s="291" t="s">
        <v>54</v>
      </c>
      <c r="C75" s="291" t="s">
        <v>74</v>
      </c>
      <c r="D75" s="291">
        <v>55.12</v>
      </c>
      <c r="E75" s="24">
        <v>51.1</v>
      </c>
      <c r="F75" s="314" t="s">
        <v>41</v>
      </c>
      <c r="G75" s="52" t="s">
        <v>43</v>
      </c>
      <c r="H75" s="291">
        <v>56.47</v>
      </c>
      <c r="I75" s="301">
        <v>52.66</v>
      </c>
      <c r="J75" s="22" t="s">
        <v>65</v>
      </c>
      <c r="K75" s="282" t="s">
        <v>157</v>
      </c>
      <c r="L75" s="77">
        <v>56.93</v>
      </c>
      <c r="M75" s="164">
        <v>53.714285714285715</v>
      </c>
      <c r="N75" s="118" t="s">
        <v>2</v>
      </c>
      <c r="O75" s="121" t="s">
        <v>9</v>
      </c>
      <c r="P75" s="104">
        <v>57.33</v>
      </c>
      <c r="Q75" s="164">
        <v>54.4</v>
      </c>
      <c r="R75" s="22" t="s">
        <v>2</v>
      </c>
      <c r="S75" s="121" t="s">
        <v>15</v>
      </c>
      <c r="T75" s="106">
        <v>57.96</v>
      </c>
      <c r="U75" s="113">
        <v>54.857100000000003</v>
      </c>
    </row>
    <row r="76" spans="1:21" ht="15" customHeight="1" x14ac:dyDescent="0.25">
      <c r="A76" s="124">
        <v>71</v>
      </c>
      <c r="B76" s="290" t="s">
        <v>54</v>
      </c>
      <c r="C76" s="290" t="s">
        <v>60</v>
      </c>
      <c r="D76" s="290">
        <v>55.12</v>
      </c>
      <c r="E76" s="49">
        <v>51</v>
      </c>
      <c r="F76" s="312" t="s">
        <v>41</v>
      </c>
      <c r="G76" s="43" t="s">
        <v>40</v>
      </c>
      <c r="H76" s="290">
        <v>56.47</v>
      </c>
      <c r="I76" s="44">
        <v>52.41</v>
      </c>
      <c r="J76" s="42" t="s">
        <v>2</v>
      </c>
      <c r="K76" s="50" t="s">
        <v>17</v>
      </c>
      <c r="L76" s="108">
        <v>56.93</v>
      </c>
      <c r="M76" s="174">
        <v>53.428571428571431</v>
      </c>
      <c r="N76" s="42" t="s">
        <v>2</v>
      </c>
      <c r="O76" s="50" t="s">
        <v>15</v>
      </c>
      <c r="P76" s="110">
        <v>57.33</v>
      </c>
      <c r="Q76" s="165">
        <v>54.294117647058826</v>
      </c>
      <c r="R76" s="147" t="s">
        <v>26</v>
      </c>
      <c r="S76" s="43" t="s">
        <v>28</v>
      </c>
      <c r="T76" s="112">
        <v>57.96</v>
      </c>
      <c r="U76" s="117">
        <v>54.617600000000003</v>
      </c>
    </row>
    <row r="77" spans="1:21" ht="15" customHeight="1" x14ac:dyDescent="0.25">
      <c r="A77" s="55">
        <v>72</v>
      </c>
      <c r="B77" s="288" t="s">
        <v>32</v>
      </c>
      <c r="C77" s="288" t="s">
        <v>39</v>
      </c>
      <c r="D77" s="288">
        <v>55.12</v>
      </c>
      <c r="E77" s="13">
        <v>51</v>
      </c>
      <c r="F77" s="307" t="s">
        <v>26</v>
      </c>
      <c r="G77" s="12" t="s">
        <v>111</v>
      </c>
      <c r="H77" s="288">
        <v>56.47</v>
      </c>
      <c r="I77" s="13">
        <v>52.4</v>
      </c>
      <c r="J77" s="11" t="s">
        <v>32</v>
      </c>
      <c r="K77" s="12" t="s">
        <v>39</v>
      </c>
      <c r="L77" s="56">
        <v>56.93</v>
      </c>
      <c r="M77" s="162">
        <v>53.083333333333336</v>
      </c>
      <c r="N77" s="11" t="s">
        <v>2</v>
      </c>
      <c r="O77" s="20" t="s">
        <v>16</v>
      </c>
      <c r="P77" s="58">
        <v>57.33</v>
      </c>
      <c r="Q77" s="162">
        <v>54.222222222222221</v>
      </c>
      <c r="R77" s="11" t="s">
        <v>2</v>
      </c>
      <c r="S77" s="20" t="s">
        <v>1</v>
      </c>
      <c r="T77" s="82">
        <v>57.96</v>
      </c>
      <c r="U77" s="59">
        <v>54.133299999999998</v>
      </c>
    </row>
    <row r="78" spans="1:21" ht="15" customHeight="1" x14ac:dyDescent="0.25">
      <c r="A78" s="55">
        <v>73</v>
      </c>
      <c r="B78" s="288" t="s">
        <v>2</v>
      </c>
      <c r="C78" s="288" t="s">
        <v>22</v>
      </c>
      <c r="D78" s="288">
        <v>55.12</v>
      </c>
      <c r="E78" s="13">
        <v>50.75</v>
      </c>
      <c r="F78" s="307" t="s">
        <v>41</v>
      </c>
      <c r="G78" s="12" t="s">
        <v>42</v>
      </c>
      <c r="H78" s="288">
        <v>56.47</v>
      </c>
      <c r="I78" s="13">
        <v>52.13</v>
      </c>
      <c r="J78" s="11" t="s">
        <v>41</v>
      </c>
      <c r="K78" s="12" t="s">
        <v>51</v>
      </c>
      <c r="L78" s="56">
        <v>56.93</v>
      </c>
      <c r="M78" s="162">
        <v>52.81818181818182</v>
      </c>
      <c r="N78" s="11" t="s">
        <v>41</v>
      </c>
      <c r="O78" s="12" t="s">
        <v>48</v>
      </c>
      <c r="P78" s="58">
        <v>57.33</v>
      </c>
      <c r="Q78" s="162">
        <v>53.25</v>
      </c>
      <c r="R78" s="11" t="s">
        <v>2</v>
      </c>
      <c r="S78" s="20" t="s">
        <v>22</v>
      </c>
      <c r="T78" s="82">
        <v>57.96</v>
      </c>
      <c r="U78" s="59">
        <v>53.6111</v>
      </c>
    </row>
    <row r="79" spans="1:21" ht="15" customHeight="1" x14ac:dyDescent="0.25">
      <c r="A79" s="55">
        <v>74</v>
      </c>
      <c r="B79" s="288" t="s">
        <v>65</v>
      </c>
      <c r="C79" s="288" t="s">
        <v>84</v>
      </c>
      <c r="D79" s="288">
        <v>55.12</v>
      </c>
      <c r="E79" s="272">
        <v>50.678571428571431</v>
      </c>
      <c r="F79" s="307" t="s">
        <v>26</v>
      </c>
      <c r="G79" s="12" t="s">
        <v>96</v>
      </c>
      <c r="H79" s="288">
        <v>56.47</v>
      </c>
      <c r="I79" s="13">
        <v>52</v>
      </c>
      <c r="J79" s="11" t="s">
        <v>32</v>
      </c>
      <c r="K79" s="12" t="s">
        <v>37</v>
      </c>
      <c r="L79" s="56">
        <v>56.93</v>
      </c>
      <c r="M79" s="162">
        <v>52.375</v>
      </c>
      <c r="N79" s="11" t="s">
        <v>32</v>
      </c>
      <c r="O79" s="12" t="s">
        <v>36</v>
      </c>
      <c r="P79" s="58">
        <v>57.33</v>
      </c>
      <c r="Q79" s="162">
        <v>53.07692307692308</v>
      </c>
      <c r="R79" s="95" t="s">
        <v>26</v>
      </c>
      <c r="S79" s="12" t="s">
        <v>95</v>
      </c>
      <c r="T79" s="82">
        <v>57.96</v>
      </c>
      <c r="U79" s="59">
        <v>53.6</v>
      </c>
    </row>
    <row r="80" spans="1:21" ht="15" customHeight="1" x14ac:dyDescent="0.25">
      <c r="A80" s="55">
        <v>75</v>
      </c>
      <c r="B80" s="288" t="s">
        <v>41</v>
      </c>
      <c r="C80" s="288" t="s">
        <v>47</v>
      </c>
      <c r="D80" s="288">
        <v>55.12</v>
      </c>
      <c r="E80" s="13">
        <v>50.38</v>
      </c>
      <c r="F80" s="307" t="s">
        <v>0</v>
      </c>
      <c r="G80" s="12" t="s">
        <v>102</v>
      </c>
      <c r="H80" s="288">
        <v>56.47</v>
      </c>
      <c r="I80" s="13">
        <v>52</v>
      </c>
      <c r="J80" s="280" t="s">
        <v>0</v>
      </c>
      <c r="K80" s="14" t="s">
        <v>75</v>
      </c>
      <c r="L80" s="56">
        <v>56.93</v>
      </c>
      <c r="M80" s="162">
        <v>52.03448275862069</v>
      </c>
      <c r="N80" s="11" t="s">
        <v>54</v>
      </c>
      <c r="O80" s="14" t="s">
        <v>107</v>
      </c>
      <c r="P80" s="58">
        <v>57.33</v>
      </c>
      <c r="Q80" s="162">
        <v>52.8</v>
      </c>
      <c r="R80" s="11" t="s">
        <v>54</v>
      </c>
      <c r="S80" s="14" t="s">
        <v>66</v>
      </c>
      <c r="T80" s="82">
        <v>57.96</v>
      </c>
      <c r="U80" s="59">
        <v>52.666699999999999</v>
      </c>
    </row>
    <row r="81" spans="1:21" ht="15" customHeight="1" x14ac:dyDescent="0.25">
      <c r="A81" s="55">
        <v>76</v>
      </c>
      <c r="B81" s="288" t="s">
        <v>32</v>
      </c>
      <c r="C81" s="288" t="s">
        <v>159</v>
      </c>
      <c r="D81" s="288">
        <v>55.12</v>
      </c>
      <c r="E81" s="17">
        <v>50.2</v>
      </c>
      <c r="F81" s="307" t="s">
        <v>2</v>
      </c>
      <c r="G81" s="20" t="s">
        <v>7</v>
      </c>
      <c r="H81" s="288">
        <v>56.47</v>
      </c>
      <c r="I81" s="13">
        <v>51.642857142857146</v>
      </c>
      <c r="J81" s="11" t="s">
        <v>2</v>
      </c>
      <c r="K81" s="20" t="s">
        <v>13</v>
      </c>
      <c r="L81" s="56">
        <v>56.93</v>
      </c>
      <c r="M81" s="167">
        <v>51.875</v>
      </c>
      <c r="N81" s="11" t="s">
        <v>41</v>
      </c>
      <c r="O81" s="12" t="s">
        <v>44</v>
      </c>
      <c r="P81" s="58">
        <v>57.33</v>
      </c>
      <c r="Q81" s="162">
        <v>52.769230769230766</v>
      </c>
      <c r="R81" s="95" t="s">
        <v>26</v>
      </c>
      <c r="S81" s="12" t="s">
        <v>29</v>
      </c>
      <c r="T81" s="82">
        <v>57.96</v>
      </c>
      <c r="U81" s="59">
        <v>52</v>
      </c>
    </row>
    <row r="82" spans="1:21" ht="15" customHeight="1" x14ac:dyDescent="0.25">
      <c r="A82" s="55">
        <v>77</v>
      </c>
      <c r="B82" s="288" t="s">
        <v>54</v>
      </c>
      <c r="C82" s="288" t="s">
        <v>59</v>
      </c>
      <c r="D82" s="288">
        <v>55.12</v>
      </c>
      <c r="E82" s="13">
        <v>50</v>
      </c>
      <c r="F82" s="307" t="s">
        <v>65</v>
      </c>
      <c r="G82" s="12" t="s">
        <v>87</v>
      </c>
      <c r="H82" s="288">
        <v>56.47</v>
      </c>
      <c r="I82" s="272">
        <v>51</v>
      </c>
      <c r="J82" s="11" t="s">
        <v>41</v>
      </c>
      <c r="K82" s="12" t="s">
        <v>46</v>
      </c>
      <c r="L82" s="56">
        <v>56.93</v>
      </c>
      <c r="M82" s="162">
        <v>51.833333333333336</v>
      </c>
      <c r="N82" s="11" t="s">
        <v>2</v>
      </c>
      <c r="O82" s="20" t="s">
        <v>22</v>
      </c>
      <c r="P82" s="58">
        <v>57.33</v>
      </c>
      <c r="Q82" s="162">
        <v>52.733333333333334</v>
      </c>
      <c r="R82" s="11" t="s">
        <v>2</v>
      </c>
      <c r="S82" s="20" t="s">
        <v>18</v>
      </c>
      <c r="T82" s="82">
        <v>57.96</v>
      </c>
      <c r="U82" s="59">
        <v>51.692300000000003</v>
      </c>
    </row>
    <row r="83" spans="1:21" ht="15" customHeight="1" x14ac:dyDescent="0.25">
      <c r="A83" s="55">
        <v>78</v>
      </c>
      <c r="B83" s="288" t="s">
        <v>65</v>
      </c>
      <c r="C83" s="288" t="s">
        <v>86</v>
      </c>
      <c r="D83" s="288">
        <v>55.12</v>
      </c>
      <c r="E83" s="272">
        <v>49.4</v>
      </c>
      <c r="F83" s="307" t="s">
        <v>32</v>
      </c>
      <c r="G83" s="271" t="s">
        <v>137</v>
      </c>
      <c r="H83" s="288">
        <v>56.47</v>
      </c>
      <c r="I83" s="13">
        <v>50.69</v>
      </c>
      <c r="J83" s="11" t="s">
        <v>0</v>
      </c>
      <c r="K83" s="242" t="s">
        <v>140</v>
      </c>
      <c r="L83" s="56">
        <v>56.93</v>
      </c>
      <c r="M83" s="162">
        <v>51.625</v>
      </c>
      <c r="N83" s="11" t="s">
        <v>2</v>
      </c>
      <c r="O83" s="20" t="s">
        <v>1</v>
      </c>
      <c r="P83" s="58">
        <v>57.33</v>
      </c>
      <c r="Q83" s="162">
        <v>52.46153846153846</v>
      </c>
      <c r="R83" s="11" t="s">
        <v>65</v>
      </c>
      <c r="S83" s="12" t="s">
        <v>85</v>
      </c>
      <c r="T83" s="82">
        <v>57.96</v>
      </c>
      <c r="U83" s="59">
        <v>51.5</v>
      </c>
    </row>
    <row r="84" spans="1:21" ht="15" customHeight="1" x14ac:dyDescent="0.25">
      <c r="A84" s="123">
        <v>79</v>
      </c>
      <c r="B84" s="289" t="s">
        <v>0</v>
      </c>
      <c r="C84" s="289" t="s">
        <v>102</v>
      </c>
      <c r="D84" s="289">
        <v>55.12</v>
      </c>
      <c r="E84" s="13">
        <v>49.304347826086953</v>
      </c>
      <c r="F84" s="309" t="s">
        <v>54</v>
      </c>
      <c r="G84" s="31" t="s">
        <v>74</v>
      </c>
      <c r="H84" s="289">
        <v>56.47</v>
      </c>
      <c r="I84" s="32">
        <v>50.416666666666664</v>
      </c>
      <c r="J84" s="11" t="s">
        <v>54</v>
      </c>
      <c r="K84" s="14" t="s">
        <v>74</v>
      </c>
      <c r="L84" s="77">
        <v>56.93</v>
      </c>
      <c r="M84" s="177">
        <v>51.15625</v>
      </c>
      <c r="N84" s="11" t="s">
        <v>0</v>
      </c>
      <c r="O84" s="242" t="s">
        <v>140</v>
      </c>
      <c r="P84" s="104">
        <v>57.33</v>
      </c>
      <c r="Q84" s="313">
        <v>52.333333333333336</v>
      </c>
      <c r="R84" s="11" t="s">
        <v>32</v>
      </c>
      <c r="S84" s="18" t="s">
        <v>31</v>
      </c>
      <c r="T84" s="106">
        <v>57.96</v>
      </c>
      <c r="U84" s="59">
        <v>51.5</v>
      </c>
    </row>
    <row r="85" spans="1:21" ht="15" customHeight="1" thickBot="1" x14ac:dyDescent="0.3">
      <c r="A85" s="316">
        <v>80</v>
      </c>
      <c r="B85" s="579" t="s">
        <v>41</v>
      </c>
      <c r="C85" s="579" t="s">
        <v>42</v>
      </c>
      <c r="D85" s="579">
        <v>55.12</v>
      </c>
      <c r="E85" s="24">
        <v>49.27</v>
      </c>
      <c r="F85" s="314" t="s">
        <v>26</v>
      </c>
      <c r="G85" s="52" t="s">
        <v>97</v>
      </c>
      <c r="H85" s="317">
        <v>56.47</v>
      </c>
      <c r="I85" s="24">
        <v>50</v>
      </c>
      <c r="J85" s="22" t="s">
        <v>32</v>
      </c>
      <c r="K85" s="346" t="s">
        <v>137</v>
      </c>
      <c r="L85" s="79">
        <v>56.93</v>
      </c>
      <c r="M85" s="318">
        <v>50.92</v>
      </c>
      <c r="N85" s="118" t="s">
        <v>2</v>
      </c>
      <c r="O85" s="121" t="s">
        <v>12</v>
      </c>
      <c r="P85" s="81">
        <v>57.33</v>
      </c>
      <c r="Q85" s="172">
        <v>52</v>
      </c>
      <c r="R85" s="22" t="s">
        <v>41</v>
      </c>
      <c r="S85" s="52" t="s">
        <v>52</v>
      </c>
      <c r="T85" s="79">
        <v>57.96</v>
      </c>
      <c r="U85" s="113">
        <v>51.2727</v>
      </c>
    </row>
    <row r="86" spans="1:21" s="4" customFormat="1" ht="15" customHeight="1" x14ac:dyDescent="0.25">
      <c r="A86" s="124">
        <v>81</v>
      </c>
      <c r="B86" s="290" t="s">
        <v>26</v>
      </c>
      <c r="C86" s="290" t="s">
        <v>97</v>
      </c>
      <c r="D86" s="290">
        <v>55.12</v>
      </c>
      <c r="E86" s="44">
        <v>49</v>
      </c>
      <c r="F86" s="312" t="s">
        <v>54</v>
      </c>
      <c r="G86" s="128" t="s">
        <v>66</v>
      </c>
      <c r="H86" s="319">
        <v>56.47</v>
      </c>
      <c r="I86" s="302">
        <v>49.043478260869563</v>
      </c>
      <c r="J86" s="147" t="s">
        <v>2</v>
      </c>
      <c r="K86" s="50" t="s">
        <v>7</v>
      </c>
      <c r="L86" s="108">
        <v>56.93</v>
      </c>
      <c r="M86" s="174">
        <v>50.866666666666667</v>
      </c>
      <c r="N86" s="42" t="s">
        <v>54</v>
      </c>
      <c r="O86" s="128" t="s">
        <v>57</v>
      </c>
      <c r="P86" s="110">
        <v>57.33</v>
      </c>
      <c r="Q86" s="165">
        <v>51.666666666666664</v>
      </c>
      <c r="R86" s="42" t="s">
        <v>2</v>
      </c>
      <c r="S86" s="50" t="s">
        <v>4</v>
      </c>
      <c r="T86" s="108">
        <v>57.96</v>
      </c>
      <c r="U86" s="117">
        <v>51</v>
      </c>
    </row>
    <row r="87" spans="1:21" s="4" customFormat="1" ht="15" customHeight="1" x14ac:dyDescent="0.25">
      <c r="A87" s="315">
        <v>82</v>
      </c>
      <c r="B87" s="580" t="s">
        <v>26</v>
      </c>
      <c r="C87" s="580" t="s">
        <v>98</v>
      </c>
      <c r="D87" s="580">
        <v>55.12</v>
      </c>
      <c r="E87" s="13">
        <v>48</v>
      </c>
      <c r="F87" s="307" t="s">
        <v>0</v>
      </c>
      <c r="G87" s="242" t="s">
        <v>140</v>
      </c>
      <c r="H87" s="303">
        <v>56.47</v>
      </c>
      <c r="I87" s="13">
        <v>49</v>
      </c>
      <c r="J87" s="11" t="s">
        <v>54</v>
      </c>
      <c r="K87" s="14" t="s">
        <v>107</v>
      </c>
      <c r="L87" s="56">
        <v>56.93</v>
      </c>
      <c r="M87" s="166">
        <v>50.833333333333336</v>
      </c>
      <c r="N87" s="95" t="s">
        <v>2</v>
      </c>
      <c r="O87" s="20" t="s">
        <v>14</v>
      </c>
      <c r="P87" s="58">
        <v>57.33</v>
      </c>
      <c r="Q87" s="162">
        <v>51.647058823529413</v>
      </c>
      <c r="R87" s="11" t="s">
        <v>54</v>
      </c>
      <c r="S87" s="14" t="s">
        <v>107</v>
      </c>
      <c r="T87" s="56">
        <v>57.96</v>
      </c>
      <c r="U87" s="59">
        <v>50.814799999999998</v>
      </c>
    </row>
    <row r="88" spans="1:21" s="4" customFormat="1" ht="15" customHeight="1" x14ac:dyDescent="0.25">
      <c r="A88" s="315">
        <v>83</v>
      </c>
      <c r="B88" s="580" t="s">
        <v>26</v>
      </c>
      <c r="C88" s="580" t="s">
        <v>29</v>
      </c>
      <c r="D88" s="580">
        <v>55.12</v>
      </c>
      <c r="E88" s="13">
        <v>48</v>
      </c>
      <c r="F88" s="307" t="s">
        <v>32</v>
      </c>
      <c r="G88" s="270" t="s">
        <v>33</v>
      </c>
      <c r="H88" s="303">
        <v>56.47</v>
      </c>
      <c r="I88" s="15">
        <v>49</v>
      </c>
      <c r="J88" s="11" t="s">
        <v>41</v>
      </c>
      <c r="K88" s="12" t="s">
        <v>49</v>
      </c>
      <c r="L88" s="56">
        <v>56.93</v>
      </c>
      <c r="M88" s="162">
        <v>50.81818181818182</v>
      </c>
      <c r="N88" s="95" t="s">
        <v>26</v>
      </c>
      <c r="O88" s="12" t="s">
        <v>25</v>
      </c>
      <c r="P88" s="58">
        <v>57.33</v>
      </c>
      <c r="Q88" s="162">
        <v>51.6</v>
      </c>
      <c r="R88" s="11" t="s">
        <v>54</v>
      </c>
      <c r="S88" s="14" t="s">
        <v>58</v>
      </c>
      <c r="T88" s="56">
        <v>57.96</v>
      </c>
      <c r="U88" s="59">
        <v>50.545499999999997</v>
      </c>
    </row>
    <row r="89" spans="1:21" s="4" customFormat="1" ht="15" customHeight="1" x14ac:dyDescent="0.25">
      <c r="A89" s="315">
        <v>84</v>
      </c>
      <c r="B89" s="580" t="s">
        <v>2</v>
      </c>
      <c r="C89" s="580" t="s">
        <v>4</v>
      </c>
      <c r="D89" s="580">
        <v>55.12</v>
      </c>
      <c r="E89" s="13">
        <v>47</v>
      </c>
      <c r="F89" s="307" t="s">
        <v>2</v>
      </c>
      <c r="G89" s="20" t="s">
        <v>4</v>
      </c>
      <c r="H89" s="303">
        <v>56.47</v>
      </c>
      <c r="I89" s="13">
        <v>48.7</v>
      </c>
      <c r="J89" s="11" t="s">
        <v>41</v>
      </c>
      <c r="K89" s="12" t="s">
        <v>48</v>
      </c>
      <c r="L89" s="56">
        <v>56.93</v>
      </c>
      <c r="M89" s="162">
        <v>50.636363636363633</v>
      </c>
      <c r="N89" s="11" t="s">
        <v>65</v>
      </c>
      <c r="O89" s="12" t="s">
        <v>85</v>
      </c>
      <c r="P89" s="58">
        <v>57.33</v>
      </c>
      <c r="Q89" s="162">
        <v>51.510204081632651</v>
      </c>
      <c r="R89" s="95" t="s">
        <v>26</v>
      </c>
      <c r="S89" s="12" t="s">
        <v>94</v>
      </c>
      <c r="T89" s="56">
        <v>57.96</v>
      </c>
      <c r="U89" s="59">
        <v>50.538499999999999</v>
      </c>
    </row>
    <row r="90" spans="1:21" s="4" customFormat="1" ht="15" customHeight="1" x14ac:dyDescent="0.25">
      <c r="A90" s="315">
        <v>85</v>
      </c>
      <c r="B90" s="580" t="s">
        <v>2</v>
      </c>
      <c r="C90" s="580" t="s">
        <v>14</v>
      </c>
      <c r="D90" s="580">
        <v>55.12</v>
      </c>
      <c r="E90" s="13">
        <v>47</v>
      </c>
      <c r="F90" s="307" t="s">
        <v>54</v>
      </c>
      <c r="G90" s="14" t="s">
        <v>58</v>
      </c>
      <c r="H90" s="303">
        <v>56.47</v>
      </c>
      <c r="I90" s="13">
        <v>48.57</v>
      </c>
      <c r="J90" s="95" t="s">
        <v>2</v>
      </c>
      <c r="K90" s="20" t="s">
        <v>3</v>
      </c>
      <c r="L90" s="56">
        <v>56.93</v>
      </c>
      <c r="M90" s="167">
        <v>50.4</v>
      </c>
      <c r="N90" s="95" t="s">
        <v>2</v>
      </c>
      <c r="O90" s="20" t="s">
        <v>3</v>
      </c>
      <c r="P90" s="58">
        <v>57.33</v>
      </c>
      <c r="Q90" s="162">
        <v>51.5</v>
      </c>
      <c r="R90" s="95" t="s">
        <v>26</v>
      </c>
      <c r="S90" s="12" t="s">
        <v>98</v>
      </c>
      <c r="T90" s="56">
        <v>57.96</v>
      </c>
      <c r="U90" s="59">
        <v>49.466700000000003</v>
      </c>
    </row>
    <row r="91" spans="1:21" s="4" customFormat="1" ht="15" customHeight="1" x14ac:dyDescent="0.25">
      <c r="A91" s="315">
        <v>86</v>
      </c>
      <c r="B91" s="580" t="s">
        <v>2</v>
      </c>
      <c r="C91" s="580" t="s">
        <v>11</v>
      </c>
      <c r="D91" s="580">
        <v>55.12</v>
      </c>
      <c r="E91" s="13">
        <v>47</v>
      </c>
      <c r="F91" s="307" t="s">
        <v>2</v>
      </c>
      <c r="G91" s="20" t="s">
        <v>15</v>
      </c>
      <c r="H91" s="303">
        <v>56.47</v>
      </c>
      <c r="I91" s="13">
        <v>48.5625</v>
      </c>
      <c r="J91" s="11" t="s">
        <v>2</v>
      </c>
      <c r="K91" s="20" t="s">
        <v>1</v>
      </c>
      <c r="L91" s="56">
        <v>56.93</v>
      </c>
      <c r="M91" s="167">
        <v>50.38095238095238</v>
      </c>
      <c r="N91" s="11" t="s">
        <v>41</v>
      </c>
      <c r="O91" s="12" t="s">
        <v>42</v>
      </c>
      <c r="P91" s="58">
        <v>57.33</v>
      </c>
      <c r="Q91" s="162">
        <v>50.9375</v>
      </c>
      <c r="R91" s="95" t="s">
        <v>26</v>
      </c>
      <c r="S91" s="12" t="s">
        <v>25</v>
      </c>
      <c r="T91" s="56">
        <v>57.96</v>
      </c>
      <c r="U91" s="59">
        <v>49.411799999999999</v>
      </c>
    </row>
    <row r="92" spans="1:21" s="4" customFormat="1" ht="15" customHeight="1" x14ac:dyDescent="0.25">
      <c r="A92" s="10">
        <v>87</v>
      </c>
      <c r="B92" s="265" t="s">
        <v>41</v>
      </c>
      <c r="C92" s="265" t="s">
        <v>77</v>
      </c>
      <c r="D92" s="265">
        <v>55.12</v>
      </c>
      <c r="E92" s="15">
        <v>46.29</v>
      </c>
      <c r="F92" s="581" t="s">
        <v>0</v>
      </c>
      <c r="G92" s="14" t="s">
        <v>75</v>
      </c>
      <c r="H92" s="26">
        <v>56.47</v>
      </c>
      <c r="I92" s="13">
        <v>48</v>
      </c>
      <c r="J92" s="11" t="s">
        <v>32</v>
      </c>
      <c r="K92" s="12" t="s">
        <v>73</v>
      </c>
      <c r="L92" s="56">
        <v>56.93</v>
      </c>
      <c r="M92" s="162">
        <v>50.2</v>
      </c>
      <c r="N92" s="95" t="s">
        <v>26</v>
      </c>
      <c r="O92" s="12" t="s">
        <v>99</v>
      </c>
      <c r="P92" s="58">
        <v>57.33</v>
      </c>
      <c r="Q92" s="162">
        <v>50.8</v>
      </c>
      <c r="R92" s="11" t="s">
        <v>32</v>
      </c>
      <c r="S92" s="12" t="s">
        <v>35</v>
      </c>
      <c r="T92" s="56">
        <v>57.96</v>
      </c>
      <c r="U92" s="59">
        <v>48.615400000000001</v>
      </c>
    </row>
    <row r="93" spans="1:21" s="4" customFormat="1" ht="15" customHeight="1" x14ac:dyDescent="0.25">
      <c r="A93" s="10">
        <v>88</v>
      </c>
      <c r="B93" s="265" t="s">
        <v>26</v>
      </c>
      <c r="C93" s="265" t="s">
        <v>162</v>
      </c>
      <c r="D93" s="265">
        <v>55.12</v>
      </c>
      <c r="E93" s="17">
        <v>46</v>
      </c>
      <c r="F93" s="307" t="s">
        <v>41</v>
      </c>
      <c r="G93" s="12" t="s">
        <v>51</v>
      </c>
      <c r="H93" s="26">
        <v>56.47</v>
      </c>
      <c r="I93" s="13">
        <v>47.82</v>
      </c>
      <c r="J93" s="11" t="s">
        <v>0</v>
      </c>
      <c r="K93" s="14" t="s">
        <v>69</v>
      </c>
      <c r="L93" s="56">
        <v>56.93</v>
      </c>
      <c r="M93" s="162">
        <v>50.2</v>
      </c>
      <c r="N93" s="11" t="s">
        <v>41</v>
      </c>
      <c r="O93" s="12" t="s">
        <v>49</v>
      </c>
      <c r="P93" s="58">
        <v>57.33</v>
      </c>
      <c r="Q93" s="162">
        <v>50.666666666666664</v>
      </c>
      <c r="R93" s="95" t="s">
        <v>2</v>
      </c>
      <c r="S93" s="20" t="s">
        <v>12</v>
      </c>
      <c r="T93" s="56">
        <v>57.96</v>
      </c>
      <c r="U93" s="59">
        <v>47.307699999999997</v>
      </c>
    </row>
    <row r="94" spans="1:21" s="4" customFormat="1" ht="15" customHeight="1" x14ac:dyDescent="0.25">
      <c r="A94" s="10">
        <v>89</v>
      </c>
      <c r="B94" s="265" t="s">
        <v>54</v>
      </c>
      <c r="C94" s="265" t="s">
        <v>58</v>
      </c>
      <c r="D94" s="265">
        <v>55.12</v>
      </c>
      <c r="E94" s="13">
        <v>45.69</v>
      </c>
      <c r="F94" s="307" t="s">
        <v>2</v>
      </c>
      <c r="G94" s="20" t="s">
        <v>12</v>
      </c>
      <c r="H94" s="26">
        <v>56.47</v>
      </c>
      <c r="I94" s="13">
        <v>47.6875</v>
      </c>
      <c r="J94" s="11" t="s">
        <v>54</v>
      </c>
      <c r="K94" s="14" t="s">
        <v>58</v>
      </c>
      <c r="L94" s="56">
        <v>56.93</v>
      </c>
      <c r="M94" s="166">
        <v>49.666666666666664</v>
      </c>
      <c r="N94" s="11" t="s">
        <v>41</v>
      </c>
      <c r="O94" s="242" t="s">
        <v>45</v>
      </c>
      <c r="P94" s="58">
        <v>57.33</v>
      </c>
      <c r="Q94" s="162">
        <v>50.25</v>
      </c>
      <c r="R94" s="11" t="s">
        <v>41</v>
      </c>
      <c r="S94" s="12" t="s">
        <v>44</v>
      </c>
      <c r="T94" s="56">
        <v>57.96</v>
      </c>
      <c r="U94" s="68">
        <v>46.666699999999999</v>
      </c>
    </row>
    <row r="95" spans="1:21" s="4" customFormat="1" ht="15" customHeight="1" thickBot="1" x14ac:dyDescent="0.3">
      <c r="A95" s="21">
        <v>90</v>
      </c>
      <c r="B95" s="287" t="s">
        <v>41</v>
      </c>
      <c r="C95" s="287" t="s">
        <v>40</v>
      </c>
      <c r="D95" s="287">
        <v>55.12</v>
      </c>
      <c r="E95" s="24">
        <v>45.24</v>
      </c>
      <c r="F95" s="314" t="s">
        <v>2</v>
      </c>
      <c r="G95" s="121" t="s">
        <v>10</v>
      </c>
      <c r="H95" s="320">
        <v>56.47</v>
      </c>
      <c r="I95" s="24">
        <v>47.592592592592595</v>
      </c>
      <c r="J95" s="22" t="s">
        <v>2</v>
      </c>
      <c r="K95" s="121" t="s">
        <v>11</v>
      </c>
      <c r="L95" s="79">
        <v>56.93</v>
      </c>
      <c r="M95" s="321">
        <v>49.5</v>
      </c>
      <c r="N95" s="22" t="s">
        <v>2</v>
      </c>
      <c r="O95" s="121" t="s">
        <v>18</v>
      </c>
      <c r="P95" s="81">
        <v>57.33</v>
      </c>
      <c r="Q95" s="172">
        <v>50.18181818181818</v>
      </c>
      <c r="R95" s="22" t="s">
        <v>41</v>
      </c>
      <c r="S95" s="52" t="s">
        <v>47</v>
      </c>
      <c r="T95" s="79">
        <v>57.96</v>
      </c>
      <c r="U95" s="357">
        <v>46.166699999999999</v>
      </c>
    </row>
    <row r="96" spans="1:21" s="4" customFormat="1" ht="15" customHeight="1" x14ac:dyDescent="0.25">
      <c r="A96" s="107">
        <v>91</v>
      </c>
      <c r="B96" s="285" t="s">
        <v>2</v>
      </c>
      <c r="C96" s="285" t="s">
        <v>9</v>
      </c>
      <c r="D96" s="285">
        <v>55.12</v>
      </c>
      <c r="E96" s="44">
        <v>45</v>
      </c>
      <c r="F96" s="312" t="s">
        <v>2</v>
      </c>
      <c r="G96" s="50" t="s">
        <v>5</v>
      </c>
      <c r="H96" s="322">
        <v>56.47</v>
      </c>
      <c r="I96" s="44">
        <v>47.333333333333336</v>
      </c>
      <c r="J96" s="42" t="s">
        <v>2</v>
      </c>
      <c r="K96" s="50" t="s">
        <v>22</v>
      </c>
      <c r="L96" s="108">
        <v>56.93</v>
      </c>
      <c r="M96" s="174">
        <v>49</v>
      </c>
      <c r="N96" s="147" t="s">
        <v>2</v>
      </c>
      <c r="O96" s="50" t="s">
        <v>5</v>
      </c>
      <c r="P96" s="110">
        <v>57.33</v>
      </c>
      <c r="Q96" s="165">
        <v>50.133333333333333</v>
      </c>
      <c r="R96" s="42" t="s">
        <v>41</v>
      </c>
      <c r="S96" s="43" t="s">
        <v>42</v>
      </c>
      <c r="T96" s="108">
        <v>57.96</v>
      </c>
      <c r="U96" s="125">
        <v>46</v>
      </c>
    </row>
    <row r="97" spans="1:21" s="4" customFormat="1" ht="15" customHeight="1" x14ac:dyDescent="0.25">
      <c r="A97" s="10">
        <v>92</v>
      </c>
      <c r="B97" s="265" t="s">
        <v>54</v>
      </c>
      <c r="C97" s="265" t="s">
        <v>57</v>
      </c>
      <c r="D97" s="265">
        <v>55.12</v>
      </c>
      <c r="E97" s="13">
        <v>45</v>
      </c>
      <c r="F97" s="307" t="s">
        <v>41</v>
      </c>
      <c r="G97" s="12" t="s">
        <v>47</v>
      </c>
      <c r="H97" s="26">
        <v>56.47</v>
      </c>
      <c r="I97" s="13">
        <v>47.1</v>
      </c>
      <c r="J97" s="95" t="s">
        <v>2</v>
      </c>
      <c r="K97" s="20" t="s">
        <v>5</v>
      </c>
      <c r="L97" s="56">
        <v>56.93</v>
      </c>
      <c r="M97" s="167">
        <v>48.9</v>
      </c>
      <c r="N97" s="11" t="s">
        <v>32</v>
      </c>
      <c r="O97" s="12" t="s">
        <v>89</v>
      </c>
      <c r="P97" s="58">
        <v>57.33</v>
      </c>
      <c r="Q97" s="162">
        <v>49.93333333333333</v>
      </c>
      <c r="R97" s="11" t="s">
        <v>0</v>
      </c>
      <c r="S97" s="242" t="s">
        <v>140</v>
      </c>
      <c r="T97" s="56">
        <v>57.96</v>
      </c>
      <c r="U97" s="76">
        <v>45.785699999999999</v>
      </c>
    </row>
    <row r="98" spans="1:21" s="4" customFormat="1" ht="15" customHeight="1" x14ac:dyDescent="0.25">
      <c r="A98" s="10">
        <v>93</v>
      </c>
      <c r="B98" s="265" t="s">
        <v>0</v>
      </c>
      <c r="C98" s="265" t="s">
        <v>70</v>
      </c>
      <c r="D98" s="265">
        <v>55.12</v>
      </c>
      <c r="E98" s="13">
        <v>44.5</v>
      </c>
      <c r="F98" s="307" t="s">
        <v>41</v>
      </c>
      <c r="G98" s="12" t="s">
        <v>77</v>
      </c>
      <c r="H98" s="26">
        <v>56.47</v>
      </c>
      <c r="I98" s="15">
        <v>46.67</v>
      </c>
      <c r="J98" s="11" t="s">
        <v>41</v>
      </c>
      <c r="K98" s="12" t="s">
        <v>47</v>
      </c>
      <c r="L98" s="56">
        <v>56.93</v>
      </c>
      <c r="M98" s="162">
        <v>48.75</v>
      </c>
      <c r="N98" s="11" t="s">
        <v>54</v>
      </c>
      <c r="O98" s="14" t="s">
        <v>58</v>
      </c>
      <c r="P98" s="58">
        <v>57.33</v>
      </c>
      <c r="Q98" s="162">
        <v>49.285714285714285</v>
      </c>
      <c r="R98" s="95" t="s">
        <v>2</v>
      </c>
      <c r="S98" s="20" t="s">
        <v>5</v>
      </c>
      <c r="T98" s="56">
        <v>57.96</v>
      </c>
      <c r="U98" s="68">
        <v>45.176499999999997</v>
      </c>
    </row>
    <row r="99" spans="1:21" s="4" customFormat="1" ht="15" customHeight="1" x14ac:dyDescent="0.25">
      <c r="A99" s="10">
        <v>94</v>
      </c>
      <c r="B99" s="265" t="s">
        <v>32</v>
      </c>
      <c r="C99" s="265" t="s">
        <v>35</v>
      </c>
      <c r="D99" s="265">
        <v>55.12</v>
      </c>
      <c r="E99" s="15">
        <v>44.33</v>
      </c>
      <c r="F99" s="307" t="s">
        <v>41</v>
      </c>
      <c r="G99" s="12" t="s">
        <v>48</v>
      </c>
      <c r="H99" s="26">
        <v>56.47</v>
      </c>
      <c r="I99" s="13">
        <v>46.36</v>
      </c>
      <c r="J99" s="11" t="s">
        <v>32</v>
      </c>
      <c r="K99" s="12" t="s">
        <v>91</v>
      </c>
      <c r="L99" s="56">
        <v>56.93</v>
      </c>
      <c r="M99" s="162">
        <v>48.7</v>
      </c>
      <c r="N99" s="11" t="s">
        <v>2</v>
      </c>
      <c r="O99" s="20" t="s">
        <v>11</v>
      </c>
      <c r="P99" s="58">
        <v>57.33</v>
      </c>
      <c r="Q99" s="162">
        <v>49</v>
      </c>
      <c r="R99" s="11" t="s">
        <v>32</v>
      </c>
      <c r="S99" s="12" t="s">
        <v>89</v>
      </c>
      <c r="T99" s="56">
        <v>57.96</v>
      </c>
      <c r="U99" s="68">
        <v>44.666699999999999</v>
      </c>
    </row>
    <row r="100" spans="1:21" s="4" customFormat="1" ht="15" customHeight="1" x14ac:dyDescent="0.25">
      <c r="A100" s="10">
        <v>95</v>
      </c>
      <c r="B100" s="265" t="s">
        <v>2</v>
      </c>
      <c r="C100" s="265" t="s">
        <v>20</v>
      </c>
      <c r="D100" s="265">
        <v>55.12</v>
      </c>
      <c r="E100" s="13">
        <v>44.3</v>
      </c>
      <c r="F100" s="307" t="s">
        <v>2</v>
      </c>
      <c r="G100" s="20" t="s">
        <v>18</v>
      </c>
      <c r="H100" s="26">
        <v>56.47</v>
      </c>
      <c r="I100" s="13">
        <v>46.346153846153847</v>
      </c>
      <c r="J100" s="11" t="s">
        <v>32</v>
      </c>
      <c r="K100" s="18" t="s">
        <v>31</v>
      </c>
      <c r="L100" s="56">
        <v>56.93</v>
      </c>
      <c r="M100" s="178">
        <v>48.444444444444443</v>
      </c>
      <c r="N100" s="11" t="s">
        <v>2</v>
      </c>
      <c r="O100" s="20" t="s">
        <v>4</v>
      </c>
      <c r="P100" s="58">
        <v>57.33</v>
      </c>
      <c r="Q100" s="162">
        <v>48.75</v>
      </c>
      <c r="R100" s="11" t="s">
        <v>54</v>
      </c>
      <c r="S100" s="14" t="s">
        <v>57</v>
      </c>
      <c r="T100" s="56">
        <v>57.96</v>
      </c>
      <c r="U100" s="68">
        <v>44.357100000000003</v>
      </c>
    </row>
    <row r="101" spans="1:21" s="4" customFormat="1" ht="15" customHeight="1" x14ac:dyDescent="0.25">
      <c r="A101" s="10">
        <v>96</v>
      </c>
      <c r="B101" s="265" t="s">
        <v>32</v>
      </c>
      <c r="C101" s="265" t="s">
        <v>91</v>
      </c>
      <c r="D101" s="265">
        <v>55.12</v>
      </c>
      <c r="E101" s="13">
        <v>44.2</v>
      </c>
      <c r="F101" s="307" t="s">
        <v>2</v>
      </c>
      <c r="G101" s="20" t="s">
        <v>8</v>
      </c>
      <c r="H101" s="26">
        <v>56.47</v>
      </c>
      <c r="I101" s="13">
        <v>45.625</v>
      </c>
      <c r="J101" s="95" t="s">
        <v>2</v>
      </c>
      <c r="K101" s="14" t="s">
        <v>71</v>
      </c>
      <c r="L101" s="56">
        <v>56.93</v>
      </c>
      <c r="M101" s="167">
        <v>48</v>
      </c>
      <c r="N101" s="11" t="s">
        <v>41</v>
      </c>
      <c r="O101" s="12" t="s">
        <v>76</v>
      </c>
      <c r="P101" s="58">
        <v>57.33</v>
      </c>
      <c r="Q101" s="162">
        <v>48.625</v>
      </c>
      <c r="R101" s="11" t="s">
        <v>41</v>
      </c>
      <c r="S101" s="12" t="s">
        <v>46</v>
      </c>
      <c r="T101" s="56">
        <v>57.96</v>
      </c>
      <c r="U101" s="68">
        <v>44.181800000000003</v>
      </c>
    </row>
    <row r="102" spans="1:21" ht="15" customHeight="1" x14ac:dyDescent="0.25">
      <c r="A102" s="10">
        <v>97</v>
      </c>
      <c r="B102" s="265" t="s">
        <v>41</v>
      </c>
      <c r="C102" s="265" t="s">
        <v>76</v>
      </c>
      <c r="D102" s="265">
        <v>55.12</v>
      </c>
      <c r="E102" s="13">
        <v>43.36</v>
      </c>
      <c r="F102" s="307" t="s">
        <v>2</v>
      </c>
      <c r="G102" s="20" t="s">
        <v>9</v>
      </c>
      <c r="H102" s="26">
        <v>56.47</v>
      </c>
      <c r="I102" s="13">
        <v>45.285714285714285</v>
      </c>
      <c r="J102" s="95" t="s">
        <v>26</v>
      </c>
      <c r="K102" s="12" t="s">
        <v>25</v>
      </c>
      <c r="L102" s="56">
        <v>56.93</v>
      </c>
      <c r="M102" s="162">
        <v>47.636363636363633</v>
      </c>
      <c r="N102" s="11" t="s">
        <v>32</v>
      </c>
      <c r="O102" s="12" t="s">
        <v>90</v>
      </c>
      <c r="P102" s="58">
        <v>57.33</v>
      </c>
      <c r="Q102" s="162">
        <v>48.18181818181818</v>
      </c>
      <c r="R102" s="11" t="s">
        <v>41</v>
      </c>
      <c r="S102" s="12" t="s">
        <v>51</v>
      </c>
      <c r="T102" s="56">
        <v>57.96</v>
      </c>
      <c r="U102" s="68">
        <v>43.125</v>
      </c>
    </row>
    <row r="103" spans="1:21" ht="15" customHeight="1" x14ac:dyDescent="0.25">
      <c r="A103" s="10">
        <v>98</v>
      </c>
      <c r="B103" s="265" t="s">
        <v>41</v>
      </c>
      <c r="C103" s="265" t="s">
        <v>49</v>
      </c>
      <c r="D103" s="265">
        <v>55.12</v>
      </c>
      <c r="E103" s="13">
        <v>42.5</v>
      </c>
      <c r="F103" s="307" t="s">
        <v>54</v>
      </c>
      <c r="G103" s="14" t="s">
        <v>107</v>
      </c>
      <c r="H103" s="26">
        <v>56.47</v>
      </c>
      <c r="I103" s="13">
        <v>45.285714285714285</v>
      </c>
      <c r="J103" s="11" t="s">
        <v>54</v>
      </c>
      <c r="K103" s="14" t="s">
        <v>53</v>
      </c>
      <c r="L103" s="56">
        <v>56.93</v>
      </c>
      <c r="M103" s="166">
        <v>47.416666666666664</v>
      </c>
      <c r="N103" s="11" t="s">
        <v>65</v>
      </c>
      <c r="O103" s="242" t="s">
        <v>157</v>
      </c>
      <c r="P103" s="58">
        <v>57.33</v>
      </c>
      <c r="Q103" s="179">
        <v>47.92</v>
      </c>
      <c r="R103" s="11" t="s">
        <v>54</v>
      </c>
      <c r="S103" s="16" t="s">
        <v>56</v>
      </c>
      <c r="T103" s="56">
        <v>57.96</v>
      </c>
      <c r="U103" s="68">
        <v>42.0625</v>
      </c>
    </row>
    <row r="104" spans="1:21" ht="15" customHeight="1" x14ac:dyDescent="0.25">
      <c r="A104" s="10">
        <v>99</v>
      </c>
      <c r="B104" s="265" t="s">
        <v>54</v>
      </c>
      <c r="C104" s="265" t="s">
        <v>107</v>
      </c>
      <c r="D104" s="265">
        <v>55.12</v>
      </c>
      <c r="E104" s="13">
        <v>42</v>
      </c>
      <c r="F104" s="307" t="s">
        <v>54</v>
      </c>
      <c r="G104" s="14" t="s">
        <v>53</v>
      </c>
      <c r="H104" s="26">
        <v>56.47</v>
      </c>
      <c r="I104" s="13">
        <v>44.333333333333336</v>
      </c>
      <c r="J104" s="11" t="s">
        <v>41</v>
      </c>
      <c r="K104" s="12" t="s">
        <v>42</v>
      </c>
      <c r="L104" s="56">
        <v>56.93</v>
      </c>
      <c r="M104" s="162">
        <v>47.222222222222221</v>
      </c>
      <c r="N104" s="11" t="s">
        <v>32</v>
      </c>
      <c r="O104" s="18" t="s">
        <v>31</v>
      </c>
      <c r="P104" s="58">
        <v>57.33</v>
      </c>
      <c r="Q104" s="179">
        <v>47.413793103448278</v>
      </c>
      <c r="R104" s="11" t="s">
        <v>54</v>
      </c>
      <c r="S104" s="14" t="s">
        <v>53</v>
      </c>
      <c r="T104" s="56">
        <v>57.96</v>
      </c>
      <c r="U104" s="68">
        <v>40.2667</v>
      </c>
    </row>
    <row r="105" spans="1:21" ht="15" customHeight="1" thickBot="1" x14ac:dyDescent="0.3">
      <c r="A105" s="21">
        <v>100</v>
      </c>
      <c r="B105" s="287" t="s">
        <v>32</v>
      </c>
      <c r="C105" s="287" t="s">
        <v>89</v>
      </c>
      <c r="D105" s="287">
        <v>55.12</v>
      </c>
      <c r="E105" s="24">
        <v>42</v>
      </c>
      <c r="F105" s="314" t="s">
        <v>26</v>
      </c>
      <c r="G105" s="52" t="s">
        <v>28</v>
      </c>
      <c r="H105" s="320">
        <v>56.47</v>
      </c>
      <c r="I105" s="24">
        <v>43</v>
      </c>
      <c r="J105" s="118" t="s">
        <v>2</v>
      </c>
      <c r="K105" s="121" t="s">
        <v>9</v>
      </c>
      <c r="L105" s="79">
        <v>56.93</v>
      </c>
      <c r="M105" s="321">
        <v>47.162162162162161</v>
      </c>
      <c r="N105" s="22" t="s">
        <v>32</v>
      </c>
      <c r="O105" s="382" t="s">
        <v>33</v>
      </c>
      <c r="P105" s="81">
        <v>57.33</v>
      </c>
      <c r="Q105" s="323">
        <v>47.111111111111114</v>
      </c>
      <c r="R105" s="22" t="s">
        <v>54</v>
      </c>
      <c r="S105" s="23" t="s">
        <v>55</v>
      </c>
      <c r="T105" s="79">
        <v>57.96</v>
      </c>
      <c r="U105" s="357">
        <v>39.416699999999999</v>
      </c>
    </row>
    <row r="106" spans="1:21" ht="15" customHeight="1" x14ac:dyDescent="0.25">
      <c r="A106" s="107">
        <v>101</v>
      </c>
      <c r="B106" s="285" t="s">
        <v>26</v>
      </c>
      <c r="C106" s="285" t="s">
        <v>28</v>
      </c>
      <c r="D106" s="285">
        <v>55.12</v>
      </c>
      <c r="E106" s="44">
        <v>42</v>
      </c>
      <c r="F106" s="312" t="s">
        <v>2</v>
      </c>
      <c r="G106" s="128" t="s">
        <v>71</v>
      </c>
      <c r="H106" s="322">
        <v>56.47</v>
      </c>
      <c r="I106" s="44">
        <v>42.8</v>
      </c>
      <c r="J106" s="147" t="s">
        <v>26</v>
      </c>
      <c r="K106" s="43" t="s">
        <v>98</v>
      </c>
      <c r="L106" s="108">
        <v>56.93</v>
      </c>
      <c r="M106" s="154">
        <v>47</v>
      </c>
      <c r="N106" s="147" t="s">
        <v>26</v>
      </c>
      <c r="O106" s="43" t="s">
        <v>98</v>
      </c>
      <c r="P106" s="110">
        <v>57.33</v>
      </c>
      <c r="Q106" s="324">
        <v>46.828571428571429</v>
      </c>
      <c r="R106" s="183" t="s">
        <v>54</v>
      </c>
      <c r="S106" s="130" t="s">
        <v>74</v>
      </c>
      <c r="T106" s="108">
        <v>57.96</v>
      </c>
      <c r="U106" s="187"/>
    </row>
    <row r="107" spans="1:21" ht="15" customHeight="1" x14ac:dyDescent="0.25">
      <c r="A107" s="10">
        <v>102</v>
      </c>
      <c r="B107" s="265" t="s">
        <v>32</v>
      </c>
      <c r="C107" s="265" t="s">
        <v>72</v>
      </c>
      <c r="D107" s="265">
        <v>55.12</v>
      </c>
      <c r="E107" s="15">
        <v>42</v>
      </c>
      <c r="F107" s="307" t="s">
        <v>32</v>
      </c>
      <c r="G107" s="12" t="s">
        <v>73</v>
      </c>
      <c r="H107" s="26">
        <v>56.47</v>
      </c>
      <c r="I107" s="13">
        <v>42</v>
      </c>
      <c r="J107" s="11" t="s">
        <v>32</v>
      </c>
      <c r="K107" s="12" t="s">
        <v>89</v>
      </c>
      <c r="L107" s="56">
        <v>56.93</v>
      </c>
      <c r="M107" s="153">
        <v>46.272727272727273</v>
      </c>
      <c r="N107" s="11" t="s">
        <v>65</v>
      </c>
      <c r="O107" s="12" t="s">
        <v>87</v>
      </c>
      <c r="P107" s="58">
        <v>57.33</v>
      </c>
      <c r="Q107" s="179">
        <v>46.208333333333336</v>
      </c>
      <c r="R107" s="186" t="s">
        <v>41</v>
      </c>
      <c r="S107" s="16" t="s">
        <v>88</v>
      </c>
      <c r="T107" s="56">
        <v>57.96</v>
      </c>
      <c r="U107" s="185"/>
    </row>
    <row r="108" spans="1:21" ht="15" customHeight="1" x14ac:dyDescent="0.25">
      <c r="A108" s="10">
        <v>103</v>
      </c>
      <c r="B108" s="265" t="s">
        <v>2</v>
      </c>
      <c r="C108" s="265" t="s">
        <v>5</v>
      </c>
      <c r="D108" s="265">
        <v>55.12</v>
      </c>
      <c r="E108" s="13">
        <v>40</v>
      </c>
      <c r="F108" s="307" t="s">
        <v>2</v>
      </c>
      <c r="G108" s="20" t="s">
        <v>22</v>
      </c>
      <c r="H108" s="26">
        <v>56.47</v>
      </c>
      <c r="I108" s="13">
        <v>41.94736842105263</v>
      </c>
      <c r="J108" s="95" t="s">
        <v>26</v>
      </c>
      <c r="K108" s="12" t="s">
        <v>99</v>
      </c>
      <c r="L108" s="56">
        <v>56.93</v>
      </c>
      <c r="M108" s="153">
        <v>45</v>
      </c>
      <c r="N108" s="11" t="s">
        <v>54</v>
      </c>
      <c r="O108" s="16" t="s">
        <v>56</v>
      </c>
      <c r="P108" s="58">
        <v>57.33</v>
      </c>
      <c r="Q108" s="179">
        <v>46.071428571428569</v>
      </c>
      <c r="R108" s="186" t="s">
        <v>41</v>
      </c>
      <c r="S108" s="16" t="s">
        <v>77</v>
      </c>
      <c r="T108" s="56">
        <v>57.96</v>
      </c>
      <c r="U108" s="185"/>
    </row>
    <row r="109" spans="1:21" ht="15" customHeight="1" x14ac:dyDescent="0.25">
      <c r="A109" s="10">
        <v>104</v>
      </c>
      <c r="B109" s="265" t="s">
        <v>2</v>
      </c>
      <c r="C109" s="265" t="s">
        <v>3</v>
      </c>
      <c r="D109" s="265">
        <v>55.12</v>
      </c>
      <c r="E109" s="13">
        <v>39.5</v>
      </c>
      <c r="F109" s="307" t="s">
        <v>26</v>
      </c>
      <c r="G109" s="12" t="s">
        <v>98</v>
      </c>
      <c r="H109" s="26">
        <v>56.47</v>
      </c>
      <c r="I109" s="13">
        <v>41</v>
      </c>
      <c r="J109" s="11" t="s">
        <v>54</v>
      </c>
      <c r="K109" s="14" t="s">
        <v>66</v>
      </c>
      <c r="L109" s="56">
        <v>56.93</v>
      </c>
      <c r="M109" s="304">
        <v>43.714285714285715</v>
      </c>
      <c r="N109" s="11" t="s">
        <v>32</v>
      </c>
      <c r="O109" s="12" t="s">
        <v>73</v>
      </c>
      <c r="P109" s="58">
        <v>57.33</v>
      </c>
      <c r="Q109" s="179">
        <v>45.888888888888886</v>
      </c>
      <c r="R109" s="186" t="s">
        <v>32</v>
      </c>
      <c r="S109" s="16" t="s">
        <v>73</v>
      </c>
      <c r="T109" s="56">
        <v>57.96</v>
      </c>
      <c r="U109" s="185"/>
    </row>
    <row r="110" spans="1:21" ht="15" customHeight="1" x14ac:dyDescent="0.25">
      <c r="A110" s="10">
        <v>105</v>
      </c>
      <c r="B110" s="265" t="s">
        <v>26</v>
      </c>
      <c r="C110" s="265" t="s">
        <v>25</v>
      </c>
      <c r="D110" s="265">
        <v>55.12</v>
      </c>
      <c r="E110" s="13">
        <v>38</v>
      </c>
      <c r="F110" s="307" t="s">
        <v>2</v>
      </c>
      <c r="G110" s="20" t="s">
        <v>3</v>
      </c>
      <c r="H110" s="26">
        <v>56.47</v>
      </c>
      <c r="I110" s="13">
        <v>40.4</v>
      </c>
      <c r="J110" s="11" t="s">
        <v>32</v>
      </c>
      <c r="K110" s="14" t="s">
        <v>72</v>
      </c>
      <c r="L110" s="56">
        <v>56.93</v>
      </c>
      <c r="M110" s="156">
        <v>43.444444444444443</v>
      </c>
      <c r="N110" s="11" t="s">
        <v>32</v>
      </c>
      <c r="O110" s="12" t="s">
        <v>35</v>
      </c>
      <c r="P110" s="58">
        <v>57.33</v>
      </c>
      <c r="Q110" s="179">
        <v>43.833333333333336</v>
      </c>
      <c r="R110" s="186" t="s">
        <v>32</v>
      </c>
      <c r="S110" s="16" t="s">
        <v>72</v>
      </c>
      <c r="T110" s="56">
        <v>57.96</v>
      </c>
      <c r="U110" s="181"/>
    </row>
    <row r="111" spans="1:21" ht="15" customHeight="1" x14ac:dyDescent="0.25">
      <c r="A111" s="10">
        <v>106</v>
      </c>
      <c r="B111" s="265" t="s">
        <v>26</v>
      </c>
      <c r="C111" s="265" t="s">
        <v>99</v>
      </c>
      <c r="D111" s="265">
        <v>55.12</v>
      </c>
      <c r="E111" s="13">
        <v>38</v>
      </c>
      <c r="F111" s="307" t="s">
        <v>26</v>
      </c>
      <c r="G111" s="12" t="s">
        <v>99</v>
      </c>
      <c r="H111" s="26">
        <v>56.47</v>
      </c>
      <c r="I111" s="13">
        <v>40</v>
      </c>
      <c r="J111" s="11" t="s">
        <v>32</v>
      </c>
      <c r="K111" s="12" t="s">
        <v>90</v>
      </c>
      <c r="L111" s="56">
        <v>56.93</v>
      </c>
      <c r="M111" s="156">
        <v>41</v>
      </c>
      <c r="N111" s="11" t="s">
        <v>54</v>
      </c>
      <c r="O111" s="14" t="s">
        <v>55</v>
      </c>
      <c r="P111" s="58">
        <v>57.33</v>
      </c>
      <c r="Q111" s="179">
        <v>43.25</v>
      </c>
      <c r="R111" s="186" t="s">
        <v>32</v>
      </c>
      <c r="S111" s="16" t="s">
        <v>33</v>
      </c>
      <c r="T111" s="56">
        <v>57.96</v>
      </c>
      <c r="U111" s="181"/>
    </row>
    <row r="112" spans="1:21" ht="15" customHeight="1" x14ac:dyDescent="0.25">
      <c r="A112" s="10">
        <v>107</v>
      </c>
      <c r="B112" s="265" t="s">
        <v>54</v>
      </c>
      <c r="C112" s="265" t="s">
        <v>53</v>
      </c>
      <c r="D112" s="265">
        <v>55.12</v>
      </c>
      <c r="E112" s="13">
        <v>38</v>
      </c>
      <c r="F112" s="307" t="s">
        <v>26</v>
      </c>
      <c r="G112" s="12" t="s">
        <v>25</v>
      </c>
      <c r="H112" s="26">
        <v>56.47</v>
      </c>
      <c r="I112" s="13">
        <v>40</v>
      </c>
      <c r="J112" s="11" t="s">
        <v>41</v>
      </c>
      <c r="K112" s="12" t="s">
        <v>77</v>
      </c>
      <c r="L112" s="56">
        <v>56.93</v>
      </c>
      <c r="M112" s="156">
        <v>40.75</v>
      </c>
      <c r="N112" s="11" t="s">
        <v>41</v>
      </c>
      <c r="O112" s="12" t="s">
        <v>77</v>
      </c>
      <c r="P112" s="58">
        <v>57.33</v>
      </c>
      <c r="Q112" s="179">
        <v>42.875</v>
      </c>
      <c r="R112" s="186" t="s">
        <v>32</v>
      </c>
      <c r="S112" s="16" t="s">
        <v>90</v>
      </c>
      <c r="T112" s="56">
        <v>57.96</v>
      </c>
      <c r="U112" s="185"/>
    </row>
    <row r="113" spans="1:21" ht="15" customHeight="1" x14ac:dyDescent="0.25">
      <c r="A113" s="10">
        <v>108</v>
      </c>
      <c r="B113" s="265" t="s">
        <v>2</v>
      </c>
      <c r="C113" s="265" t="s">
        <v>15</v>
      </c>
      <c r="D113" s="265">
        <v>55.12</v>
      </c>
      <c r="E113" s="13">
        <v>34</v>
      </c>
      <c r="F113" s="307" t="s">
        <v>32</v>
      </c>
      <c r="G113" s="12" t="s">
        <v>35</v>
      </c>
      <c r="H113" s="26">
        <v>56.47</v>
      </c>
      <c r="I113" s="15">
        <v>38</v>
      </c>
      <c r="J113" s="11" t="s">
        <v>32</v>
      </c>
      <c r="K113" s="12" t="s">
        <v>35</v>
      </c>
      <c r="L113" s="56">
        <v>56.93</v>
      </c>
      <c r="M113" s="156">
        <v>36.4</v>
      </c>
      <c r="N113" s="11" t="s">
        <v>54</v>
      </c>
      <c r="O113" s="14" t="s">
        <v>53</v>
      </c>
      <c r="P113" s="58">
        <v>57.33</v>
      </c>
      <c r="Q113" s="179">
        <v>41.777777777777779</v>
      </c>
      <c r="R113" s="186" t="s">
        <v>26</v>
      </c>
      <c r="S113" s="16" t="s">
        <v>99</v>
      </c>
      <c r="T113" s="56">
        <v>57.96</v>
      </c>
      <c r="U113" s="185"/>
    </row>
    <row r="114" spans="1:21" ht="15" customHeight="1" x14ac:dyDescent="0.25">
      <c r="A114" s="10">
        <v>109</v>
      </c>
      <c r="B114" s="11" t="s">
        <v>54</v>
      </c>
      <c r="C114" s="14" t="s">
        <v>55</v>
      </c>
      <c r="D114" s="265">
        <v>55.12</v>
      </c>
      <c r="E114" s="584"/>
      <c r="F114" s="307" t="s">
        <v>41</v>
      </c>
      <c r="G114" s="242" t="s">
        <v>45</v>
      </c>
      <c r="H114" s="26">
        <v>56.47</v>
      </c>
      <c r="I114" s="13">
        <v>33.5</v>
      </c>
      <c r="J114" s="307" t="s">
        <v>54</v>
      </c>
      <c r="K114" s="14" t="s">
        <v>60</v>
      </c>
      <c r="L114" s="56">
        <v>56.93</v>
      </c>
      <c r="M114" s="155"/>
      <c r="N114" s="307" t="s">
        <v>54</v>
      </c>
      <c r="O114" s="14" t="s">
        <v>74</v>
      </c>
      <c r="P114" s="58">
        <v>57.33</v>
      </c>
      <c r="Q114" s="185"/>
      <c r="R114" s="184" t="s">
        <v>2</v>
      </c>
      <c r="S114" s="334" t="s">
        <v>23</v>
      </c>
      <c r="T114" s="56">
        <v>57.96</v>
      </c>
      <c r="U114" s="185"/>
    </row>
    <row r="115" spans="1:21" ht="15" customHeight="1" thickBot="1" x14ac:dyDescent="0.3">
      <c r="A115" s="21">
        <v>110</v>
      </c>
      <c r="B115" s="22" t="s">
        <v>41</v>
      </c>
      <c r="C115" s="282" t="s">
        <v>45</v>
      </c>
      <c r="D115" s="287">
        <v>55.12</v>
      </c>
      <c r="E115" s="295"/>
      <c r="F115" s="582" t="s">
        <v>54</v>
      </c>
      <c r="G115" s="340" t="s">
        <v>161</v>
      </c>
      <c r="H115" s="337">
        <v>56.47</v>
      </c>
      <c r="I115" s="338"/>
      <c r="J115" s="325" t="s">
        <v>54</v>
      </c>
      <c r="K115" s="326" t="s">
        <v>55</v>
      </c>
      <c r="L115" s="327">
        <v>56.93</v>
      </c>
      <c r="M115" s="332"/>
      <c r="N115" s="314" t="s">
        <v>32</v>
      </c>
      <c r="O115" s="23" t="s">
        <v>72</v>
      </c>
      <c r="P115" s="329">
        <v>57.33</v>
      </c>
      <c r="Q115" s="328"/>
      <c r="R115" s="188" t="s">
        <v>2</v>
      </c>
      <c r="S115" s="158" t="s">
        <v>11</v>
      </c>
      <c r="T115" s="330">
        <v>57.96</v>
      </c>
      <c r="U115" s="331"/>
    </row>
    <row r="116" spans="1:21" ht="15" customHeight="1" x14ac:dyDescent="0.25">
      <c r="A116" s="107">
        <v>111</v>
      </c>
      <c r="B116" s="42" t="s">
        <v>32</v>
      </c>
      <c r="C116" s="339" t="s">
        <v>33</v>
      </c>
      <c r="D116" s="285">
        <v>55.12</v>
      </c>
      <c r="E116" s="292"/>
      <c r="F116" s="312" t="s">
        <v>54</v>
      </c>
      <c r="G116" s="339" t="s">
        <v>56</v>
      </c>
      <c r="H116" s="285">
        <v>56.47</v>
      </c>
      <c r="I116" s="292"/>
      <c r="J116" s="312" t="s">
        <v>54</v>
      </c>
      <c r="K116" s="339" t="s">
        <v>56</v>
      </c>
      <c r="L116" s="108">
        <v>56.93</v>
      </c>
      <c r="M116" s="180"/>
      <c r="N116" s="183" t="s">
        <v>2</v>
      </c>
      <c r="O116" s="130" t="s">
        <v>71</v>
      </c>
      <c r="P116" s="110">
        <v>57.33</v>
      </c>
      <c r="Q116" s="180"/>
      <c r="R116" s="183" t="s">
        <v>2</v>
      </c>
      <c r="S116" s="130" t="s">
        <v>71</v>
      </c>
      <c r="T116" s="112">
        <v>57.96</v>
      </c>
      <c r="U116" s="180"/>
    </row>
    <row r="117" spans="1:21" ht="15" customHeight="1" x14ac:dyDescent="0.25">
      <c r="A117" s="341">
        <v>112</v>
      </c>
      <c r="B117" s="11" t="s">
        <v>32</v>
      </c>
      <c r="C117" s="12" t="s">
        <v>90</v>
      </c>
      <c r="D117" s="26">
        <v>55.12</v>
      </c>
      <c r="E117" s="293"/>
      <c r="F117" s="307" t="s">
        <v>41</v>
      </c>
      <c r="G117" s="12" t="s">
        <v>76</v>
      </c>
      <c r="H117" s="265">
        <v>56.47</v>
      </c>
      <c r="I117" s="293"/>
      <c r="J117" s="307" t="s">
        <v>41</v>
      </c>
      <c r="K117" s="12" t="s">
        <v>45</v>
      </c>
      <c r="L117" s="56">
        <v>56.93</v>
      </c>
      <c r="M117" s="181"/>
      <c r="N117" s="307" t="s">
        <v>0</v>
      </c>
      <c r="O117" s="14" t="s">
        <v>70</v>
      </c>
      <c r="P117" s="58">
        <v>57.33</v>
      </c>
      <c r="Q117" s="185"/>
      <c r="R117" s="186" t="s">
        <v>0</v>
      </c>
      <c r="S117" s="16" t="s">
        <v>70</v>
      </c>
      <c r="T117" s="82">
        <v>57.96</v>
      </c>
      <c r="U117" s="185"/>
    </row>
    <row r="118" spans="1:21" ht="15" customHeight="1" x14ac:dyDescent="0.25">
      <c r="A118" s="10">
        <v>113</v>
      </c>
      <c r="B118" s="95" t="s">
        <v>2</v>
      </c>
      <c r="C118" s="20" t="s">
        <v>23</v>
      </c>
      <c r="D118" s="265">
        <v>55.12</v>
      </c>
      <c r="E118" s="293"/>
      <c r="F118" s="307" t="s">
        <v>26</v>
      </c>
      <c r="G118" s="242" t="s">
        <v>162</v>
      </c>
      <c r="H118" s="286">
        <v>56.47</v>
      </c>
      <c r="I118" s="294"/>
      <c r="J118" s="309" t="s">
        <v>41</v>
      </c>
      <c r="K118" s="46" t="s">
        <v>76</v>
      </c>
      <c r="L118" s="56">
        <v>56.93</v>
      </c>
      <c r="M118" s="655"/>
      <c r="N118" s="307" t="s">
        <v>0</v>
      </c>
      <c r="O118" s="14" t="s">
        <v>69</v>
      </c>
      <c r="P118" s="58">
        <v>57.33</v>
      </c>
      <c r="Q118" s="181"/>
      <c r="R118" s="186" t="s">
        <v>0</v>
      </c>
      <c r="S118" s="16" t="s">
        <v>69</v>
      </c>
      <c r="T118" s="82">
        <v>57.96</v>
      </c>
      <c r="U118" s="185"/>
    </row>
    <row r="119" spans="1:21" ht="15" customHeight="1" x14ac:dyDescent="0.25">
      <c r="A119" s="653">
        <v>114</v>
      </c>
      <c r="B119" s="11" t="s">
        <v>0</v>
      </c>
      <c r="C119" s="242" t="s">
        <v>141</v>
      </c>
      <c r="D119" s="286">
        <v>55.12</v>
      </c>
      <c r="E119" s="294"/>
      <c r="F119" s="309" t="s">
        <v>0</v>
      </c>
      <c r="G119" s="31" t="s">
        <v>69</v>
      </c>
      <c r="H119" s="286">
        <v>56.47</v>
      </c>
      <c r="I119" s="294"/>
      <c r="J119" s="309" t="s">
        <v>32</v>
      </c>
      <c r="K119" s="31" t="s">
        <v>33</v>
      </c>
      <c r="L119" s="77">
        <v>56.93</v>
      </c>
      <c r="M119" s="655"/>
      <c r="N119" s="654" t="s">
        <v>0</v>
      </c>
      <c r="O119" s="31" t="s">
        <v>75</v>
      </c>
      <c r="P119" s="104">
        <v>57.33</v>
      </c>
      <c r="Q119" s="655"/>
      <c r="R119" s="184" t="s">
        <v>0</v>
      </c>
      <c r="S119" s="656" t="s">
        <v>75</v>
      </c>
      <c r="T119" s="106">
        <v>57.96</v>
      </c>
      <c r="U119" s="655"/>
    </row>
    <row r="120" spans="1:21" ht="15" customHeight="1" thickBot="1" x14ac:dyDescent="0.3">
      <c r="A120" s="21">
        <v>115</v>
      </c>
      <c r="B120" s="22" t="s">
        <v>0</v>
      </c>
      <c r="C120" s="282" t="s">
        <v>140</v>
      </c>
      <c r="D120" s="320"/>
      <c r="E120" s="658"/>
      <c r="F120" s="314"/>
      <c r="G120" s="23"/>
      <c r="H120" s="320"/>
      <c r="I120" s="658"/>
      <c r="J120" s="314"/>
      <c r="K120" s="23"/>
      <c r="L120" s="79"/>
      <c r="M120" s="182"/>
      <c r="N120" s="333"/>
      <c r="O120" s="23"/>
      <c r="P120" s="81"/>
      <c r="Q120" s="182"/>
      <c r="R120" s="188"/>
      <c r="S120" s="657"/>
      <c r="T120" s="79"/>
      <c r="U120" s="182"/>
    </row>
    <row r="121" spans="1:21" ht="15" customHeight="1" x14ac:dyDescent="0.25">
      <c r="A121" s="25"/>
      <c r="B121" s="25"/>
      <c r="C121" s="227" t="s">
        <v>103</v>
      </c>
      <c r="D121" s="25"/>
      <c r="E121" s="583">
        <f>AVERAGE(E6:E120)</f>
        <v>53.353134126367294</v>
      </c>
      <c r="F121" s="25"/>
      <c r="H121" s="342"/>
      <c r="I121" s="335">
        <f>AVERAGE(I6:I120)</f>
        <v>54.670715812825335</v>
      </c>
      <c r="L121" s="85"/>
      <c r="M121" s="86">
        <f>AVERAGE(M6:M120)</f>
        <v>55.582665127228658</v>
      </c>
      <c r="N121" s="85"/>
      <c r="O121" s="87"/>
      <c r="P121" s="87"/>
      <c r="Q121" s="88">
        <f>AVERAGE(Q6:Q120)</f>
        <v>56.430098105928039</v>
      </c>
      <c r="R121" s="89"/>
      <c r="S121" s="89"/>
      <c r="T121" s="90"/>
      <c r="U121" s="91">
        <f>AVERAGE(U6:U120)</f>
        <v>56.954784000000011</v>
      </c>
    </row>
    <row r="122" spans="1:21" x14ac:dyDescent="0.25">
      <c r="R122" s="5"/>
      <c r="S122" s="5"/>
    </row>
  </sheetData>
  <mergeCells count="7">
    <mergeCell ref="A4:A5"/>
    <mergeCell ref="F2:I2"/>
    <mergeCell ref="N4:Q4"/>
    <mergeCell ref="R4:U4"/>
    <mergeCell ref="J4:M4"/>
    <mergeCell ref="F4:I4"/>
    <mergeCell ref="B4:E4"/>
  </mergeCells>
  <conditionalFormatting sqref="M6:M120">
    <cfRule type="containsBlanks" dxfId="925" priority="26" stopIfTrue="1">
      <formula>LEN(TRIM(M6))=0</formula>
    </cfRule>
    <cfRule type="cellIs" dxfId="924" priority="27" stopIfTrue="1" operator="lessThan">
      <formula>50</formula>
    </cfRule>
    <cfRule type="cellIs" dxfId="923" priority="28" stopIfTrue="1" operator="greaterThanOrEqual">
      <formula>75</formula>
    </cfRule>
    <cfRule type="cellIs" dxfId="922" priority="30" stopIfTrue="1" operator="between">
      <formula>$M$121</formula>
      <formula>50</formula>
    </cfRule>
    <cfRule type="cellIs" dxfId="921" priority="31" stopIfTrue="1" operator="between">
      <formula>75</formula>
      <formula>$M$121</formula>
    </cfRule>
  </conditionalFormatting>
  <conditionalFormatting sqref="Q6:Q120">
    <cfRule type="cellIs" dxfId="920" priority="7" stopIfTrue="1" operator="greaterThanOrEqual">
      <formula>75</formula>
    </cfRule>
    <cfRule type="containsBlanks" dxfId="919" priority="22" stopIfTrue="1">
      <formula>LEN(TRIM(Q6))=0</formula>
    </cfRule>
    <cfRule type="cellIs" dxfId="918" priority="23" stopIfTrue="1" operator="lessThan">
      <formula>50</formula>
    </cfRule>
    <cfRule type="cellIs" dxfId="917" priority="24" stopIfTrue="1" operator="between">
      <formula>$Q$121</formula>
      <formula>50</formula>
    </cfRule>
    <cfRule type="cellIs" dxfId="916" priority="25" stopIfTrue="1" operator="between">
      <formula>75</formula>
      <formula>$Q$121</formula>
    </cfRule>
  </conditionalFormatting>
  <conditionalFormatting sqref="I6:I120">
    <cfRule type="containsBlanks" dxfId="915" priority="13" stopIfTrue="1">
      <formula>LEN(TRIM(I6))=0</formula>
    </cfRule>
    <cfRule type="cellIs" dxfId="914" priority="14" stopIfTrue="1" operator="lessThan">
      <formula>50</formula>
    </cfRule>
    <cfRule type="cellIs" dxfId="913" priority="15" stopIfTrue="1" operator="greaterThanOrEqual">
      <formula>75</formula>
    </cfRule>
    <cfRule type="cellIs" dxfId="912" priority="16" stopIfTrue="1" operator="between">
      <formula>$I$121</formula>
      <formula>50</formula>
    </cfRule>
    <cfRule type="cellIs" dxfId="911" priority="17" stopIfTrue="1" operator="between">
      <formula>75</formula>
      <formula>$I$121</formula>
    </cfRule>
  </conditionalFormatting>
  <conditionalFormatting sqref="U6:U120">
    <cfRule type="cellIs" dxfId="910" priority="8" stopIfTrue="1" operator="greaterThanOrEqual">
      <formula>75</formula>
    </cfRule>
    <cfRule type="containsBlanks" dxfId="909" priority="9" stopIfTrue="1">
      <formula>LEN(TRIM(U6))=0</formula>
    </cfRule>
    <cfRule type="cellIs" dxfId="908" priority="10" stopIfTrue="1" operator="lessThan">
      <formula>50</formula>
    </cfRule>
    <cfRule type="cellIs" dxfId="907" priority="11" stopIfTrue="1" operator="between">
      <formula>$U$121</formula>
      <formula>50</formula>
    </cfRule>
    <cfRule type="cellIs" dxfId="906" priority="12" stopIfTrue="1" operator="between">
      <formula>75</formula>
      <formula>$U$121</formula>
    </cfRule>
  </conditionalFormatting>
  <conditionalFormatting sqref="E6:E120">
    <cfRule type="containsBlanks" dxfId="905" priority="1" stopIfTrue="1">
      <formula>LEN(TRIM(E6))=0</formula>
    </cfRule>
    <cfRule type="cellIs" dxfId="904" priority="2" stopIfTrue="1" operator="equal">
      <formula>$E$121</formula>
    </cfRule>
    <cfRule type="cellIs" dxfId="903" priority="3" stopIfTrue="1" operator="greaterThanOrEqual">
      <formula>75</formula>
    </cfRule>
    <cfRule type="cellIs" dxfId="902" priority="4" stopIfTrue="1" operator="between">
      <formula>$E$121</formula>
      <formula>50</formula>
    </cfRule>
    <cfRule type="cellIs" dxfId="901" priority="5" stopIfTrue="1" operator="between">
      <formula>75</formula>
      <formula>$E$121</formula>
    </cfRule>
    <cfRule type="cellIs" dxfId="900" priority="6" stopIfTrue="1" operator="lessThan">
      <formula>50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14" width="7.7109375" customWidth="1"/>
    <col min="15" max="15" width="7.7109375" style="3" customWidth="1"/>
    <col min="16" max="20" width="7.7109375" customWidth="1"/>
    <col min="21" max="23" width="7.7109375" style="4" customWidth="1"/>
    <col min="24" max="25" width="7.7109375" customWidth="1"/>
  </cols>
  <sheetData>
    <row r="1" spans="1:27" x14ac:dyDescent="0.25">
      <c r="Z1" s="343"/>
      <c r="AA1" s="34" t="s">
        <v>120</v>
      </c>
    </row>
    <row r="2" spans="1:27" ht="15.75" x14ac:dyDescent="0.25">
      <c r="B2" s="554" t="s">
        <v>115</v>
      </c>
      <c r="C2" s="554"/>
      <c r="D2" s="540"/>
      <c r="E2" s="540"/>
      <c r="F2" s="540"/>
      <c r="G2" s="236"/>
      <c r="H2" s="236"/>
      <c r="I2" s="236"/>
      <c r="J2" s="236"/>
      <c r="K2" s="236"/>
      <c r="L2" s="236"/>
      <c r="M2" s="236"/>
      <c r="N2" s="236"/>
      <c r="O2" s="236"/>
      <c r="Z2" s="234"/>
      <c r="AA2" s="34" t="s">
        <v>121</v>
      </c>
    </row>
    <row r="3" spans="1:27" ht="15.75" thickBot="1" x14ac:dyDescent="0.3">
      <c r="Z3" s="235"/>
      <c r="AA3" s="34" t="s">
        <v>122</v>
      </c>
    </row>
    <row r="4" spans="1:27" s="2" customFormat="1" ht="15" customHeight="1" x14ac:dyDescent="0.25">
      <c r="A4" s="552" t="s">
        <v>68</v>
      </c>
      <c r="B4" s="558" t="s">
        <v>67</v>
      </c>
      <c r="C4" s="560" t="s">
        <v>113</v>
      </c>
      <c r="D4" s="564">
        <v>2019</v>
      </c>
      <c r="E4" s="565"/>
      <c r="F4" s="566"/>
      <c r="G4" s="564">
        <v>2018</v>
      </c>
      <c r="H4" s="565"/>
      <c r="I4" s="566"/>
      <c r="J4" s="549">
        <v>2017</v>
      </c>
      <c r="K4" s="550"/>
      <c r="L4" s="551"/>
      <c r="M4" s="549">
        <v>2016</v>
      </c>
      <c r="N4" s="550"/>
      <c r="O4" s="551"/>
      <c r="P4" s="549">
        <v>2015</v>
      </c>
      <c r="Q4" s="550"/>
      <c r="R4" s="551"/>
      <c r="S4" s="549" t="s">
        <v>124</v>
      </c>
      <c r="T4" s="550"/>
      <c r="U4" s="550"/>
      <c r="V4" s="550"/>
      <c r="W4" s="551"/>
      <c r="X4" s="562" t="s">
        <v>125</v>
      </c>
      <c r="Z4" s="35"/>
      <c r="AA4" s="34" t="s">
        <v>123</v>
      </c>
    </row>
    <row r="5" spans="1:27" ht="30" customHeight="1" thickBot="1" x14ac:dyDescent="0.3">
      <c r="A5" s="553"/>
      <c r="B5" s="559"/>
      <c r="C5" s="561"/>
      <c r="D5" s="647" t="s">
        <v>126</v>
      </c>
      <c r="E5" s="648" t="s">
        <v>127</v>
      </c>
      <c r="F5" s="649" t="s">
        <v>128</v>
      </c>
      <c r="G5" s="348" t="s">
        <v>126</v>
      </c>
      <c r="H5" s="648" t="s">
        <v>127</v>
      </c>
      <c r="I5" s="650" t="s">
        <v>128</v>
      </c>
      <c r="J5" s="348" t="s">
        <v>126</v>
      </c>
      <c r="K5" s="648" t="s">
        <v>127</v>
      </c>
      <c r="L5" s="650" t="s">
        <v>128</v>
      </c>
      <c r="M5" s="651" t="s">
        <v>129</v>
      </c>
      <c r="N5" s="648" t="s">
        <v>127</v>
      </c>
      <c r="O5" s="650" t="s">
        <v>128</v>
      </c>
      <c r="P5" s="651" t="s">
        <v>126</v>
      </c>
      <c r="Q5" s="648" t="s">
        <v>127</v>
      </c>
      <c r="R5" s="650" t="s">
        <v>128</v>
      </c>
      <c r="S5" s="652">
        <v>2019</v>
      </c>
      <c r="T5" s="600">
        <v>2018</v>
      </c>
      <c r="U5" s="347">
        <v>2017</v>
      </c>
      <c r="V5" s="54">
        <v>2016</v>
      </c>
      <c r="W5" s="145">
        <v>2015</v>
      </c>
      <c r="X5" s="563"/>
    </row>
    <row r="6" spans="1:27" ht="15" customHeight="1" x14ac:dyDescent="0.25">
      <c r="A6" s="374">
        <v>1</v>
      </c>
      <c r="B6" s="42" t="s">
        <v>0</v>
      </c>
      <c r="C6" s="612" t="s">
        <v>101</v>
      </c>
      <c r="D6" s="611">
        <v>39</v>
      </c>
      <c r="E6" s="363">
        <v>67.102564102564102</v>
      </c>
      <c r="F6" s="585">
        <v>55.12</v>
      </c>
      <c r="G6" s="312">
        <v>40</v>
      </c>
      <c r="H6" s="363">
        <v>69</v>
      </c>
      <c r="I6" s="419">
        <v>56.47</v>
      </c>
      <c r="J6" s="214">
        <v>40</v>
      </c>
      <c r="K6" s="109">
        <v>62.4</v>
      </c>
      <c r="L6" s="392">
        <v>56.93</v>
      </c>
      <c r="M6" s="214">
        <v>41</v>
      </c>
      <c r="N6" s="111">
        <v>65.41463414634147</v>
      </c>
      <c r="O6" s="403">
        <v>57.33</v>
      </c>
      <c r="P6" s="391">
        <v>52</v>
      </c>
      <c r="Q6" s="111">
        <v>67.846199999999996</v>
      </c>
      <c r="R6" s="392">
        <v>57.96</v>
      </c>
      <c r="S6" s="214">
        <v>2</v>
      </c>
      <c r="T6" s="601">
        <v>2</v>
      </c>
      <c r="U6" s="388">
        <v>19</v>
      </c>
      <c r="V6" s="143">
        <v>7</v>
      </c>
      <c r="W6" s="144">
        <v>1</v>
      </c>
      <c r="X6" s="390">
        <f>S6+T6+U6+V6+W6</f>
        <v>31</v>
      </c>
    </row>
    <row r="7" spans="1:27" ht="15" customHeight="1" x14ac:dyDescent="0.25">
      <c r="A7" s="375">
        <v>2</v>
      </c>
      <c r="B7" s="11" t="s">
        <v>32</v>
      </c>
      <c r="C7" s="613" t="s">
        <v>93</v>
      </c>
      <c r="D7" s="307">
        <v>41</v>
      </c>
      <c r="E7" s="277">
        <v>73.069999999999993</v>
      </c>
      <c r="F7" s="586">
        <v>55.12</v>
      </c>
      <c r="G7" s="307">
        <v>48</v>
      </c>
      <c r="H7" s="277">
        <v>66.8</v>
      </c>
      <c r="I7" s="420">
        <v>56.47</v>
      </c>
      <c r="J7" s="215">
        <v>35</v>
      </c>
      <c r="K7" s="60">
        <v>67.428571428571431</v>
      </c>
      <c r="L7" s="394">
        <v>56.93</v>
      </c>
      <c r="M7" s="215">
        <v>49</v>
      </c>
      <c r="N7" s="57">
        <v>61.673469387755105</v>
      </c>
      <c r="O7" s="404">
        <v>57.33</v>
      </c>
      <c r="P7" s="393">
        <v>59</v>
      </c>
      <c r="Q7" s="62">
        <v>65.220299999999995</v>
      </c>
      <c r="R7" s="394">
        <v>57.96</v>
      </c>
      <c r="S7" s="215">
        <v>1</v>
      </c>
      <c r="T7" s="602">
        <v>5</v>
      </c>
      <c r="U7" s="372">
        <v>2</v>
      </c>
      <c r="V7" s="40">
        <v>23</v>
      </c>
      <c r="W7" s="137">
        <v>7</v>
      </c>
      <c r="X7" s="133">
        <f>S7+T7+U7+V7+W7</f>
        <v>38</v>
      </c>
    </row>
    <row r="8" spans="1:27" ht="15" customHeight="1" x14ac:dyDescent="0.25">
      <c r="A8" s="375">
        <v>3</v>
      </c>
      <c r="B8" s="11" t="s">
        <v>32</v>
      </c>
      <c r="C8" s="613" t="s">
        <v>149</v>
      </c>
      <c r="D8" s="307">
        <v>21</v>
      </c>
      <c r="E8" s="276">
        <v>67</v>
      </c>
      <c r="F8" s="586">
        <v>55.12</v>
      </c>
      <c r="G8" s="218">
        <v>21</v>
      </c>
      <c r="H8" s="64">
        <v>66</v>
      </c>
      <c r="I8" s="420">
        <v>56.47</v>
      </c>
      <c r="J8" s="215">
        <v>21</v>
      </c>
      <c r="K8" s="57">
        <v>62.4</v>
      </c>
      <c r="L8" s="394">
        <v>56.93</v>
      </c>
      <c r="M8" s="215">
        <v>25</v>
      </c>
      <c r="N8" s="60">
        <v>65.92</v>
      </c>
      <c r="O8" s="404">
        <v>57.33</v>
      </c>
      <c r="P8" s="393">
        <v>26</v>
      </c>
      <c r="Q8" s="62">
        <v>65.192300000000003</v>
      </c>
      <c r="R8" s="394">
        <v>57.96</v>
      </c>
      <c r="S8" s="215">
        <v>5</v>
      </c>
      <c r="T8" s="602">
        <v>7</v>
      </c>
      <c r="U8" s="372">
        <v>20</v>
      </c>
      <c r="V8" s="40">
        <v>5</v>
      </c>
      <c r="W8" s="137">
        <v>8</v>
      </c>
      <c r="X8" s="133">
        <f>S8+T8+U8+V8+W8</f>
        <v>45</v>
      </c>
    </row>
    <row r="9" spans="1:27" ht="15" customHeight="1" x14ac:dyDescent="0.25">
      <c r="A9" s="375">
        <v>4</v>
      </c>
      <c r="B9" s="11" t="s">
        <v>65</v>
      </c>
      <c r="C9" s="613" t="s">
        <v>81</v>
      </c>
      <c r="D9" s="307">
        <v>31</v>
      </c>
      <c r="E9" s="531">
        <v>61.032258064516128</v>
      </c>
      <c r="F9" s="586">
        <v>55.12</v>
      </c>
      <c r="G9" s="307">
        <v>28</v>
      </c>
      <c r="H9" s="276">
        <v>66</v>
      </c>
      <c r="I9" s="420">
        <v>56.47</v>
      </c>
      <c r="J9" s="215">
        <v>24</v>
      </c>
      <c r="K9" s="57">
        <v>64.166666666666671</v>
      </c>
      <c r="L9" s="394">
        <v>56.93</v>
      </c>
      <c r="M9" s="215">
        <v>33</v>
      </c>
      <c r="N9" s="60">
        <v>66.757575757575751</v>
      </c>
      <c r="O9" s="404">
        <v>57.33</v>
      </c>
      <c r="P9" s="393">
        <v>32</v>
      </c>
      <c r="Q9" s="59">
        <v>61.593800000000002</v>
      </c>
      <c r="R9" s="394">
        <v>57.96</v>
      </c>
      <c r="S9" s="215">
        <v>11</v>
      </c>
      <c r="T9" s="602">
        <v>6</v>
      </c>
      <c r="U9" s="372">
        <v>9</v>
      </c>
      <c r="V9" s="40">
        <v>3</v>
      </c>
      <c r="W9" s="137">
        <v>31</v>
      </c>
      <c r="X9" s="133">
        <f>S9+T9+U9+V9+W9</f>
        <v>60</v>
      </c>
    </row>
    <row r="10" spans="1:27" ht="15" customHeight="1" x14ac:dyDescent="0.25">
      <c r="A10" s="375">
        <v>5</v>
      </c>
      <c r="B10" s="11" t="s">
        <v>0</v>
      </c>
      <c r="C10" s="613" t="s">
        <v>100</v>
      </c>
      <c r="D10" s="307">
        <v>29</v>
      </c>
      <c r="E10" s="276">
        <v>60.137931034482762</v>
      </c>
      <c r="F10" s="586">
        <v>55.12</v>
      </c>
      <c r="G10" s="307">
        <v>20</v>
      </c>
      <c r="H10" s="276">
        <v>64</v>
      </c>
      <c r="I10" s="420">
        <v>56.47</v>
      </c>
      <c r="J10" s="215">
        <v>34</v>
      </c>
      <c r="K10" s="57">
        <v>62.470588235294116</v>
      </c>
      <c r="L10" s="394">
        <v>56.93</v>
      </c>
      <c r="M10" s="215">
        <v>34</v>
      </c>
      <c r="N10" s="60">
        <v>65.32352941176471</v>
      </c>
      <c r="O10" s="404">
        <v>57.33</v>
      </c>
      <c r="P10" s="393">
        <v>25</v>
      </c>
      <c r="Q10" s="60">
        <v>64.2</v>
      </c>
      <c r="R10" s="394">
        <v>57.96</v>
      </c>
      <c r="S10" s="215">
        <v>18</v>
      </c>
      <c r="T10" s="602">
        <v>8</v>
      </c>
      <c r="U10" s="372">
        <v>18</v>
      </c>
      <c r="V10" s="40">
        <v>8</v>
      </c>
      <c r="W10" s="137">
        <v>12</v>
      </c>
      <c r="X10" s="133">
        <f>S10+T10+U10+V10+W10</f>
        <v>64</v>
      </c>
    </row>
    <row r="11" spans="1:27" ht="15" customHeight="1" x14ac:dyDescent="0.25">
      <c r="A11" s="375">
        <v>6</v>
      </c>
      <c r="B11" s="11" t="s">
        <v>32</v>
      </c>
      <c r="C11" s="613" t="s">
        <v>92</v>
      </c>
      <c r="D11" s="307">
        <v>73</v>
      </c>
      <c r="E11" s="276">
        <v>61</v>
      </c>
      <c r="F11" s="586">
        <v>55.12</v>
      </c>
      <c r="G11" s="307">
        <v>84</v>
      </c>
      <c r="H11" s="276">
        <v>61</v>
      </c>
      <c r="I11" s="420">
        <v>56.47</v>
      </c>
      <c r="J11" s="215">
        <v>75</v>
      </c>
      <c r="K11" s="57">
        <v>61.053333333333335</v>
      </c>
      <c r="L11" s="394">
        <v>56.93</v>
      </c>
      <c r="M11" s="215">
        <v>80</v>
      </c>
      <c r="N11" s="60">
        <v>63.625</v>
      </c>
      <c r="O11" s="404">
        <v>57.33</v>
      </c>
      <c r="P11" s="393">
        <v>93</v>
      </c>
      <c r="Q11" s="62">
        <v>66.989199999999997</v>
      </c>
      <c r="R11" s="394">
        <v>57.96</v>
      </c>
      <c r="S11" s="215">
        <v>12</v>
      </c>
      <c r="T11" s="602">
        <v>21</v>
      </c>
      <c r="U11" s="372">
        <v>25</v>
      </c>
      <c r="V11" s="40">
        <v>10</v>
      </c>
      <c r="W11" s="137">
        <v>3</v>
      </c>
      <c r="X11" s="133">
        <f>S11+T11+U11+V11+W11</f>
        <v>71</v>
      </c>
    </row>
    <row r="12" spans="1:27" ht="15" customHeight="1" x14ac:dyDescent="0.25">
      <c r="A12" s="375">
        <v>7</v>
      </c>
      <c r="B12" s="11" t="s">
        <v>54</v>
      </c>
      <c r="C12" s="613" t="s">
        <v>62</v>
      </c>
      <c r="D12" s="307">
        <v>34</v>
      </c>
      <c r="E12" s="277">
        <v>56</v>
      </c>
      <c r="F12" s="586">
        <v>55.12</v>
      </c>
      <c r="G12" s="307">
        <v>25</v>
      </c>
      <c r="H12" s="277">
        <v>62.68</v>
      </c>
      <c r="I12" s="420">
        <v>56.47</v>
      </c>
      <c r="J12" s="218">
        <v>26</v>
      </c>
      <c r="K12" s="352">
        <v>66.92307692307692</v>
      </c>
      <c r="L12" s="394">
        <v>56.93</v>
      </c>
      <c r="M12" s="215">
        <v>22</v>
      </c>
      <c r="N12" s="57">
        <v>63.31818181818182</v>
      </c>
      <c r="O12" s="404">
        <v>57.33</v>
      </c>
      <c r="P12" s="393">
        <v>27</v>
      </c>
      <c r="Q12" s="62">
        <v>65.629599999999996</v>
      </c>
      <c r="R12" s="394">
        <v>57.96</v>
      </c>
      <c r="S12" s="215">
        <v>43</v>
      </c>
      <c r="T12" s="602">
        <v>12</v>
      </c>
      <c r="U12" s="372">
        <v>3</v>
      </c>
      <c r="V12" s="40">
        <v>12</v>
      </c>
      <c r="W12" s="137">
        <v>5</v>
      </c>
      <c r="X12" s="133">
        <f>S12+T12+U12+V12+W12</f>
        <v>75</v>
      </c>
    </row>
    <row r="13" spans="1:27" ht="15" customHeight="1" x14ac:dyDescent="0.25">
      <c r="A13" s="375">
        <v>8</v>
      </c>
      <c r="B13" s="11" t="s">
        <v>2</v>
      </c>
      <c r="C13" s="613" t="s">
        <v>112</v>
      </c>
      <c r="D13" s="307">
        <v>29</v>
      </c>
      <c r="E13" s="276">
        <v>64</v>
      </c>
      <c r="F13" s="586">
        <v>55.12</v>
      </c>
      <c r="G13" s="307">
        <v>28</v>
      </c>
      <c r="H13" s="276">
        <v>62.607142857142854</v>
      </c>
      <c r="I13" s="420">
        <v>56.47</v>
      </c>
      <c r="J13" s="215">
        <v>29</v>
      </c>
      <c r="K13" s="57">
        <v>63.758620689655174</v>
      </c>
      <c r="L13" s="394">
        <v>56.93</v>
      </c>
      <c r="M13" s="215">
        <v>22</v>
      </c>
      <c r="N13" s="60">
        <v>65.727272727272734</v>
      </c>
      <c r="O13" s="404">
        <v>57.33</v>
      </c>
      <c r="P13" s="393">
        <v>31</v>
      </c>
      <c r="Q13" s="59">
        <v>56.064500000000002</v>
      </c>
      <c r="R13" s="394">
        <v>57.96</v>
      </c>
      <c r="S13" s="215">
        <v>7</v>
      </c>
      <c r="T13" s="602">
        <v>14</v>
      </c>
      <c r="U13" s="372">
        <v>10</v>
      </c>
      <c r="V13" s="40">
        <v>6</v>
      </c>
      <c r="W13" s="137">
        <v>61</v>
      </c>
      <c r="X13" s="133">
        <f>S13+T13+U13+V13+W13</f>
        <v>98</v>
      </c>
    </row>
    <row r="14" spans="1:27" ht="15" customHeight="1" x14ac:dyDescent="0.25">
      <c r="A14" s="375">
        <v>9</v>
      </c>
      <c r="B14" s="11" t="s">
        <v>2</v>
      </c>
      <c r="C14" s="620" t="s">
        <v>24</v>
      </c>
      <c r="D14" s="307">
        <v>23</v>
      </c>
      <c r="E14" s="531">
        <v>67</v>
      </c>
      <c r="F14" s="589">
        <v>55.12</v>
      </c>
      <c r="G14" s="307">
        <v>16</v>
      </c>
      <c r="H14" s="276">
        <v>58.625</v>
      </c>
      <c r="I14" s="365">
        <v>56.47</v>
      </c>
      <c r="J14" s="224">
        <v>16</v>
      </c>
      <c r="K14" s="75">
        <v>63.0625</v>
      </c>
      <c r="L14" s="394">
        <v>56.93</v>
      </c>
      <c r="M14" s="215">
        <v>12</v>
      </c>
      <c r="N14" s="60">
        <v>69.583333333333329</v>
      </c>
      <c r="O14" s="404">
        <v>57.33</v>
      </c>
      <c r="P14" s="393">
        <v>28</v>
      </c>
      <c r="Q14" s="59">
        <v>57.714300000000001</v>
      </c>
      <c r="R14" s="394">
        <v>57.96</v>
      </c>
      <c r="S14" s="215">
        <v>4</v>
      </c>
      <c r="T14" s="602">
        <v>40</v>
      </c>
      <c r="U14" s="372">
        <v>14</v>
      </c>
      <c r="V14" s="40">
        <v>1</v>
      </c>
      <c r="W14" s="137">
        <v>52</v>
      </c>
      <c r="X14" s="133">
        <f>S14+T14+U14+V14+W14</f>
        <v>111</v>
      </c>
    </row>
    <row r="15" spans="1:27" ht="15" customHeight="1" thickBot="1" x14ac:dyDescent="0.3">
      <c r="A15" s="377">
        <v>10</v>
      </c>
      <c r="B15" s="118" t="s">
        <v>26</v>
      </c>
      <c r="C15" s="615" t="s">
        <v>114</v>
      </c>
      <c r="D15" s="309">
        <v>26</v>
      </c>
      <c r="E15" s="367">
        <v>56</v>
      </c>
      <c r="F15" s="588">
        <v>55.12</v>
      </c>
      <c r="G15" s="314">
        <v>22</v>
      </c>
      <c r="H15" s="362">
        <v>60</v>
      </c>
      <c r="I15" s="606">
        <v>56.47</v>
      </c>
      <c r="J15" s="216">
        <v>28</v>
      </c>
      <c r="K15" s="80">
        <v>63</v>
      </c>
      <c r="L15" s="396">
        <v>56.93</v>
      </c>
      <c r="M15" s="216">
        <v>21</v>
      </c>
      <c r="N15" s="351">
        <v>64.666666666666671</v>
      </c>
      <c r="O15" s="405">
        <v>57.33</v>
      </c>
      <c r="P15" s="395">
        <v>48</v>
      </c>
      <c r="Q15" s="113">
        <v>63.625</v>
      </c>
      <c r="R15" s="396">
        <v>57.96</v>
      </c>
      <c r="S15" s="216">
        <v>44</v>
      </c>
      <c r="T15" s="603">
        <v>28</v>
      </c>
      <c r="U15" s="389">
        <v>15</v>
      </c>
      <c r="V15" s="103">
        <v>9</v>
      </c>
      <c r="W15" s="138">
        <v>16</v>
      </c>
      <c r="X15" s="136">
        <f>S15+T15+U15+V15+W15</f>
        <v>112</v>
      </c>
    </row>
    <row r="16" spans="1:27" ht="15" customHeight="1" x14ac:dyDescent="0.25">
      <c r="A16" s="374">
        <v>11</v>
      </c>
      <c r="B16" s="147" t="s">
        <v>26</v>
      </c>
      <c r="C16" s="612" t="s">
        <v>30</v>
      </c>
      <c r="D16" s="312">
        <v>10</v>
      </c>
      <c r="E16" s="363">
        <v>63</v>
      </c>
      <c r="F16" s="585">
        <v>55.12</v>
      </c>
      <c r="G16" s="312">
        <v>16</v>
      </c>
      <c r="H16" s="363">
        <v>59</v>
      </c>
      <c r="I16" s="430">
        <v>56.47</v>
      </c>
      <c r="J16" s="214">
        <v>9</v>
      </c>
      <c r="K16" s="109">
        <v>60.777777777777779</v>
      </c>
      <c r="L16" s="392">
        <v>56.93</v>
      </c>
      <c r="M16" s="214">
        <v>25</v>
      </c>
      <c r="N16" s="109">
        <v>63.2</v>
      </c>
      <c r="O16" s="403">
        <v>57.33</v>
      </c>
      <c r="P16" s="391">
        <v>27</v>
      </c>
      <c r="Q16" s="117">
        <v>61.851900000000001</v>
      </c>
      <c r="R16" s="392">
        <v>57.96</v>
      </c>
      <c r="S16" s="214">
        <v>9</v>
      </c>
      <c r="T16" s="601">
        <v>36</v>
      </c>
      <c r="U16" s="388">
        <v>26</v>
      </c>
      <c r="V16" s="143">
        <v>15</v>
      </c>
      <c r="W16" s="144">
        <v>29</v>
      </c>
      <c r="X16" s="135">
        <f>S16+T16+U16+V16+W16</f>
        <v>115</v>
      </c>
    </row>
    <row r="17" spans="1:24" ht="15" customHeight="1" x14ac:dyDescent="0.25">
      <c r="A17" s="375">
        <v>12</v>
      </c>
      <c r="B17" s="11" t="s">
        <v>0</v>
      </c>
      <c r="C17" s="614" t="s">
        <v>139</v>
      </c>
      <c r="D17" s="307">
        <v>39</v>
      </c>
      <c r="E17" s="276">
        <v>58.769230769230766</v>
      </c>
      <c r="F17" s="587">
        <v>55.12</v>
      </c>
      <c r="G17" s="307">
        <v>45</v>
      </c>
      <c r="H17" s="276">
        <v>61</v>
      </c>
      <c r="I17" s="420">
        <v>56.47</v>
      </c>
      <c r="J17" s="215">
        <v>34</v>
      </c>
      <c r="K17" s="57">
        <v>63.441176470588232</v>
      </c>
      <c r="L17" s="394">
        <v>56.93</v>
      </c>
      <c r="M17" s="215">
        <v>54</v>
      </c>
      <c r="N17" s="57">
        <v>60.203703703703702</v>
      </c>
      <c r="O17" s="404">
        <v>57.33</v>
      </c>
      <c r="P17" s="393">
        <v>54</v>
      </c>
      <c r="Q17" s="69">
        <v>63</v>
      </c>
      <c r="R17" s="394">
        <v>57.96</v>
      </c>
      <c r="S17" s="215">
        <v>27</v>
      </c>
      <c r="T17" s="602">
        <v>22</v>
      </c>
      <c r="U17" s="372">
        <v>11</v>
      </c>
      <c r="V17" s="40">
        <v>34</v>
      </c>
      <c r="W17" s="137">
        <v>23</v>
      </c>
      <c r="X17" s="133">
        <f>S17+T17+U17+V17+W17</f>
        <v>117</v>
      </c>
    </row>
    <row r="18" spans="1:24" ht="15" customHeight="1" x14ac:dyDescent="0.25">
      <c r="A18" s="375">
        <v>13</v>
      </c>
      <c r="B18" s="11" t="s">
        <v>0</v>
      </c>
      <c r="C18" s="613" t="s">
        <v>106</v>
      </c>
      <c r="D18" s="307">
        <v>31</v>
      </c>
      <c r="E18" s="276">
        <v>56.064516129032256</v>
      </c>
      <c r="F18" s="586">
        <v>55.12</v>
      </c>
      <c r="G18" s="307">
        <v>26</v>
      </c>
      <c r="H18" s="276">
        <v>59</v>
      </c>
      <c r="I18" s="420">
        <v>56.47</v>
      </c>
      <c r="J18" s="215">
        <v>36</v>
      </c>
      <c r="K18" s="57">
        <v>62.666666666666664</v>
      </c>
      <c r="L18" s="394">
        <v>56.93</v>
      </c>
      <c r="M18" s="215">
        <v>35</v>
      </c>
      <c r="N18" s="57">
        <v>61.2</v>
      </c>
      <c r="O18" s="404">
        <v>57.33</v>
      </c>
      <c r="P18" s="393">
        <v>43</v>
      </c>
      <c r="Q18" s="60">
        <v>67.813999999999993</v>
      </c>
      <c r="R18" s="394">
        <v>57.96</v>
      </c>
      <c r="S18" s="215">
        <v>39</v>
      </c>
      <c r="T18" s="602">
        <v>35</v>
      </c>
      <c r="U18" s="372">
        <v>17</v>
      </c>
      <c r="V18" s="40">
        <v>28</v>
      </c>
      <c r="W18" s="137">
        <v>2</v>
      </c>
      <c r="X18" s="133">
        <f>S18+T18+U18+V18+W18</f>
        <v>121</v>
      </c>
    </row>
    <row r="19" spans="1:24" ht="15" customHeight="1" x14ac:dyDescent="0.25">
      <c r="A19" s="375">
        <v>14</v>
      </c>
      <c r="B19" s="11" t="s">
        <v>54</v>
      </c>
      <c r="C19" s="616" t="s">
        <v>64</v>
      </c>
      <c r="D19" s="307">
        <v>33</v>
      </c>
      <c r="E19" s="276">
        <v>67</v>
      </c>
      <c r="F19" s="591">
        <v>55.12</v>
      </c>
      <c r="G19" s="307">
        <v>25</v>
      </c>
      <c r="H19" s="276">
        <v>56.52</v>
      </c>
      <c r="I19" s="369">
        <v>56.47</v>
      </c>
      <c r="J19" s="219">
        <v>33</v>
      </c>
      <c r="K19" s="66">
        <v>63.18181818181818</v>
      </c>
      <c r="L19" s="394">
        <v>56.93</v>
      </c>
      <c r="M19" s="215">
        <v>40</v>
      </c>
      <c r="N19" s="57">
        <v>58.8</v>
      </c>
      <c r="O19" s="404">
        <v>57.33</v>
      </c>
      <c r="P19" s="393">
        <v>41</v>
      </c>
      <c r="Q19" s="59">
        <v>62.4146</v>
      </c>
      <c r="R19" s="394">
        <v>57.96</v>
      </c>
      <c r="S19" s="215">
        <v>3</v>
      </c>
      <c r="T19" s="602">
        <v>48</v>
      </c>
      <c r="U19" s="372">
        <v>13</v>
      </c>
      <c r="V19" s="40">
        <v>42</v>
      </c>
      <c r="W19" s="137">
        <v>26</v>
      </c>
      <c r="X19" s="133">
        <f>S19+T19+U19+V19+W19</f>
        <v>132</v>
      </c>
    </row>
    <row r="20" spans="1:24" ht="15" customHeight="1" x14ac:dyDescent="0.25">
      <c r="A20" s="375">
        <v>15</v>
      </c>
      <c r="B20" s="11" t="s">
        <v>32</v>
      </c>
      <c r="C20" s="613" t="s">
        <v>34</v>
      </c>
      <c r="D20" s="307">
        <v>15</v>
      </c>
      <c r="E20" s="276">
        <v>55</v>
      </c>
      <c r="F20" s="586">
        <v>55.12</v>
      </c>
      <c r="G20" s="307">
        <v>12</v>
      </c>
      <c r="H20" s="276">
        <v>59</v>
      </c>
      <c r="I20" s="420">
        <v>56.47</v>
      </c>
      <c r="J20" s="215">
        <v>8</v>
      </c>
      <c r="K20" s="57">
        <v>64.25</v>
      </c>
      <c r="L20" s="394">
        <v>56.93</v>
      </c>
      <c r="M20" s="215">
        <v>10</v>
      </c>
      <c r="N20" s="60">
        <v>68.2</v>
      </c>
      <c r="O20" s="404">
        <v>57.33</v>
      </c>
      <c r="P20" s="393">
        <v>9</v>
      </c>
      <c r="Q20" s="59">
        <v>60.555599999999998</v>
      </c>
      <c r="R20" s="394">
        <v>57.96</v>
      </c>
      <c r="S20" s="215">
        <v>52</v>
      </c>
      <c r="T20" s="602">
        <v>37</v>
      </c>
      <c r="U20" s="372">
        <v>8</v>
      </c>
      <c r="V20" s="40">
        <v>2</v>
      </c>
      <c r="W20" s="137">
        <v>34</v>
      </c>
      <c r="X20" s="133">
        <f>S20+T20+U20+V20+W20</f>
        <v>133</v>
      </c>
    </row>
    <row r="21" spans="1:24" ht="15" customHeight="1" x14ac:dyDescent="0.25">
      <c r="A21" s="375">
        <v>16</v>
      </c>
      <c r="B21" s="95" t="s">
        <v>26</v>
      </c>
      <c r="C21" s="613" t="s">
        <v>110</v>
      </c>
      <c r="D21" s="307">
        <v>21</v>
      </c>
      <c r="E21" s="277">
        <v>57</v>
      </c>
      <c r="F21" s="586">
        <v>55.12</v>
      </c>
      <c r="G21" s="307">
        <v>22</v>
      </c>
      <c r="H21" s="277">
        <v>61</v>
      </c>
      <c r="I21" s="421">
        <v>56.47</v>
      </c>
      <c r="J21" s="215">
        <v>24</v>
      </c>
      <c r="K21" s="60">
        <v>65.916666666666671</v>
      </c>
      <c r="L21" s="394">
        <v>56.93</v>
      </c>
      <c r="M21" s="215">
        <v>22</v>
      </c>
      <c r="N21" s="57">
        <v>57.5</v>
      </c>
      <c r="O21" s="404">
        <v>57.33</v>
      </c>
      <c r="P21" s="393">
        <v>24</v>
      </c>
      <c r="Q21" s="59">
        <v>63.583300000000001</v>
      </c>
      <c r="R21" s="394">
        <v>57.96</v>
      </c>
      <c r="S21" s="215">
        <v>36</v>
      </c>
      <c r="T21" s="602">
        <v>24</v>
      </c>
      <c r="U21" s="372">
        <v>5</v>
      </c>
      <c r="V21" s="40">
        <v>52</v>
      </c>
      <c r="W21" s="137">
        <v>17</v>
      </c>
      <c r="X21" s="133">
        <f>S21+T21+U21+V21+W21</f>
        <v>134</v>
      </c>
    </row>
    <row r="22" spans="1:24" ht="15" customHeight="1" x14ac:dyDescent="0.25">
      <c r="A22" s="375">
        <v>17</v>
      </c>
      <c r="B22" s="11" t="s">
        <v>32</v>
      </c>
      <c r="C22" s="613" t="s">
        <v>108</v>
      </c>
      <c r="D22" s="307">
        <v>50</v>
      </c>
      <c r="E22" s="276">
        <v>56</v>
      </c>
      <c r="F22" s="586">
        <v>55.12</v>
      </c>
      <c r="G22" s="218">
        <v>62</v>
      </c>
      <c r="H22" s="64">
        <v>62</v>
      </c>
      <c r="I22" s="420">
        <v>56.47</v>
      </c>
      <c r="J22" s="215">
        <v>40</v>
      </c>
      <c r="K22" s="57">
        <v>58.9</v>
      </c>
      <c r="L22" s="394">
        <v>56.93</v>
      </c>
      <c r="M22" s="215">
        <v>48</v>
      </c>
      <c r="N22" s="57">
        <v>59.708333333333336</v>
      </c>
      <c r="O22" s="404">
        <v>57.33</v>
      </c>
      <c r="P22" s="393">
        <v>57</v>
      </c>
      <c r="Q22" s="59">
        <v>64.0702</v>
      </c>
      <c r="R22" s="394">
        <v>57.96</v>
      </c>
      <c r="S22" s="215">
        <v>42</v>
      </c>
      <c r="T22" s="602">
        <v>16</v>
      </c>
      <c r="U22" s="372">
        <v>33</v>
      </c>
      <c r="V22" s="40">
        <v>37</v>
      </c>
      <c r="W22" s="137">
        <v>13</v>
      </c>
      <c r="X22" s="133">
        <f>S22+T22+U22+V22+W22</f>
        <v>141</v>
      </c>
    </row>
    <row r="23" spans="1:24" ht="15" customHeight="1" x14ac:dyDescent="0.25">
      <c r="A23" s="375">
        <v>18</v>
      </c>
      <c r="B23" s="11" t="s">
        <v>2</v>
      </c>
      <c r="C23" s="621" t="s">
        <v>144</v>
      </c>
      <c r="D23" s="307">
        <v>58</v>
      </c>
      <c r="E23" s="276">
        <v>58</v>
      </c>
      <c r="F23" s="590">
        <v>55.12</v>
      </c>
      <c r="G23" s="307">
        <v>61</v>
      </c>
      <c r="H23" s="276">
        <v>63.852459016393439</v>
      </c>
      <c r="I23" s="365">
        <v>56.47</v>
      </c>
      <c r="J23" s="224">
        <v>55</v>
      </c>
      <c r="K23" s="75">
        <v>61.236363636363635</v>
      </c>
      <c r="L23" s="394">
        <v>56.93</v>
      </c>
      <c r="M23" s="215">
        <v>62</v>
      </c>
      <c r="N23" s="57">
        <v>59.096774193548384</v>
      </c>
      <c r="O23" s="404">
        <v>57.33</v>
      </c>
      <c r="P23" s="393">
        <v>64</v>
      </c>
      <c r="Q23" s="59">
        <v>59.656300000000002</v>
      </c>
      <c r="R23" s="394">
        <v>57.96</v>
      </c>
      <c r="S23" s="215">
        <v>31</v>
      </c>
      <c r="T23" s="602">
        <v>9</v>
      </c>
      <c r="U23" s="372">
        <v>24</v>
      </c>
      <c r="V23" s="40">
        <v>41</v>
      </c>
      <c r="W23" s="137">
        <v>40</v>
      </c>
      <c r="X23" s="133">
        <f>S23+T23+U23+V23+W23</f>
        <v>145</v>
      </c>
    </row>
    <row r="24" spans="1:24" ht="15" customHeight="1" x14ac:dyDescent="0.25">
      <c r="A24" s="375">
        <v>19</v>
      </c>
      <c r="B24" s="95" t="s">
        <v>26</v>
      </c>
      <c r="C24" s="613" t="s">
        <v>95</v>
      </c>
      <c r="D24" s="307">
        <v>13</v>
      </c>
      <c r="E24" s="276">
        <v>65</v>
      </c>
      <c r="F24" s="586">
        <v>55.12</v>
      </c>
      <c r="G24" s="307">
        <v>10</v>
      </c>
      <c r="H24" s="276">
        <v>68</v>
      </c>
      <c r="I24" s="421">
        <v>56.47</v>
      </c>
      <c r="J24" s="215">
        <v>14</v>
      </c>
      <c r="K24" s="57">
        <v>57.714285714285715</v>
      </c>
      <c r="L24" s="394">
        <v>56.93</v>
      </c>
      <c r="M24" s="215">
        <v>27</v>
      </c>
      <c r="N24" s="57">
        <v>62.629629629629626</v>
      </c>
      <c r="O24" s="404">
        <v>57.33</v>
      </c>
      <c r="P24" s="393">
        <v>25</v>
      </c>
      <c r="Q24" s="59">
        <v>53.6</v>
      </c>
      <c r="R24" s="394">
        <v>57.96</v>
      </c>
      <c r="S24" s="215">
        <v>6</v>
      </c>
      <c r="T24" s="602">
        <v>4</v>
      </c>
      <c r="U24" s="372">
        <v>44</v>
      </c>
      <c r="V24" s="40">
        <v>18</v>
      </c>
      <c r="W24" s="137">
        <v>74</v>
      </c>
      <c r="X24" s="133">
        <f>S24+T24+U24+V24+W24</f>
        <v>146</v>
      </c>
    </row>
    <row r="25" spans="1:24" ht="15" customHeight="1" thickBot="1" x14ac:dyDescent="0.3">
      <c r="A25" s="377">
        <v>20</v>
      </c>
      <c r="B25" s="22" t="s">
        <v>41</v>
      </c>
      <c r="C25" s="615" t="s">
        <v>52</v>
      </c>
      <c r="D25" s="646">
        <v>5</v>
      </c>
      <c r="E25" s="362">
        <v>63.8</v>
      </c>
      <c r="F25" s="588">
        <v>55.12</v>
      </c>
      <c r="G25" s="307">
        <v>7</v>
      </c>
      <c r="H25" s="276">
        <v>69</v>
      </c>
      <c r="I25" s="420">
        <v>56.47</v>
      </c>
      <c r="J25" s="215">
        <v>14</v>
      </c>
      <c r="K25" s="57">
        <v>59</v>
      </c>
      <c r="L25" s="394">
        <v>56.93</v>
      </c>
      <c r="M25" s="215">
        <v>12</v>
      </c>
      <c r="N25" s="57">
        <v>61.583333333333336</v>
      </c>
      <c r="O25" s="404">
        <v>57.33</v>
      </c>
      <c r="P25" s="393">
        <v>11</v>
      </c>
      <c r="Q25" s="59">
        <v>51.2727</v>
      </c>
      <c r="R25" s="394">
        <v>57.96</v>
      </c>
      <c r="S25" s="350">
        <v>8</v>
      </c>
      <c r="T25" s="603">
        <v>3</v>
      </c>
      <c r="U25" s="389">
        <v>32</v>
      </c>
      <c r="V25" s="103">
        <v>25</v>
      </c>
      <c r="W25" s="138">
        <v>80</v>
      </c>
      <c r="X25" s="133">
        <f>S25+T25+U25+V25+W25</f>
        <v>148</v>
      </c>
    </row>
    <row r="26" spans="1:24" ht="15" customHeight="1" x14ac:dyDescent="0.25">
      <c r="A26" s="643">
        <v>21</v>
      </c>
      <c r="B26" s="47" t="s">
        <v>54</v>
      </c>
      <c r="C26" s="617" t="s">
        <v>63</v>
      </c>
      <c r="D26" s="305">
        <v>22</v>
      </c>
      <c r="E26" s="531">
        <v>60</v>
      </c>
      <c r="F26" s="607">
        <v>55.12</v>
      </c>
      <c r="G26" s="312">
        <v>29</v>
      </c>
      <c r="H26" s="363">
        <v>60.931034482758619</v>
      </c>
      <c r="I26" s="423">
        <v>56.47</v>
      </c>
      <c r="J26" s="408">
        <v>27</v>
      </c>
      <c r="K26" s="371">
        <v>55.111111111111114</v>
      </c>
      <c r="L26" s="392">
        <v>56.93</v>
      </c>
      <c r="M26" s="214">
        <v>26</v>
      </c>
      <c r="N26" s="109">
        <v>60.46153846153846</v>
      </c>
      <c r="O26" s="403">
        <v>57.33</v>
      </c>
      <c r="P26" s="391">
        <v>32</v>
      </c>
      <c r="Q26" s="117">
        <v>63.6875</v>
      </c>
      <c r="R26" s="392">
        <v>57.96</v>
      </c>
      <c r="S26" s="214">
        <v>21</v>
      </c>
      <c r="T26" s="601">
        <v>26</v>
      </c>
      <c r="U26" s="388">
        <v>58</v>
      </c>
      <c r="V26" s="143">
        <v>29</v>
      </c>
      <c r="W26" s="144">
        <v>14</v>
      </c>
      <c r="X26" s="135">
        <f>S26+T26+U26+V26+W26</f>
        <v>148</v>
      </c>
    </row>
    <row r="27" spans="1:24" ht="15" customHeight="1" x14ac:dyDescent="0.25">
      <c r="A27" s="375">
        <v>22</v>
      </c>
      <c r="B27" s="47" t="s">
        <v>32</v>
      </c>
      <c r="C27" s="636" t="s">
        <v>159</v>
      </c>
      <c r="D27" s="305">
        <v>17</v>
      </c>
      <c r="E27" s="379">
        <v>50.2</v>
      </c>
      <c r="F27" s="637">
        <v>55.12</v>
      </c>
      <c r="G27" s="305">
        <v>15</v>
      </c>
      <c r="H27" s="379">
        <v>56</v>
      </c>
      <c r="I27" s="424">
        <v>56.47</v>
      </c>
      <c r="J27" s="349">
        <v>11</v>
      </c>
      <c r="K27" s="667">
        <v>68.727272727272734</v>
      </c>
      <c r="L27" s="398">
        <v>56.93</v>
      </c>
      <c r="M27" s="349">
        <v>11</v>
      </c>
      <c r="N27" s="667">
        <v>66.545454545454547</v>
      </c>
      <c r="O27" s="406">
        <v>57.33</v>
      </c>
      <c r="P27" s="397">
        <v>11</v>
      </c>
      <c r="Q27" s="119">
        <v>63.545499999999997</v>
      </c>
      <c r="R27" s="398">
        <v>57.96</v>
      </c>
      <c r="S27" s="349">
        <v>76</v>
      </c>
      <c r="T27" s="604">
        <v>51</v>
      </c>
      <c r="U27" s="372">
        <v>1</v>
      </c>
      <c r="V27" s="141">
        <v>4</v>
      </c>
      <c r="W27" s="142">
        <v>18</v>
      </c>
      <c r="X27" s="132">
        <f>S27+T27+U27+V27+W27</f>
        <v>150</v>
      </c>
    </row>
    <row r="28" spans="1:24" ht="15" customHeight="1" x14ac:dyDescent="0.25">
      <c r="A28" s="375">
        <v>23</v>
      </c>
      <c r="B28" s="11" t="s">
        <v>2</v>
      </c>
      <c r="C28" s="621" t="s">
        <v>145</v>
      </c>
      <c r="D28" s="307">
        <v>38</v>
      </c>
      <c r="E28" s="276">
        <v>60</v>
      </c>
      <c r="F28" s="590">
        <v>55.12</v>
      </c>
      <c r="G28" s="307">
        <v>64</v>
      </c>
      <c r="H28" s="276">
        <v>59.984375</v>
      </c>
      <c r="I28" s="365">
        <v>56.47</v>
      </c>
      <c r="J28" s="224">
        <v>48</v>
      </c>
      <c r="K28" s="75">
        <v>60.520833333333336</v>
      </c>
      <c r="L28" s="394">
        <v>56.93</v>
      </c>
      <c r="M28" s="215">
        <v>50</v>
      </c>
      <c r="N28" s="57">
        <v>58.32</v>
      </c>
      <c r="O28" s="404">
        <v>57.33</v>
      </c>
      <c r="P28" s="393">
        <v>51</v>
      </c>
      <c r="Q28" s="59">
        <v>61.686300000000003</v>
      </c>
      <c r="R28" s="394">
        <v>57.96</v>
      </c>
      <c r="S28" s="215">
        <v>19</v>
      </c>
      <c r="T28" s="602">
        <v>32</v>
      </c>
      <c r="U28" s="372">
        <v>27</v>
      </c>
      <c r="V28" s="40">
        <v>46</v>
      </c>
      <c r="W28" s="137">
        <v>30</v>
      </c>
      <c r="X28" s="133">
        <f>S28+T28+U28+V28+W28</f>
        <v>154</v>
      </c>
    </row>
    <row r="29" spans="1:24" ht="15" customHeight="1" x14ac:dyDescent="0.25">
      <c r="A29" s="375">
        <v>24</v>
      </c>
      <c r="B29" s="95" t="s">
        <v>2</v>
      </c>
      <c r="C29" s="620" t="s">
        <v>21</v>
      </c>
      <c r="D29" s="307">
        <v>27</v>
      </c>
      <c r="E29" s="276">
        <v>60.63</v>
      </c>
      <c r="F29" s="589">
        <v>55.12</v>
      </c>
      <c r="G29" s="307">
        <v>44</v>
      </c>
      <c r="H29" s="276">
        <v>59.93181818181818</v>
      </c>
      <c r="I29" s="370">
        <v>56.47</v>
      </c>
      <c r="J29" s="224">
        <v>34</v>
      </c>
      <c r="K29" s="75">
        <v>57.911764705882355</v>
      </c>
      <c r="L29" s="394">
        <v>56.93</v>
      </c>
      <c r="M29" s="215">
        <v>49</v>
      </c>
      <c r="N29" s="57">
        <v>62</v>
      </c>
      <c r="O29" s="404">
        <v>57.33</v>
      </c>
      <c r="P29" s="393">
        <v>48</v>
      </c>
      <c r="Q29" s="59">
        <v>58.395800000000001</v>
      </c>
      <c r="R29" s="394">
        <v>57.96</v>
      </c>
      <c r="S29" s="215">
        <v>14</v>
      </c>
      <c r="T29" s="602">
        <v>33</v>
      </c>
      <c r="U29" s="372">
        <v>42</v>
      </c>
      <c r="V29" s="40">
        <v>20</v>
      </c>
      <c r="W29" s="137">
        <v>46</v>
      </c>
      <c r="X29" s="133">
        <f>S29+T29+U29+V29+W29</f>
        <v>155</v>
      </c>
    </row>
    <row r="30" spans="1:24" ht="15" customHeight="1" x14ac:dyDescent="0.25">
      <c r="A30" s="375">
        <v>25</v>
      </c>
      <c r="B30" s="95" t="s">
        <v>26</v>
      </c>
      <c r="C30" s="613" t="s">
        <v>96</v>
      </c>
      <c r="D30" s="307">
        <v>41</v>
      </c>
      <c r="E30" s="276">
        <v>59</v>
      </c>
      <c r="F30" s="586">
        <v>55.12</v>
      </c>
      <c r="G30" s="307">
        <v>20</v>
      </c>
      <c r="H30" s="276">
        <v>52</v>
      </c>
      <c r="I30" s="421">
        <v>56.47</v>
      </c>
      <c r="J30" s="215">
        <v>28</v>
      </c>
      <c r="K30" s="57">
        <v>62.964285714285715</v>
      </c>
      <c r="L30" s="394">
        <v>56.93</v>
      </c>
      <c r="M30" s="215">
        <v>28</v>
      </c>
      <c r="N30" s="57">
        <v>61.75</v>
      </c>
      <c r="O30" s="404">
        <v>57.33</v>
      </c>
      <c r="P30" s="393">
        <v>36</v>
      </c>
      <c r="Q30" s="59">
        <v>63.3889</v>
      </c>
      <c r="R30" s="394">
        <v>57.96</v>
      </c>
      <c r="S30" s="215">
        <v>26</v>
      </c>
      <c r="T30" s="602">
        <v>74</v>
      </c>
      <c r="U30" s="372">
        <v>16</v>
      </c>
      <c r="V30" s="40">
        <v>22</v>
      </c>
      <c r="W30" s="137">
        <v>22</v>
      </c>
      <c r="X30" s="133">
        <f>S30+T30+U30+V30+W30</f>
        <v>160</v>
      </c>
    </row>
    <row r="31" spans="1:24" ht="15" customHeight="1" x14ac:dyDescent="0.25">
      <c r="A31" s="375">
        <v>26</v>
      </c>
      <c r="B31" s="11" t="s">
        <v>41</v>
      </c>
      <c r="C31" s="613" t="s">
        <v>88</v>
      </c>
      <c r="D31" s="307">
        <v>42</v>
      </c>
      <c r="E31" s="531">
        <v>60.62</v>
      </c>
      <c r="F31" s="586">
        <v>55.12</v>
      </c>
      <c r="G31" s="218">
        <v>42</v>
      </c>
      <c r="H31" s="64">
        <v>63.05</v>
      </c>
      <c r="I31" s="420">
        <v>56.47</v>
      </c>
      <c r="J31" s="215">
        <v>29</v>
      </c>
      <c r="K31" s="57">
        <v>61.793103448275865</v>
      </c>
      <c r="L31" s="394">
        <v>56.93</v>
      </c>
      <c r="M31" s="215">
        <v>37</v>
      </c>
      <c r="N31" s="57">
        <v>62.945945945945944</v>
      </c>
      <c r="O31" s="404">
        <v>57.33</v>
      </c>
      <c r="P31" s="399"/>
      <c r="Q31" s="69"/>
      <c r="R31" s="394">
        <v>57.96</v>
      </c>
      <c r="S31" s="215">
        <v>15</v>
      </c>
      <c r="T31" s="602">
        <v>10</v>
      </c>
      <c r="U31" s="372">
        <v>22</v>
      </c>
      <c r="V31" s="40">
        <v>16</v>
      </c>
      <c r="W31" s="137">
        <v>101</v>
      </c>
      <c r="X31" s="133">
        <f>S31+T31+U31+V31+W31</f>
        <v>164</v>
      </c>
    </row>
    <row r="32" spans="1:24" ht="15" customHeight="1" x14ac:dyDescent="0.25">
      <c r="A32" s="375">
        <v>27</v>
      </c>
      <c r="B32" s="95" t="s">
        <v>32</v>
      </c>
      <c r="C32" s="613" t="s">
        <v>38</v>
      </c>
      <c r="D32" s="307">
        <v>21</v>
      </c>
      <c r="E32" s="276">
        <v>58.52</v>
      </c>
      <c r="F32" s="586">
        <v>55.12</v>
      </c>
      <c r="G32" s="307">
        <v>22</v>
      </c>
      <c r="H32" s="276">
        <v>73.05</v>
      </c>
      <c r="I32" s="421">
        <v>56.47</v>
      </c>
      <c r="J32" s="215">
        <v>26</v>
      </c>
      <c r="K32" s="57">
        <v>53.846153846153847</v>
      </c>
      <c r="L32" s="394">
        <v>56.93</v>
      </c>
      <c r="M32" s="215">
        <v>18</v>
      </c>
      <c r="N32" s="57">
        <v>61.444444444444443</v>
      </c>
      <c r="O32" s="404">
        <v>57.33</v>
      </c>
      <c r="P32" s="393">
        <v>29</v>
      </c>
      <c r="Q32" s="59">
        <v>59.069000000000003</v>
      </c>
      <c r="R32" s="394">
        <v>57.96</v>
      </c>
      <c r="S32" s="215">
        <v>28</v>
      </c>
      <c r="T32" s="602">
        <v>1</v>
      </c>
      <c r="U32" s="372">
        <v>68</v>
      </c>
      <c r="V32" s="40">
        <v>26</v>
      </c>
      <c r="W32" s="137">
        <v>43</v>
      </c>
      <c r="X32" s="133">
        <f>S32+T32+U32+V32+W32</f>
        <v>166</v>
      </c>
    </row>
    <row r="33" spans="1:24" ht="15" customHeight="1" x14ac:dyDescent="0.25">
      <c r="A33" s="375">
        <v>28</v>
      </c>
      <c r="B33" s="11" t="s">
        <v>41</v>
      </c>
      <c r="C33" s="613" t="s">
        <v>79</v>
      </c>
      <c r="D33" s="307">
        <v>9</v>
      </c>
      <c r="E33" s="276">
        <v>53.67</v>
      </c>
      <c r="F33" s="586">
        <v>55.12</v>
      </c>
      <c r="G33" s="218">
        <v>18</v>
      </c>
      <c r="H33" s="64">
        <v>61.7</v>
      </c>
      <c r="I33" s="420">
        <v>56.47</v>
      </c>
      <c r="J33" s="215">
        <v>6</v>
      </c>
      <c r="K33" s="57">
        <v>62.166666666666664</v>
      </c>
      <c r="L33" s="394">
        <v>56.93</v>
      </c>
      <c r="M33" s="215">
        <v>12</v>
      </c>
      <c r="N33" s="57">
        <v>59.75</v>
      </c>
      <c r="O33" s="404">
        <v>57.33</v>
      </c>
      <c r="P33" s="393">
        <v>20</v>
      </c>
      <c r="Q33" s="59">
        <v>61.55</v>
      </c>
      <c r="R33" s="394">
        <v>57.96</v>
      </c>
      <c r="S33" s="215">
        <v>57</v>
      </c>
      <c r="T33" s="602">
        <v>20</v>
      </c>
      <c r="U33" s="372">
        <v>21</v>
      </c>
      <c r="V33" s="40">
        <v>36</v>
      </c>
      <c r="W33" s="137">
        <v>32</v>
      </c>
      <c r="X33" s="133">
        <f>S33+T33+U33+V33+W33</f>
        <v>166</v>
      </c>
    </row>
    <row r="34" spans="1:24" ht="15" customHeight="1" x14ac:dyDescent="0.25">
      <c r="A34" s="375">
        <v>29</v>
      </c>
      <c r="B34" s="11" t="s">
        <v>54</v>
      </c>
      <c r="C34" s="613" t="s">
        <v>61</v>
      </c>
      <c r="D34" s="307">
        <v>33</v>
      </c>
      <c r="E34" s="276">
        <v>60</v>
      </c>
      <c r="F34" s="586">
        <v>55.12</v>
      </c>
      <c r="G34" s="307">
        <v>33</v>
      </c>
      <c r="H34" s="276">
        <v>58.454545454545453</v>
      </c>
      <c r="I34" s="420">
        <v>56.47</v>
      </c>
      <c r="J34" s="218">
        <v>24</v>
      </c>
      <c r="K34" s="64">
        <v>65.083333333333329</v>
      </c>
      <c r="L34" s="394">
        <v>56.93</v>
      </c>
      <c r="M34" s="215">
        <v>34</v>
      </c>
      <c r="N34" s="57">
        <v>56.117647058823529</v>
      </c>
      <c r="O34" s="404">
        <v>57.33</v>
      </c>
      <c r="P34" s="393">
        <v>31</v>
      </c>
      <c r="Q34" s="59">
        <v>59.387099999999997</v>
      </c>
      <c r="R34" s="394">
        <v>57.96</v>
      </c>
      <c r="S34" s="215">
        <v>20</v>
      </c>
      <c r="T34" s="602">
        <v>41</v>
      </c>
      <c r="U34" s="372">
        <v>7</v>
      </c>
      <c r="V34" s="40">
        <v>61</v>
      </c>
      <c r="W34" s="137">
        <v>42</v>
      </c>
      <c r="X34" s="133">
        <f>S34+T34+U34+V34+W34</f>
        <v>171</v>
      </c>
    </row>
    <row r="35" spans="1:24" ht="15" customHeight="1" thickBot="1" x14ac:dyDescent="0.3">
      <c r="A35" s="386">
        <v>30</v>
      </c>
      <c r="B35" s="29" t="s">
        <v>2</v>
      </c>
      <c r="C35" s="660" t="s">
        <v>142</v>
      </c>
      <c r="D35" s="309">
        <v>85</v>
      </c>
      <c r="E35" s="367">
        <v>55</v>
      </c>
      <c r="F35" s="663">
        <v>55.12</v>
      </c>
      <c r="G35" s="307">
        <v>87</v>
      </c>
      <c r="H35" s="276">
        <v>61.885057471264368</v>
      </c>
      <c r="I35" s="365">
        <v>56.47</v>
      </c>
      <c r="J35" s="224">
        <v>62</v>
      </c>
      <c r="K35" s="75">
        <v>56.806451612903224</v>
      </c>
      <c r="L35" s="394">
        <v>56.93</v>
      </c>
      <c r="M35" s="215">
        <v>63</v>
      </c>
      <c r="N35" s="57">
        <v>60.269841269841272</v>
      </c>
      <c r="O35" s="404">
        <v>57.33</v>
      </c>
      <c r="P35" s="393">
        <v>72</v>
      </c>
      <c r="Q35" s="59">
        <v>62.375</v>
      </c>
      <c r="R35" s="394">
        <v>57.96</v>
      </c>
      <c r="S35" s="350">
        <v>49</v>
      </c>
      <c r="T35" s="603">
        <v>19</v>
      </c>
      <c r="U35" s="389">
        <v>49</v>
      </c>
      <c r="V35" s="103">
        <v>32</v>
      </c>
      <c r="W35" s="138">
        <v>27</v>
      </c>
      <c r="X35" s="133">
        <f>S35+T35+U35+V35+W35</f>
        <v>176</v>
      </c>
    </row>
    <row r="36" spans="1:24" ht="15" customHeight="1" x14ac:dyDescent="0.25">
      <c r="A36" s="374">
        <v>31</v>
      </c>
      <c r="B36" s="42" t="s">
        <v>65</v>
      </c>
      <c r="C36" s="612" t="s">
        <v>83</v>
      </c>
      <c r="D36" s="312">
        <v>49</v>
      </c>
      <c r="E36" s="363">
        <v>60.142857142857146</v>
      </c>
      <c r="F36" s="585">
        <v>55.12</v>
      </c>
      <c r="G36" s="312">
        <v>29</v>
      </c>
      <c r="H36" s="363">
        <v>61</v>
      </c>
      <c r="I36" s="419">
        <v>56.47</v>
      </c>
      <c r="J36" s="214">
        <v>51</v>
      </c>
      <c r="K36" s="109">
        <v>58.352941176470587</v>
      </c>
      <c r="L36" s="392">
        <v>56.93</v>
      </c>
      <c r="M36" s="214">
        <v>38</v>
      </c>
      <c r="N36" s="109">
        <v>58.368421052631582</v>
      </c>
      <c r="O36" s="403">
        <v>57.33</v>
      </c>
      <c r="P36" s="391">
        <v>40</v>
      </c>
      <c r="Q36" s="117">
        <v>56.65</v>
      </c>
      <c r="R36" s="392">
        <v>57.96</v>
      </c>
      <c r="S36" s="214">
        <v>17</v>
      </c>
      <c r="T36" s="601">
        <v>23</v>
      </c>
      <c r="U36" s="388">
        <v>38</v>
      </c>
      <c r="V36" s="143">
        <v>45</v>
      </c>
      <c r="W36" s="144">
        <v>60</v>
      </c>
      <c r="X36" s="135">
        <f>S36+T36+U36+V36+W36</f>
        <v>183</v>
      </c>
    </row>
    <row r="37" spans="1:24" ht="15" customHeight="1" x14ac:dyDescent="0.25">
      <c r="A37" s="375">
        <v>32</v>
      </c>
      <c r="B37" s="95" t="s">
        <v>26</v>
      </c>
      <c r="C37" s="619" t="s">
        <v>27</v>
      </c>
      <c r="D37" s="305">
        <v>9</v>
      </c>
      <c r="E37" s="531">
        <v>60.66</v>
      </c>
      <c r="F37" s="593">
        <v>55.12</v>
      </c>
      <c r="G37" s="307">
        <v>15</v>
      </c>
      <c r="H37" s="276">
        <v>58</v>
      </c>
      <c r="I37" s="426">
        <v>56.47</v>
      </c>
      <c r="J37" s="215">
        <v>12</v>
      </c>
      <c r="K37" s="57">
        <v>59.75</v>
      </c>
      <c r="L37" s="394">
        <v>56.93</v>
      </c>
      <c r="M37" s="215">
        <v>18</v>
      </c>
      <c r="N37" s="57">
        <v>58.444444444444443</v>
      </c>
      <c r="O37" s="404">
        <v>57.33</v>
      </c>
      <c r="P37" s="393">
        <v>15</v>
      </c>
      <c r="Q37" s="59">
        <v>57.333300000000001</v>
      </c>
      <c r="R37" s="394">
        <v>57.96</v>
      </c>
      <c r="S37" s="215">
        <v>13</v>
      </c>
      <c r="T37" s="602">
        <v>42</v>
      </c>
      <c r="U37" s="372">
        <v>29</v>
      </c>
      <c r="V37" s="40">
        <v>44</v>
      </c>
      <c r="W37" s="137">
        <v>56</v>
      </c>
      <c r="X37" s="133">
        <f>S37+T37+U37+V37+W37</f>
        <v>184</v>
      </c>
    </row>
    <row r="38" spans="1:24" ht="15" customHeight="1" x14ac:dyDescent="0.25">
      <c r="A38" s="375">
        <v>33</v>
      </c>
      <c r="B38" s="11" t="s">
        <v>32</v>
      </c>
      <c r="C38" s="613" t="s">
        <v>36</v>
      </c>
      <c r="D38" s="307">
        <v>18</v>
      </c>
      <c r="E38" s="276">
        <v>59.5</v>
      </c>
      <c r="F38" s="586">
        <v>55.12</v>
      </c>
      <c r="G38" s="307">
        <v>10</v>
      </c>
      <c r="H38" s="276">
        <v>56.5</v>
      </c>
      <c r="I38" s="420">
        <v>56.47</v>
      </c>
      <c r="J38" s="215">
        <v>14</v>
      </c>
      <c r="K38" s="57">
        <v>65.285714285714292</v>
      </c>
      <c r="L38" s="394">
        <v>56.93</v>
      </c>
      <c r="M38" s="215">
        <v>13</v>
      </c>
      <c r="N38" s="57">
        <v>53.07692307692308</v>
      </c>
      <c r="O38" s="404">
        <v>57.33</v>
      </c>
      <c r="P38" s="393">
        <v>21</v>
      </c>
      <c r="Q38" s="59">
        <v>60.238100000000003</v>
      </c>
      <c r="R38" s="394">
        <v>57.96</v>
      </c>
      <c r="S38" s="215">
        <v>25</v>
      </c>
      <c r="T38" s="602">
        <v>49</v>
      </c>
      <c r="U38" s="372">
        <v>6</v>
      </c>
      <c r="V38" s="40">
        <v>74</v>
      </c>
      <c r="W38" s="137">
        <v>36</v>
      </c>
      <c r="X38" s="133">
        <f>S38+T38+U38+V38+W38</f>
        <v>190</v>
      </c>
    </row>
    <row r="39" spans="1:24" ht="15" customHeight="1" x14ac:dyDescent="0.25">
      <c r="A39" s="375">
        <v>34</v>
      </c>
      <c r="B39" s="11" t="s">
        <v>41</v>
      </c>
      <c r="C39" s="613" t="s">
        <v>80</v>
      </c>
      <c r="D39" s="628">
        <v>17</v>
      </c>
      <c r="E39" s="276">
        <v>58.47</v>
      </c>
      <c r="F39" s="586">
        <v>55.12</v>
      </c>
      <c r="G39" s="218">
        <v>20</v>
      </c>
      <c r="H39" s="64">
        <v>61.95</v>
      </c>
      <c r="I39" s="420">
        <v>56.47</v>
      </c>
      <c r="J39" s="215">
        <v>30</v>
      </c>
      <c r="K39" s="57">
        <v>55.266666666666666</v>
      </c>
      <c r="L39" s="394">
        <v>56.93</v>
      </c>
      <c r="M39" s="215">
        <v>13</v>
      </c>
      <c r="N39" s="57">
        <v>59.307692307692307</v>
      </c>
      <c r="O39" s="404">
        <v>57.33</v>
      </c>
      <c r="P39" s="393">
        <v>13</v>
      </c>
      <c r="Q39" s="59">
        <v>58</v>
      </c>
      <c r="R39" s="394">
        <v>57.96</v>
      </c>
      <c r="S39" s="215">
        <v>29</v>
      </c>
      <c r="T39" s="602">
        <v>17</v>
      </c>
      <c r="U39" s="372">
        <v>56</v>
      </c>
      <c r="V39" s="40">
        <v>39</v>
      </c>
      <c r="W39" s="137">
        <v>51</v>
      </c>
      <c r="X39" s="133">
        <f>S39+T39+U39+V39+W39</f>
        <v>192</v>
      </c>
    </row>
    <row r="40" spans="1:24" ht="15" customHeight="1" x14ac:dyDescent="0.25">
      <c r="A40" s="375">
        <v>35</v>
      </c>
      <c r="B40" s="95" t="s">
        <v>26</v>
      </c>
      <c r="C40" s="613" t="s">
        <v>109</v>
      </c>
      <c r="D40" s="307">
        <v>28</v>
      </c>
      <c r="E40" s="276">
        <v>60.32</v>
      </c>
      <c r="F40" s="586">
        <v>55.12</v>
      </c>
      <c r="G40" s="307">
        <v>13</v>
      </c>
      <c r="H40" s="276">
        <v>61</v>
      </c>
      <c r="I40" s="421">
        <v>56.47</v>
      </c>
      <c r="J40" s="215">
        <v>22</v>
      </c>
      <c r="K40" s="57">
        <v>53.772727272727273</v>
      </c>
      <c r="L40" s="394">
        <v>56.93</v>
      </c>
      <c r="M40" s="215">
        <v>13</v>
      </c>
      <c r="N40" s="57">
        <v>59.307692307692307</v>
      </c>
      <c r="O40" s="404">
        <v>57.33</v>
      </c>
      <c r="P40" s="393">
        <v>42</v>
      </c>
      <c r="Q40" s="59">
        <v>58.6905</v>
      </c>
      <c r="R40" s="394">
        <v>57.96</v>
      </c>
      <c r="S40" s="215">
        <v>16</v>
      </c>
      <c r="T40" s="602">
        <v>25</v>
      </c>
      <c r="U40" s="372">
        <v>69</v>
      </c>
      <c r="V40" s="40">
        <v>40</v>
      </c>
      <c r="W40" s="137">
        <v>45</v>
      </c>
      <c r="X40" s="133">
        <f>S40+T40+U40+V40+W40</f>
        <v>195</v>
      </c>
    </row>
    <row r="41" spans="1:24" ht="15" customHeight="1" x14ac:dyDescent="0.25">
      <c r="A41" s="375">
        <v>36</v>
      </c>
      <c r="B41" s="11" t="s">
        <v>65</v>
      </c>
      <c r="C41" s="613" t="s">
        <v>86</v>
      </c>
      <c r="D41" s="307">
        <v>15</v>
      </c>
      <c r="E41" s="266">
        <v>49.4</v>
      </c>
      <c r="F41" s="586">
        <v>55.12</v>
      </c>
      <c r="G41" s="307">
        <v>15</v>
      </c>
      <c r="H41" s="266">
        <v>60</v>
      </c>
      <c r="I41" s="420">
        <v>56.47</v>
      </c>
      <c r="J41" s="215">
        <v>14</v>
      </c>
      <c r="K41" s="57">
        <v>54</v>
      </c>
      <c r="L41" s="394">
        <v>56.93</v>
      </c>
      <c r="M41" s="215">
        <v>15</v>
      </c>
      <c r="N41" s="57">
        <v>61.866666666666667</v>
      </c>
      <c r="O41" s="404">
        <v>57.33</v>
      </c>
      <c r="P41" s="393">
        <v>17</v>
      </c>
      <c r="Q41" s="62">
        <v>64.411799999999999</v>
      </c>
      <c r="R41" s="394">
        <v>57.96</v>
      </c>
      <c r="S41" s="215">
        <v>78</v>
      </c>
      <c r="T41" s="602">
        <v>30</v>
      </c>
      <c r="U41" s="372">
        <v>66</v>
      </c>
      <c r="V41" s="40">
        <v>21</v>
      </c>
      <c r="W41" s="137">
        <v>10</v>
      </c>
      <c r="X41" s="133">
        <f>S41+T41+U41+V41+W41</f>
        <v>205</v>
      </c>
    </row>
    <row r="42" spans="1:24" ht="15" customHeight="1" x14ac:dyDescent="0.25">
      <c r="A42" s="375">
        <v>37</v>
      </c>
      <c r="B42" s="11" t="s">
        <v>2</v>
      </c>
      <c r="C42" s="620" t="s">
        <v>6</v>
      </c>
      <c r="D42" s="307">
        <v>16</v>
      </c>
      <c r="E42" s="276">
        <v>55.75</v>
      </c>
      <c r="F42" s="589">
        <v>55.12</v>
      </c>
      <c r="G42" s="307">
        <v>14</v>
      </c>
      <c r="H42" s="276">
        <v>62.142857142857146</v>
      </c>
      <c r="I42" s="365">
        <v>56.47</v>
      </c>
      <c r="J42" s="224">
        <v>16</v>
      </c>
      <c r="K42" s="75">
        <v>54.0625</v>
      </c>
      <c r="L42" s="394">
        <v>56.93</v>
      </c>
      <c r="M42" s="215">
        <v>10</v>
      </c>
      <c r="N42" s="57">
        <v>55.4</v>
      </c>
      <c r="O42" s="404">
        <v>57.33</v>
      </c>
      <c r="P42" s="393">
        <v>15</v>
      </c>
      <c r="Q42" s="62">
        <v>64.400000000000006</v>
      </c>
      <c r="R42" s="394">
        <v>57.96</v>
      </c>
      <c r="S42" s="215">
        <v>47</v>
      </c>
      <c r="T42" s="602">
        <v>15</v>
      </c>
      <c r="U42" s="372">
        <v>65</v>
      </c>
      <c r="V42" s="40">
        <v>68</v>
      </c>
      <c r="W42" s="137">
        <v>11</v>
      </c>
      <c r="X42" s="133">
        <f>S42+T42+U42+V42+W42</f>
        <v>206</v>
      </c>
    </row>
    <row r="43" spans="1:24" ht="15" customHeight="1" x14ac:dyDescent="0.25">
      <c r="A43" s="375">
        <v>38</v>
      </c>
      <c r="B43" s="11" t="s">
        <v>65</v>
      </c>
      <c r="C43" s="613" t="s">
        <v>82</v>
      </c>
      <c r="D43" s="307">
        <v>17</v>
      </c>
      <c r="E43" s="276">
        <v>55.411764705882355</v>
      </c>
      <c r="F43" s="586">
        <v>55.12</v>
      </c>
      <c r="G43" s="307">
        <v>17</v>
      </c>
      <c r="H43" s="276">
        <v>57</v>
      </c>
      <c r="I43" s="420">
        <v>56.47</v>
      </c>
      <c r="J43" s="215">
        <v>8</v>
      </c>
      <c r="K43" s="57">
        <v>59.375</v>
      </c>
      <c r="L43" s="394">
        <v>56.93</v>
      </c>
      <c r="M43" s="215">
        <v>10</v>
      </c>
      <c r="N43" s="57">
        <v>56.1</v>
      </c>
      <c r="O43" s="404">
        <v>57.33</v>
      </c>
      <c r="P43" s="393">
        <v>24</v>
      </c>
      <c r="Q43" s="59">
        <v>63.541699999999999</v>
      </c>
      <c r="R43" s="394">
        <v>57.96</v>
      </c>
      <c r="S43" s="215">
        <v>48</v>
      </c>
      <c r="T43" s="602">
        <v>46</v>
      </c>
      <c r="U43" s="372">
        <v>31</v>
      </c>
      <c r="V43" s="40">
        <v>62</v>
      </c>
      <c r="W43" s="137">
        <v>19</v>
      </c>
      <c r="X43" s="133">
        <f>S43+T43+U43+V43+W43</f>
        <v>206</v>
      </c>
    </row>
    <row r="44" spans="1:24" ht="15" customHeight="1" x14ac:dyDescent="0.25">
      <c r="A44" s="375">
        <v>39</v>
      </c>
      <c r="B44" s="11" t="s">
        <v>41</v>
      </c>
      <c r="C44" s="613" t="s">
        <v>78</v>
      </c>
      <c r="D44" s="307">
        <v>23</v>
      </c>
      <c r="E44" s="276">
        <v>56.39</v>
      </c>
      <c r="F44" s="586">
        <v>55.12</v>
      </c>
      <c r="G44" s="218">
        <v>26</v>
      </c>
      <c r="H44" s="64">
        <v>56.35</v>
      </c>
      <c r="I44" s="420">
        <v>56.47</v>
      </c>
      <c r="J44" s="215">
        <v>28</v>
      </c>
      <c r="K44" s="57">
        <v>57.714285714285715</v>
      </c>
      <c r="L44" s="394">
        <v>56.93</v>
      </c>
      <c r="M44" s="215">
        <v>30</v>
      </c>
      <c r="N44" s="57">
        <v>57.866666666666667</v>
      </c>
      <c r="O44" s="404">
        <v>57.33</v>
      </c>
      <c r="P44" s="393">
        <v>27</v>
      </c>
      <c r="Q44" s="59">
        <v>60.963000000000001</v>
      </c>
      <c r="R44" s="394">
        <v>57.96</v>
      </c>
      <c r="S44" s="215">
        <v>37</v>
      </c>
      <c r="T44" s="602">
        <v>50</v>
      </c>
      <c r="U44" s="372">
        <v>43</v>
      </c>
      <c r="V44" s="40">
        <v>49</v>
      </c>
      <c r="W44" s="137">
        <v>33</v>
      </c>
      <c r="X44" s="133">
        <f>S44+T44+U44+V44+W44</f>
        <v>212</v>
      </c>
    </row>
    <row r="45" spans="1:24" ht="15" customHeight="1" thickBot="1" x14ac:dyDescent="0.3">
      <c r="A45" s="386">
        <v>40</v>
      </c>
      <c r="B45" s="29" t="s">
        <v>41</v>
      </c>
      <c r="C45" s="624" t="s">
        <v>158</v>
      </c>
      <c r="D45" s="309">
        <v>39</v>
      </c>
      <c r="E45" s="367">
        <v>56.05</v>
      </c>
      <c r="F45" s="598">
        <v>55.12</v>
      </c>
      <c r="G45" s="427">
        <v>25</v>
      </c>
      <c r="H45" s="359">
        <v>55.84</v>
      </c>
      <c r="I45" s="422">
        <v>56.47</v>
      </c>
      <c r="J45" s="216">
        <v>31</v>
      </c>
      <c r="K45" s="80">
        <v>58.516129032258064</v>
      </c>
      <c r="L45" s="396">
        <v>56.93</v>
      </c>
      <c r="M45" s="216">
        <v>32</v>
      </c>
      <c r="N45" s="80">
        <v>61.625</v>
      </c>
      <c r="O45" s="405">
        <v>57.33</v>
      </c>
      <c r="P45" s="395">
        <v>15</v>
      </c>
      <c r="Q45" s="113">
        <v>56.666699999999999</v>
      </c>
      <c r="R45" s="396">
        <v>57.96</v>
      </c>
      <c r="S45" s="216">
        <v>40</v>
      </c>
      <c r="T45" s="603">
        <v>53</v>
      </c>
      <c r="U45" s="389">
        <v>37</v>
      </c>
      <c r="V45" s="103">
        <v>24</v>
      </c>
      <c r="W45" s="138">
        <v>59</v>
      </c>
      <c r="X45" s="136">
        <f>S45+T45+U45+V45+W45</f>
        <v>213</v>
      </c>
    </row>
    <row r="46" spans="1:24" ht="15" customHeight="1" x14ac:dyDescent="0.25">
      <c r="A46" s="374">
        <v>41</v>
      </c>
      <c r="B46" s="42" t="s">
        <v>54</v>
      </c>
      <c r="C46" s="612" t="s">
        <v>59</v>
      </c>
      <c r="D46" s="312">
        <v>17</v>
      </c>
      <c r="E46" s="363">
        <v>50</v>
      </c>
      <c r="F46" s="585">
        <v>55.12</v>
      </c>
      <c r="G46" s="312">
        <v>21</v>
      </c>
      <c r="H46" s="363">
        <v>60</v>
      </c>
      <c r="I46" s="419">
        <v>56.47</v>
      </c>
      <c r="J46" s="217">
        <v>21</v>
      </c>
      <c r="K46" s="116">
        <v>58</v>
      </c>
      <c r="L46" s="392">
        <v>56.93</v>
      </c>
      <c r="M46" s="214">
        <v>18</v>
      </c>
      <c r="N46" s="109">
        <v>60.388888888888886</v>
      </c>
      <c r="O46" s="403">
        <v>57.33</v>
      </c>
      <c r="P46" s="391">
        <v>22</v>
      </c>
      <c r="Q46" s="117">
        <v>60.409100000000002</v>
      </c>
      <c r="R46" s="392">
        <v>57.96</v>
      </c>
      <c r="S46" s="214">
        <v>77</v>
      </c>
      <c r="T46" s="601">
        <v>29</v>
      </c>
      <c r="U46" s="388">
        <v>41</v>
      </c>
      <c r="V46" s="143">
        <v>31</v>
      </c>
      <c r="W46" s="144">
        <v>35</v>
      </c>
      <c r="X46" s="135">
        <f>S46+T46+U46+V46+W46</f>
        <v>213</v>
      </c>
    </row>
    <row r="47" spans="1:24" ht="15" customHeight="1" x14ac:dyDescent="0.25">
      <c r="A47" s="375">
        <v>42</v>
      </c>
      <c r="B47" s="95" t="s">
        <v>2</v>
      </c>
      <c r="C47" s="620" t="s">
        <v>19</v>
      </c>
      <c r="D47" s="307">
        <v>40</v>
      </c>
      <c r="E47" s="276">
        <v>58</v>
      </c>
      <c r="F47" s="589">
        <v>55.12</v>
      </c>
      <c r="G47" s="307">
        <v>32</v>
      </c>
      <c r="H47" s="276">
        <v>60.53125</v>
      </c>
      <c r="I47" s="370">
        <v>56.47</v>
      </c>
      <c r="J47" s="224">
        <v>54</v>
      </c>
      <c r="K47" s="75">
        <v>55.629629629629626</v>
      </c>
      <c r="L47" s="394">
        <v>56.93</v>
      </c>
      <c r="M47" s="215">
        <v>28</v>
      </c>
      <c r="N47" s="57">
        <v>57.75</v>
      </c>
      <c r="O47" s="404">
        <v>57.33</v>
      </c>
      <c r="P47" s="393">
        <v>46</v>
      </c>
      <c r="Q47" s="59">
        <v>57.565199999999997</v>
      </c>
      <c r="R47" s="394">
        <v>57.96</v>
      </c>
      <c r="S47" s="215">
        <v>32</v>
      </c>
      <c r="T47" s="602">
        <v>27</v>
      </c>
      <c r="U47" s="372">
        <v>55</v>
      </c>
      <c r="V47" s="40">
        <v>50</v>
      </c>
      <c r="W47" s="137">
        <v>54</v>
      </c>
      <c r="X47" s="133">
        <f>S47+T47+U47+V47+W47</f>
        <v>218</v>
      </c>
    </row>
    <row r="48" spans="1:24" ht="15" customHeight="1" x14ac:dyDescent="0.25">
      <c r="A48" s="375">
        <v>43</v>
      </c>
      <c r="B48" s="11" t="s">
        <v>32</v>
      </c>
      <c r="C48" s="613" t="s">
        <v>37</v>
      </c>
      <c r="D48" s="305">
        <v>26</v>
      </c>
      <c r="E48" s="531">
        <v>59.92</v>
      </c>
      <c r="F48" s="586">
        <v>55.12</v>
      </c>
      <c r="G48" s="307">
        <v>29</v>
      </c>
      <c r="H48" s="276">
        <v>52.86</v>
      </c>
      <c r="I48" s="420">
        <v>56.47</v>
      </c>
      <c r="J48" s="215">
        <v>24</v>
      </c>
      <c r="K48" s="57">
        <v>52.375</v>
      </c>
      <c r="L48" s="394">
        <v>56.93</v>
      </c>
      <c r="M48" s="215">
        <v>19</v>
      </c>
      <c r="N48" s="57">
        <v>63.315789473684212</v>
      </c>
      <c r="O48" s="404">
        <v>57.33</v>
      </c>
      <c r="P48" s="393">
        <v>28</v>
      </c>
      <c r="Q48" s="59">
        <v>58.285699999999999</v>
      </c>
      <c r="R48" s="394">
        <v>57.96</v>
      </c>
      <c r="S48" s="215">
        <v>22</v>
      </c>
      <c r="T48" s="602">
        <v>67</v>
      </c>
      <c r="U48" s="372">
        <v>74</v>
      </c>
      <c r="V48" s="40">
        <v>13</v>
      </c>
      <c r="W48" s="137">
        <v>50</v>
      </c>
      <c r="X48" s="133">
        <f>S48+T48+U48+V48+W48</f>
        <v>226</v>
      </c>
    </row>
    <row r="49" spans="1:24" ht="15" customHeight="1" x14ac:dyDescent="0.25">
      <c r="A49" s="375">
        <v>44</v>
      </c>
      <c r="B49" s="11" t="s">
        <v>2</v>
      </c>
      <c r="C49" s="620" t="s">
        <v>146</v>
      </c>
      <c r="D49" s="307">
        <v>63</v>
      </c>
      <c r="E49" s="276">
        <v>57</v>
      </c>
      <c r="F49" s="589">
        <v>55.12</v>
      </c>
      <c r="G49" s="224">
        <v>60</v>
      </c>
      <c r="H49" s="75">
        <v>61.93333333333333</v>
      </c>
      <c r="I49" s="365">
        <v>56.47</v>
      </c>
      <c r="J49" s="224">
        <v>61</v>
      </c>
      <c r="K49" s="75">
        <v>55.229508196721312</v>
      </c>
      <c r="L49" s="394">
        <v>56.93</v>
      </c>
      <c r="M49" s="215">
        <v>60</v>
      </c>
      <c r="N49" s="57">
        <v>57.31666666666667</v>
      </c>
      <c r="O49" s="404">
        <v>57.33</v>
      </c>
      <c r="P49" s="393">
        <v>89</v>
      </c>
      <c r="Q49" s="59">
        <v>54.921300000000002</v>
      </c>
      <c r="R49" s="394">
        <v>57.96</v>
      </c>
      <c r="S49" s="215">
        <v>34</v>
      </c>
      <c r="T49" s="602">
        <v>18</v>
      </c>
      <c r="U49" s="372">
        <v>57</v>
      </c>
      <c r="V49" s="40">
        <v>54</v>
      </c>
      <c r="W49" s="137">
        <v>69</v>
      </c>
      <c r="X49" s="133">
        <f>S49+T49+U49+V49+W49</f>
        <v>232</v>
      </c>
    </row>
    <row r="50" spans="1:24" ht="15" customHeight="1" x14ac:dyDescent="0.25">
      <c r="A50" s="375">
        <v>45</v>
      </c>
      <c r="B50" s="95" t="s">
        <v>26</v>
      </c>
      <c r="C50" s="613" t="s">
        <v>111</v>
      </c>
      <c r="D50" s="307">
        <v>23</v>
      </c>
      <c r="E50" s="276">
        <v>59.57</v>
      </c>
      <c r="F50" s="586">
        <v>55.12</v>
      </c>
      <c r="G50" s="307">
        <v>28</v>
      </c>
      <c r="H50" s="276">
        <v>52.4</v>
      </c>
      <c r="I50" s="421">
        <v>56.47</v>
      </c>
      <c r="J50" s="215">
        <v>22</v>
      </c>
      <c r="K50" s="57">
        <v>58.863636363636367</v>
      </c>
      <c r="L50" s="394">
        <v>56.93</v>
      </c>
      <c r="M50" s="215">
        <v>15</v>
      </c>
      <c r="N50" s="57">
        <v>58.733333333333334</v>
      </c>
      <c r="O50" s="404">
        <v>57.33</v>
      </c>
      <c r="P50" s="393">
        <v>13</v>
      </c>
      <c r="Q50" s="59">
        <v>56</v>
      </c>
      <c r="R50" s="394">
        <v>57.96</v>
      </c>
      <c r="S50" s="215">
        <v>24</v>
      </c>
      <c r="T50" s="602">
        <v>72</v>
      </c>
      <c r="U50" s="372">
        <v>34</v>
      </c>
      <c r="V50" s="40">
        <v>43</v>
      </c>
      <c r="W50" s="137">
        <v>62</v>
      </c>
      <c r="X50" s="133">
        <f>S50+T50+U50+V50+W50</f>
        <v>235</v>
      </c>
    </row>
    <row r="51" spans="1:24" ht="15" customHeight="1" x14ac:dyDescent="0.25">
      <c r="A51" s="375">
        <v>46</v>
      </c>
      <c r="B51" s="11" t="s">
        <v>0</v>
      </c>
      <c r="C51" s="614" t="s">
        <v>141</v>
      </c>
      <c r="D51" s="631"/>
      <c r="E51" s="242"/>
      <c r="F51" s="587">
        <v>55.12</v>
      </c>
      <c r="G51" s="307">
        <v>6</v>
      </c>
      <c r="H51" s="276">
        <v>59</v>
      </c>
      <c r="I51" s="420">
        <v>56.47</v>
      </c>
      <c r="J51" s="215">
        <v>5</v>
      </c>
      <c r="K51" s="57">
        <v>55.8</v>
      </c>
      <c r="L51" s="394">
        <v>56.93</v>
      </c>
      <c r="M51" s="215">
        <v>9</v>
      </c>
      <c r="N51" s="57">
        <v>60.111111111111114</v>
      </c>
      <c r="O51" s="404">
        <v>57.33</v>
      </c>
      <c r="P51" s="393">
        <v>2</v>
      </c>
      <c r="Q51" s="60">
        <v>65.5</v>
      </c>
      <c r="R51" s="394">
        <v>57.96</v>
      </c>
      <c r="S51" s="215">
        <v>109</v>
      </c>
      <c r="T51" s="602">
        <v>38</v>
      </c>
      <c r="U51" s="372">
        <v>53</v>
      </c>
      <c r="V51" s="40">
        <v>35</v>
      </c>
      <c r="W51" s="137">
        <v>6</v>
      </c>
      <c r="X51" s="133">
        <f>S51+T51+U51+V51+W51</f>
        <v>241</v>
      </c>
    </row>
    <row r="52" spans="1:24" ht="15" customHeight="1" x14ac:dyDescent="0.25">
      <c r="A52" s="375">
        <v>47</v>
      </c>
      <c r="B52" s="11" t="s">
        <v>41</v>
      </c>
      <c r="C52" s="613" t="s">
        <v>43</v>
      </c>
      <c r="D52" s="307">
        <v>13</v>
      </c>
      <c r="E52" s="277">
        <v>52</v>
      </c>
      <c r="F52" s="586">
        <v>55.12</v>
      </c>
      <c r="G52" s="218">
        <v>9</v>
      </c>
      <c r="H52" s="64">
        <v>52.66</v>
      </c>
      <c r="I52" s="420">
        <v>56.47</v>
      </c>
      <c r="J52" s="215">
        <v>5</v>
      </c>
      <c r="K52" s="60">
        <v>66.8</v>
      </c>
      <c r="L52" s="394">
        <v>56.93</v>
      </c>
      <c r="M52" s="215">
        <v>20</v>
      </c>
      <c r="N52" s="57">
        <v>56.2</v>
      </c>
      <c r="O52" s="404">
        <v>57.33</v>
      </c>
      <c r="P52" s="393">
        <v>24</v>
      </c>
      <c r="Q52" s="59">
        <v>58.375</v>
      </c>
      <c r="R52" s="394">
        <v>57.96</v>
      </c>
      <c r="S52" s="215">
        <v>65</v>
      </c>
      <c r="T52" s="602">
        <v>70</v>
      </c>
      <c r="U52" s="372">
        <v>4</v>
      </c>
      <c r="V52" s="40">
        <v>59</v>
      </c>
      <c r="W52" s="137">
        <v>47</v>
      </c>
      <c r="X52" s="133">
        <f>S52+T52+U52+V52+W52</f>
        <v>245</v>
      </c>
    </row>
    <row r="53" spans="1:24" ht="15" customHeight="1" x14ac:dyDescent="0.25">
      <c r="A53" s="375">
        <v>48</v>
      </c>
      <c r="B53" s="11" t="s">
        <v>41</v>
      </c>
      <c r="C53" s="613" t="s">
        <v>50</v>
      </c>
      <c r="D53" s="307">
        <v>9</v>
      </c>
      <c r="E53" s="276">
        <v>51.44</v>
      </c>
      <c r="F53" s="586">
        <v>55.12</v>
      </c>
      <c r="G53" s="218">
        <v>23</v>
      </c>
      <c r="H53" s="64">
        <v>52.87</v>
      </c>
      <c r="I53" s="420">
        <v>56.47</v>
      </c>
      <c r="J53" s="215">
        <v>10</v>
      </c>
      <c r="K53" s="57">
        <v>58.3</v>
      </c>
      <c r="L53" s="394">
        <v>56.93</v>
      </c>
      <c r="M53" s="215">
        <v>15</v>
      </c>
      <c r="N53" s="57">
        <v>61.266666666666666</v>
      </c>
      <c r="O53" s="404">
        <v>57.33</v>
      </c>
      <c r="P53" s="393">
        <v>23</v>
      </c>
      <c r="Q53" s="59">
        <v>57.608699999999999</v>
      </c>
      <c r="R53" s="394">
        <v>57.96</v>
      </c>
      <c r="S53" s="215">
        <v>68</v>
      </c>
      <c r="T53" s="602">
        <v>66</v>
      </c>
      <c r="U53" s="372">
        <v>39</v>
      </c>
      <c r="V53" s="40">
        <v>27</v>
      </c>
      <c r="W53" s="137">
        <v>53</v>
      </c>
      <c r="X53" s="133">
        <f>S53+T53+U53+V53+W53</f>
        <v>253</v>
      </c>
    </row>
    <row r="54" spans="1:24" ht="15" customHeight="1" x14ac:dyDescent="0.25">
      <c r="A54" s="375">
        <v>49</v>
      </c>
      <c r="B54" s="11" t="s">
        <v>2</v>
      </c>
      <c r="C54" s="620" t="s">
        <v>17</v>
      </c>
      <c r="D54" s="307">
        <v>17</v>
      </c>
      <c r="E54" s="276">
        <v>54.29</v>
      </c>
      <c r="F54" s="589">
        <v>55.12</v>
      </c>
      <c r="G54" s="307">
        <v>30</v>
      </c>
      <c r="H54" s="276">
        <v>53.333333333333336</v>
      </c>
      <c r="I54" s="365">
        <v>56.47</v>
      </c>
      <c r="J54" s="224">
        <v>14</v>
      </c>
      <c r="K54" s="75">
        <v>53.428571428571431</v>
      </c>
      <c r="L54" s="394">
        <v>56.93</v>
      </c>
      <c r="M54" s="215">
        <v>20</v>
      </c>
      <c r="N54" s="57">
        <v>62.25</v>
      </c>
      <c r="O54" s="404">
        <v>57.33</v>
      </c>
      <c r="P54" s="393">
        <v>29</v>
      </c>
      <c r="Q54" s="59">
        <v>56.827599999999997</v>
      </c>
      <c r="R54" s="394">
        <v>57.96</v>
      </c>
      <c r="S54" s="215">
        <v>54</v>
      </c>
      <c r="T54" s="602">
        <v>63</v>
      </c>
      <c r="U54" s="372">
        <v>71</v>
      </c>
      <c r="V54" s="40">
        <v>19</v>
      </c>
      <c r="W54" s="137">
        <v>58</v>
      </c>
      <c r="X54" s="133">
        <f>S54+T54+U54+V54+W54</f>
        <v>265</v>
      </c>
    </row>
    <row r="55" spans="1:24" ht="15" customHeight="1" thickBot="1" x14ac:dyDescent="0.3">
      <c r="A55" s="377">
        <v>50</v>
      </c>
      <c r="B55" s="22" t="s">
        <v>41</v>
      </c>
      <c r="C55" s="615" t="s">
        <v>40</v>
      </c>
      <c r="D55" s="314">
        <v>29</v>
      </c>
      <c r="E55" s="362">
        <v>45.24</v>
      </c>
      <c r="F55" s="588">
        <v>55.12</v>
      </c>
      <c r="G55" s="314">
        <v>29</v>
      </c>
      <c r="H55" s="362">
        <v>52.41</v>
      </c>
      <c r="I55" s="422">
        <v>56.47</v>
      </c>
      <c r="J55" s="216">
        <v>31</v>
      </c>
      <c r="K55" s="80">
        <v>53.935483870967744</v>
      </c>
      <c r="L55" s="396">
        <v>56.93</v>
      </c>
      <c r="M55" s="216">
        <v>31</v>
      </c>
      <c r="N55" s="80">
        <v>63.258064516129032</v>
      </c>
      <c r="O55" s="405">
        <v>57.33</v>
      </c>
      <c r="P55" s="395">
        <v>35</v>
      </c>
      <c r="Q55" s="113">
        <v>62.6</v>
      </c>
      <c r="R55" s="396">
        <v>57.96</v>
      </c>
      <c r="S55" s="216">
        <v>90</v>
      </c>
      <c r="T55" s="603">
        <v>71</v>
      </c>
      <c r="U55" s="389">
        <v>67</v>
      </c>
      <c r="V55" s="103">
        <v>14</v>
      </c>
      <c r="W55" s="138">
        <v>25</v>
      </c>
      <c r="X55" s="136">
        <f>S55+T55+U55+V55+W55</f>
        <v>267</v>
      </c>
    </row>
    <row r="56" spans="1:24" ht="15" customHeight="1" x14ac:dyDescent="0.25">
      <c r="A56" s="643">
        <v>51</v>
      </c>
      <c r="B56" s="47" t="s">
        <v>2</v>
      </c>
      <c r="C56" s="644" t="s">
        <v>13</v>
      </c>
      <c r="D56" s="305">
        <v>30</v>
      </c>
      <c r="E56" s="531">
        <v>55</v>
      </c>
      <c r="F56" s="645">
        <v>55.12</v>
      </c>
      <c r="G56" s="312">
        <v>45</v>
      </c>
      <c r="H56" s="363">
        <v>53.422222222222224</v>
      </c>
      <c r="I56" s="428">
        <v>56.47</v>
      </c>
      <c r="J56" s="409">
        <v>24</v>
      </c>
      <c r="K56" s="120">
        <v>51.875</v>
      </c>
      <c r="L56" s="392">
        <v>56.93</v>
      </c>
      <c r="M56" s="214">
        <v>29</v>
      </c>
      <c r="N56" s="109">
        <v>56.793103448275865</v>
      </c>
      <c r="O56" s="403">
        <v>57.33</v>
      </c>
      <c r="P56" s="391">
        <v>22</v>
      </c>
      <c r="Q56" s="117">
        <v>62.7727</v>
      </c>
      <c r="R56" s="392">
        <v>57.96</v>
      </c>
      <c r="S56" s="214">
        <v>50</v>
      </c>
      <c r="T56" s="601">
        <v>62</v>
      </c>
      <c r="U56" s="388">
        <v>76</v>
      </c>
      <c r="V56" s="143">
        <v>56</v>
      </c>
      <c r="W56" s="144">
        <v>24</v>
      </c>
      <c r="X56" s="135">
        <f>S56+T56+U56+V56+W56</f>
        <v>268</v>
      </c>
    </row>
    <row r="57" spans="1:24" ht="15" customHeight="1" x14ac:dyDescent="0.25">
      <c r="A57" s="375">
        <v>52</v>
      </c>
      <c r="B57" s="95" t="s">
        <v>26</v>
      </c>
      <c r="C57" s="613" t="s">
        <v>97</v>
      </c>
      <c r="D57" s="307">
        <v>17</v>
      </c>
      <c r="E57" s="276">
        <v>49</v>
      </c>
      <c r="F57" s="586">
        <v>55.12</v>
      </c>
      <c r="G57" s="307">
        <v>14</v>
      </c>
      <c r="H57" s="276">
        <v>50</v>
      </c>
      <c r="I57" s="421">
        <v>56.47</v>
      </c>
      <c r="J57" s="215">
        <v>16</v>
      </c>
      <c r="K57" s="57">
        <v>56.375</v>
      </c>
      <c r="L57" s="394">
        <v>56.93</v>
      </c>
      <c r="M57" s="215">
        <v>9</v>
      </c>
      <c r="N57" s="57">
        <v>59.444444444444443</v>
      </c>
      <c r="O57" s="404">
        <v>57.33</v>
      </c>
      <c r="P57" s="393">
        <v>17</v>
      </c>
      <c r="Q57" s="59">
        <v>63.529400000000003</v>
      </c>
      <c r="R57" s="394">
        <v>57.96</v>
      </c>
      <c r="S57" s="215">
        <v>81</v>
      </c>
      <c r="T57" s="602">
        <v>80</v>
      </c>
      <c r="U57" s="372">
        <v>52</v>
      </c>
      <c r="V57" s="40">
        <v>38</v>
      </c>
      <c r="W57" s="137">
        <v>20</v>
      </c>
      <c r="X57" s="133">
        <f>S57+T57+U57+V57+W57</f>
        <v>271</v>
      </c>
    </row>
    <row r="58" spans="1:24" ht="15" customHeight="1" x14ac:dyDescent="0.25">
      <c r="A58" s="375">
        <v>53</v>
      </c>
      <c r="B58" s="11" t="s">
        <v>65</v>
      </c>
      <c r="C58" s="613" t="s">
        <v>84</v>
      </c>
      <c r="D58" s="628">
        <v>28</v>
      </c>
      <c r="E58" s="266">
        <v>50.678571428571431</v>
      </c>
      <c r="F58" s="586">
        <v>55.12</v>
      </c>
      <c r="G58" s="307">
        <v>18</v>
      </c>
      <c r="H58" s="266">
        <v>55</v>
      </c>
      <c r="I58" s="420">
        <v>56.47</v>
      </c>
      <c r="J58" s="215">
        <v>8</v>
      </c>
      <c r="K58" s="57">
        <v>59.75</v>
      </c>
      <c r="L58" s="394">
        <v>56.93</v>
      </c>
      <c r="M58" s="215">
        <v>25</v>
      </c>
      <c r="N58" s="57">
        <v>55.56</v>
      </c>
      <c r="O58" s="404">
        <v>57.33</v>
      </c>
      <c r="P58" s="393">
        <v>19</v>
      </c>
      <c r="Q58" s="59">
        <v>58.368400000000001</v>
      </c>
      <c r="R58" s="394">
        <v>57.96</v>
      </c>
      <c r="S58" s="215">
        <v>74</v>
      </c>
      <c r="T58" s="602">
        <v>55</v>
      </c>
      <c r="U58" s="372">
        <v>30</v>
      </c>
      <c r="V58" s="40">
        <v>66</v>
      </c>
      <c r="W58" s="137">
        <v>49</v>
      </c>
      <c r="X58" s="133">
        <f>S58+T58+U58+V58+W58</f>
        <v>274</v>
      </c>
    </row>
    <row r="59" spans="1:24" ht="15" customHeight="1" x14ac:dyDescent="0.25">
      <c r="A59" s="375">
        <v>54</v>
      </c>
      <c r="B59" s="11" t="s">
        <v>2</v>
      </c>
      <c r="C59" s="620" t="s">
        <v>8</v>
      </c>
      <c r="D59" s="305">
        <v>16</v>
      </c>
      <c r="E59" s="531">
        <v>54.25</v>
      </c>
      <c r="F59" s="589">
        <v>55.12</v>
      </c>
      <c r="G59" s="307">
        <v>16</v>
      </c>
      <c r="H59" s="276">
        <v>45.625</v>
      </c>
      <c r="I59" s="365">
        <v>56.47</v>
      </c>
      <c r="J59" s="224">
        <v>11</v>
      </c>
      <c r="K59" s="75">
        <v>54.909090909090907</v>
      </c>
      <c r="L59" s="394">
        <v>56.93</v>
      </c>
      <c r="M59" s="215">
        <v>30</v>
      </c>
      <c r="N59" s="57">
        <v>56.56666666666667</v>
      </c>
      <c r="O59" s="404">
        <v>57.33</v>
      </c>
      <c r="P59" s="393">
        <v>19</v>
      </c>
      <c r="Q59" s="62">
        <v>64.789500000000004</v>
      </c>
      <c r="R59" s="394">
        <v>57.96</v>
      </c>
      <c r="S59" s="215">
        <v>55</v>
      </c>
      <c r="T59" s="602">
        <v>96</v>
      </c>
      <c r="U59" s="372">
        <v>61</v>
      </c>
      <c r="V59" s="40">
        <v>57</v>
      </c>
      <c r="W59" s="137">
        <v>9</v>
      </c>
      <c r="X59" s="133">
        <f>S59+T59+U59+V59+W59</f>
        <v>278</v>
      </c>
    </row>
    <row r="60" spans="1:24" ht="15" customHeight="1" x14ac:dyDescent="0.25">
      <c r="A60" s="375">
        <v>55</v>
      </c>
      <c r="B60" s="11" t="s">
        <v>41</v>
      </c>
      <c r="C60" s="613" t="s">
        <v>44</v>
      </c>
      <c r="D60" s="628">
        <v>8</v>
      </c>
      <c r="E60" s="276">
        <v>59.63</v>
      </c>
      <c r="F60" s="586">
        <v>55.12</v>
      </c>
      <c r="G60" s="307">
        <v>11</v>
      </c>
      <c r="H60" s="276">
        <v>52.8</v>
      </c>
      <c r="I60" s="420">
        <v>56.47</v>
      </c>
      <c r="J60" s="215">
        <v>7</v>
      </c>
      <c r="K60" s="57">
        <v>61.285714285714285</v>
      </c>
      <c r="L60" s="394">
        <v>56.93</v>
      </c>
      <c r="M60" s="215">
        <v>13</v>
      </c>
      <c r="N60" s="57">
        <v>52.769230769230766</v>
      </c>
      <c r="O60" s="404">
        <v>57.33</v>
      </c>
      <c r="P60" s="393">
        <v>6</v>
      </c>
      <c r="Q60" s="68">
        <v>46.666699999999999</v>
      </c>
      <c r="R60" s="394">
        <v>57.96</v>
      </c>
      <c r="S60" s="215">
        <v>23</v>
      </c>
      <c r="T60" s="602">
        <v>68</v>
      </c>
      <c r="U60" s="372">
        <v>23</v>
      </c>
      <c r="V60" s="40">
        <v>76</v>
      </c>
      <c r="W60" s="137">
        <v>89</v>
      </c>
      <c r="X60" s="133">
        <f>S60+T60+U60+V60+W60</f>
        <v>279</v>
      </c>
    </row>
    <row r="61" spans="1:24" ht="15" customHeight="1" x14ac:dyDescent="0.25">
      <c r="A61" s="375">
        <v>56</v>
      </c>
      <c r="B61" s="11" t="s">
        <v>2</v>
      </c>
      <c r="C61" s="620" t="s">
        <v>16</v>
      </c>
      <c r="D61" s="307">
        <v>62</v>
      </c>
      <c r="E61" s="276">
        <v>53</v>
      </c>
      <c r="F61" s="589">
        <v>55.12</v>
      </c>
      <c r="G61" s="307">
        <v>61</v>
      </c>
      <c r="H61" s="276">
        <v>56.901639344262293</v>
      </c>
      <c r="I61" s="365">
        <v>56.47</v>
      </c>
      <c r="J61" s="224">
        <v>49</v>
      </c>
      <c r="K61" s="75">
        <v>57.346938775510203</v>
      </c>
      <c r="L61" s="394">
        <v>56.93</v>
      </c>
      <c r="M61" s="215">
        <v>45</v>
      </c>
      <c r="N61" s="57">
        <v>54.222222222222221</v>
      </c>
      <c r="O61" s="404">
        <v>57.33</v>
      </c>
      <c r="P61" s="393">
        <v>59</v>
      </c>
      <c r="Q61" s="59">
        <v>57.423699999999997</v>
      </c>
      <c r="R61" s="394">
        <v>57.96</v>
      </c>
      <c r="S61" s="215">
        <v>59</v>
      </c>
      <c r="T61" s="602">
        <v>47</v>
      </c>
      <c r="U61" s="372">
        <v>46</v>
      </c>
      <c r="V61" s="40">
        <v>72</v>
      </c>
      <c r="W61" s="137">
        <v>55</v>
      </c>
      <c r="X61" s="133">
        <f>S61+T61+U61+V61+W61</f>
        <v>279</v>
      </c>
    </row>
    <row r="62" spans="1:24" ht="15" customHeight="1" x14ac:dyDescent="0.25">
      <c r="A62" s="375">
        <v>57</v>
      </c>
      <c r="B62" s="95" t="s">
        <v>2</v>
      </c>
      <c r="C62" s="620" t="s">
        <v>23</v>
      </c>
      <c r="D62" s="634"/>
      <c r="E62" s="20"/>
      <c r="F62" s="589">
        <v>55.12</v>
      </c>
      <c r="G62" s="307">
        <v>9</v>
      </c>
      <c r="H62" s="276">
        <v>62.666666666666664</v>
      </c>
      <c r="I62" s="370">
        <v>56.47</v>
      </c>
      <c r="J62" s="224">
        <v>14</v>
      </c>
      <c r="K62" s="75">
        <v>56.571428571428569</v>
      </c>
      <c r="L62" s="394">
        <v>56.93</v>
      </c>
      <c r="M62" s="215">
        <v>11</v>
      </c>
      <c r="N62" s="60">
        <v>63.363636363636367</v>
      </c>
      <c r="O62" s="404">
        <v>57.33</v>
      </c>
      <c r="P62" s="399"/>
      <c r="Q62" s="69"/>
      <c r="R62" s="394">
        <v>57.96</v>
      </c>
      <c r="S62" s="215">
        <v>109</v>
      </c>
      <c r="T62" s="602">
        <v>13</v>
      </c>
      <c r="U62" s="372">
        <v>51</v>
      </c>
      <c r="V62" s="40">
        <v>11</v>
      </c>
      <c r="W62" s="137">
        <v>101</v>
      </c>
      <c r="X62" s="133">
        <f>S62+T62+U62+V62+W62</f>
        <v>285</v>
      </c>
    </row>
    <row r="63" spans="1:24" ht="15" customHeight="1" x14ac:dyDescent="0.25">
      <c r="A63" s="375">
        <v>58</v>
      </c>
      <c r="B63" s="11" t="s">
        <v>32</v>
      </c>
      <c r="C63" s="613" t="s">
        <v>39</v>
      </c>
      <c r="D63" s="307">
        <v>13</v>
      </c>
      <c r="E63" s="276">
        <v>51</v>
      </c>
      <c r="F63" s="586">
        <v>55.12</v>
      </c>
      <c r="G63" s="307">
        <v>11</v>
      </c>
      <c r="H63" s="276">
        <v>60</v>
      </c>
      <c r="I63" s="420">
        <v>56.47</v>
      </c>
      <c r="J63" s="215">
        <v>12</v>
      </c>
      <c r="K63" s="57">
        <v>53.083333333333336</v>
      </c>
      <c r="L63" s="394">
        <v>56.93</v>
      </c>
      <c r="M63" s="215">
        <v>12</v>
      </c>
      <c r="N63" s="57">
        <v>58.083333333333336</v>
      </c>
      <c r="O63" s="404">
        <v>57.33</v>
      </c>
      <c r="P63" s="393">
        <v>14</v>
      </c>
      <c r="Q63" s="59">
        <v>55.642899999999997</v>
      </c>
      <c r="R63" s="394">
        <v>57.96</v>
      </c>
      <c r="S63" s="215">
        <v>72</v>
      </c>
      <c r="T63" s="602">
        <v>31</v>
      </c>
      <c r="U63" s="372">
        <v>72</v>
      </c>
      <c r="V63" s="40">
        <v>48</v>
      </c>
      <c r="W63" s="137">
        <v>66</v>
      </c>
      <c r="X63" s="133">
        <f>S63+T63+U63+V63+W63</f>
        <v>289</v>
      </c>
    </row>
    <row r="64" spans="1:24" ht="15" customHeight="1" x14ac:dyDescent="0.25">
      <c r="A64" s="375">
        <v>59</v>
      </c>
      <c r="B64" s="95" t="s">
        <v>26</v>
      </c>
      <c r="C64" s="613" t="s">
        <v>29</v>
      </c>
      <c r="D64" s="307">
        <v>11</v>
      </c>
      <c r="E64" s="276">
        <v>48</v>
      </c>
      <c r="F64" s="586">
        <v>55.12</v>
      </c>
      <c r="G64" s="307">
        <v>20</v>
      </c>
      <c r="H64" s="276">
        <v>54</v>
      </c>
      <c r="I64" s="421">
        <v>56.47</v>
      </c>
      <c r="J64" s="215">
        <v>16</v>
      </c>
      <c r="K64" s="57">
        <v>63.375</v>
      </c>
      <c r="L64" s="394">
        <v>56.93</v>
      </c>
      <c r="M64" s="215">
        <v>10</v>
      </c>
      <c r="N64" s="57">
        <v>56.2</v>
      </c>
      <c r="O64" s="404">
        <v>57.33</v>
      </c>
      <c r="P64" s="393">
        <v>15</v>
      </c>
      <c r="Q64" s="59">
        <v>52</v>
      </c>
      <c r="R64" s="394">
        <v>57.96</v>
      </c>
      <c r="S64" s="215">
        <v>83</v>
      </c>
      <c r="T64" s="602">
        <v>59</v>
      </c>
      <c r="U64" s="372">
        <v>12</v>
      </c>
      <c r="V64" s="40">
        <v>60</v>
      </c>
      <c r="W64" s="137">
        <v>76</v>
      </c>
      <c r="X64" s="133">
        <f>S64+T64+U64+V64+W64</f>
        <v>290</v>
      </c>
    </row>
    <row r="65" spans="1:24" ht="15" customHeight="1" thickBot="1" x14ac:dyDescent="0.3">
      <c r="A65" s="377">
        <v>60</v>
      </c>
      <c r="B65" s="22" t="s">
        <v>0</v>
      </c>
      <c r="C65" s="615" t="s">
        <v>102</v>
      </c>
      <c r="D65" s="314">
        <v>23</v>
      </c>
      <c r="E65" s="362">
        <v>49.304347826086953</v>
      </c>
      <c r="F65" s="588">
        <v>55.12</v>
      </c>
      <c r="G65" s="314">
        <v>19</v>
      </c>
      <c r="H65" s="362">
        <v>52</v>
      </c>
      <c r="I65" s="422">
        <v>56.47</v>
      </c>
      <c r="J65" s="216">
        <v>28</v>
      </c>
      <c r="K65" s="80">
        <v>57.25</v>
      </c>
      <c r="L65" s="396">
        <v>56.93</v>
      </c>
      <c r="M65" s="216">
        <v>25</v>
      </c>
      <c r="N65" s="80">
        <v>57.64</v>
      </c>
      <c r="O65" s="405">
        <v>57.33</v>
      </c>
      <c r="P65" s="395">
        <v>18</v>
      </c>
      <c r="Q65" s="356">
        <v>59.666699999999999</v>
      </c>
      <c r="R65" s="396">
        <v>57.96</v>
      </c>
      <c r="S65" s="216">
        <v>79</v>
      </c>
      <c r="T65" s="603">
        <v>75</v>
      </c>
      <c r="U65" s="389">
        <v>47</v>
      </c>
      <c r="V65" s="103">
        <v>51</v>
      </c>
      <c r="W65" s="138">
        <v>39</v>
      </c>
      <c r="X65" s="136">
        <f>S65+T65+U65+V65+W65</f>
        <v>291</v>
      </c>
    </row>
    <row r="66" spans="1:24" ht="15" customHeight="1" x14ac:dyDescent="0.25">
      <c r="A66" s="643">
        <v>61</v>
      </c>
      <c r="B66" s="127" t="s">
        <v>2</v>
      </c>
      <c r="C66" s="644" t="s">
        <v>7</v>
      </c>
      <c r="D66" s="305">
        <v>23</v>
      </c>
      <c r="E66" s="531">
        <v>57</v>
      </c>
      <c r="F66" s="645">
        <v>55.12</v>
      </c>
      <c r="G66" s="312">
        <v>28</v>
      </c>
      <c r="H66" s="363">
        <v>51.642857142857146</v>
      </c>
      <c r="I66" s="425">
        <v>56.47</v>
      </c>
      <c r="J66" s="409">
        <v>30</v>
      </c>
      <c r="K66" s="120">
        <v>50.866666666666667</v>
      </c>
      <c r="L66" s="392">
        <v>56.93</v>
      </c>
      <c r="M66" s="214">
        <v>28</v>
      </c>
      <c r="N66" s="109">
        <v>55.714285714285715</v>
      </c>
      <c r="O66" s="403">
        <v>57.33</v>
      </c>
      <c r="P66" s="391">
        <v>14</v>
      </c>
      <c r="Q66" s="117">
        <v>59.857100000000003</v>
      </c>
      <c r="R66" s="392">
        <v>57.96</v>
      </c>
      <c r="S66" s="214">
        <v>35</v>
      </c>
      <c r="T66" s="601">
        <v>76</v>
      </c>
      <c r="U66" s="388">
        <v>81</v>
      </c>
      <c r="V66" s="143">
        <v>64</v>
      </c>
      <c r="W66" s="144">
        <v>37</v>
      </c>
      <c r="X66" s="135">
        <f>S66+T66+U66+V66+W66</f>
        <v>293</v>
      </c>
    </row>
    <row r="67" spans="1:24" ht="15" customHeight="1" x14ac:dyDescent="0.25">
      <c r="A67" s="375">
        <v>62</v>
      </c>
      <c r="B67" s="11" t="s">
        <v>41</v>
      </c>
      <c r="C67" s="613" t="s">
        <v>49</v>
      </c>
      <c r="D67" s="307">
        <v>12</v>
      </c>
      <c r="E67" s="276">
        <v>42.5</v>
      </c>
      <c r="F67" s="586">
        <v>55.12</v>
      </c>
      <c r="G67" s="218">
        <v>5</v>
      </c>
      <c r="H67" s="64">
        <v>62.8</v>
      </c>
      <c r="I67" s="420">
        <v>56.47</v>
      </c>
      <c r="J67" s="215">
        <v>11</v>
      </c>
      <c r="K67" s="57">
        <v>50.81818181818182</v>
      </c>
      <c r="L67" s="394">
        <v>56.93</v>
      </c>
      <c r="M67" s="215">
        <v>6</v>
      </c>
      <c r="N67" s="57">
        <v>50.666666666666664</v>
      </c>
      <c r="O67" s="404">
        <v>57.33</v>
      </c>
      <c r="P67" s="393">
        <v>42</v>
      </c>
      <c r="Q67" s="59">
        <v>63.666699999999999</v>
      </c>
      <c r="R67" s="394">
        <v>57.96</v>
      </c>
      <c r="S67" s="215">
        <v>98</v>
      </c>
      <c r="T67" s="602">
        <v>11</v>
      </c>
      <c r="U67" s="372">
        <v>83</v>
      </c>
      <c r="V67" s="40">
        <v>88</v>
      </c>
      <c r="W67" s="137">
        <v>15</v>
      </c>
      <c r="X67" s="133">
        <f>S67+T67+U67+V67+W67</f>
        <v>295</v>
      </c>
    </row>
    <row r="68" spans="1:24" ht="15" customHeight="1" x14ac:dyDescent="0.25">
      <c r="A68" s="375">
        <v>63</v>
      </c>
      <c r="B68" s="11" t="s">
        <v>65</v>
      </c>
      <c r="C68" s="613" t="s">
        <v>85</v>
      </c>
      <c r="D68" s="307">
        <v>33</v>
      </c>
      <c r="E68" s="266">
        <v>53.787878787878789</v>
      </c>
      <c r="F68" s="586">
        <v>55.12</v>
      </c>
      <c r="G68" s="307">
        <v>33</v>
      </c>
      <c r="H68" s="266">
        <v>59</v>
      </c>
      <c r="I68" s="420">
        <v>56.47</v>
      </c>
      <c r="J68" s="215">
        <v>37</v>
      </c>
      <c r="K68" s="57">
        <v>56.756756756756758</v>
      </c>
      <c r="L68" s="394">
        <v>56.93</v>
      </c>
      <c r="M68" s="215">
        <v>49</v>
      </c>
      <c r="N68" s="57">
        <v>51.510204081632651</v>
      </c>
      <c r="O68" s="404">
        <v>57.33</v>
      </c>
      <c r="P68" s="393">
        <v>48</v>
      </c>
      <c r="Q68" s="59">
        <v>51.5</v>
      </c>
      <c r="R68" s="394">
        <v>57.96</v>
      </c>
      <c r="S68" s="215">
        <v>56</v>
      </c>
      <c r="T68" s="602">
        <v>34</v>
      </c>
      <c r="U68" s="372">
        <v>50</v>
      </c>
      <c r="V68" s="40">
        <v>84</v>
      </c>
      <c r="W68" s="137">
        <v>78</v>
      </c>
      <c r="X68" s="133">
        <f>S68+T68+U68+V68+W68</f>
        <v>302</v>
      </c>
    </row>
    <row r="69" spans="1:24" ht="15" customHeight="1" x14ac:dyDescent="0.25">
      <c r="A69" s="375">
        <v>64</v>
      </c>
      <c r="B69" s="11" t="s">
        <v>32</v>
      </c>
      <c r="C69" s="618" t="s">
        <v>137</v>
      </c>
      <c r="D69" s="307">
        <v>23</v>
      </c>
      <c r="E69" s="276">
        <v>53</v>
      </c>
      <c r="F69" s="595">
        <v>55.12</v>
      </c>
      <c r="G69" s="307">
        <v>23</v>
      </c>
      <c r="H69" s="276">
        <v>50.69</v>
      </c>
      <c r="I69" s="429">
        <v>56.47</v>
      </c>
      <c r="J69" s="222">
        <v>25</v>
      </c>
      <c r="K69" s="73">
        <v>50.92</v>
      </c>
      <c r="L69" s="394">
        <v>56.93</v>
      </c>
      <c r="M69" s="215">
        <v>28</v>
      </c>
      <c r="N69" s="57">
        <v>58.142857142857146</v>
      </c>
      <c r="O69" s="404">
        <v>57.33</v>
      </c>
      <c r="P69" s="393">
        <v>27</v>
      </c>
      <c r="Q69" s="59">
        <v>59.666699999999999</v>
      </c>
      <c r="R69" s="394">
        <v>57.96</v>
      </c>
      <c r="S69" s="215">
        <v>60</v>
      </c>
      <c r="T69" s="602">
        <v>78</v>
      </c>
      <c r="U69" s="372">
        <v>80</v>
      </c>
      <c r="V69" s="40">
        <v>47</v>
      </c>
      <c r="W69" s="137">
        <v>38</v>
      </c>
      <c r="X69" s="133">
        <f>S69+T69+U69+V69+W69</f>
        <v>303</v>
      </c>
    </row>
    <row r="70" spans="1:24" ht="15" customHeight="1" x14ac:dyDescent="0.25">
      <c r="A70" s="375">
        <v>65</v>
      </c>
      <c r="B70" s="11" t="s">
        <v>65</v>
      </c>
      <c r="C70" s="613" t="s">
        <v>87</v>
      </c>
      <c r="D70" s="305">
        <v>9</v>
      </c>
      <c r="E70" s="384">
        <v>52.111111111111114</v>
      </c>
      <c r="F70" s="586">
        <v>55.12</v>
      </c>
      <c r="G70" s="307">
        <v>19</v>
      </c>
      <c r="H70" s="266">
        <v>51</v>
      </c>
      <c r="I70" s="420">
        <v>56.47</v>
      </c>
      <c r="J70" s="215">
        <v>11</v>
      </c>
      <c r="K70" s="57">
        <v>58.272727272727273</v>
      </c>
      <c r="L70" s="394">
        <v>56.93</v>
      </c>
      <c r="M70" s="215">
        <v>24</v>
      </c>
      <c r="N70" s="61">
        <v>46.208333333333336</v>
      </c>
      <c r="O70" s="404">
        <v>57.33</v>
      </c>
      <c r="P70" s="393">
        <v>20</v>
      </c>
      <c r="Q70" s="59">
        <v>63.45</v>
      </c>
      <c r="R70" s="394">
        <v>57.96</v>
      </c>
      <c r="S70" s="215">
        <v>63</v>
      </c>
      <c r="T70" s="602">
        <v>77</v>
      </c>
      <c r="U70" s="372">
        <v>40</v>
      </c>
      <c r="V70" s="40">
        <v>102</v>
      </c>
      <c r="W70" s="137">
        <v>21</v>
      </c>
      <c r="X70" s="133">
        <f>S70+T70+U70+V70+W70</f>
        <v>303</v>
      </c>
    </row>
    <row r="71" spans="1:24" ht="15" customHeight="1" x14ac:dyDescent="0.25">
      <c r="A71" s="375">
        <v>66</v>
      </c>
      <c r="B71" s="11" t="s">
        <v>2</v>
      </c>
      <c r="C71" s="620" t="s">
        <v>1</v>
      </c>
      <c r="D71" s="307">
        <v>11</v>
      </c>
      <c r="E71" s="276">
        <v>58.45</v>
      </c>
      <c r="F71" s="589">
        <v>55.12</v>
      </c>
      <c r="G71" s="307">
        <v>12</v>
      </c>
      <c r="H71" s="276">
        <v>58.666666666666664</v>
      </c>
      <c r="I71" s="365">
        <v>56.47</v>
      </c>
      <c r="J71" s="224">
        <v>21</v>
      </c>
      <c r="K71" s="75">
        <v>50.38095238095238</v>
      </c>
      <c r="L71" s="394">
        <v>56.93</v>
      </c>
      <c r="M71" s="215">
        <v>13</v>
      </c>
      <c r="N71" s="57">
        <v>52.46153846153846</v>
      </c>
      <c r="O71" s="404">
        <v>57.33</v>
      </c>
      <c r="P71" s="393">
        <v>15</v>
      </c>
      <c r="Q71" s="59">
        <v>54.133299999999998</v>
      </c>
      <c r="R71" s="394">
        <v>57.96</v>
      </c>
      <c r="S71" s="215">
        <v>30</v>
      </c>
      <c r="T71" s="602">
        <v>39</v>
      </c>
      <c r="U71" s="372">
        <v>86</v>
      </c>
      <c r="V71" s="40">
        <v>78</v>
      </c>
      <c r="W71" s="137">
        <v>72</v>
      </c>
      <c r="X71" s="133">
        <f>S71+T71+U71+V71+W71</f>
        <v>305</v>
      </c>
    </row>
    <row r="72" spans="1:24" ht="15" customHeight="1" x14ac:dyDescent="0.25">
      <c r="A72" s="375">
        <v>67</v>
      </c>
      <c r="B72" s="11" t="s">
        <v>2</v>
      </c>
      <c r="C72" s="620" t="s">
        <v>20</v>
      </c>
      <c r="D72" s="307">
        <v>10</v>
      </c>
      <c r="E72" s="276">
        <v>44.3</v>
      </c>
      <c r="F72" s="589">
        <v>55.12</v>
      </c>
      <c r="G72" s="307">
        <v>13</v>
      </c>
      <c r="H72" s="276">
        <v>53.92307692307692</v>
      </c>
      <c r="I72" s="365">
        <v>56.47</v>
      </c>
      <c r="J72" s="224">
        <v>7</v>
      </c>
      <c r="K72" s="75">
        <v>58.714285714285715</v>
      </c>
      <c r="L72" s="394">
        <v>56.93</v>
      </c>
      <c r="M72" s="215">
        <v>27</v>
      </c>
      <c r="N72" s="57">
        <v>57.222222222222221</v>
      </c>
      <c r="O72" s="404">
        <v>57.33</v>
      </c>
      <c r="P72" s="393">
        <v>16</v>
      </c>
      <c r="Q72" s="59">
        <v>55.4375</v>
      </c>
      <c r="R72" s="394">
        <v>57.96</v>
      </c>
      <c r="S72" s="215">
        <v>95</v>
      </c>
      <c r="T72" s="602">
        <v>61</v>
      </c>
      <c r="U72" s="372">
        <v>36</v>
      </c>
      <c r="V72" s="40">
        <v>55</v>
      </c>
      <c r="W72" s="137">
        <v>67</v>
      </c>
      <c r="X72" s="133">
        <f>S72+T72+U72+V72+W72</f>
        <v>314</v>
      </c>
    </row>
    <row r="73" spans="1:24" ht="15" customHeight="1" x14ac:dyDescent="0.25">
      <c r="A73" s="375">
        <v>68</v>
      </c>
      <c r="B73" s="11" t="s">
        <v>41</v>
      </c>
      <c r="C73" s="613" t="s">
        <v>46</v>
      </c>
      <c r="D73" s="307">
        <v>5</v>
      </c>
      <c r="E73" s="276">
        <v>51.2</v>
      </c>
      <c r="F73" s="586">
        <v>55.12</v>
      </c>
      <c r="G73" s="218">
        <v>14</v>
      </c>
      <c r="H73" s="64">
        <v>55.93</v>
      </c>
      <c r="I73" s="420">
        <v>56.47</v>
      </c>
      <c r="J73" s="215">
        <v>6</v>
      </c>
      <c r="K73" s="57">
        <v>51.833333333333336</v>
      </c>
      <c r="L73" s="394">
        <v>56.93</v>
      </c>
      <c r="M73" s="215">
        <v>4</v>
      </c>
      <c r="N73" s="57">
        <v>60.25</v>
      </c>
      <c r="O73" s="404">
        <v>57.33</v>
      </c>
      <c r="P73" s="393">
        <v>11</v>
      </c>
      <c r="Q73" s="68">
        <v>44.181800000000003</v>
      </c>
      <c r="R73" s="394">
        <v>57.96</v>
      </c>
      <c r="S73" s="215">
        <v>69</v>
      </c>
      <c r="T73" s="602">
        <v>52</v>
      </c>
      <c r="U73" s="372">
        <v>77</v>
      </c>
      <c r="V73" s="40">
        <v>33</v>
      </c>
      <c r="W73" s="137">
        <v>96</v>
      </c>
      <c r="X73" s="133">
        <f>S73+T73+U73+V73+W73</f>
        <v>327</v>
      </c>
    </row>
    <row r="74" spans="1:24" ht="15" customHeight="1" x14ac:dyDescent="0.25">
      <c r="A74" s="375">
        <v>69</v>
      </c>
      <c r="B74" s="11" t="s">
        <v>2</v>
      </c>
      <c r="C74" s="620" t="s">
        <v>10</v>
      </c>
      <c r="D74" s="307">
        <v>20</v>
      </c>
      <c r="E74" s="276">
        <v>53</v>
      </c>
      <c r="F74" s="589">
        <v>55.12</v>
      </c>
      <c r="G74" s="307">
        <v>27</v>
      </c>
      <c r="H74" s="276">
        <v>47.592592592592595</v>
      </c>
      <c r="I74" s="365">
        <v>56.47</v>
      </c>
      <c r="J74" s="224">
        <v>13</v>
      </c>
      <c r="K74" s="75">
        <v>54.153846153846153</v>
      </c>
      <c r="L74" s="394">
        <v>56.93</v>
      </c>
      <c r="M74" s="215">
        <v>35</v>
      </c>
      <c r="N74" s="57">
        <v>54.571428571428569</v>
      </c>
      <c r="O74" s="404">
        <v>57.33</v>
      </c>
      <c r="P74" s="393">
        <v>27</v>
      </c>
      <c r="Q74" s="59">
        <v>58.963000000000001</v>
      </c>
      <c r="R74" s="394">
        <v>57.96</v>
      </c>
      <c r="S74" s="215">
        <v>61</v>
      </c>
      <c r="T74" s="602">
        <v>90</v>
      </c>
      <c r="U74" s="372">
        <v>64</v>
      </c>
      <c r="V74" s="40">
        <v>69</v>
      </c>
      <c r="W74" s="137">
        <v>44</v>
      </c>
      <c r="X74" s="133">
        <f>S74+T74+U74+V74+W74</f>
        <v>328</v>
      </c>
    </row>
    <row r="75" spans="1:24" ht="15" customHeight="1" thickBot="1" x14ac:dyDescent="0.3">
      <c r="A75" s="386">
        <v>70</v>
      </c>
      <c r="B75" s="114" t="s">
        <v>26</v>
      </c>
      <c r="C75" s="624" t="s">
        <v>94</v>
      </c>
      <c r="D75" s="309">
        <v>16</v>
      </c>
      <c r="E75" s="367">
        <v>52</v>
      </c>
      <c r="F75" s="598">
        <v>55.12</v>
      </c>
      <c r="G75" s="314">
        <v>15</v>
      </c>
      <c r="H75" s="362">
        <v>53</v>
      </c>
      <c r="I75" s="606">
        <v>56.47</v>
      </c>
      <c r="J75" s="216">
        <v>13</v>
      </c>
      <c r="K75" s="80">
        <v>54.92307692307692</v>
      </c>
      <c r="L75" s="396">
        <v>56.93</v>
      </c>
      <c r="M75" s="216">
        <v>24</v>
      </c>
      <c r="N75" s="80">
        <v>55.958333333333336</v>
      </c>
      <c r="O75" s="405">
        <v>57.33</v>
      </c>
      <c r="P75" s="395">
        <v>26</v>
      </c>
      <c r="Q75" s="113">
        <v>50.538499999999999</v>
      </c>
      <c r="R75" s="396">
        <v>57.96</v>
      </c>
      <c r="S75" s="216">
        <v>64</v>
      </c>
      <c r="T75" s="603">
        <v>65</v>
      </c>
      <c r="U75" s="389">
        <v>60</v>
      </c>
      <c r="V75" s="103">
        <v>63</v>
      </c>
      <c r="W75" s="138">
        <v>84</v>
      </c>
      <c r="X75" s="136">
        <f>S75+T75+U75+V75+W75</f>
        <v>336</v>
      </c>
    </row>
    <row r="76" spans="1:24" ht="15" customHeight="1" x14ac:dyDescent="0.25">
      <c r="A76" s="374">
        <v>71</v>
      </c>
      <c r="B76" s="42" t="s">
        <v>32</v>
      </c>
      <c r="C76" s="659" t="s">
        <v>31</v>
      </c>
      <c r="D76" s="312">
        <v>5</v>
      </c>
      <c r="E76" s="363">
        <v>63</v>
      </c>
      <c r="F76" s="662">
        <v>55.12</v>
      </c>
      <c r="G76" s="312">
        <v>12</v>
      </c>
      <c r="H76" s="363">
        <v>54.75</v>
      </c>
      <c r="I76" s="664">
        <v>56.47</v>
      </c>
      <c r="J76" s="665">
        <v>18</v>
      </c>
      <c r="K76" s="666">
        <v>48.444444444444443</v>
      </c>
      <c r="L76" s="392">
        <v>56.93</v>
      </c>
      <c r="M76" s="214">
        <v>29</v>
      </c>
      <c r="N76" s="131">
        <v>47.413793103448278</v>
      </c>
      <c r="O76" s="403">
        <v>57.33</v>
      </c>
      <c r="P76" s="391">
        <v>18</v>
      </c>
      <c r="Q76" s="117">
        <v>51.5</v>
      </c>
      <c r="R76" s="392">
        <v>57.96</v>
      </c>
      <c r="S76" s="214">
        <v>10</v>
      </c>
      <c r="T76" s="601">
        <v>57</v>
      </c>
      <c r="U76" s="388">
        <v>95</v>
      </c>
      <c r="V76" s="143">
        <v>99</v>
      </c>
      <c r="W76" s="144">
        <v>79</v>
      </c>
      <c r="X76" s="135">
        <f>S76+T76+U76+V76+W76</f>
        <v>340</v>
      </c>
    </row>
    <row r="77" spans="1:24" ht="15" customHeight="1" x14ac:dyDescent="0.25">
      <c r="A77" s="375">
        <v>72</v>
      </c>
      <c r="B77" s="11" t="s">
        <v>32</v>
      </c>
      <c r="C77" s="613" t="s">
        <v>91</v>
      </c>
      <c r="D77" s="307">
        <v>14</v>
      </c>
      <c r="E77" s="276">
        <v>44.2</v>
      </c>
      <c r="F77" s="586">
        <v>55.12</v>
      </c>
      <c r="G77" s="307">
        <v>12</v>
      </c>
      <c r="H77" s="276">
        <v>54</v>
      </c>
      <c r="I77" s="420">
        <v>56.47</v>
      </c>
      <c r="J77" s="215">
        <v>10</v>
      </c>
      <c r="K77" s="57">
        <v>48.7</v>
      </c>
      <c r="L77" s="394">
        <v>56.93</v>
      </c>
      <c r="M77" s="215">
        <v>7</v>
      </c>
      <c r="N77" s="57">
        <v>60.428571428571431</v>
      </c>
      <c r="O77" s="404">
        <v>57.33</v>
      </c>
      <c r="P77" s="393">
        <v>12</v>
      </c>
      <c r="Q77" s="59">
        <v>55.916699999999999</v>
      </c>
      <c r="R77" s="394">
        <v>57.96</v>
      </c>
      <c r="S77" s="215">
        <v>96</v>
      </c>
      <c r="T77" s="602">
        <v>60</v>
      </c>
      <c r="U77" s="372">
        <v>94</v>
      </c>
      <c r="V77" s="40">
        <v>30</v>
      </c>
      <c r="W77" s="137">
        <v>64</v>
      </c>
      <c r="X77" s="133">
        <f>S77+T77+U77+V77+W77</f>
        <v>344</v>
      </c>
    </row>
    <row r="78" spans="1:24" ht="15" customHeight="1" x14ac:dyDescent="0.25">
      <c r="A78" s="375">
        <v>73</v>
      </c>
      <c r="B78" s="11" t="s">
        <v>41</v>
      </c>
      <c r="C78" s="613" t="s">
        <v>51</v>
      </c>
      <c r="D78" s="307">
        <v>17</v>
      </c>
      <c r="E78" s="276">
        <v>57.06</v>
      </c>
      <c r="F78" s="586">
        <v>55.12</v>
      </c>
      <c r="G78" s="307">
        <v>22</v>
      </c>
      <c r="H78" s="276">
        <v>47.82</v>
      </c>
      <c r="I78" s="420">
        <v>56.47</v>
      </c>
      <c r="J78" s="215">
        <v>11</v>
      </c>
      <c r="K78" s="57">
        <v>52.81818181818182</v>
      </c>
      <c r="L78" s="394">
        <v>56.93</v>
      </c>
      <c r="M78" s="215">
        <v>12</v>
      </c>
      <c r="N78" s="57">
        <v>56.25</v>
      </c>
      <c r="O78" s="404">
        <v>57.33</v>
      </c>
      <c r="P78" s="393">
        <v>8</v>
      </c>
      <c r="Q78" s="68">
        <v>43.125</v>
      </c>
      <c r="R78" s="394">
        <v>57.96</v>
      </c>
      <c r="S78" s="215">
        <v>33</v>
      </c>
      <c r="T78" s="602">
        <v>88</v>
      </c>
      <c r="U78" s="372">
        <v>73</v>
      </c>
      <c r="V78" s="40">
        <v>58</v>
      </c>
      <c r="W78" s="137">
        <v>97</v>
      </c>
      <c r="X78" s="133">
        <f>S78+T78+U78+V78+W78</f>
        <v>349</v>
      </c>
    </row>
    <row r="79" spans="1:24" ht="15" customHeight="1" x14ac:dyDescent="0.25">
      <c r="A79" s="375">
        <v>74</v>
      </c>
      <c r="B79" s="11" t="s">
        <v>41</v>
      </c>
      <c r="C79" s="613" t="s">
        <v>48</v>
      </c>
      <c r="D79" s="307">
        <v>15</v>
      </c>
      <c r="E79" s="276">
        <v>52.53</v>
      </c>
      <c r="F79" s="586">
        <v>55.12</v>
      </c>
      <c r="G79" s="218">
        <v>14</v>
      </c>
      <c r="H79" s="64">
        <v>46.36</v>
      </c>
      <c r="I79" s="420">
        <v>56.47</v>
      </c>
      <c r="J79" s="215">
        <v>11</v>
      </c>
      <c r="K79" s="57">
        <v>50.636363636363633</v>
      </c>
      <c r="L79" s="394">
        <v>56.93</v>
      </c>
      <c r="M79" s="215">
        <v>12</v>
      </c>
      <c r="N79" s="57">
        <v>53.25</v>
      </c>
      <c r="O79" s="404">
        <v>57.33</v>
      </c>
      <c r="P79" s="393">
        <v>8</v>
      </c>
      <c r="Q79" s="59">
        <v>59.5</v>
      </c>
      <c r="R79" s="394">
        <v>57.96</v>
      </c>
      <c r="S79" s="215">
        <v>62</v>
      </c>
      <c r="T79" s="602">
        <v>94</v>
      </c>
      <c r="U79" s="372">
        <v>84</v>
      </c>
      <c r="V79" s="40">
        <v>73</v>
      </c>
      <c r="W79" s="137">
        <v>41</v>
      </c>
      <c r="X79" s="133">
        <f>S79+T79+U79+V79+W79</f>
        <v>354</v>
      </c>
    </row>
    <row r="80" spans="1:24" ht="15" customHeight="1" x14ac:dyDescent="0.25">
      <c r="A80" s="375">
        <v>75</v>
      </c>
      <c r="B80" s="11" t="s">
        <v>65</v>
      </c>
      <c r="C80" s="614" t="s">
        <v>157</v>
      </c>
      <c r="D80" s="307">
        <v>11</v>
      </c>
      <c r="E80" s="276">
        <v>53.545454545454547</v>
      </c>
      <c r="F80" s="587">
        <v>55.12</v>
      </c>
      <c r="G80" s="307">
        <v>16</v>
      </c>
      <c r="H80" s="276">
        <v>53</v>
      </c>
      <c r="I80" s="420">
        <v>56.47</v>
      </c>
      <c r="J80" s="215">
        <v>7</v>
      </c>
      <c r="K80" s="57">
        <v>53.714285714285715</v>
      </c>
      <c r="L80" s="394">
        <v>56.93</v>
      </c>
      <c r="M80" s="215">
        <v>25</v>
      </c>
      <c r="N80" s="61">
        <v>47.92</v>
      </c>
      <c r="O80" s="404">
        <v>57.33</v>
      </c>
      <c r="P80" s="393">
        <v>14</v>
      </c>
      <c r="Q80" s="59">
        <v>55.857100000000003</v>
      </c>
      <c r="R80" s="394">
        <v>57.96</v>
      </c>
      <c r="S80" s="215">
        <v>58</v>
      </c>
      <c r="T80" s="602">
        <v>64</v>
      </c>
      <c r="U80" s="372">
        <v>70</v>
      </c>
      <c r="V80" s="40">
        <v>98</v>
      </c>
      <c r="W80" s="137">
        <v>65</v>
      </c>
      <c r="X80" s="133">
        <f>S80+T80+U80+V80+W80</f>
        <v>355</v>
      </c>
    </row>
    <row r="81" spans="1:24" ht="15" customHeight="1" x14ac:dyDescent="0.25">
      <c r="A81" s="375">
        <v>76</v>
      </c>
      <c r="B81" s="11" t="s">
        <v>54</v>
      </c>
      <c r="C81" s="616" t="s">
        <v>66</v>
      </c>
      <c r="D81" s="307">
        <v>12</v>
      </c>
      <c r="E81" s="278">
        <v>56</v>
      </c>
      <c r="F81" s="591">
        <v>55.12</v>
      </c>
      <c r="G81" s="307">
        <v>23</v>
      </c>
      <c r="H81" s="278">
        <v>49.043478260869563</v>
      </c>
      <c r="I81" s="369">
        <v>56.47</v>
      </c>
      <c r="J81" s="219">
        <v>7</v>
      </c>
      <c r="K81" s="67">
        <v>43.714285714285715</v>
      </c>
      <c r="L81" s="394">
        <v>56.93</v>
      </c>
      <c r="M81" s="215">
        <v>17</v>
      </c>
      <c r="N81" s="57">
        <v>57.411764705882355</v>
      </c>
      <c r="O81" s="404">
        <v>57.33</v>
      </c>
      <c r="P81" s="393">
        <v>12</v>
      </c>
      <c r="Q81" s="59">
        <v>52.666699999999999</v>
      </c>
      <c r="R81" s="394">
        <v>57.96</v>
      </c>
      <c r="S81" s="215">
        <v>45</v>
      </c>
      <c r="T81" s="602">
        <v>81</v>
      </c>
      <c r="U81" s="372">
        <v>104</v>
      </c>
      <c r="V81" s="40">
        <v>53</v>
      </c>
      <c r="W81" s="137">
        <v>75</v>
      </c>
      <c r="X81" s="133">
        <f>S81+T81+U81+V81+W81</f>
        <v>358</v>
      </c>
    </row>
    <row r="82" spans="1:24" ht="15" customHeight="1" x14ac:dyDescent="0.25">
      <c r="A82" s="375">
        <v>77</v>
      </c>
      <c r="B82" s="95" t="s">
        <v>2</v>
      </c>
      <c r="C82" s="620" t="s">
        <v>14</v>
      </c>
      <c r="D82" s="307">
        <v>18</v>
      </c>
      <c r="E82" s="276">
        <v>47</v>
      </c>
      <c r="F82" s="589">
        <v>55.12</v>
      </c>
      <c r="G82" s="307">
        <v>15</v>
      </c>
      <c r="H82" s="276">
        <v>52.733333333333334</v>
      </c>
      <c r="I82" s="370">
        <v>56.47</v>
      </c>
      <c r="J82" s="224">
        <v>12</v>
      </c>
      <c r="K82" s="75">
        <v>55</v>
      </c>
      <c r="L82" s="394">
        <v>56.93</v>
      </c>
      <c r="M82" s="215">
        <v>17</v>
      </c>
      <c r="N82" s="57">
        <v>51.647058823529413</v>
      </c>
      <c r="O82" s="404">
        <v>57.33</v>
      </c>
      <c r="P82" s="393">
        <v>12</v>
      </c>
      <c r="Q82" s="59">
        <v>56</v>
      </c>
      <c r="R82" s="394">
        <v>57.96</v>
      </c>
      <c r="S82" s="215">
        <v>85</v>
      </c>
      <c r="T82" s="602">
        <v>69</v>
      </c>
      <c r="U82" s="372">
        <v>59</v>
      </c>
      <c r="V82" s="40">
        <v>82</v>
      </c>
      <c r="W82" s="137">
        <v>63</v>
      </c>
      <c r="X82" s="133">
        <f>S82+T82+U82+V82+W82</f>
        <v>358</v>
      </c>
    </row>
    <row r="83" spans="1:24" ht="15" customHeight="1" x14ac:dyDescent="0.25">
      <c r="A83" s="375">
        <v>78</v>
      </c>
      <c r="B83" s="11" t="s">
        <v>2</v>
      </c>
      <c r="C83" s="620" t="s">
        <v>15</v>
      </c>
      <c r="D83" s="307">
        <v>10</v>
      </c>
      <c r="E83" s="276">
        <v>34</v>
      </c>
      <c r="F83" s="589">
        <v>55.12</v>
      </c>
      <c r="G83" s="307">
        <v>16</v>
      </c>
      <c r="H83" s="276">
        <v>48.5625</v>
      </c>
      <c r="I83" s="365">
        <v>56.47</v>
      </c>
      <c r="J83" s="224">
        <v>13</v>
      </c>
      <c r="K83" s="75">
        <v>59.769230769230766</v>
      </c>
      <c r="L83" s="394">
        <v>56.93</v>
      </c>
      <c r="M83" s="215">
        <v>17</v>
      </c>
      <c r="N83" s="57">
        <v>54.294117647058826</v>
      </c>
      <c r="O83" s="404">
        <v>57.33</v>
      </c>
      <c r="P83" s="393">
        <v>14</v>
      </c>
      <c r="Q83" s="59">
        <v>54.857100000000003</v>
      </c>
      <c r="R83" s="394">
        <v>57.96</v>
      </c>
      <c r="S83" s="215">
        <v>108</v>
      </c>
      <c r="T83" s="602">
        <v>86</v>
      </c>
      <c r="U83" s="372">
        <v>28</v>
      </c>
      <c r="V83" s="40">
        <v>71</v>
      </c>
      <c r="W83" s="137">
        <v>70</v>
      </c>
      <c r="X83" s="133">
        <f>S83+T83+U83+V83+W83</f>
        <v>363</v>
      </c>
    </row>
    <row r="84" spans="1:24" ht="15" customHeight="1" x14ac:dyDescent="0.25">
      <c r="A84" s="375">
        <v>79</v>
      </c>
      <c r="B84" s="11" t="s">
        <v>41</v>
      </c>
      <c r="C84" s="613" t="s">
        <v>47</v>
      </c>
      <c r="D84" s="307">
        <v>13</v>
      </c>
      <c r="E84" s="276">
        <v>50.38</v>
      </c>
      <c r="F84" s="586">
        <v>55.12</v>
      </c>
      <c r="G84" s="218">
        <v>11</v>
      </c>
      <c r="H84" s="64">
        <v>47.1</v>
      </c>
      <c r="I84" s="420">
        <v>56.47</v>
      </c>
      <c r="J84" s="215">
        <v>8</v>
      </c>
      <c r="K84" s="57">
        <v>48.75</v>
      </c>
      <c r="L84" s="394">
        <v>56.93</v>
      </c>
      <c r="M84" s="215">
        <v>15</v>
      </c>
      <c r="N84" s="57">
        <v>62.866666666666667</v>
      </c>
      <c r="O84" s="404">
        <v>57.33</v>
      </c>
      <c r="P84" s="393">
        <v>18</v>
      </c>
      <c r="Q84" s="68">
        <v>46.166699999999999</v>
      </c>
      <c r="R84" s="394">
        <v>57.96</v>
      </c>
      <c r="S84" s="215">
        <v>75</v>
      </c>
      <c r="T84" s="602">
        <v>92</v>
      </c>
      <c r="U84" s="372">
        <v>93</v>
      </c>
      <c r="V84" s="40">
        <v>17</v>
      </c>
      <c r="W84" s="137">
        <v>90</v>
      </c>
      <c r="X84" s="133">
        <f>S84+T84+U84+V84+W84</f>
        <v>367</v>
      </c>
    </row>
    <row r="85" spans="1:24" ht="15" customHeight="1" thickBot="1" x14ac:dyDescent="0.3">
      <c r="A85" s="386">
        <v>80</v>
      </c>
      <c r="B85" s="29" t="s">
        <v>54</v>
      </c>
      <c r="C85" s="632" t="s">
        <v>60</v>
      </c>
      <c r="D85" s="309">
        <v>14</v>
      </c>
      <c r="E85" s="367">
        <v>51</v>
      </c>
      <c r="F85" s="635">
        <v>55.12</v>
      </c>
      <c r="G85" s="314">
        <v>12</v>
      </c>
      <c r="H85" s="362">
        <v>54.75</v>
      </c>
      <c r="I85" s="368">
        <v>56.47</v>
      </c>
      <c r="J85" s="221"/>
      <c r="K85" s="97"/>
      <c r="L85" s="396">
        <v>56.93</v>
      </c>
      <c r="M85" s="216">
        <v>11</v>
      </c>
      <c r="N85" s="80">
        <v>55.636363636363633</v>
      </c>
      <c r="O85" s="405">
        <v>57.33</v>
      </c>
      <c r="P85" s="395">
        <v>11</v>
      </c>
      <c r="Q85" s="113">
        <v>55.363599999999998</v>
      </c>
      <c r="R85" s="396">
        <v>57.96</v>
      </c>
      <c r="S85" s="216">
        <v>71</v>
      </c>
      <c r="T85" s="603">
        <v>56</v>
      </c>
      <c r="U85" s="389">
        <v>109</v>
      </c>
      <c r="V85" s="103">
        <v>65</v>
      </c>
      <c r="W85" s="138">
        <v>68</v>
      </c>
      <c r="X85" s="136">
        <f>S85+T85+U85+V85+W85</f>
        <v>369</v>
      </c>
    </row>
    <row r="86" spans="1:24" s="4" customFormat="1" ht="15" customHeight="1" x14ac:dyDescent="0.25">
      <c r="A86" s="374">
        <v>81</v>
      </c>
      <c r="B86" s="147" t="s">
        <v>2</v>
      </c>
      <c r="C86" s="623" t="s">
        <v>12</v>
      </c>
      <c r="D86" s="312">
        <v>27</v>
      </c>
      <c r="E86" s="363">
        <v>55</v>
      </c>
      <c r="F86" s="592">
        <v>55.12</v>
      </c>
      <c r="G86" s="312">
        <v>16</v>
      </c>
      <c r="H86" s="363">
        <v>47.6875</v>
      </c>
      <c r="I86" s="425">
        <v>56.47</v>
      </c>
      <c r="J86" s="409">
        <v>22</v>
      </c>
      <c r="K86" s="120">
        <v>54.227272727272727</v>
      </c>
      <c r="L86" s="392">
        <v>56.93</v>
      </c>
      <c r="M86" s="214">
        <v>30</v>
      </c>
      <c r="N86" s="109">
        <v>52</v>
      </c>
      <c r="O86" s="403">
        <v>57.33</v>
      </c>
      <c r="P86" s="391">
        <v>26</v>
      </c>
      <c r="Q86" s="117">
        <v>47.307699999999997</v>
      </c>
      <c r="R86" s="392">
        <v>57.96</v>
      </c>
      <c r="S86" s="214">
        <v>51</v>
      </c>
      <c r="T86" s="601">
        <v>89</v>
      </c>
      <c r="U86" s="388">
        <v>63</v>
      </c>
      <c r="V86" s="143">
        <v>80</v>
      </c>
      <c r="W86" s="144">
        <v>88</v>
      </c>
      <c r="X86" s="135">
        <f>S86+T86+U86+V86+W86</f>
        <v>371</v>
      </c>
    </row>
    <row r="87" spans="1:24" s="4" customFormat="1" ht="15" customHeight="1" x14ac:dyDescent="0.25">
      <c r="A87" s="375">
        <v>82</v>
      </c>
      <c r="B87" s="11" t="s">
        <v>2</v>
      </c>
      <c r="C87" s="620" t="s">
        <v>18</v>
      </c>
      <c r="D87" s="307">
        <v>15</v>
      </c>
      <c r="E87" s="276">
        <v>55</v>
      </c>
      <c r="F87" s="589">
        <v>55.12</v>
      </c>
      <c r="G87" s="307">
        <v>26</v>
      </c>
      <c r="H87" s="276">
        <v>46.346153846153847</v>
      </c>
      <c r="I87" s="365">
        <v>56.47</v>
      </c>
      <c r="J87" s="224">
        <v>20</v>
      </c>
      <c r="K87" s="75">
        <v>54.7</v>
      </c>
      <c r="L87" s="394">
        <v>56.93</v>
      </c>
      <c r="M87" s="215">
        <v>22</v>
      </c>
      <c r="N87" s="57">
        <v>50.18181818181818</v>
      </c>
      <c r="O87" s="404">
        <v>57.33</v>
      </c>
      <c r="P87" s="393">
        <v>13</v>
      </c>
      <c r="Q87" s="59">
        <v>51.692300000000003</v>
      </c>
      <c r="R87" s="394">
        <v>57.96</v>
      </c>
      <c r="S87" s="215">
        <v>53</v>
      </c>
      <c r="T87" s="602">
        <v>95</v>
      </c>
      <c r="U87" s="372">
        <v>62</v>
      </c>
      <c r="V87" s="40">
        <v>90</v>
      </c>
      <c r="W87" s="137">
        <v>77</v>
      </c>
      <c r="X87" s="133">
        <f>S87+T87+U87+V87+W87</f>
        <v>377</v>
      </c>
    </row>
    <row r="88" spans="1:24" s="4" customFormat="1" ht="15" customHeight="1" x14ac:dyDescent="0.25">
      <c r="A88" s="375">
        <v>83</v>
      </c>
      <c r="B88" s="95" t="s">
        <v>26</v>
      </c>
      <c r="C88" s="613" t="s">
        <v>28</v>
      </c>
      <c r="D88" s="307">
        <v>11</v>
      </c>
      <c r="E88" s="276">
        <v>42</v>
      </c>
      <c r="F88" s="586">
        <v>55.12</v>
      </c>
      <c r="G88" s="307">
        <v>12</v>
      </c>
      <c r="H88" s="276">
        <v>43</v>
      </c>
      <c r="I88" s="421">
        <v>56.47</v>
      </c>
      <c r="J88" s="215">
        <v>22</v>
      </c>
      <c r="K88" s="57">
        <v>57.68181818181818</v>
      </c>
      <c r="L88" s="394">
        <v>56.93</v>
      </c>
      <c r="M88" s="215">
        <v>22</v>
      </c>
      <c r="N88" s="57">
        <v>55.545454545454547</v>
      </c>
      <c r="O88" s="404">
        <v>57.33</v>
      </c>
      <c r="P88" s="393">
        <v>34</v>
      </c>
      <c r="Q88" s="59">
        <v>54.617600000000003</v>
      </c>
      <c r="R88" s="394">
        <v>57.96</v>
      </c>
      <c r="S88" s="215">
        <v>101</v>
      </c>
      <c r="T88" s="602">
        <v>100</v>
      </c>
      <c r="U88" s="372">
        <v>45</v>
      </c>
      <c r="V88" s="40">
        <v>67</v>
      </c>
      <c r="W88" s="137">
        <v>71</v>
      </c>
      <c r="X88" s="133">
        <f>S88+T88+U88+V88+W88</f>
        <v>384</v>
      </c>
    </row>
    <row r="89" spans="1:24" s="4" customFormat="1" ht="15" customHeight="1" x14ac:dyDescent="0.25">
      <c r="A89" s="375">
        <v>84</v>
      </c>
      <c r="B89" s="11" t="s">
        <v>0</v>
      </c>
      <c r="C89" s="616" t="s">
        <v>70</v>
      </c>
      <c r="D89" s="307">
        <v>12</v>
      </c>
      <c r="E89" s="276">
        <v>44.5</v>
      </c>
      <c r="F89" s="591">
        <v>55.12</v>
      </c>
      <c r="G89" s="307">
        <v>13</v>
      </c>
      <c r="H89" s="276">
        <v>58</v>
      </c>
      <c r="I89" s="369">
        <v>56.47</v>
      </c>
      <c r="J89" s="215">
        <v>10</v>
      </c>
      <c r="K89" s="57">
        <v>56.9</v>
      </c>
      <c r="L89" s="394">
        <v>56.93</v>
      </c>
      <c r="M89" s="215"/>
      <c r="N89" s="69"/>
      <c r="O89" s="404">
        <v>57.33</v>
      </c>
      <c r="P89" s="393"/>
      <c r="Q89" s="69"/>
      <c r="R89" s="394">
        <v>57.96</v>
      </c>
      <c r="S89" s="215">
        <v>93</v>
      </c>
      <c r="T89" s="602">
        <v>43</v>
      </c>
      <c r="U89" s="372">
        <v>48</v>
      </c>
      <c r="V89" s="40">
        <v>109</v>
      </c>
      <c r="W89" s="137">
        <v>101</v>
      </c>
      <c r="X89" s="133">
        <f>S89+T89+U89+V89+W89</f>
        <v>394</v>
      </c>
    </row>
    <row r="90" spans="1:24" s="4" customFormat="1" ht="15" customHeight="1" x14ac:dyDescent="0.25">
      <c r="A90" s="375">
        <v>85</v>
      </c>
      <c r="B90" s="11" t="s">
        <v>2</v>
      </c>
      <c r="C90" s="620" t="s">
        <v>4</v>
      </c>
      <c r="D90" s="307">
        <v>35</v>
      </c>
      <c r="E90" s="276">
        <v>47</v>
      </c>
      <c r="F90" s="589">
        <v>55.12</v>
      </c>
      <c r="G90" s="307">
        <v>20</v>
      </c>
      <c r="H90" s="276">
        <v>48.7</v>
      </c>
      <c r="I90" s="365">
        <v>56.47</v>
      </c>
      <c r="J90" s="224">
        <v>23</v>
      </c>
      <c r="K90" s="75">
        <v>55.739130434782609</v>
      </c>
      <c r="L90" s="394">
        <v>56.93</v>
      </c>
      <c r="M90" s="215">
        <v>28</v>
      </c>
      <c r="N90" s="57">
        <v>48.75</v>
      </c>
      <c r="O90" s="404">
        <v>57.33</v>
      </c>
      <c r="P90" s="393">
        <v>28</v>
      </c>
      <c r="Q90" s="59">
        <v>51</v>
      </c>
      <c r="R90" s="394">
        <v>57.96</v>
      </c>
      <c r="S90" s="215">
        <v>84</v>
      </c>
      <c r="T90" s="602">
        <v>84</v>
      </c>
      <c r="U90" s="372">
        <v>54</v>
      </c>
      <c r="V90" s="40">
        <v>95</v>
      </c>
      <c r="W90" s="137">
        <v>81</v>
      </c>
      <c r="X90" s="133">
        <f>S90+T90+U90+V90+W90</f>
        <v>398</v>
      </c>
    </row>
    <row r="91" spans="1:24" s="4" customFormat="1" ht="15" customHeight="1" x14ac:dyDescent="0.25">
      <c r="A91" s="375">
        <v>86</v>
      </c>
      <c r="B91" s="280" t="s">
        <v>0</v>
      </c>
      <c r="C91" s="616" t="s">
        <v>166</v>
      </c>
      <c r="D91" s="307">
        <v>37</v>
      </c>
      <c r="E91" s="276">
        <v>56.05</v>
      </c>
      <c r="F91" s="591">
        <v>55.12</v>
      </c>
      <c r="G91" s="307">
        <v>28</v>
      </c>
      <c r="H91" s="276">
        <v>48</v>
      </c>
      <c r="I91" s="369">
        <v>56.47</v>
      </c>
      <c r="J91" s="215">
        <v>29</v>
      </c>
      <c r="K91" s="57">
        <v>52.03448275862069</v>
      </c>
      <c r="L91" s="394">
        <v>56.93</v>
      </c>
      <c r="M91" s="220"/>
      <c r="N91" s="96"/>
      <c r="O91" s="404">
        <v>57.33</v>
      </c>
      <c r="P91" s="220"/>
      <c r="Q91" s="96"/>
      <c r="R91" s="394">
        <v>57.96</v>
      </c>
      <c r="S91" s="215">
        <v>41</v>
      </c>
      <c r="T91" s="602">
        <v>87</v>
      </c>
      <c r="U91" s="372">
        <v>75</v>
      </c>
      <c r="V91" s="40">
        <v>109</v>
      </c>
      <c r="W91" s="137">
        <v>101</v>
      </c>
      <c r="X91" s="133">
        <f>S91+T91+U91+V91+W91</f>
        <v>413</v>
      </c>
    </row>
    <row r="92" spans="1:24" s="4" customFormat="1" ht="15" customHeight="1" x14ac:dyDescent="0.25">
      <c r="A92" s="375">
        <v>87</v>
      </c>
      <c r="B92" s="11" t="s">
        <v>54</v>
      </c>
      <c r="C92" s="616" t="s">
        <v>57</v>
      </c>
      <c r="D92" s="307">
        <v>8</v>
      </c>
      <c r="E92" s="276">
        <v>45</v>
      </c>
      <c r="F92" s="591">
        <v>55.12</v>
      </c>
      <c r="G92" s="219"/>
      <c r="H92" s="65"/>
      <c r="I92" s="369">
        <v>56.47</v>
      </c>
      <c r="J92" s="219">
        <v>7</v>
      </c>
      <c r="K92" s="66">
        <v>58.714285714285715</v>
      </c>
      <c r="L92" s="394">
        <v>56.93</v>
      </c>
      <c r="M92" s="215">
        <v>6</v>
      </c>
      <c r="N92" s="57">
        <v>51.666666666666664</v>
      </c>
      <c r="O92" s="404">
        <v>57.33</v>
      </c>
      <c r="P92" s="393">
        <v>14</v>
      </c>
      <c r="Q92" s="68">
        <v>44.357100000000003</v>
      </c>
      <c r="R92" s="394">
        <v>57.96</v>
      </c>
      <c r="S92" s="215">
        <v>92</v>
      </c>
      <c r="T92" s="602">
        <v>110</v>
      </c>
      <c r="U92" s="372">
        <v>35</v>
      </c>
      <c r="V92" s="40">
        <v>81</v>
      </c>
      <c r="W92" s="137">
        <v>95</v>
      </c>
      <c r="X92" s="133">
        <f>S92+T92+U92+V92+W92</f>
        <v>413</v>
      </c>
    </row>
    <row r="93" spans="1:24" s="4" customFormat="1" ht="15" customHeight="1" x14ac:dyDescent="0.25">
      <c r="A93" s="375">
        <v>88</v>
      </c>
      <c r="B93" s="95" t="s">
        <v>2</v>
      </c>
      <c r="C93" s="620" t="s">
        <v>9</v>
      </c>
      <c r="D93" s="307">
        <v>40</v>
      </c>
      <c r="E93" s="276">
        <v>45</v>
      </c>
      <c r="F93" s="589">
        <v>55.12</v>
      </c>
      <c r="G93" s="307">
        <v>35</v>
      </c>
      <c r="H93" s="276">
        <v>45.285714285714285</v>
      </c>
      <c r="I93" s="370">
        <v>56.47</v>
      </c>
      <c r="J93" s="224">
        <v>37</v>
      </c>
      <c r="K93" s="75">
        <v>47.162162162162161</v>
      </c>
      <c r="L93" s="394">
        <v>56.93</v>
      </c>
      <c r="M93" s="215">
        <v>30</v>
      </c>
      <c r="N93" s="57">
        <v>54.4</v>
      </c>
      <c r="O93" s="404">
        <v>57.33</v>
      </c>
      <c r="P93" s="393">
        <v>40</v>
      </c>
      <c r="Q93" s="59">
        <v>56.875</v>
      </c>
      <c r="R93" s="394">
        <v>57.96</v>
      </c>
      <c r="S93" s="215">
        <v>91</v>
      </c>
      <c r="T93" s="602">
        <v>97</v>
      </c>
      <c r="U93" s="372">
        <v>100</v>
      </c>
      <c r="V93" s="40">
        <v>70</v>
      </c>
      <c r="W93" s="137">
        <v>57</v>
      </c>
      <c r="X93" s="133">
        <f>S93+T93+U93+V93+W93</f>
        <v>415</v>
      </c>
    </row>
    <row r="94" spans="1:24" s="4" customFormat="1" ht="15" customHeight="1" x14ac:dyDescent="0.25">
      <c r="A94" s="375">
        <v>89</v>
      </c>
      <c r="B94" s="11" t="s">
        <v>41</v>
      </c>
      <c r="C94" s="613" t="s">
        <v>76</v>
      </c>
      <c r="D94" s="307">
        <v>14</v>
      </c>
      <c r="E94" s="276">
        <v>43.36</v>
      </c>
      <c r="F94" s="586">
        <v>55.12</v>
      </c>
      <c r="G94" s="218"/>
      <c r="H94" s="63"/>
      <c r="I94" s="420">
        <v>56.47</v>
      </c>
      <c r="J94" s="220"/>
      <c r="K94" s="96"/>
      <c r="L94" s="394">
        <v>56.93</v>
      </c>
      <c r="M94" s="215">
        <v>8</v>
      </c>
      <c r="N94" s="57">
        <v>48.625</v>
      </c>
      <c r="O94" s="404">
        <v>57.33</v>
      </c>
      <c r="P94" s="393">
        <v>19</v>
      </c>
      <c r="Q94" s="62">
        <v>65.8947</v>
      </c>
      <c r="R94" s="394">
        <v>57.96</v>
      </c>
      <c r="S94" s="215">
        <v>97</v>
      </c>
      <c r="T94" s="602">
        <v>110</v>
      </c>
      <c r="U94" s="372">
        <v>109</v>
      </c>
      <c r="V94" s="40">
        <v>96</v>
      </c>
      <c r="W94" s="137">
        <v>4</v>
      </c>
      <c r="X94" s="133">
        <f>S94+T94+U94+V94+W94</f>
        <v>416</v>
      </c>
    </row>
    <row r="95" spans="1:24" s="4" customFormat="1" ht="15" customHeight="1" thickBot="1" x14ac:dyDescent="0.3">
      <c r="A95" s="377">
        <v>90</v>
      </c>
      <c r="B95" s="22" t="s">
        <v>2</v>
      </c>
      <c r="C95" s="622" t="s">
        <v>22</v>
      </c>
      <c r="D95" s="314">
        <v>16</v>
      </c>
      <c r="E95" s="362">
        <v>50.75</v>
      </c>
      <c r="F95" s="594">
        <v>55.12</v>
      </c>
      <c r="G95" s="314">
        <v>19</v>
      </c>
      <c r="H95" s="362">
        <v>41.94736842105263</v>
      </c>
      <c r="I95" s="366">
        <v>56.47</v>
      </c>
      <c r="J95" s="225">
        <v>16</v>
      </c>
      <c r="K95" s="122">
        <v>49</v>
      </c>
      <c r="L95" s="396">
        <v>56.93</v>
      </c>
      <c r="M95" s="216">
        <v>15</v>
      </c>
      <c r="N95" s="80">
        <v>52.733333333333334</v>
      </c>
      <c r="O95" s="405">
        <v>57.33</v>
      </c>
      <c r="P95" s="395">
        <v>18</v>
      </c>
      <c r="Q95" s="113">
        <v>53.6111</v>
      </c>
      <c r="R95" s="396">
        <v>57.96</v>
      </c>
      <c r="S95" s="216">
        <v>73</v>
      </c>
      <c r="T95" s="603">
        <v>103</v>
      </c>
      <c r="U95" s="389">
        <v>91</v>
      </c>
      <c r="V95" s="103">
        <v>77</v>
      </c>
      <c r="W95" s="138">
        <v>73</v>
      </c>
      <c r="X95" s="136">
        <f>S95+T95+U95+V95+W95</f>
        <v>417</v>
      </c>
    </row>
    <row r="96" spans="1:24" s="4" customFormat="1" ht="15" customHeight="1" x14ac:dyDescent="0.25">
      <c r="A96" s="643">
        <v>91</v>
      </c>
      <c r="B96" s="47" t="s">
        <v>2</v>
      </c>
      <c r="C96" s="644" t="s">
        <v>11</v>
      </c>
      <c r="D96" s="305">
        <v>18</v>
      </c>
      <c r="E96" s="531">
        <v>47</v>
      </c>
      <c r="F96" s="645">
        <v>55.12</v>
      </c>
      <c r="G96" s="312">
        <v>10</v>
      </c>
      <c r="H96" s="363">
        <v>55.3</v>
      </c>
      <c r="I96" s="428">
        <v>56.47</v>
      </c>
      <c r="J96" s="409">
        <v>16</v>
      </c>
      <c r="K96" s="120">
        <v>49.5</v>
      </c>
      <c r="L96" s="392">
        <v>56.93</v>
      </c>
      <c r="M96" s="214">
        <v>7</v>
      </c>
      <c r="N96" s="109">
        <v>49</v>
      </c>
      <c r="O96" s="403">
        <v>57.33</v>
      </c>
      <c r="P96" s="522"/>
      <c r="Q96" s="523"/>
      <c r="R96" s="392">
        <v>57.96</v>
      </c>
      <c r="S96" s="214">
        <v>86</v>
      </c>
      <c r="T96" s="601">
        <v>54</v>
      </c>
      <c r="U96" s="388">
        <v>90</v>
      </c>
      <c r="V96" s="143">
        <v>94</v>
      </c>
      <c r="W96" s="144">
        <v>101</v>
      </c>
      <c r="X96" s="135">
        <f>S96+T96+U96+V96+W96</f>
        <v>425</v>
      </c>
    </row>
    <row r="97" spans="1:24" s="4" customFormat="1" ht="15" customHeight="1" x14ac:dyDescent="0.25">
      <c r="A97" s="375">
        <v>92</v>
      </c>
      <c r="B97" s="95" t="s">
        <v>2</v>
      </c>
      <c r="C97" s="620" t="s">
        <v>3</v>
      </c>
      <c r="D97" s="307">
        <v>11</v>
      </c>
      <c r="E97" s="276">
        <v>39.5</v>
      </c>
      <c r="F97" s="589">
        <v>55.12</v>
      </c>
      <c r="G97" s="307">
        <v>5</v>
      </c>
      <c r="H97" s="276">
        <v>40.4</v>
      </c>
      <c r="I97" s="370">
        <v>56.47</v>
      </c>
      <c r="J97" s="224">
        <v>5</v>
      </c>
      <c r="K97" s="75">
        <v>50.4</v>
      </c>
      <c r="L97" s="394">
        <v>56.93</v>
      </c>
      <c r="M97" s="215">
        <v>14</v>
      </c>
      <c r="N97" s="57">
        <v>51.5</v>
      </c>
      <c r="O97" s="404">
        <v>57.33</v>
      </c>
      <c r="P97" s="393">
        <v>8</v>
      </c>
      <c r="Q97" s="59">
        <v>58.375</v>
      </c>
      <c r="R97" s="394">
        <v>57.96</v>
      </c>
      <c r="S97" s="215">
        <v>104</v>
      </c>
      <c r="T97" s="602">
        <v>105</v>
      </c>
      <c r="U97" s="372">
        <v>85</v>
      </c>
      <c r="V97" s="40">
        <v>85</v>
      </c>
      <c r="W97" s="137">
        <v>48</v>
      </c>
      <c r="X97" s="133">
        <f>S97+T97+U97+V97+W97</f>
        <v>427</v>
      </c>
    </row>
    <row r="98" spans="1:24" s="4" customFormat="1" ht="15" customHeight="1" x14ac:dyDescent="0.25">
      <c r="A98" s="375">
        <v>93</v>
      </c>
      <c r="B98" s="11" t="s">
        <v>41</v>
      </c>
      <c r="C98" s="613" t="s">
        <v>42</v>
      </c>
      <c r="D98" s="307">
        <v>11</v>
      </c>
      <c r="E98" s="276">
        <v>49.27</v>
      </c>
      <c r="F98" s="586">
        <v>55.12</v>
      </c>
      <c r="G98" s="307">
        <v>15</v>
      </c>
      <c r="H98" s="276">
        <v>52.13</v>
      </c>
      <c r="I98" s="420">
        <v>56.47</v>
      </c>
      <c r="J98" s="215">
        <v>9</v>
      </c>
      <c r="K98" s="57">
        <v>47.222222222222221</v>
      </c>
      <c r="L98" s="394">
        <v>56.93</v>
      </c>
      <c r="M98" s="215">
        <v>16</v>
      </c>
      <c r="N98" s="57">
        <v>50.9375</v>
      </c>
      <c r="O98" s="404">
        <v>57.33</v>
      </c>
      <c r="P98" s="393">
        <v>17</v>
      </c>
      <c r="Q98" s="68">
        <v>46</v>
      </c>
      <c r="R98" s="394">
        <v>57.96</v>
      </c>
      <c r="S98" s="215">
        <v>80</v>
      </c>
      <c r="T98" s="602">
        <v>73</v>
      </c>
      <c r="U98" s="372">
        <v>99</v>
      </c>
      <c r="V98" s="40">
        <v>86</v>
      </c>
      <c r="W98" s="137">
        <v>91</v>
      </c>
      <c r="X98" s="133">
        <f>S98+T98+U98+V98+W98</f>
        <v>429</v>
      </c>
    </row>
    <row r="99" spans="1:24" s="4" customFormat="1" ht="15" customHeight="1" x14ac:dyDescent="0.25">
      <c r="A99" s="375">
        <v>94</v>
      </c>
      <c r="B99" s="11" t="s">
        <v>32</v>
      </c>
      <c r="C99" s="613" t="s">
        <v>89</v>
      </c>
      <c r="D99" s="307">
        <v>11</v>
      </c>
      <c r="E99" s="276">
        <v>42</v>
      </c>
      <c r="F99" s="586">
        <v>55.12</v>
      </c>
      <c r="G99" s="307">
        <v>11</v>
      </c>
      <c r="H99" s="276">
        <v>57.27</v>
      </c>
      <c r="I99" s="420">
        <v>56.47</v>
      </c>
      <c r="J99" s="215">
        <v>11</v>
      </c>
      <c r="K99" s="57">
        <v>46.272727272727273</v>
      </c>
      <c r="L99" s="394">
        <v>56.93</v>
      </c>
      <c r="M99" s="215">
        <v>15</v>
      </c>
      <c r="N99" s="57">
        <v>49.93333333333333</v>
      </c>
      <c r="O99" s="404">
        <v>57.33</v>
      </c>
      <c r="P99" s="393">
        <v>12</v>
      </c>
      <c r="Q99" s="68">
        <v>44.666699999999999</v>
      </c>
      <c r="R99" s="394">
        <v>57.96</v>
      </c>
      <c r="S99" s="215">
        <v>100</v>
      </c>
      <c r="T99" s="602">
        <v>45</v>
      </c>
      <c r="U99" s="372">
        <v>102</v>
      </c>
      <c r="V99" s="40">
        <v>92</v>
      </c>
      <c r="W99" s="137">
        <v>94</v>
      </c>
      <c r="X99" s="133">
        <f>S99+T99+U99+V99+W99</f>
        <v>433</v>
      </c>
    </row>
    <row r="100" spans="1:24" s="4" customFormat="1" ht="15" customHeight="1" x14ac:dyDescent="0.25">
      <c r="A100" s="375">
        <v>95</v>
      </c>
      <c r="B100" s="11" t="s">
        <v>54</v>
      </c>
      <c r="C100" s="616" t="s">
        <v>107</v>
      </c>
      <c r="D100" s="307">
        <v>22</v>
      </c>
      <c r="E100" s="276">
        <v>42</v>
      </c>
      <c r="F100" s="591">
        <v>55.12</v>
      </c>
      <c r="G100" s="307">
        <v>7</v>
      </c>
      <c r="H100" s="276">
        <v>45.285714285714285</v>
      </c>
      <c r="I100" s="369">
        <v>56.47</v>
      </c>
      <c r="J100" s="219">
        <v>6</v>
      </c>
      <c r="K100" s="66">
        <v>50.833333333333336</v>
      </c>
      <c r="L100" s="394">
        <v>56.93</v>
      </c>
      <c r="M100" s="215">
        <v>10</v>
      </c>
      <c r="N100" s="57">
        <v>52.8</v>
      </c>
      <c r="O100" s="404">
        <v>57.33</v>
      </c>
      <c r="P100" s="393">
        <v>27</v>
      </c>
      <c r="Q100" s="59">
        <v>50.814799999999998</v>
      </c>
      <c r="R100" s="394">
        <v>57.96</v>
      </c>
      <c r="S100" s="215">
        <v>99</v>
      </c>
      <c r="T100" s="602">
        <v>98</v>
      </c>
      <c r="U100" s="372">
        <v>82</v>
      </c>
      <c r="V100" s="40">
        <v>75</v>
      </c>
      <c r="W100" s="137">
        <v>82</v>
      </c>
      <c r="X100" s="133">
        <f>S100+T100+U100+V100+W100</f>
        <v>436</v>
      </c>
    </row>
    <row r="101" spans="1:24" s="4" customFormat="1" ht="15" customHeight="1" x14ac:dyDescent="0.25">
      <c r="A101" s="375">
        <v>96</v>
      </c>
      <c r="B101" s="11" t="s">
        <v>54</v>
      </c>
      <c r="C101" s="616" t="s">
        <v>74</v>
      </c>
      <c r="D101" s="307">
        <v>9</v>
      </c>
      <c r="E101" s="276">
        <v>51.1</v>
      </c>
      <c r="F101" s="591">
        <v>55.12</v>
      </c>
      <c r="G101" s="219">
        <v>12</v>
      </c>
      <c r="H101" s="66">
        <v>50.416666666666664</v>
      </c>
      <c r="I101" s="369">
        <v>56.47</v>
      </c>
      <c r="J101" s="219">
        <v>32</v>
      </c>
      <c r="K101" s="66">
        <v>51.15625</v>
      </c>
      <c r="L101" s="394">
        <v>56.93</v>
      </c>
      <c r="M101" s="220"/>
      <c r="N101" s="96"/>
      <c r="O101" s="404">
        <v>57.33</v>
      </c>
      <c r="P101" s="220"/>
      <c r="Q101" s="96"/>
      <c r="R101" s="394">
        <v>57.96</v>
      </c>
      <c r="S101" s="215">
        <v>70</v>
      </c>
      <c r="T101" s="602">
        <v>79</v>
      </c>
      <c r="U101" s="372">
        <v>79</v>
      </c>
      <c r="V101" s="40">
        <v>109</v>
      </c>
      <c r="W101" s="137">
        <v>101</v>
      </c>
      <c r="X101" s="133">
        <f>S101+T101+U101+V101+W101</f>
        <v>438</v>
      </c>
    </row>
    <row r="102" spans="1:24" ht="15" customHeight="1" x14ac:dyDescent="0.25">
      <c r="A102" s="375">
        <v>97</v>
      </c>
      <c r="B102" s="11" t="s">
        <v>54</v>
      </c>
      <c r="C102" s="616" t="s">
        <v>58</v>
      </c>
      <c r="D102" s="628">
        <v>13</v>
      </c>
      <c r="E102" s="276">
        <v>45.69</v>
      </c>
      <c r="F102" s="591">
        <v>55.12</v>
      </c>
      <c r="G102" s="307">
        <v>14</v>
      </c>
      <c r="H102" s="276">
        <v>48.57</v>
      </c>
      <c r="I102" s="369">
        <v>56.47</v>
      </c>
      <c r="J102" s="219">
        <v>9</v>
      </c>
      <c r="K102" s="66">
        <v>49.666666666666664</v>
      </c>
      <c r="L102" s="394">
        <v>56.93</v>
      </c>
      <c r="M102" s="215">
        <v>14</v>
      </c>
      <c r="N102" s="57">
        <v>49.285714285714285</v>
      </c>
      <c r="O102" s="404">
        <v>57.33</v>
      </c>
      <c r="P102" s="393">
        <v>11</v>
      </c>
      <c r="Q102" s="59">
        <v>50.545499999999997</v>
      </c>
      <c r="R102" s="394">
        <v>57.96</v>
      </c>
      <c r="S102" s="215">
        <v>89</v>
      </c>
      <c r="T102" s="602">
        <v>85</v>
      </c>
      <c r="U102" s="372">
        <v>89</v>
      </c>
      <c r="V102" s="40">
        <v>93</v>
      </c>
      <c r="W102" s="137">
        <v>83</v>
      </c>
      <c r="X102" s="133">
        <f>S102+T102+U102+V102+W102</f>
        <v>439</v>
      </c>
    </row>
    <row r="103" spans="1:24" ht="15" customHeight="1" x14ac:dyDescent="0.25">
      <c r="A103" s="375">
        <v>98</v>
      </c>
      <c r="B103" s="11" t="s">
        <v>0</v>
      </c>
      <c r="C103" s="614" t="s">
        <v>140</v>
      </c>
      <c r="D103" s="631"/>
      <c r="E103" s="242"/>
      <c r="F103" s="587">
        <v>55.12</v>
      </c>
      <c r="G103" s="307">
        <v>10</v>
      </c>
      <c r="H103" s="276">
        <v>49</v>
      </c>
      <c r="I103" s="420">
        <v>56.47</v>
      </c>
      <c r="J103" s="215">
        <v>8</v>
      </c>
      <c r="K103" s="57">
        <v>51.625</v>
      </c>
      <c r="L103" s="394">
        <v>56.93</v>
      </c>
      <c r="M103" s="215">
        <v>9</v>
      </c>
      <c r="N103" s="57">
        <v>52.333333333333336</v>
      </c>
      <c r="O103" s="404">
        <v>57.33</v>
      </c>
      <c r="P103" s="393">
        <v>14</v>
      </c>
      <c r="Q103" s="76">
        <v>45.785699999999999</v>
      </c>
      <c r="R103" s="394">
        <v>57.96</v>
      </c>
      <c r="S103" s="215">
        <v>109</v>
      </c>
      <c r="T103" s="602">
        <v>82</v>
      </c>
      <c r="U103" s="372">
        <v>78</v>
      </c>
      <c r="V103" s="40">
        <v>79</v>
      </c>
      <c r="W103" s="137">
        <v>92</v>
      </c>
      <c r="X103" s="133">
        <f>S103+T103+U103+V103+W103</f>
        <v>440</v>
      </c>
    </row>
    <row r="104" spans="1:24" ht="15" customHeight="1" x14ac:dyDescent="0.25">
      <c r="A104" s="375">
        <v>99</v>
      </c>
      <c r="B104" s="11" t="s">
        <v>41</v>
      </c>
      <c r="C104" s="614" t="s">
        <v>45</v>
      </c>
      <c r="D104" s="631"/>
      <c r="E104" s="242"/>
      <c r="F104" s="587">
        <v>55.12</v>
      </c>
      <c r="G104" s="307">
        <v>10</v>
      </c>
      <c r="H104" s="276">
        <v>33.5</v>
      </c>
      <c r="I104" s="420">
        <v>56.47</v>
      </c>
      <c r="J104" s="220"/>
      <c r="K104" s="96"/>
      <c r="L104" s="394">
        <v>56.93</v>
      </c>
      <c r="M104" s="215">
        <v>4</v>
      </c>
      <c r="N104" s="57">
        <v>50.25</v>
      </c>
      <c r="O104" s="404">
        <v>57.33</v>
      </c>
      <c r="P104" s="393">
        <v>29</v>
      </c>
      <c r="Q104" s="59">
        <v>62.344799999999999</v>
      </c>
      <c r="R104" s="394">
        <v>57.96</v>
      </c>
      <c r="S104" s="215">
        <v>109</v>
      </c>
      <c r="T104" s="602">
        <v>109</v>
      </c>
      <c r="U104" s="372">
        <v>109</v>
      </c>
      <c r="V104" s="40">
        <v>89</v>
      </c>
      <c r="W104" s="137">
        <v>28</v>
      </c>
      <c r="X104" s="133">
        <f>S104+T104+U104+V104+W104</f>
        <v>444</v>
      </c>
    </row>
    <row r="105" spans="1:24" ht="15" customHeight="1" thickBot="1" x14ac:dyDescent="0.3">
      <c r="A105" s="377">
        <v>100</v>
      </c>
      <c r="B105" s="22" t="s">
        <v>0</v>
      </c>
      <c r="C105" s="625" t="s">
        <v>69</v>
      </c>
      <c r="D105" s="314">
        <v>5</v>
      </c>
      <c r="E105" s="362">
        <v>56.2</v>
      </c>
      <c r="F105" s="596">
        <v>55.12</v>
      </c>
      <c r="G105" s="410"/>
      <c r="H105" s="355"/>
      <c r="I105" s="368">
        <v>56.47</v>
      </c>
      <c r="J105" s="216">
        <v>10</v>
      </c>
      <c r="K105" s="80">
        <v>50.2</v>
      </c>
      <c r="L105" s="396">
        <v>56.93</v>
      </c>
      <c r="M105" s="216"/>
      <c r="N105" s="356"/>
      <c r="O105" s="405">
        <v>57.33</v>
      </c>
      <c r="P105" s="216"/>
      <c r="Q105" s="356"/>
      <c r="R105" s="396">
        <v>57.96</v>
      </c>
      <c r="S105" s="216">
        <v>38</v>
      </c>
      <c r="T105" s="603">
        <v>110</v>
      </c>
      <c r="U105" s="389">
        <v>88</v>
      </c>
      <c r="V105" s="103">
        <v>109</v>
      </c>
      <c r="W105" s="138">
        <v>101</v>
      </c>
      <c r="X105" s="136">
        <f>S105+T105+U105+V105+W105</f>
        <v>446</v>
      </c>
    </row>
    <row r="106" spans="1:24" ht="15" customHeight="1" x14ac:dyDescent="0.25">
      <c r="A106" s="643">
        <v>101</v>
      </c>
      <c r="B106" s="127" t="s">
        <v>2</v>
      </c>
      <c r="C106" s="617" t="s">
        <v>71</v>
      </c>
      <c r="D106" s="305">
        <v>7</v>
      </c>
      <c r="E106" s="531">
        <v>56</v>
      </c>
      <c r="F106" s="607">
        <v>55.12</v>
      </c>
      <c r="G106" s="312">
        <v>10</v>
      </c>
      <c r="H106" s="363">
        <v>42.8</v>
      </c>
      <c r="I106" s="430">
        <v>56.47</v>
      </c>
      <c r="J106" s="409">
        <v>12</v>
      </c>
      <c r="K106" s="120">
        <v>48</v>
      </c>
      <c r="L106" s="392">
        <v>56.93</v>
      </c>
      <c r="M106" s="400"/>
      <c r="N106" s="129"/>
      <c r="O106" s="403">
        <v>57.33</v>
      </c>
      <c r="P106" s="400"/>
      <c r="Q106" s="129"/>
      <c r="R106" s="392">
        <v>57.96</v>
      </c>
      <c r="S106" s="349">
        <v>46</v>
      </c>
      <c r="T106" s="604">
        <v>101</v>
      </c>
      <c r="U106" s="373">
        <v>96</v>
      </c>
      <c r="V106" s="141">
        <v>109</v>
      </c>
      <c r="W106" s="142">
        <v>101</v>
      </c>
      <c r="X106" s="135">
        <f>S106+T106+U106+V106+W106</f>
        <v>453</v>
      </c>
    </row>
    <row r="107" spans="1:24" ht="15" customHeight="1" x14ac:dyDescent="0.25">
      <c r="A107" s="375">
        <v>102</v>
      </c>
      <c r="B107" s="11" t="s">
        <v>32</v>
      </c>
      <c r="C107" s="613" t="s">
        <v>73</v>
      </c>
      <c r="D107" s="307">
        <v>6</v>
      </c>
      <c r="E107" s="276">
        <v>52</v>
      </c>
      <c r="F107" s="586">
        <v>55.12</v>
      </c>
      <c r="G107" s="307">
        <v>7</v>
      </c>
      <c r="H107" s="276">
        <v>42</v>
      </c>
      <c r="I107" s="420">
        <v>56.47</v>
      </c>
      <c r="J107" s="215">
        <v>10</v>
      </c>
      <c r="K107" s="57">
        <v>50.2</v>
      </c>
      <c r="L107" s="394">
        <v>56.93</v>
      </c>
      <c r="M107" s="215">
        <v>9</v>
      </c>
      <c r="N107" s="61">
        <v>45.888888888888886</v>
      </c>
      <c r="O107" s="404">
        <v>57.33</v>
      </c>
      <c r="P107" s="399"/>
      <c r="Q107" s="69"/>
      <c r="R107" s="394">
        <v>57.96</v>
      </c>
      <c r="S107" s="215">
        <v>66</v>
      </c>
      <c r="T107" s="602">
        <v>102</v>
      </c>
      <c r="U107" s="372">
        <v>87</v>
      </c>
      <c r="V107" s="40">
        <v>104</v>
      </c>
      <c r="W107" s="137">
        <v>101</v>
      </c>
      <c r="X107" s="133">
        <f>S107+T107+U107+V107+W107</f>
        <v>460</v>
      </c>
    </row>
    <row r="108" spans="1:24" ht="15" customHeight="1" x14ac:dyDescent="0.25">
      <c r="A108" s="375">
        <v>103</v>
      </c>
      <c r="B108" s="11" t="s">
        <v>32</v>
      </c>
      <c r="C108" s="616" t="s">
        <v>72</v>
      </c>
      <c r="D108" s="307">
        <v>9</v>
      </c>
      <c r="E108" s="278">
        <v>42</v>
      </c>
      <c r="F108" s="591">
        <v>55.12</v>
      </c>
      <c r="G108" s="307">
        <v>9</v>
      </c>
      <c r="H108" s="278">
        <v>58</v>
      </c>
      <c r="I108" s="369">
        <v>56.47</v>
      </c>
      <c r="J108" s="215">
        <v>9</v>
      </c>
      <c r="K108" s="61">
        <v>43.444444444444443</v>
      </c>
      <c r="L108" s="394">
        <v>56.93</v>
      </c>
      <c r="M108" s="220"/>
      <c r="N108" s="96"/>
      <c r="O108" s="404">
        <v>57.33</v>
      </c>
      <c r="P108" s="220"/>
      <c r="Q108" s="96"/>
      <c r="R108" s="394">
        <v>57.96</v>
      </c>
      <c r="S108" s="215">
        <v>102</v>
      </c>
      <c r="T108" s="602">
        <v>44</v>
      </c>
      <c r="U108" s="372">
        <v>105</v>
      </c>
      <c r="V108" s="354">
        <v>109</v>
      </c>
      <c r="W108" s="137">
        <v>101</v>
      </c>
      <c r="X108" s="133">
        <f>S108+T108+U108+V108+W108</f>
        <v>461</v>
      </c>
    </row>
    <row r="109" spans="1:24" ht="15" customHeight="1" x14ac:dyDescent="0.25">
      <c r="A109" s="375">
        <v>104</v>
      </c>
      <c r="B109" s="95" t="s">
        <v>2</v>
      </c>
      <c r="C109" s="620" t="s">
        <v>5</v>
      </c>
      <c r="D109" s="307">
        <v>12</v>
      </c>
      <c r="E109" s="276">
        <v>40</v>
      </c>
      <c r="F109" s="589">
        <v>55.12</v>
      </c>
      <c r="G109" s="307">
        <v>9</v>
      </c>
      <c r="H109" s="276">
        <v>47.333333333333336</v>
      </c>
      <c r="I109" s="370">
        <v>56.47</v>
      </c>
      <c r="J109" s="224">
        <v>10</v>
      </c>
      <c r="K109" s="75">
        <v>48.9</v>
      </c>
      <c r="L109" s="394">
        <v>56.93</v>
      </c>
      <c r="M109" s="215">
        <v>15</v>
      </c>
      <c r="N109" s="57">
        <v>50.133333333333333</v>
      </c>
      <c r="O109" s="404">
        <v>57.33</v>
      </c>
      <c r="P109" s="393">
        <v>17</v>
      </c>
      <c r="Q109" s="68">
        <v>45.176499999999997</v>
      </c>
      <c r="R109" s="394">
        <v>57.96</v>
      </c>
      <c r="S109" s="215">
        <v>103</v>
      </c>
      <c r="T109" s="602">
        <v>91</v>
      </c>
      <c r="U109" s="372">
        <v>92</v>
      </c>
      <c r="V109" s="40">
        <v>91</v>
      </c>
      <c r="W109" s="137">
        <v>93</v>
      </c>
      <c r="X109" s="133">
        <f>S109+T109+U109+V109+W109</f>
        <v>470</v>
      </c>
    </row>
    <row r="110" spans="1:24" ht="15" customHeight="1" x14ac:dyDescent="0.25">
      <c r="A110" s="375">
        <v>105</v>
      </c>
      <c r="B110" s="11" t="s">
        <v>32</v>
      </c>
      <c r="C110" s="613" t="s">
        <v>90</v>
      </c>
      <c r="D110" s="627"/>
      <c r="E110" s="12"/>
      <c r="F110" s="586">
        <v>55.12</v>
      </c>
      <c r="G110" s="307">
        <v>2</v>
      </c>
      <c r="H110" s="278">
        <v>54.5</v>
      </c>
      <c r="I110" s="420">
        <v>56.47</v>
      </c>
      <c r="J110" s="215">
        <v>7</v>
      </c>
      <c r="K110" s="61">
        <v>41</v>
      </c>
      <c r="L110" s="394">
        <v>56.93</v>
      </c>
      <c r="M110" s="215">
        <v>11</v>
      </c>
      <c r="N110" s="57">
        <v>48.18181818181818</v>
      </c>
      <c r="O110" s="404">
        <v>57.33</v>
      </c>
      <c r="P110" s="399"/>
      <c r="Q110" s="69"/>
      <c r="R110" s="394">
        <v>57.96</v>
      </c>
      <c r="S110" s="215">
        <v>109</v>
      </c>
      <c r="T110" s="602">
        <v>58</v>
      </c>
      <c r="U110" s="372">
        <v>106</v>
      </c>
      <c r="V110" s="40">
        <v>97</v>
      </c>
      <c r="W110" s="137">
        <v>101</v>
      </c>
      <c r="X110" s="133">
        <f>S110+T110+U110+V110+W110</f>
        <v>471</v>
      </c>
    </row>
    <row r="111" spans="1:24" ht="15" customHeight="1" x14ac:dyDescent="0.25">
      <c r="A111" s="375">
        <v>106</v>
      </c>
      <c r="B111" s="95" t="s">
        <v>26</v>
      </c>
      <c r="C111" s="613" t="s">
        <v>98</v>
      </c>
      <c r="D111" s="307">
        <v>19</v>
      </c>
      <c r="E111" s="276">
        <v>48</v>
      </c>
      <c r="F111" s="586">
        <v>55.12</v>
      </c>
      <c r="G111" s="307">
        <v>20</v>
      </c>
      <c r="H111" s="276">
        <v>41</v>
      </c>
      <c r="I111" s="421">
        <v>56.47</v>
      </c>
      <c r="J111" s="215">
        <v>13</v>
      </c>
      <c r="K111" s="57">
        <v>47</v>
      </c>
      <c r="L111" s="394">
        <v>56.93</v>
      </c>
      <c r="M111" s="215">
        <v>35</v>
      </c>
      <c r="N111" s="61">
        <v>46.828571428571429</v>
      </c>
      <c r="O111" s="404">
        <v>57.33</v>
      </c>
      <c r="P111" s="393">
        <v>30</v>
      </c>
      <c r="Q111" s="59">
        <v>49.466700000000003</v>
      </c>
      <c r="R111" s="394">
        <v>57.96</v>
      </c>
      <c r="S111" s="215">
        <v>82</v>
      </c>
      <c r="T111" s="602">
        <v>104</v>
      </c>
      <c r="U111" s="372">
        <v>101</v>
      </c>
      <c r="V111" s="40">
        <v>101</v>
      </c>
      <c r="W111" s="137">
        <v>85</v>
      </c>
      <c r="X111" s="133">
        <f>S111+T111+U111+V111+W111</f>
        <v>473</v>
      </c>
    </row>
    <row r="112" spans="1:24" ht="15" customHeight="1" x14ac:dyDescent="0.25">
      <c r="A112" s="375">
        <v>107</v>
      </c>
      <c r="B112" s="95" t="s">
        <v>26</v>
      </c>
      <c r="C112" s="613" t="s">
        <v>25</v>
      </c>
      <c r="D112" s="307">
        <v>25</v>
      </c>
      <c r="E112" s="276">
        <v>38</v>
      </c>
      <c r="F112" s="586">
        <v>55.12</v>
      </c>
      <c r="G112" s="307">
        <v>17</v>
      </c>
      <c r="H112" s="276">
        <v>40</v>
      </c>
      <c r="I112" s="421">
        <v>56.47</v>
      </c>
      <c r="J112" s="215">
        <v>11</v>
      </c>
      <c r="K112" s="57">
        <v>47.636363636363633</v>
      </c>
      <c r="L112" s="394">
        <v>56.93</v>
      </c>
      <c r="M112" s="215">
        <v>10</v>
      </c>
      <c r="N112" s="57">
        <v>51.6</v>
      </c>
      <c r="O112" s="404">
        <v>57.33</v>
      </c>
      <c r="P112" s="393">
        <v>17</v>
      </c>
      <c r="Q112" s="59">
        <v>49.411799999999999</v>
      </c>
      <c r="R112" s="394">
        <v>57.96</v>
      </c>
      <c r="S112" s="215">
        <v>105</v>
      </c>
      <c r="T112" s="602">
        <v>107</v>
      </c>
      <c r="U112" s="372">
        <v>97</v>
      </c>
      <c r="V112" s="40">
        <v>83</v>
      </c>
      <c r="W112" s="137">
        <v>86</v>
      </c>
      <c r="X112" s="133">
        <f>S112+T112+U112+V112+W112</f>
        <v>478</v>
      </c>
    </row>
    <row r="113" spans="1:24" ht="15" customHeight="1" x14ac:dyDescent="0.25">
      <c r="A113" s="375">
        <v>108</v>
      </c>
      <c r="B113" s="11" t="s">
        <v>54</v>
      </c>
      <c r="C113" s="626" t="s">
        <v>56</v>
      </c>
      <c r="D113" s="628">
        <v>5</v>
      </c>
      <c r="E113" s="276">
        <v>52</v>
      </c>
      <c r="F113" s="599">
        <v>55.12</v>
      </c>
      <c r="G113" s="432"/>
      <c r="H113" s="360"/>
      <c r="I113" s="421">
        <v>56.47</v>
      </c>
      <c r="J113" s="220"/>
      <c r="K113" s="96"/>
      <c r="L113" s="394">
        <v>56.93</v>
      </c>
      <c r="M113" s="215">
        <v>14</v>
      </c>
      <c r="N113" s="61">
        <v>46.071428571428569</v>
      </c>
      <c r="O113" s="404">
        <v>57.33</v>
      </c>
      <c r="P113" s="393">
        <v>16</v>
      </c>
      <c r="Q113" s="68">
        <v>42.0625</v>
      </c>
      <c r="R113" s="394">
        <v>57.96</v>
      </c>
      <c r="S113" s="215">
        <v>67</v>
      </c>
      <c r="T113" s="602">
        <v>110</v>
      </c>
      <c r="U113" s="372">
        <v>109</v>
      </c>
      <c r="V113" s="40">
        <v>103</v>
      </c>
      <c r="W113" s="137">
        <v>98</v>
      </c>
      <c r="X113" s="133">
        <f>S113+T113+U113+V113+W113</f>
        <v>487</v>
      </c>
    </row>
    <row r="114" spans="1:24" ht="15" customHeight="1" x14ac:dyDescent="0.25">
      <c r="A114" s="386">
        <v>109</v>
      </c>
      <c r="B114" s="29" t="s">
        <v>41</v>
      </c>
      <c r="C114" s="624" t="s">
        <v>77</v>
      </c>
      <c r="D114" s="307">
        <v>7</v>
      </c>
      <c r="E114" s="278">
        <v>46.29</v>
      </c>
      <c r="F114" s="598">
        <v>55.12</v>
      </c>
      <c r="G114" s="309">
        <v>12</v>
      </c>
      <c r="H114" s="387">
        <v>46.67</v>
      </c>
      <c r="I114" s="431">
        <v>56.47</v>
      </c>
      <c r="J114" s="350">
        <v>12</v>
      </c>
      <c r="K114" s="99">
        <v>40.75</v>
      </c>
      <c r="L114" s="401">
        <v>56.93</v>
      </c>
      <c r="M114" s="350">
        <v>8</v>
      </c>
      <c r="N114" s="99">
        <v>42.875</v>
      </c>
      <c r="O114" s="407">
        <v>57.33</v>
      </c>
      <c r="P114" s="402"/>
      <c r="Q114" s="353"/>
      <c r="R114" s="401">
        <v>57.96</v>
      </c>
      <c r="S114" s="350">
        <v>87</v>
      </c>
      <c r="T114" s="605">
        <v>93</v>
      </c>
      <c r="U114" s="385">
        <v>107</v>
      </c>
      <c r="V114" s="139">
        <v>107</v>
      </c>
      <c r="W114" s="140">
        <v>101</v>
      </c>
      <c r="X114" s="134">
        <f>S114+T114+U114+V114+W114</f>
        <v>495</v>
      </c>
    </row>
    <row r="115" spans="1:24" ht="15" customHeight="1" thickBot="1" x14ac:dyDescent="0.3">
      <c r="A115" s="386">
        <v>110</v>
      </c>
      <c r="B115" s="29" t="s">
        <v>32</v>
      </c>
      <c r="C115" s="624" t="s">
        <v>35</v>
      </c>
      <c r="D115" s="314">
        <v>18</v>
      </c>
      <c r="E115" s="383">
        <v>44.33</v>
      </c>
      <c r="F115" s="598">
        <v>55.12</v>
      </c>
      <c r="G115" s="309">
        <v>17</v>
      </c>
      <c r="H115" s="387">
        <v>38</v>
      </c>
      <c r="I115" s="431">
        <v>56.47</v>
      </c>
      <c r="J115" s="350">
        <v>5</v>
      </c>
      <c r="K115" s="99">
        <v>36.4</v>
      </c>
      <c r="L115" s="401">
        <v>56.93</v>
      </c>
      <c r="M115" s="350">
        <v>18</v>
      </c>
      <c r="N115" s="99">
        <v>43.833333333333336</v>
      </c>
      <c r="O115" s="407">
        <v>57.33</v>
      </c>
      <c r="P115" s="500">
        <v>13</v>
      </c>
      <c r="Q115" s="105">
        <v>48.615400000000001</v>
      </c>
      <c r="R115" s="401">
        <v>57.96</v>
      </c>
      <c r="S115" s="350">
        <v>94</v>
      </c>
      <c r="T115" s="605">
        <v>108</v>
      </c>
      <c r="U115" s="385">
        <v>108</v>
      </c>
      <c r="V115" s="139">
        <v>105</v>
      </c>
      <c r="W115" s="140">
        <v>87</v>
      </c>
      <c r="X115" s="134">
        <f>S115+T115+U115+V115+W115</f>
        <v>502</v>
      </c>
    </row>
    <row r="116" spans="1:24" ht="15" customHeight="1" x14ac:dyDescent="0.25">
      <c r="A116" s="374">
        <v>111</v>
      </c>
      <c r="B116" s="42" t="s">
        <v>32</v>
      </c>
      <c r="C116" s="638" t="s">
        <v>33</v>
      </c>
      <c r="D116" s="661"/>
      <c r="E116" s="339"/>
      <c r="F116" s="641">
        <v>55.12</v>
      </c>
      <c r="G116" s="312">
        <v>9</v>
      </c>
      <c r="H116" s="380">
        <v>49</v>
      </c>
      <c r="I116" s="423">
        <v>56.47</v>
      </c>
      <c r="J116" s="400"/>
      <c r="K116" s="129"/>
      <c r="L116" s="392">
        <v>56.93</v>
      </c>
      <c r="M116" s="214">
        <v>9</v>
      </c>
      <c r="N116" s="131">
        <v>47.111111111111114</v>
      </c>
      <c r="O116" s="403">
        <v>57.33</v>
      </c>
      <c r="P116" s="522"/>
      <c r="Q116" s="523"/>
      <c r="R116" s="392">
        <v>57.96</v>
      </c>
      <c r="S116" s="214">
        <v>109</v>
      </c>
      <c r="T116" s="601">
        <v>83</v>
      </c>
      <c r="U116" s="388">
        <v>109</v>
      </c>
      <c r="V116" s="143">
        <v>100</v>
      </c>
      <c r="W116" s="144">
        <v>101</v>
      </c>
      <c r="X116" s="135">
        <f>S116+T116+U116+V116+W116</f>
        <v>502</v>
      </c>
    </row>
    <row r="117" spans="1:24" ht="15" customHeight="1" x14ac:dyDescent="0.25">
      <c r="A117" s="375">
        <v>112</v>
      </c>
      <c r="B117" s="95" t="s">
        <v>26</v>
      </c>
      <c r="C117" s="613" t="s">
        <v>99</v>
      </c>
      <c r="D117" s="307">
        <v>14</v>
      </c>
      <c r="E117" s="276">
        <v>38</v>
      </c>
      <c r="F117" s="586">
        <v>55.12</v>
      </c>
      <c r="G117" s="307">
        <v>18</v>
      </c>
      <c r="H117" s="276">
        <v>40</v>
      </c>
      <c r="I117" s="421">
        <v>56.47</v>
      </c>
      <c r="J117" s="215">
        <v>15</v>
      </c>
      <c r="K117" s="57">
        <v>45</v>
      </c>
      <c r="L117" s="394">
        <v>56.93</v>
      </c>
      <c r="M117" s="215">
        <v>5</v>
      </c>
      <c r="N117" s="57">
        <v>50.8</v>
      </c>
      <c r="O117" s="404">
        <v>57.33</v>
      </c>
      <c r="P117" s="399"/>
      <c r="Q117" s="69"/>
      <c r="R117" s="394">
        <v>57.96</v>
      </c>
      <c r="S117" s="215">
        <v>106</v>
      </c>
      <c r="T117" s="602">
        <v>106</v>
      </c>
      <c r="U117" s="372">
        <v>103</v>
      </c>
      <c r="V117" s="40">
        <v>87</v>
      </c>
      <c r="W117" s="137">
        <v>101</v>
      </c>
      <c r="X117" s="133">
        <f>S117+T117+U117+V117+W117</f>
        <v>503</v>
      </c>
    </row>
    <row r="118" spans="1:24" ht="15" customHeight="1" x14ac:dyDescent="0.25">
      <c r="A118" s="375">
        <v>113</v>
      </c>
      <c r="B118" s="11" t="s">
        <v>54</v>
      </c>
      <c r="C118" s="616" t="s">
        <v>53</v>
      </c>
      <c r="D118" s="307">
        <v>3</v>
      </c>
      <c r="E118" s="276">
        <v>38</v>
      </c>
      <c r="F118" s="591">
        <v>55.12</v>
      </c>
      <c r="G118" s="307">
        <v>3</v>
      </c>
      <c r="H118" s="276">
        <v>44.333333333333336</v>
      </c>
      <c r="I118" s="369">
        <v>56.47</v>
      </c>
      <c r="J118" s="219">
        <v>12</v>
      </c>
      <c r="K118" s="66">
        <v>47.416666666666664</v>
      </c>
      <c r="L118" s="394">
        <v>56.93</v>
      </c>
      <c r="M118" s="215">
        <v>45</v>
      </c>
      <c r="N118" s="61">
        <v>41.777777777777779</v>
      </c>
      <c r="O118" s="404">
        <v>57.33</v>
      </c>
      <c r="P118" s="393">
        <v>15</v>
      </c>
      <c r="Q118" s="68">
        <v>40.2667</v>
      </c>
      <c r="R118" s="394">
        <v>57.96</v>
      </c>
      <c r="S118" s="215">
        <v>107</v>
      </c>
      <c r="T118" s="602">
        <v>99</v>
      </c>
      <c r="U118" s="372">
        <v>98</v>
      </c>
      <c r="V118" s="40">
        <v>108</v>
      </c>
      <c r="W118" s="137">
        <v>99</v>
      </c>
      <c r="X118" s="133">
        <f>S118+T118+U118+V118+W118</f>
        <v>511</v>
      </c>
    </row>
    <row r="119" spans="1:24" ht="15" customHeight="1" x14ac:dyDescent="0.25">
      <c r="A119" s="386">
        <v>114</v>
      </c>
      <c r="B119" s="29" t="s">
        <v>26</v>
      </c>
      <c r="C119" s="624" t="s">
        <v>162</v>
      </c>
      <c r="D119" s="307">
        <v>11</v>
      </c>
      <c r="E119" s="277">
        <v>46</v>
      </c>
      <c r="F119" s="597">
        <v>55.12</v>
      </c>
      <c r="G119" s="505"/>
      <c r="H119" s="506"/>
      <c r="I119" s="609">
        <v>56.47</v>
      </c>
      <c r="J119" s="350"/>
      <c r="K119" s="78"/>
      <c r="L119" s="401">
        <v>56.93</v>
      </c>
      <c r="M119" s="350"/>
      <c r="N119" s="353"/>
      <c r="O119" s="407">
        <v>57.33</v>
      </c>
      <c r="P119" s="350"/>
      <c r="Q119" s="353"/>
      <c r="R119" s="401">
        <v>57.96</v>
      </c>
      <c r="S119" s="350">
        <v>88</v>
      </c>
      <c r="T119" s="605">
        <v>110</v>
      </c>
      <c r="U119" s="385">
        <v>109</v>
      </c>
      <c r="V119" s="139">
        <v>109</v>
      </c>
      <c r="W119" s="140">
        <v>101</v>
      </c>
      <c r="X119" s="134">
        <f>S119+T119+U119+V119+W119</f>
        <v>517</v>
      </c>
    </row>
    <row r="120" spans="1:24" ht="15" customHeight="1" thickBot="1" x14ac:dyDescent="0.3">
      <c r="A120" s="377">
        <v>115</v>
      </c>
      <c r="B120" s="22" t="s">
        <v>54</v>
      </c>
      <c r="C120" s="625" t="s">
        <v>55</v>
      </c>
      <c r="D120" s="639"/>
      <c r="E120" s="640"/>
      <c r="F120" s="596">
        <v>55.12</v>
      </c>
      <c r="G120" s="410"/>
      <c r="H120" s="355"/>
      <c r="I120" s="368">
        <v>56.47</v>
      </c>
      <c r="J120" s="642"/>
      <c r="K120" s="97"/>
      <c r="L120" s="396">
        <v>56.93</v>
      </c>
      <c r="M120" s="216">
        <v>13</v>
      </c>
      <c r="N120" s="98">
        <v>43.25</v>
      </c>
      <c r="O120" s="405">
        <v>57.33</v>
      </c>
      <c r="P120" s="395">
        <v>12</v>
      </c>
      <c r="Q120" s="357">
        <v>39.416699999999999</v>
      </c>
      <c r="R120" s="396">
        <v>57.96</v>
      </c>
      <c r="S120" s="216">
        <v>109</v>
      </c>
      <c r="T120" s="79">
        <v>110</v>
      </c>
      <c r="U120" s="389">
        <v>109</v>
      </c>
      <c r="V120" s="103">
        <v>106</v>
      </c>
      <c r="W120" s="138">
        <v>100</v>
      </c>
      <c r="X120" s="136">
        <f>S120+T120+U120+V120+W120</f>
        <v>534</v>
      </c>
    </row>
    <row r="121" spans="1:24" ht="15" customHeight="1" x14ac:dyDescent="0.25">
      <c r="A121" s="25"/>
      <c r="C121" s="227" t="s">
        <v>103</v>
      </c>
      <c r="D121" s="227"/>
      <c r="E121" s="610">
        <f>AVERAGE(E6:E119)</f>
        <v>53.353134126367316</v>
      </c>
      <c r="F121" s="227"/>
      <c r="G121" s="228"/>
      <c r="H121" s="381">
        <f>AVERAGE(H6:H119)</f>
        <v>54.670715812825364</v>
      </c>
      <c r="I121" s="228"/>
      <c r="J121" s="85"/>
      <c r="K121" s="86">
        <f>AVERAGE(K6:K119)</f>
        <v>55.582665127228651</v>
      </c>
      <c r="L121" s="85"/>
      <c r="M121" s="87"/>
      <c r="N121" s="88">
        <f>AVERAGE(N6:N118)</f>
        <v>56.553276592899351</v>
      </c>
      <c r="O121" s="89"/>
      <c r="P121" s="90"/>
      <c r="Q121" s="91">
        <f>AVERAGE(Q6:Q118)</f>
        <v>57.131936363636349</v>
      </c>
      <c r="R121" s="30"/>
      <c r="S121" s="30"/>
      <c r="T121" s="30"/>
    </row>
    <row r="122" spans="1:24" x14ac:dyDescent="0.25">
      <c r="B122" s="1"/>
      <c r="C122" s="84" t="s">
        <v>130</v>
      </c>
      <c r="D122" s="84"/>
      <c r="E122" s="84">
        <v>55.12</v>
      </c>
      <c r="F122" s="84"/>
      <c r="G122" s="84"/>
      <c r="H122" s="84">
        <v>56.47</v>
      </c>
      <c r="I122" s="84"/>
      <c r="J122" s="1"/>
      <c r="K122" s="92">
        <v>56.93</v>
      </c>
      <c r="L122" s="93"/>
      <c r="M122" s="93"/>
      <c r="N122" s="93">
        <v>57.33</v>
      </c>
      <c r="O122" s="94"/>
      <c r="P122" s="93"/>
      <c r="Q122" s="93">
        <v>57.96</v>
      </c>
      <c r="R122" s="1"/>
      <c r="S122" s="1"/>
      <c r="T122" s="1"/>
    </row>
    <row r="123" spans="1:24" x14ac:dyDescent="0.25">
      <c r="O123" s="5"/>
    </row>
    <row r="124" spans="1:24" x14ac:dyDescent="0.25">
      <c r="B124" s="1"/>
      <c r="C124" s="6"/>
      <c r="D124" s="6"/>
      <c r="E124" s="6"/>
      <c r="F124" s="6"/>
      <c r="G124" s="6"/>
      <c r="H124" s="6"/>
      <c r="I124" s="6"/>
      <c r="J124" s="6"/>
      <c r="K124" s="6"/>
      <c r="L124" s="6"/>
    </row>
  </sheetData>
  <mergeCells count="11">
    <mergeCell ref="B2:C2"/>
    <mergeCell ref="A4:A5"/>
    <mergeCell ref="B4:B5"/>
    <mergeCell ref="C4:C5"/>
    <mergeCell ref="X4:X5"/>
    <mergeCell ref="G4:I4"/>
    <mergeCell ref="P4:R4"/>
    <mergeCell ref="M4:O4"/>
    <mergeCell ref="J4:L4"/>
    <mergeCell ref="D4:F4"/>
    <mergeCell ref="S4:W4"/>
  </mergeCells>
  <conditionalFormatting sqref="K6:K122">
    <cfRule type="cellIs" dxfId="899" priority="3" stopIfTrue="1" operator="equal">
      <formula>$K$121</formula>
    </cfRule>
    <cfRule type="containsBlanks" dxfId="898" priority="207" stopIfTrue="1">
      <formula>LEN(TRIM(K6))=0</formula>
    </cfRule>
    <cfRule type="cellIs" dxfId="897" priority="208" stopIfTrue="1" operator="lessThan">
      <formula>50</formula>
    </cfRule>
    <cfRule type="cellIs" dxfId="896" priority="209" stopIfTrue="1" operator="greaterThanOrEqual">
      <formula>75</formula>
    </cfRule>
    <cfRule type="cellIs" dxfId="895" priority="210" stopIfTrue="1" operator="between">
      <formula>$K$121</formula>
      <formula>50</formula>
    </cfRule>
    <cfRule type="cellIs" dxfId="894" priority="211" stopIfTrue="1" operator="between">
      <formula>75</formula>
      <formula>$K$121</formula>
    </cfRule>
  </conditionalFormatting>
  <conditionalFormatting sqref="Q6:Q122">
    <cfRule type="cellIs" dxfId="893" priority="5" stopIfTrue="1" operator="equal">
      <formula>$Q$121</formula>
    </cfRule>
    <cfRule type="cellIs" dxfId="892" priority="36" stopIfTrue="1" operator="greaterThanOrEqual">
      <formula>75</formula>
    </cfRule>
    <cfRule type="containsBlanks" dxfId="891" priority="38" stopIfTrue="1">
      <formula>LEN(TRIM(Q6))=0</formula>
    </cfRule>
    <cfRule type="cellIs" dxfId="890" priority="39" stopIfTrue="1" operator="lessThan">
      <formula>50</formula>
    </cfRule>
    <cfRule type="cellIs" dxfId="889" priority="40" stopIfTrue="1" operator="between">
      <formula>$Q$121</formula>
      <formula>50</formula>
    </cfRule>
    <cfRule type="cellIs" dxfId="888" priority="41" stopIfTrue="1" operator="between">
      <formula>75</formula>
      <formula>$Q$121</formula>
    </cfRule>
  </conditionalFormatting>
  <conditionalFormatting sqref="N6:N122">
    <cfRule type="cellIs" dxfId="887" priority="4" stopIfTrue="1" operator="equal">
      <formula>$N$121</formula>
    </cfRule>
    <cfRule type="cellIs" dxfId="886" priority="37" stopIfTrue="1" operator="greaterThanOrEqual">
      <formula>75</formula>
    </cfRule>
    <cfRule type="containsBlanks" dxfId="885" priority="42" stopIfTrue="1">
      <formula>LEN(TRIM(N6))=0</formula>
    </cfRule>
    <cfRule type="cellIs" dxfId="884" priority="43" stopIfTrue="1" operator="lessThan">
      <formula>50</formula>
    </cfRule>
    <cfRule type="cellIs" dxfId="883" priority="44" stopIfTrue="1" operator="between">
      <formula>$N$121</formula>
      <formula>50</formula>
    </cfRule>
    <cfRule type="cellIs" dxfId="882" priority="45" stopIfTrue="1" operator="between">
      <formula>75</formula>
      <formula>$N$121</formula>
    </cfRule>
  </conditionalFormatting>
  <conditionalFormatting sqref="H6:H122">
    <cfRule type="cellIs" dxfId="881" priority="2" stopIfTrue="1" operator="equal">
      <formula>$H$121</formula>
    </cfRule>
    <cfRule type="containsBlanks" dxfId="880" priority="31" stopIfTrue="1">
      <formula>LEN(TRIM(H6))=0</formula>
    </cfRule>
    <cfRule type="cellIs" dxfId="879" priority="32" stopIfTrue="1" operator="lessThan">
      <formula>50</formula>
    </cfRule>
    <cfRule type="cellIs" dxfId="878" priority="33" stopIfTrue="1" operator="greaterThanOrEqual">
      <formula>75</formula>
    </cfRule>
    <cfRule type="cellIs" dxfId="877" priority="34" stopIfTrue="1" operator="between">
      <formula>$H$121</formula>
      <formula>50</formula>
    </cfRule>
    <cfRule type="cellIs" dxfId="876" priority="35" stopIfTrue="1" operator="between">
      <formula>75</formula>
      <formula>$H$121</formula>
    </cfRule>
  </conditionalFormatting>
  <conditionalFormatting sqref="E6:E122">
    <cfRule type="containsBlanks" dxfId="875" priority="1" stopIfTrue="1">
      <formula>LEN(TRIM(E6))=0</formula>
    </cfRule>
    <cfRule type="cellIs" dxfId="874" priority="6" stopIfTrue="1" operator="equal">
      <formula>$E$121</formula>
    </cfRule>
    <cfRule type="cellIs" dxfId="873" priority="7" stopIfTrue="1" operator="greaterThanOrEqual">
      <formula>75</formula>
    </cfRule>
    <cfRule type="cellIs" dxfId="872" priority="8" stopIfTrue="1" operator="between">
      <formula>$E$121</formula>
      <formula>50</formula>
    </cfRule>
    <cfRule type="cellIs" dxfId="871" priority="9" stopIfTrue="1" operator="between">
      <formula>75</formula>
      <formula>$E$121</formula>
    </cfRule>
    <cfRule type="cellIs" dxfId="870" priority="10" stopIfTrue="1" operator="lessThan">
      <formula>50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zoomScale="90" zoomScaleNormal="90" workbookViewId="0">
      <selection activeCell="B5" sqref="B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9.7109375" customWidth="1"/>
    <col min="6" max="6" width="0" hidden="1" customWidth="1"/>
    <col min="7" max="7" width="7.7109375" customWidth="1"/>
  </cols>
  <sheetData>
    <row r="1" spans="1:9" x14ac:dyDescent="0.25">
      <c r="H1" s="233"/>
      <c r="I1" s="34" t="s">
        <v>120</v>
      </c>
    </row>
    <row r="2" spans="1:9" ht="15.75" x14ac:dyDescent="0.25">
      <c r="B2" s="554" t="s">
        <v>115</v>
      </c>
      <c r="C2" s="554"/>
      <c r="D2" s="554"/>
      <c r="E2" s="8">
        <v>2019</v>
      </c>
      <c r="H2" s="234"/>
      <c r="I2" s="34" t="s">
        <v>121</v>
      </c>
    </row>
    <row r="3" spans="1:9" x14ac:dyDescent="0.25">
      <c r="H3" s="235"/>
      <c r="I3" s="34" t="s">
        <v>122</v>
      </c>
    </row>
    <row r="4" spans="1:9" ht="15" customHeight="1" thickBot="1" x14ac:dyDescent="0.3">
      <c r="H4" s="35"/>
      <c r="I4" s="34" t="s">
        <v>123</v>
      </c>
    </row>
    <row r="5" spans="1:9" ht="30" customHeight="1" thickBot="1" x14ac:dyDescent="0.3">
      <c r="A5" s="255" t="s">
        <v>68</v>
      </c>
      <c r="B5" s="256" t="s">
        <v>67</v>
      </c>
      <c r="C5" s="256" t="s">
        <v>113</v>
      </c>
      <c r="D5" s="257" t="s">
        <v>104</v>
      </c>
      <c r="E5" s="258" t="s">
        <v>160</v>
      </c>
    </row>
    <row r="6" spans="1:9" ht="15" customHeight="1" thickBot="1" x14ac:dyDescent="0.3">
      <c r="A6" s="232"/>
      <c r="B6" s="231"/>
      <c r="C6" s="259" t="s">
        <v>154</v>
      </c>
      <c r="D6" s="260">
        <f>SUM(D7:D114)</f>
        <v>2374</v>
      </c>
      <c r="E6" s="279">
        <f>AVERAGE(E7:E114)</f>
        <v>53.353134126367294</v>
      </c>
    </row>
    <row r="7" spans="1:9" ht="15" customHeight="1" x14ac:dyDescent="0.25">
      <c r="A7" s="284">
        <v>1</v>
      </c>
      <c r="B7" s="274" t="s">
        <v>32</v>
      </c>
      <c r="C7" s="281" t="s">
        <v>93</v>
      </c>
      <c r="D7" s="274">
        <v>41</v>
      </c>
      <c r="E7" s="300">
        <v>73.069999999999993</v>
      </c>
    </row>
    <row r="8" spans="1:9" ht="15" customHeight="1" x14ac:dyDescent="0.25">
      <c r="A8" s="283">
        <v>2</v>
      </c>
      <c r="B8" s="11" t="s">
        <v>0</v>
      </c>
      <c r="C8" s="12" t="s">
        <v>101</v>
      </c>
      <c r="D8" s="11">
        <v>39</v>
      </c>
      <c r="E8" s="13">
        <v>67.102564102564102</v>
      </c>
    </row>
    <row r="9" spans="1:9" ht="15" customHeight="1" x14ac:dyDescent="0.25">
      <c r="A9" s="36">
        <v>3</v>
      </c>
      <c r="B9" s="11" t="s">
        <v>54</v>
      </c>
      <c r="C9" s="14" t="s">
        <v>64</v>
      </c>
      <c r="D9" s="11">
        <v>33</v>
      </c>
      <c r="E9" s="13">
        <v>67</v>
      </c>
      <c r="F9">
        <f>E11*D11</f>
        <v>1407</v>
      </c>
    </row>
    <row r="10" spans="1:9" ht="15" customHeight="1" x14ac:dyDescent="0.25">
      <c r="A10" s="36">
        <v>4</v>
      </c>
      <c r="B10" s="11" t="s">
        <v>2</v>
      </c>
      <c r="C10" s="20" t="s">
        <v>24</v>
      </c>
      <c r="D10" s="11">
        <v>23</v>
      </c>
      <c r="E10" s="49">
        <v>67</v>
      </c>
      <c r="F10">
        <f>E10*D10</f>
        <v>1541</v>
      </c>
    </row>
    <row r="11" spans="1:9" ht="15" customHeight="1" x14ac:dyDescent="0.25">
      <c r="A11" s="36">
        <v>5</v>
      </c>
      <c r="B11" s="11" t="s">
        <v>32</v>
      </c>
      <c r="C11" s="12" t="s">
        <v>149</v>
      </c>
      <c r="D11" s="11">
        <v>21</v>
      </c>
      <c r="E11" s="13">
        <v>67</v>
      </c>
      <c r="F11">
        <f>E8*D8</f>
        <v>2617</v>
      </c>
    </row>
    <row r="12" spans="1:9" ht="15" customHeight="1" x14ac:dyDescent="0.25">
      <c r="A12" s="36">
        <v>6</v>
      </c>
      <c r="B12" s="11" t="s">
        <v>26</v>
      </c>
      <c r="C12" s="12" t="s">
        <v>95</v>
      </c>
      <c r="D12" s="11">
        <v>13</v>
      </c>
      <c r="E12" s="13">
        <v>65</v>
      </c>
      <c r="F12">
        <f>E12*D12</f>
        <v>845</v>
      </c>
    </row>
    <row r="13" spans="1:9" ht="15" customHeight="1" x14ac:dyDescent="0.25">
      <c r="A13" s="36">
        <v>7</v>
      </c>
      <c r="B13" s="11" t="s">
        <v>2</v>
      </c>
      <c r="C13" s="20" t="s">
        <v>112</v>
      </c>
      <c r="D13" s="11">
        <v>29</v>
      </c>
      <c r="E13" s="13">
        <v>64</v>
      </c>
      <c r="F13">
        <f>E13*D13</f>
        <v>1856</v>
      </c>
    </row>
    <row r="14" spans="1:9" ht="15" customHeight="1" x14ac:dyDescent="0.25">
      <c r="A14" s="36">
        <v>8</v>
      </c>
      <c r="B14" s="11" t="s">
        <v>41</v>
      </c>
      <c r="C14" s="12" t="s">
        <v>52</v>
      </c>
      <c r="D14" s="11">
        <v>5</v>
      </c>
      <c r="E14" s="13">
        <v>63.8</v>
      </c>
      <c r="F14">
        <f>E14*D14</f>
        <v>319</v>
      </c>
    </row>
    <row r="15" spans="1:9" ht="15" customHeight="1" x14ac:dyDescent="0.25">
      <c r="A15" s="36">
        <v>9</v>
      </c>
      <c r="B15" s="11" t="s">
        <v>26</v>
      </c>
      <c r="C15" s="12" t="s">
        <v>30</v>
      </c>
      <c r="D15" s="11">
        <v>10</v>
      </c>
      <c r="E15" s="49">
        <v>63</v>
      </c>
      <c r="F15">
        <f>E15*D15</f>
        <v>630</v>
      </c>
    </row>
    <row r="16" spans="1:9" ht="15" customHeight="1" thickBot="1" x14ac:dyDescent="0.3">
      <c r="A16" s="576">
        <v>10</v>
      </c>
      <c r="B16" s="29" t="s">
        <v>32</v>
      </c>
      <c r="C16" s="578" t="s">
        <v>31</v>
      </c>
      <c r="D16" s="29">
        <v>5</v>
      </c>
      <c r="E16" s="32">
        <v>63</v>
      </c>
      <c r="F16">
        <f>E16*D16</f>
        <v>315</v>
      </c>
    </row>
    <row r="17" spans="1:6" ht="15" customHeight="1" x14ac:dyDescent="0.25">
      <c r="A17" s="41">
        <v>11</v>
      </c>
      <c r="B17" s="42" t="s">
        <v>65</v>
      </c>
      <c r="C17" s="43" t="s">
        <v>81</v>
      </c>
      <c r="D17" s="42">
        <v>31</v>
      </c>
      <c r="E17" s="44">
        <v>61.032258064516128</v>
      </c>
    </row>
    <row r="18" spans="1:6" ht="15" customHeight="1" x14ac:dyDescent="0.25">
      <c r="A18" s="36">
        <v>12</v>
      </c>
      <c r="B18" s="11" t="s">
        <v>32</v>
      </c>
      <c r="C18" s="242" t="s">
        <v>92</v>
      </c>
      <c r="D18" s="11">
        <v>73</v>
      </c>
      <c r="E18" s="13">
        <v>61</v>
      </c>
    </row>
    <row r="19" spans="1:6" ht="15" customHeight="1" x14ac:dyDescent="0.25">
      <c r="A19" s="36">
        <v>13</v>
      </c>
      <c r="B19" s="11" t="s">
        <v>26</v>
      </c>
      <c r="C19" s="12" t="s">
        <v>27</v>
      </c>
      <c r="D19" s="11">
        <v>9</v>
      </c>
      <c r="E19" s="13">
        <v>60.66</v>
      </c>
      <c r="F19">
        <f>E19*D19</f>
        <v>545.93999999999994</v>
      </c>
    </row>
    <row r="20" spans="1:6" ht="15" customHeight="1" x14ac:dyDescent="0.25">
      <c r="A20" s="36">
        <v>14</v>
      </c>
      <c r="B20" s="11" t="s">
        <v>2</v>
      </c>
      <c r="C20" s="20" t="s">
        <v>21</v>
      </c>
      <c r="D20" s="11">
        <v>27</v>
      </c>
      <c r="E20" s="13">
        <v>60.63</v>
      </c>
      <c r="F20">
        <f>E17*D17</f>
        <v>1892</v>
      </c>
    </row>
    <row r="21" spans="1:6" ht="15" customHeight="1" x14ac:dyDescent="0.25">
      <c r="A21" s="36">
        <v>15</v>
      </c>
      <c r="B21" s="11" t="s">
        <v>41</v>
      </c>
      <c r="C21" s="12" t="s">
        <v>88</v>
      </c>
      <c r="D21" s="11">
        <v>42</v>
      </c>
      <c r="E21" s="13">
        <v>60.62</v>
      </c>
      <c r="F21">
        <f t="shared" ref="F21:F26" si="0">E21*D21</f>
        <v>2546.04</v>
      </c>
    </row>
    <row r="22" spans="1:6" ht="15" customHeight="1" x14ac:dyDescent="0.25">
      <c r="A22" s="36">
        <v>16</v>
      </c>
      <c r="B22" s="11" t="s">
        <v>26</v>
      </c>
      <c r="C22" s="12" t="s">
        <v>109</v>
      </c>
      <c r="D22" s="11">
        <v>28</v>
      </c>
      <c r="E22" s="13">
        <v>60.32</v>
      </c>
      <c r="F22">
        <f t="shared" si="0"/>
        <v>1688.96</v>
      </c>
    </row>
    <row r="23" spans="1:6" ht="15" customHeight="1" x14ac:dyDescent="0.25">
      <c r="A23" s="36">
        <v>17</v>
      </c>
      <c r="B23" s="11" t="s">
        <v>65</v>
      </c>
      <c r="C23" s="12" t="s">
        <v>83</v>
      </c>
      <c r="D23" s="11">
        <v>49</v>
      </c>
      <c r="E23" s="13">
        <v>60.142857142857146</v>
      </c>
      <c r="F23">
        <f t="shared" si="0"/>
        <v>2947</v>
      </c>
    </row>
    <row r="24" spans="1:6" ht="15" customHeight="1" x14ac:dyDescent="0.25">
      <c r="A24" s="36">
        <v>18</v>
      </c>
      <c r="B24" s="11" t="s">
        <v>0</v>
      </c>
      <c r="C24" s="12" t="s">
        <v>100</v>
      </c>
      <c r="D24" s="11">
        <v>29</v>
      </c>
      <c r="E24" s="13">
        <v>60.137931034482762</v>
      </c>
      <c r="F24">
        <f t="shared" si="0"/>
        <v>1744</v>
      </c>
    </row>
    <row r="25" spans="1:6" ht="15" customHeight="1" x14ac:dyDescent="0.25">
      <c r="A25" s="36">
        <v>19</v>
      </c>
      <c r="B25" s="11" t="s">
        <v>2</v>
      </c>
      <c r="C25" s="20" t="s">
        <v>145</v>
      </c>
      <c r="D25" s="11">
        <v>38</v>
      </c>
      <c r="E25" s="13">
        <v>60</v>
      </c>
      <c r="F25">
        <f t="shared" si="0"/>
        <v>2280</v>
      </c>
    </row>
    <row r="26" spans="1:6" ht="15" customHeight="1" thickBot="1" x14ac:dyDescent="0.3">
      <c r="A26" s="45">
        <v>20</v>
      </c>
      <c r="B26" s="22" t="s">
        <v>54</v>
      </c>
      <c r="C26" s="52" t="s">
        <v>61</v>
      </c>
      <c r="D26" s="22">
        <v>33</v>
      </c>
      <c r="E26" s="24">
        <v>60</v>
      </c>
      <c r="F26">
        <f t="shared" si="0"/>
        <v>1980</v>
      </c>
    </row>
    <row r="27" spans="1:6" ht="15" customHeight="1" x14ac:dyDescent="0.25">
      <c r="A27" s="41">
        <v>21</v>
      </c>
      <c r="B27" s="42" t="s">
        <v>54</v>
      </c>
      <c r="C27" s="128" t="s">
        <v>63</v>
      </c>
      <c r="D27" s="42">
        <v>22</v>
      </c>
      <c r="E27" s="44">
        <v>60</v>
      </c>
    </row>
    <row r="28" spans="1:6" ht="15" customHeight="1" x14ac:dyDescent="0.25">
      <c r="A28" s="36">
        <v>22</v>
      </c>
      <c r="B28" s="11" t="s">
        <v>32</v>
      </c>
      <c r="C28" s="18" t="s">
        <v>37</v>
      </c>
      <c r="D28" s="11">
        <v>26</v>
      </c>
      <c r="E28" s="13">
        <v>59.92</v>
      </c>
    </row>
    <row r="29" spans="1:6" ht="15" customHeight="1" x14ac:dyDescent="0.25">
      <c r="A29" s="36">
        <v>23</v>
      </c>
      <c r="B29" s="11" t="s">
        <v>41</v>
      </c>
      <c r="C29" s="12" t="s">
        <v>44</v>
      </c>
      <c r="D29" s="11">
        <v>8</v>
      </c>
      <c r="E29" s="13">
        <v>59.63</v>
      </c>
      <c r="F29">
        <f>E29*D29</f>
        <v>477.04</v>
      </c>
    </row>
    <row r="30" spans="1:6" ht="15" customHeight="1" x14ac:dyDescent="0.25">
      <c r="A30" s="36">
        <v>24</v>
      </c>
      <c r="B30" s="574" t="s">
        <v>26</v>
      </c>
      <c r="C30" s="243" t="s">
        <v>111</v>
      </c>
      <c r="D30" s="11">
        <v>23</v>
      </c>
      <c r="E30" s="13">
        <v>59.57</v>
      </c>
    </row>
    <row r="31" spans="1:6" ht="15" customHeight="1" x14ac:dyDescent="0.25">
      <c r="A31" s="36">
        <v>25</v>
      </c>
      <c r="B31" s="11" t="s">
        <v>32</v>
      </c>
      <c r="C31" s="12" t="s">
        <v>36</v>
      </c>
      <c r="D31" s="11">
        <v>18</v>
      </c>
      <c r="E31" s="49">
        <v>59.5</v>
      </c>
    </row>
    <row r="32" spans="1:6" ht="15" customHeight="1" x14ac:dyDescent="0.25">
      <c r="A32" s="36">
        <v>26</v>
      </c>
      <c r="B32" s="11" t="s">
        <v>26</v>
      </c>
      <c r="C32" s="19" t="s">
        <v>96</v>
      </c>
      <c r="D32" s="11">
        <v>41</v>
      </c>
      <c r="E32" s="13">
        <v>59</v>
      </c>
      <c r="F32">
        <f>E32*D32</f>
        <v>2419</v>
      </c>
    </row>
    <row r="33" spans="1:6" ht="15" customHeight="1" x14ac:dyDescent="0.25">
      <c r="A33" s="36">
        <v>27</v>
      </c>
      <c r="B33" s="11" t="s">
        <v>0</v>
      </c>
      <c r="C33" s="12" t="s">
        <v>139</v>
      </c>
      <c r="D33" s="11">
        <v>39</v>
      </c>
      <c r="E33" s="13">
        <v>58.769230769230766</v>
      </c>
    </row>
    <row r="34" spans="1:6" ht="15" customHeight="1" x14ac:dyDescent="0.25">
      <c r="A34" s="36">
        <v>28</v>
      </c>
      <c r="B34" s="11" t="s">
        <v>32</v>
      </c>
      <c r="C34" s="12" t="s">
        <v>38</v>
      </c>
      <c r="D34" s="11">
        <v>21</v>
      </c>
      <c r="E34" s="13">
        <v>58.52</v>
      </c>
      <c r="F34">
        <f>E33*D33</f>
        <v>2292</v>
      </c>
    </row>
    <row r="35" spans="1:6" ht="15" customHeight="1" x14ac:dyDescent="0.25">
      <c r="A35" s="36">
        <v>29</v>
      </c>
      <c r="B35" s="11" t="s">
        <v>41</v>
      </c>
      <c r="C35" s="12" t="s">
        <v>80</v>
      </c>
      <c r="D35" s="11">
        <v>17</v>
      </c>
      <c r="E35" s="13">
        <v>58.47</v>
      </c>
      <c r="F35">
        <f>E36*D36</f>
        <v>642.95000000000005</v>
      </c>
    </row>
    <row r="36" spans="1:6" ht="15" customHeight="1" thickBot="1" x14ac:dyDescent="0.3">
      <c r="A36" s="576">
        <v>30</v>
      </c>
      <c r="B36" s="29" t="s">
        <v>2</v>
      </c>
      <c r="C36" s="577" t="s">
        <v>1</v>
      </c>
      <c r="D36" s="29">
        <v>11</v>
      </c>
      <c r="E36" s="32">
        <v>58.45</v>
      </c>
      <c r="F36">
        <f>E35*D35</f>
        <v>993.99</v>
      </c>
    </row>
    <row r="37" spans="1:6" ht="15" customHeight="1" x14ac:dyDescent="0.25">
      <c r="A37" s="41">
        <v>31</v>
      </c>
      <c r="B37" s="42" t="s">
        <v>2</v>
      </c>
      <c r="C37" s="50" t="s">
        <v>144</v>
      </c>
      <c r="D37" s="42">
        <v>58</v>
      </c>
      <c r="E37" s="44">
        <v>58</v>
      </c>
      <c r="F37">
        <f>E37*D37</f>
        <v>3364</v>
      </c>
    </row>
    <row r="38" spans="1:6" ht="15" customHeight="1" x14ac:dyDescent="0.25">
      <c r="A38" s="36">
        <v>32</v>
      </c>
      <c r="B38" s="11" t="s">
        <v>2</v>
      </c>
      <c r="C38" s="20" t="s">
        <v>19</v>
      </c>
      <c r="D38" s="11">
        <v>40</v>
      </c>
      <c r="E38" s="13">
        <v>58</v>
      </c>
      <c r="F38">
        <f>E38*D38</f>
        <v>2320</v>
      </c>
    </row>
    <row r="39" spans="1:6" ht="15" customHeight="1" x14ac:dyDescent="0.25">
      <c r="A39" s="36">
        <v>33</v>
      </c>
      <c r="B39" s="11" t="s">
        <v>41</v>
      </c>
      <c r="C39" s="12" t="s">
        <v>51</v>
      </c>
      <c r="D39" s="11">
        <v>17</v>
      </c>
      <c r="E39" s="13">
        <v>57.06</v>
      </c>
      <c r="F39">
        <f>E39*D39</f>
        <v>970.02</v>
      </c>
    </row>
    <row r="40" spans="1:6" ht="15" customHeight="1" x14ac:dyDescent="0.25">
      <c r="A40" s="36">
        <v>34</v>
      </c>
      <c r="B40" s="11" t="s">
        <v>2</v>
      </c>
      <c r="C40" s="20" t="s">
        <v>146</v>
      </c>
      <c r="D40" s="11">
        <v>63</v>
      </c>
      <c r="E40" s="13">
        <v>57</v>
      </c>
      <c r="F40">
        <f>E40*D40</f>
        <v>3591</v>
      </c>
    </row>
    <row r="41" spans="1:6" ht="15" customHeight="1" x14ac:dyDescent="0.25">
      <c r="A41" s="36">
        <v>35</v>
      </c>
      <c r="B41" s="11" t="s">
        <v>2</v>
      </c>
      <c r="C41" s="243" t="s">
        <v>7</v>
      </c>
      <c r="D41" s="11">
        <v>23</v>
      </c>
      <c r="E41" s="13">
        <v>57</v>
      </c>
    </row>
    <row r="42" spans="1:6" ht="15" customHeight="1" x14ac:dyDescent="0.25">
      <c r="A42" s="36">
        <v>36</v>
      </c>
      <c r="B42" s="11" t="s">
        <v>26</v>
      </c>
      <c r="C42" s="12" t="s">
        <v>110</v>
      </c>
      <c r="D42" s="11">
        <v>21</v>
      </c>
      <c r="E42" s="17">
        <v>57</v>
      </c>
    </row>
    <row r="43" spans="1:6" ht="15" customHeight="1" x14ac:dyDescent="0.25">
      <c r="A43" s="36">
        <v>37</v>
      </c>
      <c r="B43" s="11" t="s">
        <v>41</v>
      </c>
      <c r="C43" s="12" t="s">
        <v>78</v>
      </c>
      <c r="D43" s="11">
        <v>23</v>
      </c>
      <c r="E43" s="13">
        <v>56.39</v>
      </c>
      <c r="F43">
        <f>E43*D43</f>
        <v>1296.97</v>
      </c>
    </row>
    <row r="44" spans="1:6" ht="15" customHeight="1" x14ac:dyDescent="0.25">
      <c r="A44" s="36">
        <v>38</v>
      </c>
      <c r="B44" s="11" t="s">
        <v>0</v>
      </c>
      <c r="C44" s="242" t="s">
        <v>69</v>
      </c>
      <c r="D44" s="11">
        <v>5</v>
      </c>
      <c r="E44" s="13">
        <v>56.2</v>
      </c>
      <c r="F44">
        <f>E44*D44</f>
        <v>281</v>
      </c>
    </row>
    <row r="45" spans="1:6" ht="15" customHeight="1" x14ac:dyDescent="0.25">
      <c r="A45" s="36">
        <v>39</v>
      </c>
      <c r="B45" s="280" t="s">
        <v>0</v>
      </c>
      <c r="C45" s="14" t="s">
        <v>106</v>
      </c>
      <c r="D45" s="11">
        <v>31</v>
      </c>
      <c r="E45" s="13">
        <v>56.064516129032256</v>
      </c>
      <c r="F45">
        <f>E45*D45</f>
        <v>1738</v>
      </c>
    </row>
    <row r="46" spans="1:6" ht="15" customHeight="1" thickBot="1" x14ac:dyDescent="0.3">
      <c r="A46" s="45">
        <v>40</v>
      </c>
      <c r="B46" s="22" t="s">
        <v>41</v>
      </c>
      <c r="C46" s="52" t="s">
        <v>158</v>
      </c>
      <c r="D46" s="22">
        <v>39</v>
      </c>
      <c r="E46" s="575">
        <v>56.05</v>
      </c>
    </row>
    <row r="47" spans="1:6" ht="15" customHeight="1" x14ac:dyDescent="0.25">
      <c r="A47" s="37">
        <v>41</v>
      </c>
      <c r="B47" s="47" t="s">
        <v>0</v>
      </c>
      <c r="C47" s="48" t="s">
        <v>166</v>
      </c>
      <c r="D47" s="47">
        <v>37</v>
      </c>
      <c r="E47" s="49">
        <v>56.05</v>
      </c>
    </row>
    <row r="48" spans="1:6" ht="15" customHeight="1" x14ac:dyDescent="0.25">
      <c r="A48" s="36">
        <v>42</v>
      </c>
      <c r="B48" s="11" t="s">
        <v>32</v>
      </c>
      <c r="C48" s="12" t="s">
        <v>108</v>
      </c>
      <c r="D48" s="11">
        <v>50</v>
      </c>
      <c r="E48" s="13">
        <v>56</v>
      </c>
      <c r="F48">
        <f>E48*D48</f>
        <v>2800</v>
      </c>
    </row>
    <row r="49" spans="1:6" ht="15" customHeight="1" x14ac:dyDescent="0.25">
      <c r="A49" s="36">
        <v>43</v>
      </c>
      <c r="B49" s="11" t="s">
        <v>54</v>
      </c>
      <c r="C49" s="12" t="s">
        <v>62</v>
      </c>
      <c r="D49" s="11">
        <v>34</v>
      </c>
      <c r="E49" s="17">
        <v>56</v>
      </c>
    </row>
    <row r="50" spans="1:6" ht="15" customHeight="1" x14ac:dyDescent="0.25">
      <c r="A50" s="36">
        <v>44</v>
      </c>
      <c r="B50" s="11" t="s">
        <v>26</v>
      </c>
      <c r="C50" s="12" t="s">
        <v>114</v>
      </c>
      <c r="D50" s="11">
        <v>26</v>
      </c>
      <c r="E50" s="13">
        <v>56</v>
      </c>
    </row>
    <row r="51" spans="1:6" ht="15" customHeight="1" x14ac:dyDescent="0.25">
      <c r="A51" s="36">
        <v>45</v>
      </c>
      <c r="B51" s="11" t="s">
        <v>54</v>
      </c>
      <c r="C51" s="14" t="s">
        <v>66</v>
      </c>
      <c r="D51" s="11">
        <v>12</v>
      </c>
      <c r="E51" s="15">
        <v>56</v>
      </c>
      <c r="F51">
        <f>E46*D46</f>
        <v>2185.9499999999998</v>
      </c>
    </row>
    <row r="52" spans="1:6" ht="15" customHeight="1" x14ac:dyDescent="0.25">
      <c r="A52" s="36">
        <v>46</v>
      </c>
      <c r="B52" s="11" t="s">
        <v>2</v>
      </c>
      <c r="C52" s="243" t="s">
        <v>71</v>
      </c>
      <c r="D52" s="11">
        <v>7</v>
      </c>
      <c r="E52" s="13">
        <v>56</v>
      </c>
      <c r="F52">
        <f>E52*D52</f>
        <v>392</v>
      </c>
    </row>
    <row r="53" spans="1:6" ht="15" customHeight="1" x14ac:dyDescent="0.25">
      <c r="A53" s="36">
        <v>47</v>
      </c>
      <c r="B53" s="11" t="s">
        <v>2</v>
      </c>
      <c r="C53" s="20" t="s">
        <v>6</v>
      </c>
      <c r="D53" s="11">
        <v>16</v>
      </c>
      <c r="E53" s="13">
        <v>55.75</v>
      </c>
      <c r="F53">
        <f>E50*D50</f>
        <v>1456</v>
      </c>
    </row>
    <row r="54" spans="1:6" ht="15" customHeight="1" x14ac:dyDescent="0.25">
      <c r="A54" s="36">
        <v>48</v>
      </c>
      <c r="B54" s="11" t="s">
        <v>65</v>
      </c>
      <c r="C54" s="12" t="s">
        <v>82</v>
      </c>
      <c r="D54" s="11">
        <v>17</v>
      </c>
      <c r="E54" s="13">
        <v>55.411764705882355</v>
      </c>
      <c r="F54">
        <f>E49*D49</f>
        <v>1904</v>
      </c>
    </row>
    <row r="55" spans="1:6" ht="15" customHeight="1" x14ac:dyDescent="0.25">
      <c r="A55" s="36">
        <v>49</v>
      </c>
      <c r="B55" s="11" t="s">
        <v>2</v>
      </c>
      <c r="C55" s="20" t="s">
        <v>142</v>
      </c>
      <c r="D55" s="11">
        <v>85</v>
      </c>
      <c r="E55" s="13">
        <v>55</v>
      </c>
      <c r="F55">
        <f>E63*D63</f>
        <v>483.03000000000003</v>
      </c>
    </row>
    <row r="56" spans="1:6" ht="15" customHeight="1" thickBot="1" x14ac:dyDescent="0.3">
      <c r="A56" s="45">
        <v>50</v>
      </c>
      <c r="B56" s="22" t="s">
        <v>2</v>
      </c>
      <c r="C56" s="121" t="s">
        <v>13</v>
      </c>
      <c r="D56" s="22">
        <v>30</v>
      </c>
      <c r="E56" s="24">
        <v>55</v>
      </c>
      <c r="F56">
        <f>E53*D53</f>
        <v>892</v>
      </c>
    </row>
    <row r="57" spans="1:6" ht="15" customHeight="1" x14ac:dyDescent="0.25">
      <c r="A57" s="41">
        <v>51</v>
      </c>
      <c r="B57" s="42" t="s">
        <v>2</v>
      </c>
      <c r="C57" s="43" t="s">
        <v>12</v>
      </c>
      <c r="D57" s="42">
        <v>27</v>
      </c>
      <c r="E57" s="44">
        <v>55</v>
      </c>
      <c r="F57">
        <f>E54*D54</f>
        <v>942</v>
      </c>
    </row>
    <row r="58" spans="1:6" ht="15" customHeight="1" x14ac:dyDescent="0.25">
      <c r="A58" s="36">
        <v>52</v>
      </c>
      <c r="B58" s="11" t="s">
        <v>32</v>
      </c>
      <c r="C58" s="12" t="s">
        <v>34</v>
      </c>
      <c r="D58" s="11">
        <v>15</v>
      </c>
      <c r="E58" s="13">
        <v>55</v>
      </c>
      <c r="F58">
        <f>E55*D55</f>
        <v>4675</v>
      </c>
    </row>
    <row r="59" spans="1:6" ht="15" customHeight="1" x14ac:dyDescent="0.25">
      <c r="A59" s="36">
        <v>53</v>
      </c>
      <c r="B59" s="11" t="s">
        <v>2</v>
      </c>
      <c r="C59" s="20" t="s">
        <v>18</v>
      </c>
      <c r="D59" s="11">
        <v>15</v>
      </c>
      <c r="E59" s="13">
        <v>55</v>
      </c>
    </row>
    <row r="60" spans="1:6" ht="15" customHeight="1" x14ac:dyDescent="0.25">
      <c r="A60" s="36">
        <v>54</v>
      </c>
      <c r="B60" s="11" t="s">
        <v>2</v>
      </c>
      <c r="C60" s="20" t="s">
        <v>17</v>
      </c>
      <c r="D60" s="11">
        <v>17</v>
      </c>
      <c r="E60" s="13">
        <v>54.29</v>
      </c>
      <c r="F60">
        <f>E47*D47</f>
        <v>2073.85</v>
      </c>
    </row>
    <row r="61" spans="1:6" ht="15" customHeight="1" x14ac:dyDescent="0.25">
      <c r="A61" s="36">
        <v>55</v>
      </c>
      <c r="B61" s="11" t="s">
        <v>2</v>
      </c>
      <c r="C61" s="20" t="s">
        <v>8</v>
      </c>
      <c r="D61" s="11">
        <v>16</v>
      </c>
      <c r="E61" s="13">
        <v>54.25</v>
      </c>
      <c r="F61">
        <f>E57*D57</f>
        <v>1485</v>
      </c>
    </row>
    <row r="62" spans="1:6" ht="15" customHeight="1" x14ac:dyDescent="0.25">
      <c r="A62" s="36">
        <v>56</v>
      </c>
      <c r="B62" s="11" t="s">
        <v>65</v>
      </c>
      <c r="C62" s="12" t="s">
        <v>85</v>
      </c>
      <c r="D62" s="11">
        <v>33</v>
      </c>
      <c r="E62" s="272">
        <v>53.787878787878789</v>
      </c>
      <c r="F62">
        <f>E58*D58</f>
        <v>825</v>
      </c>
    </row>
    <row r="63" spans="1:6" ht="15" customHeight="1" x14ac:dyDescent="0.25">
      <c r="A63" s="36">
        <v>57</v>
      </c>
      <c r="B63" s="11" t="s">
        <v>41</v>
      </c>
      <c r="C63" s="12" t="s">
        <v>79</v>
      </c>
      <c r="D63" s="11">
        <v>9</v>
      </c>
      <c r="E63" s="13">
        <v>53.67</v>
      </c>
      <c r="F63">
        <f>E59*D59</f>
        <v>825</v>
      </c>
    </row>
    <row r="64" spans="1:6" ht="15" customHeight="1" x14ac:dyDescent="0.25">
      <c r="A64" s="36">
        <v>58</v>
      </c>
      <c r="B64" s="11" t="s">
        <v>65</v>
      </c>
      <c r="C64" s="242" t="s">
        <v>157</v>
      </c>
      <c r="D64" s="11">
        <v>11</v>
      </c>
      <c r="E64" s="13">
        <v>53.545454545454547</v>
      </c>
      <c r="F64">
        <f>E74*D74</f>
        <v>462.96</v>
      </c>
    </row>
    <row r="65" spans="1:6" ht="15" customHeight="1" x14ac:dyDescent="0.25">
      <c r="A65" s="36">
        <v>59</v>
      </c>
      <c r="B65" s="11" t="s">
        <v>2</v>
      </c>
      <c r="C65" s="20" t="s">
        <v>16</v>
      </c>
      <c r="D65" s="11">
        <v>62</v>
      </c>
      <c r="E65" s="13">
        <v>53</v>
      </c>
    </row>
    <row r="66" spans="1:6" ht="15" customHeight="1" thickBot="1" x14ac:dyDescent="0.3">
      <c r="A66" s="576">
        <v>60</v>
      </c>
      <c r="B66" s="29" t="s">
        <v>32</v>
      </c>
      <c r="C66" s="46" t="s">
        <v>137</v>
      </c>
      <c r="D66" s="29">
        <v>23</v>
      </c>
      <c r="E66" s="32">
        <v>53</v>
      </c>
      <c r="F66">
        <f t="shared" ref="F66:F73" si="1">E66*D66</f>
        <v>1219</v>
      </c>
    </row>
    <row r="67" spans="1:6" ht="15" customHeight="1" x14ac:dyDescent="0.25">
      <c r="A67" s="41">
        <v>61</v>
      </c>
      <c r="B67" s="42" t="s">
        <v>2</v>
      </c>
      <c r="C67" s="50" t="s">
        <v>10</v>
      </c>
      <c r="D67" s="42">
        <v>20</v>
      </c>
      <c r="E67" s="44">
        <v>53</v>
      </c>
      <c r="F67">
        <f t="shared" si="1"/>
        <v>1060</v>
      </c>
    </row>
    <row r="68" spans="1:6" ht="15" customHeight="1" x14ac:dyDescent="0.25">
      <c r="A68" s="36">
        <v>62</v>
      </c>
      <c r="B68" s="11" t="s">
        <v>41</v>
      </c>
      <c r="C68" s="12" t="s">
        <v>48</v>
      </c>
      <c r="D68" s="11">
        <v>15</v>
      </c>
      <c r="E68" s="13">
        <v>52.53</v>
      </c>
      <c r="F68">
        <f t="shared" si="1"/>
        <v>787.95</v>
      </c>
    </row>
    <row r="69" spans="1:6" ht="15" customHeight="1" x14ac:dyDescent="0.25">
      <c r="A69" s="36">
        <v>63</v>
      </c>
      <c r="B69" s="11" t="s">
        <v>65</v>
      </c>
      <c r="C69" s="12" t="s">
        <v>87</v>
      </c>
      <c r="D69" s="11">
        <v>9</v>
      </c>
      <c r="E69" s="272">
        <v>52.111111111111114</v>
      </c>
      <c r="F69">
        <f t="shared" si="1"/>
        <v>469</v>
      </c>
    </row>
    <row r="70" spans="1:6" ht="15" customHeight="1" x14ac:dyDescent="0.25">
      <c r="A70" s="36">
        <v>64</v>
      </c>
      <c r="B70" s="11" t="s">
        <v>26</v>
      </c>
      <c r="C70" s="12" t="s">
        <v>94</v>
      </c>
      <c r="D70" s="11">
        <v>16</v>
      </c>
      <c r="E70" s="13">
        <v>52</v>
      </c>
      <c r="F70">
        <f t="shared" si="1"/>
        <v>832</v>
      </c>
    </row>
    <row r="71" spans="1:6" ht="15" customHeight="1" x14ac:dyDescent="0.25">
      <c r="A71" s="36">
        <v>65</v>
      </c>
      <c r="B71" s="11" t="s">
        <v>41</v>
      </c>
      <c r="C71" s="242" t="s">
        <v>43</v>
      </c>
      <c r="D71" s="11">
        <v>13</v>
      </c>
      <c r="E71" s="17">
        <v>52</v>
      </c>
      <c r="F71">
        <f t="shared" si="1"/>
        <v>676</v>
      </c>
    </row>
    <row r="72" spans="1:6" ht="15" customHeight="1" x14ac:dyDescent="0.25">
      <c r="A72" s="36">
        <v>66</v>
      </c>
      <c r="B72" s="11" t="s">
        <v>32</v>
      </c>
      <c r="C72" s="270" t="s">
        <v>73</v>
      </c>
      <c r="D72" s="11">
        <v>6</v>
      </c>
      <c r="E72" s="13">
        <v>52</v>
      </c>
      <c r="F72">
        <f t="shared" si="1"/>
        <v>312</v>
      </c>
    </row>
    <row r="73" spans="1:6" ht="15" customHeight="1" x14ac:dyDescent="0.25">
      <c r="A73" s="36">
        <v>67</v>
      </c>
      <c r="B73" s="11" t="s">
        <v>54</v>
      </c>
      <c r="C73" s="14" t="s">
        <v>56</v>
      </c>
      <c r="D73" s="11">
        <v>5</v>
      </c>
      <c r="E73" s="13">
        <v>52</v>
      </c>
      <c r="F73">
        <f t="shared" si="1"/>
        <v>260</v>
      </c>
    </row>
    <row r="74" spans="1:6" ht="15" customHeight="1" x14ac:dyDescent="0.25">
      <c r="A74" s="36">
        <v>68</v>
      </c>
      <c r="B74" s="574" t="s">
        <v>41</v>
      </c>
      <c r="C74" s="12" t="s">
        <v>50</v>
      </c>
      <c r="D74" s="11">
        <v>9</v>
      </c>
      <c r="E74" s="13">
        <v>51.44</v>
      </c>
    </row>
    <row r="75" spans="1:6" ht="15" customHeight="1" x14ac:dyDescent="0.25">
      <c r="A75" s="36">
        <v>69</v>
      </c>
      <c r="B75" s="11" t="s">
        <v>41</v>
      </c>
      <c r="C75" s="12" t="s">
        <v>46</v>
      </c>
      <c r="D75" s="11">
        <v>5</v>
      </c>
      <c r="E75" s="13">
        <v>51.2</v>
      </c>
      <c r="F75">
        <f t="shared" ref="F75:F86" si="2">E75*D75</f>
        <v>256</v>
      </c>
    </row>
    <row r="76" spans="1:6" ht="15" customHeight="1" thickBot="1" x14ac:dyDescent="0.3">
      <c r="A76" s="45">
        <v>70</v>
      </c>
      <c r="B76" s="573" t="s">
        <v>54</v>
      </c>
      <c r="C76" s="282" t="s">
        <v>74</v>
      </c>
      <c r="D76" s="22">
        <v>9</v>
      </c>
      <c r="E76" s="24">
        <v>51.1</v>
      </c>
      <c r="F76">
        <f t="shared" si="2"/>
        <v>459.90000000000003</v>
      </c>
    </row>
    <row r="77" spans="1:6" ht="15" customHeight="1" x14ac:dyDescent="0.25">
      <c r="A77" s="37">
        <v>71</v>
      </c>
      <c r="B77" s="47" t="s">
        <v>54</v>
      </c>
      <c r="C77" s="336" t="s">
        <v>60</v>
      </c>
      <c r="D77" s="47">
        <v>14</v>
      </c>
      <c r="E77" s="49">
        <v>51</v>
      </c>
      <c r="F77">
        <f t="shared" si="2"/>
        <v>714</v>
      </c>
    </row>
    <row r="78" spans="1:6" ht="15" customHeight="1" x14ac:dyDescent="0.25">
      <c r="A78" s="36">
        <v>72</v>
      </c>
      <c r="B78" s="11" t="s">
        <v>32</v>
      </c>
      <c r="C78" s="12" t="s">
        <v>39</v>
      </c>
      <c r="D78" s="11">
        <v>13</v>
      </c>
      <c r="E78" s="13">
        <v>51</v>
      </c>
      <c r="F78">
        <f t="shared" si="2"/>
        <v>663</v>
      </c>
    </row>
    <row r="79" spans="1:6" ht="15" customHeight="1" x14ac:dyDescent="0.25">
      <c r="A79" s="36">
        <v>73</v>
      </c>
      <c r="B79" s="11" t="s">
        <v>2</v>
      </c>
      <c r="C79" s="20" t="s">
        <v>22</v>
      </c>
      <c r="D79" s="11">
        <v>16</v>
      </c>
      <c r="E79" s="13">
        <v>50.75</v>
      </c>
      <c r="F79">
        <f t="shared" si="2"/>
        <v>812</v>
      </c>
    </row>
    <row r="80" spans="1:6" ht="15" customHeight="1" x14ac:dyDescent="0.25">
      <c r="A80" s="36">
        <v>74</v>
      </c>
      <c r="B80" s="11" t="s">
        <v>65</v>
      </c>
      <c r="C80" s="12" t="s">
        <v>84</v>
      </c>
      <c r="D80" s="11">
        <v>28</v>
      </c>
      <c r="E80" s="272">
        <v>50.678571428571431</v>
      </c>
      <c r="F80">
        <f t="shared" si="2"/>
        <v>1419</v>
      </c>
    </row>
    <row r="81" spans="1:6" ht="15" customHeight="1" x14ac:dyDescent="0.25">
      <c r="A81" s="36">
        <v>75</v>
      </c>
      <c r="B81" s="11" t="s">
        <v>41</v>
      </c>
      <c r="C81" s="12" t="s">
        <v>47</v>
      </c>
      <c r="D81" s="11">
        <v>13</v>
      </c>
      <c r="E81" s="13">
        <v>50.38</v>
      </c>
      <c r="F81">
        <f t="shared" si="2"/>
        <v>654.94000000000005</v>
      </c>
    </row>
    <row r="82" spans="1:6" ht="15" customHeight="1" x14ac:dyDescent="0.25">
      <c r="A82" s="36">
        <v>76</v>
      </c>
      <c r="B82" s="11" t="s">
        <v>32</v>
      </c>
      <c r="C82" s="12" t="s">
        <v>159</v>
      </c>
      <c r="D82" s="11">
        <v>17</v>
      </c>
      <c r="E82" s="17">
        <v>50.2</v>
      </c>
      <c r="F82">
        <f t="shared" si="2"/>
        <v>853.40000000000009</v>
      </c>
    </row>
    <row r="83" spans="1:6" ht="15" customHeight="1" x14ac:dyDescent="0.25">
      <c r="A83" s="36">
        <v>77</v>
      </c>
      <c r="B83" s="11" t="s">
        <v>54</v>
      </c>
      <c r="C83" s="12" t="s">
        <v>59</v>
      </c>
      <c r="D83" s="11">
        <v>17</v>
      </c>
      <c r="E83" s="13">
        <v>50</v>
      </c>
      <c r="F83">
        <f t="shared" si="2"/>
        <v>850</v>
      </c>
    </row>
    <row r="84" spans="1:6" ht="15" customHeight="1" x14ac:dyDescent="0.25">
      <c r="A84" s="36">
        <v>78</v>
      </c>
      <c r="B84" s="11" t="s">
        <v>65</v>
      </c>
      <c r="C84" s="12" t="s">
        <v>86</v>
      </c>
      <c r="D84" s="11">
        <v>15</v>
      </c>
      <c r="E84" s="272">
        <v>49.4</v>
      </c>
      <c r="F84">
        <f t="shared" si="2"/>
        <v>741</v>
      </c>
    </row>
    <row r="85" spans="1:6" ht="15" customHeight="1" x14ac:dyDescent="0.25">
      <c r="A85" s="36">
        <v>79</v>
      </c>
      <c r="B85" s="11" t="s">
        <v>0</v>
      </c>
      <c r="C85" s="242" t="s">
        <v>102</v>
      </c>
      <c r="D85" s="11">
        <v>23</v>
      </c>
      <c r="E85" s="13">
        <v>49.304347826086953</v>
      </c>
      <c r="F85">
        <f t="shared" si="2"/>
        <v>1134</v>
      </c>
    </row>
    <row r="86" spans="1:6" ht="15" customHeight="1" thickBot="1" x14ac:dyDescent="0.3">
      <c r="A86" s="45">
        <v>80</v>
      </c>
      <c r="B86" s="22" t="s">
        <v>41</v>
      </c>
      <c r="C86" s="52" t="s">
        <v>42</v>
      </c>
      <c r="D86" s="22">
        <v>11</v>
      </c>
      <c r="E86" s="24">
        <v>49.27</v>
      </c>
      <c r="F86">
        <f t="shared" si="2"/>
        <v>541.97</v>
      </c>
    </row>
    <row r="87" spans="1:6" ht="15" customHeight="1" x14ac:dyDescent="0.25">
      <c r="A87" s="41">
        <v>81</v>
      </c>
      <c r="B87" s="42" t="s">
        <v>26</v>
      </c>
      <c r="C87" s="43" t="s">
        <v>97</v>
      </c>
      <c r="D87" s="42">
        <v>17</v>
      </c>
      <c r="E87" s="44">
        <v>49</v>
      </c>
    </row>
    <row r="88" spans="1:6" ht="15" customHeight="1" x14ac:dyDescent="0.25">
      <c r="A88" s="36">
        <v>82</v>
      </c>
      <c r="B88" s="11" t="s">
        <v>26</v>
      </c>
      <c r="C88" s="12" t="s">
        <v>98</v>
      </c>
      <c r="D88" s="11">
        <v>19</v>
      </c>
      <c r="E88" s="13">
        <v>48</v>
      </c>
    </row>
    <row r="89" spans="1:6" ht="15" customHeight="1" x14ac:dyDescent="0.25">
      <c r="A89" s="36">
        <v>83</v>
      </c>
      <c r="B89" s="11" t="s">
        <v>26</v>
      </c>
      <c r="C89" s="12" t="s">
        <v>29</v>
      </c>
      <c r="D89" s="11">
        <v>11</v>
      </c>
      <c r="E89" s="13">
        <v>48</v>
      </c>
      <c r="F89">
        <f t="shared" ref="F89:F102" si="3">E89*D89</f>
        <v>528</v>
      </c>
    </row>
    <row r="90" spans="1:6" ht="15" customHeight="1" x14ac:dyDescent="0.25">
      <c r="A90" s="36">
        <v>84</v>
      </c>
      <c r="B90" s="11" t="s">
        <v>2</v>
      </c>
      <c r="C90" s="20" t="s">
        <v>4</v>
      </c>
      <c r="D90" s="11">
        <v>35</v>
      </c>
      <c r="E90" s="13">
        <v>47</v>
      </c>
      <c r="F90">
        <f t="shared" si="3"/>
        <v>1645</v>
      </c>
    </row>
    <row r="91" spans="1:6" ht="15" customHeight="1" x14ac:dyDescent="0.25">
      <c r="A91" s="36">
        <v>85</v>
      </c>
      <c r="B91" s="11" t="s">
        <v>2</v>
      </c>
      <c r="C91" s="20" t="s">
        <v>14</v>
      </c>
      <c r="D91" s="11">
        <v>18</v>
      </c>
      <c r="E91" s="13">
        <v>47</v>
      </c>
      <c r="F91">
        <f t="shared" si="3"/>
        <v>846</v>
      </c>
    </row>
    <row r="92" spans="1:6" ht="15" customHeight="1" x14ac:dyDescent="0.25">
      <c r="A92" s="36">
        <v>86</v>
      </c>
      <c r="B92" s="11" t="s">
        <v>2</v>
      </c>
      <c r="C92" s="20" t="s">
        <v>11</v>
      </c>
      <c r="D92" s="11">
        <v>18</v>
      </c>
      <c r="E92" s="13">
        <v>47</v>
      </c>
      <c r="F92">
        <f t="shared" si="3"/>
        <v>846</v>
      </c>
    </row>
    <row r="93" spans="1:6" ht="15" customHeight="1" x14ac:dyDescent="0.25">
      <c r="A93" s="36">
        <v>87</v>
      </c>
      <c r="B93" s="11" t="s">
        <v>41</v>
      </c>
      <c r="C93" s="12" t="s">
        <v>77</v>
      </c>
      <c r="D93" s="11">
        <v>7</v>
      </c>
      <c r="E93" s="15">
        <v>46.29</v>
      </c>
      <c r="F93">
        <f t="shared" si="3"/>
        <v>324.02999999999997</v>
      </c>
    </row>
    <row r="94" spans="1:6" ht="15" customHeight="1" x14ac:dyDescent="0.25">
      <c r="A94" s="36">
        <v>88</v>
      </c>
      <c r="B94" s="11" t="s">
        <v>26</v>
      </c>
      <c r="C94" s="12" t="s">
        <v>162</v>
      </c>
      <c r="D94" s="11">
        <v>11</v>
      </c>
      <c r="E94" s="17">
        <v>46</v>
      </c>
      <c r="F94">
        <f t="shared" si="3"/>
        <v>506</v>
      </c>
    </row>
    <row r="95" spans="1:6" ht="15" customHeight="1" x14ac:dyDescent="0.25">
      <c r="A95" s="36">
        <v>89</v>
      </c>
      <c r="B95" s="11" t="s">
        <v>54</v>
      </c>
      <c r="C95" s="14" t="s">
        <v>58</v>
      </c>
      <c r="D95" s="11">
        <v>13</v>
      </c>
      <c r="E95" s="13">
        <v>45.69</v>
      </c>
      <c r="F95">
        <f t="shared" si="3"/>
        <v>593.97</v>
      </c>
    </row>
    <row r="96" spans="1:6" ht="15" customHeight="1" thickBot="1" x14ac:dyDescent="0.3">
      <c r="A96" s="45">
        <v>90</v>
      </c>
      <c r="B96" s="573" t="s">
        <v>41</v>
      </c>
      <c r="C96" s="52" t="s">
        <v>40</v>
      </c>
      <c r="D96" s="22">
        <v>29</v>
      </c>
      <c r="E96" s="24">
        <v>45.24</v>
      </c>
      <c r="F96">
        <f t="shared" si="3"/>
        <v>1311.96</v>
      </c>
    </row>
    <row r="97" spans="1:6" ht="15" customHeight="1" x14ac:dyDescent="0.25">
      <c r="A97" s="41">
        <v>91</v>
      </c>
      <c r="B97" s="42" t="s">
        <v>2</v>
      </c>
      <c r="C97" s="344" t="s">
        <v>9</v>
      </c>
      <c r="D97" s="42">
        <v>40</v>
      </c>
      <c r="E97" s="44">
        <v>45</v>
      </c>
      <c r="F97">
        <f t="shared" si="3"/>
        <v>1800</v>
      </c>
    </row>
    <row r="98" spans="1:6" ht="15" customHeight="1" x14ac:dyDescent="0.25">
      <c r="A98" s="36">
        <v>92</v>
      </c>
      <c r="B98" s="11" t="s">
        <v>54</v>
      </c>
      <c r="C98" s="14" t="s">
        <v>57</v>
      </c>
      <c r="D98" s="11">
        <v>8</v>
      </c>
      <c r="E98" s="13">
        <v>45</v>
      </c>
      <c r="F98">
        <f t="shared" si="3"/>
        <v>360</v>
      </c>
    </row>
    <row r="99" spans="1:6" ht="15" customHeight="1" x14ac:dyDescent="0.25">
      <c r="A99" s="36">
        <v>93</v>
      </c>
      <c r="B99" s="11" t="s">
        <v>0</v>
      </c>
      <c r="C99" s="242" t="s">
        <v>70</v>
      </c>
      <c r="D99" s="11">
        <v>12</v>
      </c>
      <c r="E99" s="13">
        <v>44.5</v>
      </c>
      <c r="F99">
        <f t="shared" si="3"/>
        <v>534</v>
      </c>
    </row>
    <row r="100" spans="1:6" ht="15" customHeight="1" x14ac:dyDescent="0.25">
      <c r="A100" s="36">
        <v>94</v>
      </c>
      <c r="B100" s="11" t="s">
        <v>32</v>
      </c>
      <c r="C100" s="12" t="s">
        <v>35</v>
      </c>
      <c r="D100" s="11">
        <v>18</v>
      </c>
      <c r="E100" s="15">
        <v>44.33</v>
      </c>
      <c r="F100">
        <f t="shared" si="3"/>
        <v>797.93999999999994</v>
      </c>
    </row>
    <row r="101" spans="1:6" ht="15" customHeight="1" x14ac:dyDescent="0.25">
      <c r="A101" s="36">
        <v>95</v>
      </c>
      <c r="B101" s="11" t="s">
        <v>2</v>
      </c>
      <c r="C101" s="20" t="s">
        <v>20</v>
      </c>
      <c r="D101" s="11">
        <v>10</v>
      </c>
      <c r="E101" s="13">
        <v>44.3</v>
      </c>
      <c r="F101">
        <f t="shared" si="3"/>
        <v>443</v>
      </c>
    </row>
    <row r="102" spans="1:6" ht="15" customHeight="1" x14ac:dyDescent="0.25">
      <c r="A102" s="36">
        <v>96</v>
      </c>
      <c r="B102" s="11" t="s">
        <v>32</v>
      </c>
      <c r="C102" s="12" t="s">
        <v>91</v>
      </c>
      <c r="D102" s="11">
        <v>14</v>
      </c>
      <c r="E102" s="13">
        <v>44.2</v>
      </c>
      <c r="F102">
        <f t="shared" si="3"/>
        <v>618.80000000000007</v>
      </c>
    </row>
    <row r="103" spans="1:6" ht="15" customHeight="1" x14ac:dyDescent="0.25">
      <c r="A103" s="36">
        <v>97</v>
      </c>
      <c r="B103" s="11" t="s">
        <v>41</v>
      </c>
      <c r="C103" s="12" t="s">
        <v>76</v>
      </c>
      <c r="D103" s="11">
        <v>14</v>
      </c>
      <c r="E103" s="13">
        <v>43.36</v>
      </c>
    </row>
    <row r="104" spans="1:6" ht="15" customHeight="1" x14ac:dyDescent="0.25">
      <c r="A104" s="36">
        <v>98</v>
      </c>
      <c r="B104" s="11" t="s">
        <v>41</v>
      </c>
      <c r="C104" s="12" t="s">
        <v>49</v>
      </c>
      <c r="D104" s="11">
        <v>12</v>
      </c>
      <c r="E104" s="13">
        <v>42.5</v>
      </c>
      <c r="F104">
        <f>E104*D104</f>
        <v>510</v>
      </c>
    </row>
    <row r="105" spans="1:6" ht="15" customHeight="1" x14ac:dyDescent="0.25">
      <c r="A105" s="36">
        <v>99</v>
      </c>
      <c r="B105" s="11" t="s">
        <v>54</v>
      </c>
      <c r="C105" s="14" t="s">
        <v>107</v>
      </c>
      <c r="D105" s="11">
        <v>22</v>
      </c>
      <c r="E105" s="13">
        <v>42</v>
      </c>
      <c r="F105">
        <f>E105*D105</f>
        <v>924</v>
      </c>
    </row>
    <row r="106" spans="1:6" ht="15" customHeight="1" thickBot="1" x14ac:dyDescent="0.3">
      <c r="A106" s="45">
        <v>100</v>
      </c>
      <c r="B106" s="22" t="s">
        <v>32</v>
      </c>
      <c r="C106" s="23" t="s">
        <v>89</v>
      </c>
      <c r="D106" s="22">
        <v>11</v>
      </c>
      <c r="E106" s="24">
        <v>42</v>
      </c>
      <c r="F106">
        <f>E106*D106</f>
        <v>462</v>
      </c>
    </row>
    <row r="107" spans="1:6" ht="15" customHeight="1" x14ac:dyDescent="0.25">
      <c r="A107" s="37">
        <v>101</v>
      </c>
      <c r="B107" s="47" t="s">
        <v>26</v>
      </c>
      <c r="C107" s="48" t="s">
        <v>28</v>
      </c>
      <c r="D107" s="47">
        <v>11</v>
      </c>
      <c r="E107" s="44">
        <v>42</v>
      </c>
      <c r="F107">
        <f>E107*D107</f>
        <v>462</v>
      </c>
    </row>
    <row r="108" spans="1:6" ht="15" customHeight="1" x14ac:dyDescent="0.25">
      <c r="A108" s="37">
        <v>102</v>
      </c>
      <c r="B108" s="11" t="s">
        <v>32</v>
      </c>
      <c r="C108" s="271" t="s">
        <v>72</v>
      </c>
      <c r="D108" s="11">
        <v>9</v>
      </c>
      <c r="E108" s="15">
        <v>42</v>
      </c>
    </row>
    <row r="109" spans="1:6" ht="15" customHeight="1" x14ac:dyDescent="0.25">
      <c r="A109" s="37">
        <v>103</v>
      </c>
      <c r="B109" s="11" t="s">
        <v>2</v>
      </c>
      <c r="C109" s="20" t="s">
        <v>5</v>
      </c>
      <c r="D109" s="11">
        <v>12</v>
      </c>
      <c r="E109" s="13">
        <v>40</v>
      </c>
    </row>
    <row r="110" spans="1:6" ht="15" customHeight="1" x14ac:dyDescent="0.25">
      <c r="A110" s="37">
        <v>104</v>
      </c>
      <c r="B110" s="11" t="s">
        <v>2</v>
      </c>
      <c r="C110" s="20" t="s">
        <v>3</v>
      </c>
      <c r="D110" s="11">
        <v>11</v>
      </c>
      <c r="E110" s="13">
        <v>39.5</v>
      </c>
      <c r="F110">
        <f>E110*D110</f>
        <v>434.5</v>
      </c>
    </row>
    <row r="111" spans="1:6" ht="15" customHeight="1" x14ac:dyDescent="0.25">
      <c r="A111" s="37">
        <v>105</v>
      </c>
      <c r="B111" s="11" t="s">
        <v>26</v>
      </c>
      <c r="C111" s="12" t="s">
        <v>25</v>
      </c>
      <c r="D111" s="11">
        <v>25</v>
      </c>
      <c r="E111" s="13">
        <v>38</v>
      </c>
      <c r="F111">
        <f>E111*D111</f>
        <v>950</v>
      </c>
    </row>
    <row r="112" spans="1:6" ht="15" customHeight="1" x14ac:dyDescent="0.25">
      <c r="A112" s="37">
        <v>106</v>
      </c>
      <c r="B112" s="11" t="s">
        <v>26</v>
      </c>
      <c r="C112" s="12" t="s">
        <v>99</v>
      </c>
      <c r="D112" s="11">
        <v>14</v>
      </c>
      <c r="E112" s="13">
        <v>38</v>
      </c>
      <c r="F112">
        <f>E112*D112</f>
        <v>532</v>
      </c>
    </row>
    <row r="113" spans="1:6" ht="15" customHeight="1" x14ac:dyDescent="0.25">
      <c r="A113" s="37">
        <v>107</v>
      </c>
      <c r="B113" s="574" t="s">
        <v>54</v>
      </c>
      <c r="C113" s="12" t="s">
        <v>53</v>
      </c>
      <c r="D113" s="11">
        <v>3</v>
      </c>
      <c r="E113" s="13">
        <v>38</v>
      </c>
      <c r="F113">
        <f>E113*D113</f>
        <v>114</v>
      </c>
    </row>
    <row r="114" spans="1:6" ht="15" customHeight="1" thickBot="1" x14ac:dyDescent="0.3">
      <c r="A114" s="51">
        <v>108</v>
      </c>
      <c r="B114" s="22" t="s">
        <v>2</v>
      </c>
      <c r="C114" s="23" t="s">
        <v>15</v>
      </c>
      <c r="D114" s="22">
        <v>10</v>
      </c>
      <c r="E114" s="24">
        <v>34</v>
      </c>
      <c r="F114">
        <f>E114*D114</f>
        <v>340</v>
      </c>
    </row>
    <row r="115" spans="1:6" ht="15" customHeight="1" x14ac:dyDescent="0.25">
      <c r="A115" s="39"/>
      <c r="B115" s="7"/>
      <c r="D115" s="273" t="s">
        <v>103</v>
      </c>
      <c r="E115" s="53">
        <f>AVERAGE(E7:E114)</f>
        <v>53.353134126367294</v>
      </c>
    </row>
    <row r="116" spans="1:6" x14ac:dyDescent="0.25">
      <c r="A116" s="39"/>
      <c r="D116" s="230" t="s">
        <v>119</v>
      </c>
      <c r="E116" s="33">
        <v>55.12</v>
      </c>
    </row>
    <row r="117" spans="1:6" x14ac:dyDescent="0.25">
      <c r="A117" s="39"/>
      <c r="D117" s="230"/>
    </row>
    <row r="118" spans="1:6" x14ac:dyDescent="0.25">
      <c r="A118" s="39"/>
    </row>
  </sheetData>
  <mergeCells count="1">
    <mergeCell ref="B2:D2"/>
  </mergeCells>
  <conditionalFormatting sqref="E6:E116">
    <cfRule type="cellIs" dxfId="869" priority="192" stopIfTrue="1" operator="equal">
      <formula>$E$115</formula>
    </cfRule>
    <cfRule type="cellIs" dxfId="868" priority="193" stopIfTrue="1" operator="greaterThanOrEqual">
      <formula>75</formula>
    </cfRule>
    <cfRule type="cellIs" dxfId="867" priority="194" stopIfTrue="1" operator="between">
      <formula>$E$115</formula>
      <formula>50</formula>
    </cfRule>
    <cfRule type="cellIs" dxfId="866" priority="195" stopIfTrue="1" operator="between">
      <formula>75</formula>
      <formula>$E$115</formula>
    </cfRule>
    <cfRule type="cellIs" dxfId="865" priority="196" stopIfTrue="1" operator="less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customWidth="1"/>
    <col min="11" max="11" width="0" hidden="1" customWidth="1"/>
    <col min="12" max="12" width="7.7109375" customWidth="1"/>
    <col min="13" max="13" width="9.140625" customWidth="1"/>
    <col min="14" max="15" width="7.7109375" customWidth="1"/>
  </cols>
  <sheetData>
    <row r="1" spans="1:14" x14ac:dyDescent="0.25">
      <c r="M1" s="233"/>
      <c r="N1" s="34" t="s">
        <v>120</v>
      </c>
    </row>
    <row r="2" spans="1:14" ht="15.75" x14ac:dyDescent="0.25">
      <c r="C2" s="554" t="s">
        <v>115</v>
      </c>
      <c r="D2" s="554"/>
      <c r="E2" s="236"/>
      <c r="F2" s="236"/>
      <c r="G2" s="236"/>
      <c r="J2" s="8">
        <v>2019</v>
      </c>
      <c r="M2" s="234"/>
      <c r="N2" s="34" t="s">
        <v>121</v>
      </c>
    </row>
    <row r="3" spans="1:14" ht="15.75" thickBot="1" x14ac:dyDescent="0.3">
      <c r="M3" s="235"/>
      <c r="N3" s="34" t="s">
        <v>122</v>
      </c>
    </row>
    <row r="4" spans="1:14" ht="18" customHeight="1" x14ac:dyDescent="0.25">
      <c r="A4" s="552" t="s">
        <v>68</v>
      </c>
      <c r="B4" s="567" t="s">
        <v>116</v>
      </c>
      <c r="C4" s="567" t="s">
        <v>113</v>
      </c>
      <c r="D4" s="558" t="s">
        <v>104</v>
      </c>
      <c r="E4" s="569" t="s">
        <v>165</v>
      </c>
      <c r="F4" s="570"/>
      <c r="G4" s="570"/>
      <c r="H4" s="570"/>
      <c r="I4" s="571"/>
      <c r="J4" s="560" t="s">
        <v>138</v>
      </c>
      <c r="M4" s="35"/>
      <c r="N4" s="34" t="s">
        <v>123</v>
      </c>
    </row>
    <row r="5" spans="1:14" ht="26.25" customHeight="1" thickBot="1" x14ac:dyDescent="0.3">
      <c r="A5" s="553"/>
      <c r="B5" s="568"/>
      <c r="C5" s="568"/>
      <c r="D5" s="559"/>
      <c r="E5" s="538" t="s">
        <v>117</v>
      </c>
      <c r="F5" s="537" t="s">
        <v>155</v>
      </c>
      <c r="G5" s="537" t="s">
        <v>156</v>
      </c>
      <c r="H5" s="254" t="s">
        <v>105</v>
      </c>
      <c r="I5" s="254">
        <v>100</v>
      </c>
      <c r="J5" s="561"/>
    </row>
    <row r="6" spans="1:14" ht="15" customHeight="1" thickBot="1" x14ac:dyDescent="0.3">
      <c r="A6" s="232"/>
      <c r="B6" s="231"/>
      <c r="C6" s="259" t="s">
        <v>154</v>
      </c>
      <c r="D6" s="260">
        <f t="shared" ref="D6:I6" si="0">D7+D8+D17+D31+D50+D68+D84+D113</f>
        <v>2374</v>
      </c>
      <c r="E6" s="259">
        <f t="shared" si="0"/>
        <v>435</v>
      </c>
      <c r="F6" s="260">
        <f t="shared" si="0"/>
        <v>1592</v>
      </c>
      <c r="G6" s="260">
        <f t="shared" si="0"/>
        <v>187</v>
      </c>
      <c r="H6" s="261">
        <f t="shared" si="0"/>
        <v>160</v>
      </c>
      <c r="I6" s="261">
        <f t="shared" si="0"/>
        <v>0</v>
      </c>
      <c r="J6" s="262">
        <v>55.12</v>
      </c>
    </row>
    <row r="7" spans="1:14" ht="15" customHeight="1" thickBot="1" x14ac:dyDescent="0.3">
      <c r="A7" s="263">
        <v>1</v>
      </c>
      <c r="B7" s="245">
        <v>50050</v>
      </c>
      <c r="C7" s="264" t="s">
        <v>27</v>
      </c>
      <c r="D7" s="246">
        <v>9</v>
      </c>
      <c r="E7" s="246"/>
      <c r="F7" s="246">
        <v>6</v>
      </c>
      <c r="G7" s="246">
        <v>2</v>
      </c>
      <c r="H7" s="246">
        <v>1</v>
      </c>
      <c r="I7" s="246"/>
      <c r="J7" s="247">
        <v>60.66</v>
      </c>
    </row>
    <row r="8" spans="1:14" ht="15" customHeight="1" thickBot="1" x14ac:dyDescent="0.3">
      <c r="A8" s="252"/>
      <c r="B8" s="267"/>
      <c r="C8" s="267" t="s">
        <v>153</v>
      </c>
      <c r="D8" s="268">
        <f>SUM(D9:D16)</f>
        <v>193</v>
      </c>
      <c r="E8" s="268">
        <f t="shared" ref="E8:I8" si="1">SUM(E9:E16)</f>
        <v>36</v>
      </c>
      <c r="F8" s="268">
        <f t="shared" si="1"/>
        <v>130</v>
      </c>
      <c r="G8" s="268">
        <f t="shared" si="1"/>
        <v>15</v>
      </c>
      <c r="H8" s="268">
        <f t="shared" si="1"/>
        <v>12</v>
      </c>
      <c r="I8" s="268">
        <f t="shared" si="1"/>
        <v>0</v>
      </c>
      <c r="J8" s="269">
        <f>AVERAGE(J9:J16)</f>
        <v>54.51373697328394</v>
      </c>
    </row>
    <row r="9" spans="1:14" ht="15" customHeight="1" x14ac:dyDescent="0.25">
      <c r="A9" s="37">
        <v>1</v>
      </c>
      <c r="B9" s="241">
        <v>10002</v>
      </c>
      <c r="C9" s="48" t="s">
        <v>83</v>
      </c>
      <c r="D9" s="47">
        <v>49</v>
      </c>
      <c r="E9" s="47">
        <v>7</v>
      </c>
      <c r="F9" s="47">
        <v>34</v>
      </c>
      <c r="G9" s="47">
        <v>3</v>
      </c>
      <c r="H9" s="47">
        <v>5</v>
      </c>
      <c r="I9" s="47"/>
      <c r="J9" s="49">
        <v>60.142857142857146</v>
      </c>
      <c r="K9">
        <f>J12*D12</f>
        <v>942</v>
      </c>
    </row>
    <row r="10" spans="1:14" ht="15" customHeight="1" x14ac:dyDescent="0.25">
      <c r="A10" s="37">
        <v>2</v>
      </c>
      <c r="B10" s="238">
        <v>10090</v>
      </c>
      <c r="C10" s="12" t="s">
        <v>85</v>
      </c>
      <c r="D10" s="11">
        <v>33</v>
      </c>
      <c r="E10" s="11">
        <v>11</v>
      </c>
      <c r="F10" s="11">
        <v>15</v>
      </c>
      <c r="G10" s="11">
        <v>5</v>
      </c>
      <c r="H10" s="11">
        <v>2</v>
      </c>
      <c r="I10" s="11"/>
      <c r="J10" s="272">
        <v>53.787878787878789</v>
      </c>
    </row>
    <row r="11" spans="1:14" ht="15" customHeight="1" x14ac:dyDescent="0.25">
      <c r="A11" s="37">
        <v>3</v>
      </c>
      <c r="B11" s="238">
        <v>10004</v>
      </c>
      <c r="C11" s="12" t="s">
        <v>81</v>
      </c>
      <c r="D11" s="11">
        <v>31</v>
      </c>
      <c r="E11" s="11">
        <v>3</v>
      </c>
      <c r="F11" s="11">
        <v>21</v>
      </c>
      <c r="G11" s="11">
        <v>4</v>
      </c>
      <c r="H11" s="11">
        <v>3</v>
      </c>
      <c r="I11" s="11"/>
      <c r="J11" s="13">
        <v>61.032258064516128</v>
      </c>
      <c r="K11">
        <f>J11*D11</f>
        <v>1892</v>
      </c>
    </row>
    <row r="12" spans="1:14" ht="15" customHeight="1" x14ac:dyDescent="0.25">
      <c r="A12" s="37">
        <v>4</v>
      </c>
      <c r="B12" s="241">
        <v>10001</v>
      </c>
      <c r="C12" s="48" t="s">
        <v>82</v>
      </c>
      <c r="D12" s="47">
        <v>17</v>
      </c>
      <c r="E12" s="47">
        <v>2</v>
      </c>
      <c r="F12" s="47">
        <v>14</v>
      </c>
      <c r="G12" s="47"/>
      <c r="H12" s="47">
        <v>1</v>
      </c>
      <c r="I12" s="47"/>
      <c r="J12" s="49">
        <v>55.411764705882355</v>
      </c>
      <c r="K12">
        <f>J10*D10</f>
        <v>1775</v>
      </c>
    </row>
    <row r="13" spans="1:14" ht="15" customHeight="1" x14ac:dyDescent="0.25">
      <c r="A13" s="37">
        <v>5</v>
      </c>
      <c r="B13" s="238">
        <v>10120</v>
      </c>
      <c r="C13" s="12" t="s">
        <v>87</v>
      </c>
      <c r="D13" s="11">
        <v>9</v>
      </c>
      <c r="E13" s="11">
        <v>1</v>
      </c>
      <c r="F13" s="11">
        <v>8</v>
      </c>
      <c r="G13" s="11"/>
      <c r="H13" s="11"/>
      <c r="I13" s="11"/>
      <c r="J13" s="272">
        <v>52.111111111111114</v>
      </c>
      <c r="K13">
        <f>J13*D13</f>
        <v>469</v>
      </c>
    </row>
    <row r="14" spans="1:14" ht="15" customHeight="1" x14ac:dyDescent="0.25">
      <c r="A14" s="37">
        <v>6</v>
      </c>
      <c r="B14" s="238">
        <v>10190</v>
      </c>
      <c r="C14" s="12" t="s">
        <v>84</v>
      </c>
      <c r="D14" s="11">
        <v>28</v>
      </c>
      <c r="E14" s="11">
        <v>6</v>
      </c>
      <c r="F14" s="11">
        <v>19</v>
      </c>
      <c r="G14" s="11">
        <v>2</v>
      </c>
      <c r="H14" s="11">
        <v>1</v>
      </c>
      <c r="I14" s="11"/>
      <c r="J14" s="272">
        <v>50.678571428571431</v>
      </c>
      <c r="K14">
        <f>J14*D14</f>
        <v>1419</v>
      </c>
    </row>
    <row r="15" spans="1:14" ht="15" customHeight="1" x14ac:dyDescent="0.25">
      <c r="A15" s="37">
        <v>7</v>
      </c>
      <c r="B15" s="238">
        <v>10320</v>
      </c>
      <c r="C15" s="12" t="s">
        <v>86</v>
      </c>
      <c r="D15" s="11">
        <v>15</v>
      </c>
      <c r="E15" s="11">
        <v>5</v>
      </c>
      <c r="F15" s="11">
        <v>9</v>
      </c>
      <c r="G15" s="11">
        <v>1</v>
      </c>
      <c r="H15" s="11"/>
      <c r="I15" s="11"/>
      <c r="J15" s="272">
        <v>49.4</v>
      </c>
      <c r="K15">
        <f>J15*D15</f>
        <v>741</v>
      </c>
    </row>
    <row r="16" spans="1:14" ht="15" customHeight="1" thickBot="1" x14ac:dyDescent="0.3">
      <c r="A16" s="37">
        <v>8</v>
      </c>
      <c r="B16" s="238">
        <v>10860</v>
      </c>
      <c r="C16" s="242" t="s">
        <v>157</v>
      </c>
      <c r="D16" s="11">
        <v>11</v>
      </c>
      <c r="E16" s="11">
        <v>1</v>
      </c>
      <c r="F16" s="11">
        <v>10</v>
      </c>
      <c r="G16" s="11"/>
      <c r="H16" s="11"/>
      <c r="I16" s="11"/>
      <c r="J16" s="13">
        <v>53.545454545454547</v>
      </c>
      <c r="K16">
        <f>J16*D16</f>
        <v>589</v>
      </c>
    </row>
    <row r="17" spans="1:11" ht="15" customHeight="1" thickBot="1" x14ac:dyDescent="0.3">
      <c r="A17" s="252"/>
      <c r="B17" s="249"/>
      <c r="C17" s="253" t="s">
        <v>152</v>
      </c>
      <c r="D17" s="249">
        <f t="shared" ref="D17:I17" si="2">SUM(D18:D30)</f>
        <v>225</v>
      </c>
      <c r="E17" s="249">
        <f t="shared" si="2"/>
        <v>38</v>
      </c>
      <c r="F17" s="249">
        <f t="shared" si="2"/>
        <v>160</v>
      </c>
      <c r="G17" s="249">
        <f t="shared" si="2"/>
        <v>15</v>
      </c>
      <c r="H17" s="249">
        <f t="shared" si="2"/>
        <v>12</v>
      </c>
      <c r="I17" s="249">
        <f t="shared" si="2"/>
        <v>0</v>
      </c>
      <c r="J17" s="250">
        <f>AVERAGE(J18:J30)</f>
        <v>51.830000000000005</v>
      </c>
    </row>
    <row r="18" spans="1:11" ht="15" customHeight="1" x14ac:dyDescent="0.25">
      <c r="A18" s="41">
        <v>1</v>
      </c>
      <c r="B18" s="237">
        <v>20040</v>
      </c>
      <c r="C18" s="43" t="s">
        <v>61</v>
      </c>
      <c r="D18" s="42">
        <v>33</v>
      </c>
      <c r="E18" s="42">
        <v>3</v>
      </c>
      <c r="F18" s="42">
        <v>25</v>
      </c>
      <c r="G18" s="42">
        <v>1</v>
      </c>
      <c r="H18" s="42">
        <v>4</v>
      </c>
      <c r="I18" s="42"/>
      <c r="J18" s="44">
        <v>60</v>
      </c>
      <c r="K18">
        <f>J18*D18</f>
        <v>1980</v>
      </c>
    </row>
    <row r="19" spans="1:11" ht="15" customHeight="1" x14ac:dyDescent="0.25">
      <c r="A19" s="37">
        <v>2</v>
      </c>
      <c r="B19" s="238">
        <v>20061</v>
      </c>
      <c r="C19" s="12" t="s">
        <v>59</v>
      </c>
      <c r="D19" s="11">
        <v>17</v>
      </c>
      <c r="E19" s="11">
        <v>6</v>
      </c>
      <c r="F19" s="11">
        <v>10</v>
      </c>
      <c r="G19" s="11">
        <v>1</v>
      </c>
      <c r="H19" s="11"/>
      <c r="I19" s="11"/>
      <c r="J19" s="13">
        <v>50</v>
      </c>
    </row>
    <row r="20" spans="1:11" ht="15" customHeight="1" x14ac:dyDescent="0.25">
      <c r="A20" s="37">
        <v>3</v>
      </c>
      <c r="B20" s="238">
        <v>21020</v>
      </c>
      <c r="C20" s="12" t="s">
        <v>62</v>
      </c>
      <c r="D20" s="11">
        <v>34</v>
      </c>
      <c r="E20" s="11">
        <v>5</v>
      </c>
      <c r="F20" s="11">
        <v>25</v>
      </c>
      <c r="G20" s="11">
        <v>1</v>
      </c>
      <c r="H20" s="11">
        <v>3</v>
      </c>
      <c r="I20" s="11"/>
      <c r="J20" s="17">
        <v>56</v>
      </c>
    </row>
    <row r="21" spans="1:11" ht="15" customHeight="1" x14ac:dyDescent="0.25">
      <c r="A21" s="37">
        <v>4</v>
      </c>
      <c r="B21" s="238">
        <v>20060</v>
      </c>
      <c r="C21" s="14" t="s">
        <v>63</v>
      </c>
      <c r="D21" s="11">
        <v>22</v>
      </c>
      <c r="E21" s="11">
        <v>0</v>
      </c>
      <c r="F21" s="11">
        <v>18</v>
      </c>
      <c r="G21" s="11">
        <v>4</v>
      </c>
      <c r="H21" s="11"/>
      <c r="I21" s="11"/>
      <c r="J21" s="13">
        <v>60</v>
      </c>
      <c r="K21">
        <f>J21*D21</f>
        <v>1320</v>
      </c>
    </row>
    <row r="22" spans="1:11" ht="15" customHeight="1" x14ac:dyDescent="0.25">
      <c r="A22" s="37">
        <v>5</v>
      </c>
      <c r="B22" s="238">
        <v>20400</v>
      </c>
      <c r="C22" s="14" t="s">
        <v>64</v>
      </c>
      <c r="D22" s="11">
        <v>33</v>
      </c>
      <c r="E22" s="11">
        <v>0</v>
      </c>
      <c r="F22" s="11">
        <v>21</v>
      </c>
      <c r="G22" s="11">
        <v>7</v>
      </c>
      <c r="H22" s="11">
        <v>5</v>
      </c>
      <c r="I22" s="11"/>
      <c r="J22" s="13">
        <v>67</v>
      </c>
      <c r="K22">
        <f>J19*D19</f>
        <v>850</v>
      </c>
    </row>
    <row r="23" spans="1:11" ht="15" customHeight="1" x14ac:dyDescent="0.25">
      <c r="A23" s="37">
        <v>6</v>
      </c>
      <c r="B23" s="238">
        <v>20080</v>
      </c>
      <c r="C23" s="14" t="s">
        <v>107</v>
      </c>
      <c r="D23" s="11">
        <v>22</v>
      </c>
      <c r="E23" s="11">
        <v>7</v>
      </c>
      <c r="F23" s="11">
        <v>15</v>
      </c>
      <c r="G23" s="11"/>
      <c r="H23" s="11"/>
      <c r="I23" s="11"/>
      <c r="J23" s="13">
        <v>42</v>
      </c>
      <c r="K23">
        <f>J23*D23</f>
        <v>924</v>
      </c>
    </row>
    <row r="24" spans="1:11" ht="15" customHeight="1" x14ac:dyDescent="0.25">
      <c r="A24" s="37">
        <v>7</v>
      </c>
      <c r="B24" s="238">
        <v>20460</v>
      </c>
      <c r="C24" s="14" t="s">
        <v>66</v>
      </c>
      <c r="D24" s="11">
        <v>12</v>
      </c>
      <c r="E24" s="11">
        <v>1</v>
      </c>
      <c r="F24" s="11">
        <v>11</v>
      </c>
      <c r="G24" s="11"/>
      <c r="H24" s="11"/>
      <c r="I24" s="11"/>
      <c r="J24" s="15">
        <v>56</v>
      </c>
      <c r="K24">
        <f>J24*D24</f>
        <v>672</v>
      </c>
    </row>
    <row r="25" spans="1:11" ht="15" customHeight="1" x14ac:dyDescent="0.25">
      <c r="A25" s="37">
        <v>8</v>
      </c>
      <c r="B25" s="238">
        <v>20490</v>
      </c>
      <c r="C25" s="270" t="s">
        <v>60</v>
      </c>
      <c r="D25" s="11">
        <v>14</v>
      </c>
      <c r="E25" s="11">
        <v>3</v>
      </c>
      <c r="F25" s="11">
        <v>10</v>
      </c>
      <c r="G25" s="11">
        <v>1</v>
      </c>
      <c r="H25" s="11"/>
      <c r="I25" s="11"/>
      <c r="J25" s="13">
        <v>51</v>
      </c>
      <c r="K25">
        <f>J25*D25</f>
        <v>714</v>
      </c>
    </row>
    <row r="26" spans="1:11" ht="15" customHeight="1" x14ac:dyDescent="0.25">
      <c r="A26" s="37">
        <v>9</v>
      </c>
      <c r="B26" s="238">
        <v>20550</v>
      </c>
      <c r="C26" s="270" t="s">
        <v>57</v>
      </c>
      <c r="D26" s="11">
        <v>8</v>
      </c>
      <c r="E26" s="11">
        <v>3</v>
      </c>
      <c r="F26" s="11">
        <v>5</v>
      </c>
      <c r="G26" s="11"/>
      <c r="H26" s="11"/>
      <c r="I26" s="11"/>
      <c r="J26" s="13">
        <v>45</v>
      </c>
    </row>
    <row r="27" spans="1:11" ht="15" customHeight="1" x14ac:dyDescent="0.25">
      <c r="A27" s="37">
        <v>10</v>
      </c>
      <c r="B27" s="238">
        <v>20630</v>
      </c>
      <c r="C27" s="14" t="s">
        <v>58</v>
      </c>
      <c r="D27" s="11">
        <v>13</v>
      </c>
      <c r="E27" s="11">
        <v>7</v>
      </c>
      <c r="F27" s="11">
        <v>6</v>
      </c>
      <c r="G27" s="11"/>
      <c r="H27" s="11"/>
      <c r="I27" s="11"/>
      <c r="J27" s="13">
        <v>45.69</v>
      </c>
      <c r="K27">
        <f>J27*D27</f>
        <v>593.97</v>
      </c>
    </row>
    <row r="28" spans="1:11" ht="15" customHeight="1" x14ac:dyDescent="0.25">
      <c r="A28" s="37">
        <v>11</v>
      </c>
      <c r="B28" s="238">
        <v>20810</v>
      </c>
      <c r="C28" s="14" t="s">
        <v>56</v>
      </c>
      <c r="D28" s="11">
        <v>5</v>
      </c>
      <c r="E28" s="11"/>
      <c r="F28" s="11">
        <v>5</v>
      </c>
      <c r="G28" s="11"/>
      <c r="H28" s="11"/>
      <c r="I28" s="11"/>
      <c r="J28" s="13">
        <v>52</v>
      </c>
    </row>
    <row r="29" spans="1:11" ht="15" customHeight="1" x14ac:dyDescent="0.25">
      <c r="A29" s="37">
        <v>12</v>
      </c>
      <c r="B29" s="238">
        <v>20900</v>
      </c>
      <c r="C29" s="14" t="s">
        <v>74</v>
      </c>
      <c r="D29" s="11">
        <v>9</v>
      </c>
      <c r="E29" s="11">
        <v>1</v>
      </c>
      <c r="F29" s="11">
        <v>8</v>
      </c>
      <c r="G29" s="11"/>
      <c r="H29" s="11"/>
      <c r="I29" s="11"/>
      <c r="J29" s="13">
        <v>51.1</v>
      </c>
      <c r="K29">
        <f>J29*D29</f>
        <v>459.90000000000003</v>
      </c>
    </row>
    <row r="30" spans="1:11" ht="15" customHeight="1" thickBot="1" x14ac:dyDescent="0.3">
      <c r="A30" s="51">
        <v>13</v>
      </c>
      <c r="B30" s="240">
        <v>21350</v>
      </c>
      <c r="C30" s="23" t="s">
        <v>53</v>
      </c>
      <c r="D30" s="22">
        <v>3</v>
      </c>
      <c r="E30" s="22">
        <v>2</v>
      </c>
      <c r="F30" s="22">
        <v>1</v>
      </c>
      <c r="G30" s="22"/>
      <c r="H30" s="22"/>
      <c r="I30" s="22"/>
      <c r="J30" s="24">
        <v>38</v>
      </c>
      <c r="K30">
        <f>J30*D30</f>
        <v>114</v>
      </c>
    </row>
    <row r="31" spans="1:11" ht="15" customHeight="1" thickBot="1" x14ac:dyDescent="0.3">
      <c r="A31" s="252"/>
      <c r="B31" s="249"/>
      <c r="C31" s="253" t="s">
        <v>151</v>
      </c>
      <c r="D31" s="249">
        <f t="shared" ref="D31:I31" si="3">SUM(D32:D49)</f>
        <v>288</v>
      </c>
      <c r="E31" s="249">
        <f t="shared" si="3"/>
        <v>45</v>
      </c>
      <c r="F31" s="249">
        <f t="shared" si="3"/>
        <v>213</v>
      </c>
      <c r="G31" s="249">
        <f t="shared" si="3"/>
        <v>10</v>
      </c>
      <c r="H31" s="249">
        <f t="shared" si="3"/>
        <v>20</v>
      </c>
      <c r="I31" s="249">
        <f t="shared" si="3"/>
        <v>0</v>
      </c>
      <c r="J31" s="250">
        <f>AVERAGE(J32:J49)</f>
        <v>52.772222222222211</v>
      </c>
    </row>
    <row r="32" spans="1:11" ht="15" customHeight="1" x14ac:dyDescent="0.25">
      <c r="A32" s="37">
        <v>1</v>
      </c>
      <c r="B32" s="238">
        <v>30070</v>
      </c>
      <c r="C32" s="12" t="s">
        <v>88</v>
      </c>
      <c r="D32" s="11">
        <v>42</v>
      </c>
      <c r="E32" s="11">
        <v>1</v>
      </c>
      <c r="F32" s="11">
        <v>32</v>
      </c>
      <c r="G32" s="11">
        <v>4</v>
      </c>
      <c r="H32" s="11">
        <v>5</v>
      </c>
      <c r="I32" s="11"/>
      <c r="J32" s="13">
        <v>60.62</v>
      </c>
      <c r="K32">
        <f>J32*D32</f>
        <v>2546.04</v>
      </c>
    </row>
    <row r="33" spans="1:11" ht="15" customHeight="1" x14ac:dyDescent="0.25">
      <c r="A33" s="37">
        <v>2</v>
      </c>
      <c r="B33" s="238">
        <v>30480</v>
      </c>
      <c r="C33" s="242" t="s">
        <v>158</v>
      </c>
      <c r="D33" s="11">
        <v>39</v>
      </c>
      <c r="E33" s="11">
        <v>3</v>
      </c>
      <c r="F33" s="11">
        <v>33</v>
      </c>
      <c r="G33" s="11">
        <v>1</v>
      </c>
      <c r="H33" s="11">
        <v>2</v>
      </c>
      <c r="I33" s="11"/>
      <c r="J33" s="13">
        <v>56.05</v>
      </c>
    </row>
    <row r="34" spans="1:11" ht="15" customHeight="1" x14ac:dyDescent="0.25">
      <c r="A34" s="37">
        <v>3</v>
      </c>
      <c r="B34" s="238">
        <v>30460</v>
      </c>
      <c r="C34" s="12" t="s">
        <v>80</v>
      </c>
      <c r="D34" s="11">
        <v>17</v>
      </c>
      <c r="E34" s="11">
        <v>1</v>
      </c>
      <c r="F34" s="11">
        <v>15</v>
      </c>
      <c r="G34" s="11"/>
      <c r="H34" s="11">
        <v>1</v>
      </c>
      <c r="I34" s="11"/>
      <c r="J34" s="13">
        <v>58.47</v>
      </c>
    </row>
    <row r="35" spans="1:11" ht="15" customHeight="1" x14ac:dyDescent="0.25">
      <c r="A35" s="37">
        <v>4</v>
      </c>
      <c r="B35" s="241">
        <v>30030</v>
      </c>
      <c r="C35" s="48" t="s">
        <v>79</v>
      </c>
      <c r="D35" s="47">
        <v>9</v>
      </c>
      <c r="E35" s="47"/>
      <c r="F35" s="47">
        <v>8</v>
      </c>
      <c r="G35" s="47">
        <v>1</v>
      </c>
      <c r="H35" s="47"/>
      <c r="I35" s="47"/>
      <c r="J35" s="49">
        <v>53.67</v>
      </c>
      <c r="K35">
        <f>J37*D37</f>
        <v>510</v>
      </c>
    </row>
    <row r="36" spans="1:11" ht="15" customHeight="1" x14ac:dyDescent="0.25">
      <c r="A36" s="37">
        <v>5</v>
      </c>
      <c r="B36" s="238">
        <v>31000</v>
      </c>
      <c r="C36" s="12" t="s">
        <v>78</v>
      </c>
      <c r="D36" s="11">
        <v>23</v>
      </c>
      <c r="E36" s="11">
        <v>2</v>
      </c>
      <c r="F36" s="11">
        <v>20</v>
      </c>
      <c r="G36" s="11"/>
      <c r="H36" s="11">
        <v>1</v>
      </c>
      <c r="I36" s="11"/>
      <c r="J36" s="13">
        <v>56.39</v>
      </c>
    </row>
    <row r="37" spans="1:11" ht="15" customHeight="1" x14ac:dyDescent="0.25">
      <c r="A37" s="37">
        <v>6</v>
      </c>
      <c r="B37" s="238">
        <v>30130</v>
      </c>
      <c r="C37" s="12" t="s">
        <v>49</v>
      </c>
      <c r="D37" s="11">
        <v>12</v>
      </c>
      <c r="E37" s="11">
        <v>5</v>
      </c>
      <c r="F37" s="11">
        <v>7</v>
      </c>
      <c r="G37" s="11"/>
      <c r="H37" s="11"/>
      <c r="I37" s="11"/>
      <c r="J37" s="13">
        <v>42.5</v>
      </c>
      <c r="K37">
        <f>J38*D38</f>
        <v>256</v>
      </c>
    </row>
    <row r="38" spans="1:11" ht="15" customHeight="1" x14ac:dyDescent="0.25">
      <c r="A38" s="37">
        <v>7</v>
      </c>
      <c r="B38" s="238">
        <v>30160</v>
      </c>
      <c r="C38" s="12" t="s">
        <v>46</v>
      </c>
      <c r="D38" s="11">
        <v>5</v>
      </c>
      <c r="E38" s="11">
        <v>1</v>
      </c>
      <c r="F38" s="11">
        <v>4</v>
      </c>
      <c r="G38" s="11"/>
      <c r="H38" s="11"/>
      <c r="I38" s="11"/>
      <c r="J38" s="13">
        <v>51.2</v>
      </c>
      <c r="K38">
        <f>J39*D39</f>
        <v>654.94000000000005</v>
      </c>
    </row>
    <row r="39" spans="1:11" ht="15" customHeight="1" x14ac:dyDescent="0.25">
      <c r="A39" s="37">
        <v>8</v>
      </c>
      <c r="B39" s="238">
        <v>30310</v>
      </c>
      <c r="C39" s="12" t="s">
        <v>47</v>
      </c>
      <c r="D39" s="11">
        <v>13</v>
      </c>
      <c r="E39" s="11">
        <v>3</v>
      </c>
      <c r="F39" s="11">
        <v>9</v>
      </c>
      <c r="G39" s="11"/>
      <c r="H39" s="11">
        <v>1</v>
      </c>
      <c r="I39" s="11"/>
      <c r="J39" s="13">
        <v>50.38</v>
      </c>
      <c r="K39">
        <f>J40*D40</f>
        <v>787.95</v>
      </c>
    </row>
    <row r="40" spans="1:11" ht="15" customHeight="1" x14ac:dyDescent="0.25">
      <c r="A40" s="37">
        <v>9</v>
      </c>
      <c r="B40" s="238">
        <v>30440</v>
      </c>
      <c r="C40" s="12" t="s">
        <v>48</v>
      </c>
      <c r="D40" s="11">
        <v>15</v>
      </c>
      <c r="E40" s="11">
        <v>3</v>
      </c>
      <c r="F40" s="11">
        <v>10</v>
      </c>
      <c r="G40" s="11">
        <v>1</v>
      </c>
      <c r="H40" s="11">
        <v>1</v>
      </c>
      <c r="I40" s="11"/>
      <c r="J40" s="13">
        <v>52.53</v>
      </c>
      <c r="K40">
        <f>J34*D34</f>
        <v>993.99</v>
      </c>
    </row>
    <row r="41" spans="1:11" ht="15" customHeight="1" x14ac:dyDescent="0.25">
      <c r="A41" s="37">
        <v>10</v>
      </c>
      <c r="B41" s="238">
        <v>30470</v>
      </c>
      <c r="C41" s="12" t="s">
        <v>43</v>
      </c>
      <c r="D41" s="11">
        <v>13</v>
      </c>
      <c r="E41" s="11">
        <v>3</v>
      </c>
      <c r="F41" s="11">
        <v>8</v>
      </c>
      <c r="G41" s="11">
        <v>1</v>
      </c>
      <c r="H41" s="11">
        <v>1</v>
      </c>
      <c r="I41" s="11"/>
      <c r="J41" s="17">
        <v>52</v>
      </c>
      <c r="K41">
        <f>J41*D41</f>
        <v>676</v>
      </c>
    </row>
    <row r="42" spans="1:11" ht="15" customHeight="1" x14ac:dyDescent="0.25">
      <c r="A42" s="37">
        <v>11</v>
      </c>
      <c r="B42" s="238">
        <v>30530</v>
      </c>
      <c r="C42" s="12" t="s">
        <v>51</v>
      </c>
      <c r="D42" s="11">
        <v>17</v>
      </c>
      <c r="E42" s="11">
        <v>1</v>
      </c>
      <c r="F42" s="11">
        <v>13</v>
      </c>
      <c r="G42" s="11">
        <v>1</v>
      </c>
      <c r="H42" s="11">
        <v>2</v>
      </c>
      <c r="I42" s="11"/>
      <c r="J42" s="13">
        <v>57.06</v>
      </c>
      <c r="K42">
        <f>J42*D42</f>
        <v>970.02</v>
      </c>
    </row>
    <row r="43" spans="1:11" ht="15" customHeight="1" x14ac:dyDescent="0.25">
      <c r="A43" s="37">
        <v>12</v>
      </c>
      <c r="B43" s="238">
        <v>30640</v>
      </c>
      <c r="C43" s="12" t="s">
        <v>52</v>
      </c>
      <c r="D43" s="11">
        <v>5</v>
      </c>
      <c r="E43" s="11"/>
      <c r="F43" s="11">
        <v>4</v>
      </c>
      <c r="G43" s="11"/>
      <c r="H43" s="11">
        <v>1</v>
      </c>
      <c r="I43" s="11"/>
      <c r="J43" s="13">
        <v>63.8</v>
      </c>
      <c r="K43">
        <f>J43*D43</f>
        <v>319</v>
      </c>
    </row>
    <row r="44" spans="1:11" ht="15" customHeight="1" x14ac:dyDescent="0.25">
      <c r="A44" s="37">
        <v>13</v>
      </c>
      <c r="B44" s="238">
        <v>3060</v>
      </c>
      <c r="C44" s="542" t="s">
        <v>76</v>
      </c>
      <c r="D44" s="11">
        <v>14</v>
      </c>
      <c r="E44" s="11">
        <v>4</v>
      </c>
      <c r="F44" s="11">
        <v>10</v>
      </c>
      <c r="G44" s="11"/>
      <c r="H44" s="11"/>
      <c r="I44" s="11"/>
      <c r="J44" s="13">
        <v>43.36</v>
      </c>
    </row>
    <row r="45" spans="1:11" ht="15" customHeight="1" x14ac:dyDescent="0.25">
      <c r="A45" s="37">
        <v>14</v>
      </c>
      <c r="B45" s="238">
        <v>30790</v>
      </c>
      <c r="C45" s="12" t="s">
        <v>77</v>
      </c>
      <c r="D45" s="11">
        <v>7</v>
      </c>
      <c r="E45" s="11">
        <v>3</v>
      </c>
      <c r="F45" s="11">
        <v>3</v>
      </c>
      <c r="G45" s="11">
        <v>1</v>
      </c>
      <c r="H45" s="11"/>
      <c r="I45" s="11"/>
      <c r="J45" s="15">
        <v>46.29</v>
      </c>
      <c r="K45">
        <f>J45*D45</f>
        <v>324.02999999999997</v>
      </c>
    </row>
    <row r="46" spans="1:11" ht="15" customHeight="1" x14ac:dyDescent="0.25">
      <c r="A46" s="37">
        <v>15</v>
      </c>
      <c r="B46" s="238">
        <v>30880</v>
      </c>
      <c r="C46" s="12" t="s">
        <v>42</v>
      </c>
      <c r="D46" s="11">
        <v>11</v>
      </c>
      <c r="E46" s="11">
        <v>3</v>
      </c>
      <c r="F46" s="11">
        <v>6</v>
      </c>
      <c r="G46" s="11"/>
      <c r="H46" s="11">
        <v>2</v>
      </c>
      <c r="I46" s="11"/>
      <c r="J46" s="13">
        <v>49.27</v>
      </c>
      <c r="K46">
        <f>J46*D46</f>
        <v>541.97</v>
      </c>
    </row>
    <row r="47" spans="1:11" ht="15" customHeight="1" x14ac:dyDescent="0.25">
      <c r="A47" s="37">
        <v>16</v>
      </c>
      <c r="B47" s="238">
        <v>30890</v>
      </c>
      <c r="C47" s="12" t="s">
        <v>44</v>
      </c>
      <c r="D47" s="11">
        <v>8</v>
      </c>
      <c r="E47" s="11"/>
      <c r="F47" s="11">
        <v>6</v>
      </c>
      <c r="G47" s="11"/>
      <c r="H47" s="11">
        <v>2</v>
      </c>
      <c r="I47" s="11"/>
      <c r="J47" s="13">
        <v>59.63</v>
      </c>
      <c r="K47">
        <f>J47*D47</f>
        <v>477.04</v>
      </c>
    </row>
    <row r="48" spans="1:11" ht="15" customHeight="1" x14ac:dyDescent="0.25">
      <c r="A48" s="37">
        <v>17</v>
      </c>
      <c r="B48" s="238">
        <v>30940</v>
      </c>
      <c r="C48" s="12" t="s">
        <v>40</v>
      </c>
      <c r="D48" s="11">
        <v>29</v>
      </c>
      <c r="E48" s="11">
        <v>10</v>
      </c>
      <c r="F48" s="11">
        <v>19</v>
      </c>
      <c r="G48" s="11"/>
      <c r="H48" s="11"/>
      <c r="I48" s="11"/>
      <c r="J48" s="13">
        <v>45.24</v>
      </c>
      <c r="K48">
        <f>J48*D48</f>
        <v>1311.96</v>
      </c>
    </row>
    <row r="49" spans="1:11" ht="15" customHeight="1" thickBot="1" x14ac:dyDescent="0.3">
      <c r="A49" s="38">
        <v>18</v>
      </c>
      <c r="B49" s="239">
        <v>31480</v>
      </c>
      <c r="C49" s="46" t="s">
        <v>50</v>
      </c>
      <c r="D49" s="29">
        <v>9</v>
      </c>
      <c r="E49" s="29">
        <v>2</v>
      </c>
      <c r="F49" s="29">
        <v>6</v>
      </c>
      <c r="G49" s="29"/>
      <c r="H49" s="29">
        <v>1</v>
      </c>
      <c r="I49" s="29"/>
      <c r="J49" s="32">
        <v>51.44</v>
      </c>
      <c r="K49">
        <f>J49*D49</f>
        <v>462.96</v>
      </c>
    </row>
    <row r="50" spans="1:11" ht="15" customHeight="1" thickBot="1" x14ac:dyDescent="0.3">
      <c r="A50" s="252"/>
      <c r="B50" s="249"/>
      <c r="C50" s="249" t="s">
        <v>150</v>
      </c>
      <c r="D50" s="249">
        <f t="shared" ref="D50:I50" si="4">SUM(D51:D67)</f>
        <v>381</v>
      </c>
      <c r="E50" s="249">
        <f t="shared" si="4"/>
        <v>72</v>
      </c>
      <c r="F50" s="249">
        <f t="shared" si="4"/>
        <v>226</v>
      </c>
      <c r="G50" s="249">
        <f t="shared" si="4"/>
        <v>53</v>
      </c>
      <c r="H50" s="249">
        <f t="shared" si="4"/>
        <v>30</v>
      </c>
      <c r="I50" s="249">
        <f t="shared" si="4"/>
        <v>0</v>
      </c>
      <c r="J50" s="250">
        <f>AVERAGE(J51:J67)</f>
        <v>54.808235294117651</v>
      </c>
    </row>
    <row r="51" spans="1:11" ht="15" customHeight="1" x14ac:dyDescent="0.25">
      <c r="A51" s="37">
        <v>1</v>
      </c>
      <c r="B51" s="237">
        <v>40010</v>
      </c>
      <c r="C51" s="43" t="s">
        <v>92</v>
      </c>
      <c r="D51" s="42">
        <v>73</v>
      </c>
      <c r="E51" s="42">
        <v>6</v>
      </c>
      <c r="F51" s="42">
        <v>48</v>
      </c>
      <c r="G51" s="42">
        <v>14</v>
      </c>
      <c r="H51" s="42">
        <v>5</v>
      </c>
      <c r="I51" s="42"/>
      <c r="J51" s="44">
        <v>61</v>
      </c>
      <c r="K51">
        <f>J51*D51</f>
        <v>4453</v>
      </c>
    </row>
    <row r="52" spans="1:11" ht="15" customHeight="1" x14ac:dyDescent="0.25">
      <c r="A52" s="37">
        <v>2</v>
      </c>
      <c r="B52" s="238">
        <v>40030</v>
      </c>
      <c r="C52" s="242" t="s">
        <v>149</v>
      </c>
      <c r="D52" s="11">
        <v>21</v>
      </c>
      <c r="E52" s="11"/>
      <c r="F52" s="11">
        <v>16</v>
      </c>
      <c r="G52" s="11">
        <v>2</v>
      </c>
      <c r="H52" s="11">
        <v>3</v>
      </c>
      <c r="I52" s="11"/>
      <c r="J52" s="13">
        <v>67</v>
      </c>
    </row>
    <row r="53" spans="1:11" ht="15" customHeight="1" x14ac:dyDescent="0.25">
      <c r="A53" s="37">
        <v>3</v>
      </c>
      <c r="B53" s="238">
        <v>40410</v>
      </c>
      <c r="C53" s="12" t="s">
        <v>93</v>
      </c>
      <c r="D53" s="11">
        <v>41</v>
      </c>
      <c r="E53" s="11"/>
      <c r="F53" s="11">
        <v>19</v>
      </c>
      <c r="G53" s="11">
        <v>11</v>
      </c>
      <c r="H53" s="11">
        <v>11</v>
      </c>
      <c r="I53" s="11"/>
      <c r="J53" s="17">
        <v>73.069999999999993</v>
      </c>
    </row>
    <row r="54" spans="1:11" ht="15" customHeight="1" x14ac:dyDescent="0.25">
      <c r="A54" s="37">
        <v>4</v>
      </c>
      <c r="B54" s="238">
        <v>40011</v>
      </c>
      <c r="C54" s="12" t="s">
        <v>108</v>
      </c>
      <c r="D54" s="11">
        <v>50</v>
      </c>
      <c r="E54" s="11">
        <v>10</v>
      </c>
      <c r="F54" s="11">
        <v>29</v>
      </c>
      <c r="G54" s="11">
        <v>7</v>
      </c>
      <c r="H54" s="11">
        <v>4</v>
      </c>
      <c r="I54" s="11"/>
      <c r="J54" s="13">
        <v>56</v>
      </c>
      <c r="K54">
        <f>J54*D54</f>
        <v>2800</v>
      </c>
    </row>
    <row r="55" spans="1:11" ht="15" customHeight="1" x14ac:dyDescent="0.25">
      <c r="A55" s="37">
        <v>5</v>
      </c>
      <c r="B55" s="238">
        <v>40080</v>
      </c>
      <c r="C55" s="12" t="s">
        <v>37</v>
      </c>
      <c r="D55" s="11">
        <v>26</v>
      </c>
      <c r="E55" s="11">
        <v>4</v>
      </c>
      <c r="F55" s="11">
        <v>17</v>
      </c>
      <c r="G55" s="11">
        <v>3</v>
      </c>
      <c r="H55" s="11">
        <v>2</v>
      </c>
      <c r="I55" s="11"/>
      <c r="J55" s="13">
        <v>59.92</v>
      </c>
    </row>
    <row r="56" spans="1:11" ht="15" customHeight="1" x14ac:dyDescent="0.25">
      <c r="A56" s="37">
        <v>6</v>
      </c>
      <c r="B56" s="238">
        <v>40100</v>
      </c>
      <c r="C56" s="12" t="s">
        <v>36</v>
      </c>
      <c r="D56" s="11">
        <v>18</v>
      </c>
      <c r="E56" s="11">
        <v>3</v>
      </c>
      <c r="F56" s="11">
        <v>11</v>
      </c>
      <c r="G56" s="11">
        <v>3</v>
      </c>
      <c r="H56" s="11">
        <v>1</v>
      </c>
      <c r="I56" s="11"/>
      <c r="J56" s="13">
        <v>59.5</v>
      </c>
      <c r="K56">
        <f>J57*D57</f>
        <v>853.40000000000009</v>
      </c>
    </row>
    <row r="57" spans="1:11" ht="15" customHeight="1" x14ac:dyDescent="0.25">
      <c r="A57" s="37">
        <v>7</v>
      </c>
      <c r="B57" s="238">
        <v>40020</v>
      </c>
      <c r="C57" s="242" t="s">
        <v>159</v>
      </c>
      <c r="D57" s="11">
        <v>17</v>
      </c>
      <c r="E57" s="11">
        <v>4</v>
      </c>
      <c r="F57" s="11">
        <v>12</v>
      </c>
      <c r="G57" s="11">
        <v>1</v>
      </c>
      <c r="H57" s="11"/>
      <c r="I57" s="11"/>
      <c r="J57" s="17">
        <v>50.2</v>
      </c>
      <c r="K57">
        <f>J52*D52</f>
        <v>1407</v>
      </c>
    </row>
    <row r="58" spans="1:11" ht="15" customHeight="1" x14ac:dyDescent="0.25">
      <c r="A58" s="37">
        <v>8</v>
      </c>
      <c r="B58" s="238">
        <v>40031</v>
      </c>
      <c r="C58" s="12" t="s">
        <v>39</v>
      </c>
      <c r="D58" s="11">
        <v>13</v>
      </c>
      <c r="E58" s="11">
        <v>3</v>
      </c>
      <c r="F58" s="11">
        <v>9</v>
      </c>
      <c r="G58" s="11">
        <v>1</v>
      </c>
      <c r="H58" s="11"/>
      <c r="I58" s="11"/>
      <c r="J58" s="13">
        <v>51</v>
      </c>
      <c r="K58">
        <f>J58*D58</f>
        <v>663</v>
      </c>
    </row>
    <row r="59" spans="1:11" ht="15" customHeight="1" x14ac:dyDescent="0.25">
      <c r="A59" s="37">
        <v>9</v>
      </c>
      <c r="B59" s="238">
        <v>40210</v>
      </c>
      <c r="C59" s="12" t="s">
        <v>89</v>
      </c>
      <c r="D59" s="11">
        <v>11</v>
      </c>
      <c r="E59" s="11">
        <v>6</v>
      </c>
      <c r="F59" s="11">
        <v>4</v>
      </c>
      <c r="G59" s="11"/>
      <c r="H59" s="11">
        <v>1</v>
      </c>
      <c r="I59" s="11"/>
      <c r="J59" s="13">
        <v>42</v>
      </c>
      <c r="K59">
        <f>J55*D55</f>
        <v>1557.92</v>
      </c>
    </row>
    <row r="60" spans="1:11" ht="15" customHeight="1" x14ac:dyDescent="0.25">
      <c r="A60" s="37">
        <v>10</v>
      </c>
      <c r="B60" s="238">
        <v>40300</v>
      </c>
      <c r="C60" s="12" t="s">
        <v>73</v>
      </c>
      <c r="D60" s="11">
        <v>6</v>
      </c>
      <c r="E60" s="11">
        <v>3</v>
      </c>
      <c r="F60" s="11">
        <v>2</v>
      </c>
      <c r="G60" s="11">
        <v>1</v>
      </c>
      <c r="H60" s="11"/>
      <c r="I60" s="11"/>
      <c r="J60" s="13">
        <v>52</v>
      </c>
      <c r="K60">
        <f>J56*D56</f>
        <v>1071</v>
      </c>
    </row>
    <row r="61" spans="1:11" ht="15" customHeight="1" x14ac:dyDescent="0.25">
      <c r="A61" s="37">
        <v>11</v>
      </c>
      <c r="B61" s="238">
        <v>40360</v>
      </c>
      <c r="C61" s="14" t="s">
        <v>72</v>
      </c>
      <c r="D61" s="11">
        <v>9</v>
      </c>
      <c r="E61" s="11">
        <v>5</v>
      </c>
      <c r="F61" s="11">
        <v>4</v>
      </c>
      <c r="G61" s="11"/>
      <c r="H61" s="11"/>
      <c r="I61" s="11"/>
      <c r="J61" s="15">
        <v>42</v>
      </c>
      <c r="K61">
        <f>J67*D67</f>
        <v>315</v>
      </c>
    </row>
    <row r="62" spans="1:11" ht="15" customHeight="1" x14ac:dyDescent="0.25">
      <c r="A62" s="37">
        <v>12</v>
      </c>
      <c r="B62" s="238">
        <v>40720</v>
      </c>
      <c r="C62" s="271" t="s">
        <v>137</v>
      </c>
      <c r="D62" s="11">
        <v>23</v>
      </c>
      <c r="E62" s="11">
        <v>5</v>
      </c>
      <c r="F62" s="11">
        <v>14</v>
      </c>
      <c r="G62" s="11">
        <v>4</v>
      </c>
      <c r="H62" s="11"/>
      <c r="I62" s="11"/>
      <c r="J62" s="13">
        <v>53</v>
      </c>
      <c r="K62">
        <f>J60*D60</f>
        <v>312</v>
      </c>
    </row>
    <row r="63" spans="1:11" ht="15" customHeight="1" x14ac:dyDescent="0.25">
      <c r="A63" s="37">
        <v>13</v>
      </c>
      <c r="B63" s="238">
        <v>40820</v>
      </c>
      <c r="C63" s="12" t="s">
        <v>34</v>
      </c>
      <c r="D63" s="11">
        <v>15</v>
      </c>
      <c r="E63" s="11">
        <v>4</v>
      </c>
      <c r="F63" s="11">
        <v>10</v>
      </c>
      <c r="G63" s="11">
        <v>1</v>
      </c>
      <c r="H63" s="11"/>
      <c r="I63" s="11"/>
      <c r="J63" s="13">
        <v>55</v>
      </c>
    </row>
    <row r="64" spans="1:11" ht="15" customHeight="1" x14ac:dyDescent="0.25">
      <c r="A64" s="37">
        <v>14</v>
      </c>
      <c r="B64" s="238">
        <v>40840</v>
      </c>
      <c r="C64" s="12" t="s">
        <v>35</v>
      </c>
      <c r="D64" s="11">
        <v>18</v>
      </c>
      <c r="E64" s="11">
        <v>8</v>
      </c>
      <c r="F64" s="11">
        <v>10</v>
      </c>
      <c r="G64" s="11"/>
      <c r="H64" s="11"/>
      <c r="I64" s="11"/>
      <c r="J64" s="15">
        <v>44.33</v>
      </c>
      <c r="K64">
        <f>J53*D53</f>
        <v>2995.87</v>
      </c>
    </row>
    <row r="65" spans="1:11" ht="15" customHeight="1" x14ac:dyDescent="0.25">
      <c r="A65" s="37">
        <v>15</v>
      </c>
      <c r="B65" s="238">
        <v>40950</v>
      </c>
      <c r="C65" s="12" t="s">
        <v>91</v>
      </c>
      <c r="D65" s="11">
        <v>14</v>
      </c>
      <c r="E65" s="11">
        <v>7</v>
      </c>
      <c r="F65" s="11">
        <v>6</v>
      </c>
      <c r="G65" s="11"/>
      <c r="H65" s="11">
        <v>1</v>
      </c>
      <c r="I65" s="11"/>
      <c r="J65" s="13">
        <v>44.2</v>
      </c>
      <c r="K65">
        <f>J62*D62</f>
        <v>1219</v>
      </c>
    </row>
    <row r="66" spans="1:11" ht="15" customHeight="1" x14ac:dyDescent="0.25">
      <c r="A66" s="37">
        <v>16</v>
      </c>
      <c r="B66" s="238">
        <v>40990</v>
      </c>
      <c r="C66" s="12" t="s">
        <v>38</v>
      </c>
      <c r="D66" s="11">
        <v>21</v>
      </c>
      <c r="E66" s="11">
        <v>4</v>
      </c>
      <c r="F66" s="11">
        <v>12</v>
      </c>
      <c r="G66" s="11">
        <v>3</v>
      </c>
      <c r="H66" s="11">
        <v>2</v>
      </c>
      <c r="I66" s="11"/>
      <c r="J66" s="13">
        <v>58.52</v>
      </c>
      <c r="K66" t="e">
        <f>#REF!*#REF!</f>
        <v>#REF!</v>
      </c>
    </row>
    <row r="67" spans="1:11" ht="15" customHeight="1" thickBot="1" x14ac:dyDescent="0.3">
      <c r="A67" s="37">
        <v>17</v>
      </c>
      <c r="B67" s="238">
        <v>40133</v>
      </c>
      <c r="C67" s="18" t="s">
        <v>31</v>
      </c>
      <c r="D67" s="11">
        <v>5</v>
      </c>
      <c r="E67" s="11"/>
      <c r="F67" s="11">
        <v>3</v>
      </c>
      <c r="G67" s="11">
        <v>2</v>
      </c>
      <c r="H67" s="11"/>
      <c r="I67" s="11"/>
      <c r="J67" s="13">
        <v>63</v>
      </c>
      <c r="K67">
        <f>J63*D63</f>
        <v>825</v>
      </c>
    </row>
    <row r="68" spans="1:11" ht="15" customHeight="1" thickBot="1" x14ac:dyDescent="0.3">
      <c r="A68" s="252"/>
      <c r="B68" s="249"/>
      <c r="C68" s="249" t="s">
        <v>148</v>
      </c>
      <c r="D68" s="249">
        <f>SUM(D69:D83)</f>
        <v>286</v>
      </c>
      <c r="E68" s="249">
        <f t="shared" ref="E68:I68" si="5">SUM(E69:E83)</f>
        <v>69</v>
      </c>
      <c r="F68" s="249">
        <f t="shared" si="5"/>
        <v>178</v>
      </c>
      <c r="G68" s="249">
        <f t="shared" si="5"/>
        <v>23</v>
      </c>
      <c r="H68" s="249">
        <f t="shared" si="5"/>
        <v>16</v>
      </c>
      <c r="I68" s="249">
        <f t="shared" si="5"/>
        <v>0</v>
      </c>
      <c r="J68" s="250">
        <f>AVERAGE(J69:J83)</f>
        <v>52.059333333333335</v>
      </c>
    </row>
    <row r="69" spans="1:11" ht="15" customHeight="1" x14ac:dyDescent="0.25">
      <c r="A69" s="37">
        <v>1</v>
      </c>
      <c r="B69" s="238">
        <v>50040</v>
      </c>
      <c r="C69" s="12" t="s">
        <v>96</v>
      </c>
      <c r="D69" s="11">
        <v>41</v>
      </c>
      <c r="E69" s="11">
        <v>4</v>
      </c>
      <c r="F69" s="11">
        <v>26</v>
      </c>
      <c r="G69" s="11">
        <v>6</v>
      </c>
      <c r="H69" s="11">
        <v>5</v>
      </c>
      <c r="I69" s="11"/>
      <c r="J69" s="13">
        <v>59</v>
      </c>
      <c r="K69">
        <f>J80*D80</f>
        <v>845</v>
      </c>
    </row>
    <row r="70" spans="1:11" ht="15" customHeight="1" x14ac:dyDescent="0.25">
      <c r="A70" s="37">
        <v>2</v>
      </c>
      <c r="B70" s="238">
        <v>50003</v>
      </c>
      <c r="C70" s="12" t="s">
        <v>114</v>
      </c>
      <c r="D70" s="11">
        <v>26</v>
      </c>
      <c r="E70" s="11">
        <v>2</v>
      </c>
      <c r="F70" s="11">
        <v>19</v>
      </c>
      <c r="G70" s="11">
        <v>3</v>
      </c>
      <c r="H70" s="11">
        <v>2</v>
      </c>
      <c r="I70" s="11"/>
      <c r="J70" s="13">
        <v>56</v>
      </c>
      <c r="K70">
        <f>J70*D70</f>
        <v>1456</v>
      </c>
    </row>
    <row r="71" spans="1:11" ht="15" customHeight="1" x14ac:dyDescent="0.25">
      <c r="A71" s="37">
        <v>3</v>
      </c>
      <c r="B71" s="238">
        <v>50060</v>
      </c>
      <c r="C71" s="12" t="s">
        <v>30</v>
      </c>
      <c r="D71" s="11">
        <v>10</v>
      </c>
      <c r="E71" s="11"/>
      <c r="F71" s="11">
        <v>10</v>
      </c>
      <c r="G71" s="11"/>
      <c r="H71" s="11"/>
      <c r="I71" s="11"/>
      <c r="J71" s="13">
        <v>63</v>
      </c>
      <c r="K71">
        <f>J71*D71</f>
        <v>630</v>
      </c>
    </row>
    <row r="72" spans="1:11" ht="15" customHeight="1" x14ac:dyDescent="0.25">
      <c r="A72" s="37">
        <v>4</v>
      </c>
      <c r="B72" s="238">
        <v>50170</v>
      </c>
      <c r="C72" s="12" t="s">
        <v>29</v>
      </c>
      <c r="D72" s="11">
        <v>11</v>
      </c>
      <c r="E72" s="11">
        <v>3</v>
      </c>
      <c r="F72" s="11">
        <v>8</v>
      </c>
      <c r="G72" s="11"/>
      <c r="H72" s="11"/>
      <c r="I72" s="11"/>
      <c r="J72" s="13">
        <v>48</v>
      </c>
      <c r="K72">
        <f>J72*D72</f>
        <v>528</v>
      </c>
    </row>
    <row r="73" spans="1:11" ht="15" customHeight="1" x14ac:dyDescent="0.25">
      <c r="A73" s="37">
        <v>5</v>
      </c>
      <c r="B73" s="238">
        <v>50230</v>
      </c>
      <c r="C73" s="12" t="s">
        <v>109</v>
      </c>
      <c r="D73" s="11">
        <v>28</v>
      </c>
      <c r="E73" s="11">
        <v>2</v>
      </c>
      <c r="F73" s="11">
        <v>23</v>
      </c>
      <c r="G73" s="11">
        <v>2</v>
      </c>
      <c r="H73" s="11">
        <v>1</v>
      </c>
      <c r="I73" s="11"/>
      <c r="J73" s="13">
        <v>60.32</v>
      </c>
      <c r="K73">
        <f>J73*D73</f>
        <v>1688.96</v>
      </c>
    </row>
    <row r="74" spans="1:11" ht="15" customHeight="1" x14ac:dyDescent="0.25">
      <c r="A74" s="37">
        <v>6</v>
      </c>
      <c r="B74" s="238">
        <v>50340</v>
      </c>
      <c r="C74" s="12" t="s">
        <v>99</v>
      </c>
      <c r="D74" s="11">
        <v>14</v>
      </c>
      <c r="E74" s="11">
        <v>8</v>
      </c>
      <c r="F74" s="11">
        <v>6</v>
      </c>
      <c r="G74" s="11"/>
      <c r="H74" s="11"/>
      <c r="I74" s="11"/>
      <c r="J74" s="13">
        <v>38</v>
      </c>
      <c r="K74">
        <f>J74*D74</f>
        <v>532</v>
      </c>
    </row>
    <row r="75" spans="1:11" ht="15" customHeight="1" x14ac:dyDescent="0.25">
      <c r="A75" s="37">
        <v>7</v>
      </c>
      <c r="B75" s="238">
        <v>50420</v>
      </c>
      <c r="C75" s="12" t="s">
        <v>97</v>
      </c>
      <c r="D75" s="11">
        <v>17</v>
      </c>
      <c r="E75" s="11">
        <v>6</v>
      </c>
      <c r="F75" s="11">
        <v>10</v>
      </c>
      <c r="G75" s="11"/>
      <c r="H75" s="11">
        <v>1</v>
      </c>
      <c r="I75" s="11"/>
      <c r="J75" s="13">
        <v>49</v>
      </c>
      <c r="K75">
        <f>J75*D75</f>
        <v>833</v>
      </c>
    </row>
    <row r="76" spans="1:11" ht="15" customHeight="1" x14ac:dyDescent="0.25">
      <c r="A76" s="37">
        <v>8</v>
      </c>
      <c r="B76" s="238">
        <v>50450</v>
      </c>
      <c r="C76" s="12" t="s">
        <v>98</v>
      </c>
      <c r="D76" s="11">
        <v>19</v>
      </c>
      <c r="E76" s="11">
        <v>8</v>
      </c>
      <c r="F76" s="11">
        <v>9</v>
      </c>
      <c r="G76" s="11">
        <v>1</v>
      </c>
      <c r="H76" s="11">
        <v>1</v>
      </c>
      <c r="I76" s="11"/>
      <c r="J76" s="13">
        <v>48</v>
      </c>
      <c r="K76">
        <f>J76*D76</f>
        <v>912</v>
      </c>
    </row>
    <row r="77" spans="1:11" ht="15" customHeight="1" x14ac:dyDescent="0.25">
      <c r="A77" s="37">
        <v>9</v>
      </c>
      <c r="B77" s="238">
        <v>50620</v>
      </c>
      <c r="C77" s="12" t="s">
        <v>25</v>
      </c>
      <c r="D77" s="11">
        <v>25</v>
      </c>
      <c r="E77" s="11">
        <v>16</v>
      </c>
      <c r="F77" s="11">
        <v>8</v>
      </c>
      <c r="G77" s="11">
        <v>1</v>
      </c>
      <c r="H77" s="11"/>
      <c r="I77" s="11"/>
      <c r="J77" s="13">
        <v>38</v>
      </c>
      <c r="K77">
        <f>J77*D77</f>
        <v>950</v>
      </c>
    </row>
    <row r="78" spans="1:11" ht="15" customHeight="1" x14ac:dyDescent="0.25">
      <c r="A78" s="37">
        <v>10</v>
      </c>
      <c r="B78" s="238">
        <v>50760</v>
      </c>
      <c r="C78" s="12" t="s">
        <v>110</v>
      </c>
      <c r="D78" s="11">
        <v>21</v>
      </c>
      <c r="E78" s="11">
        <v>3</v>
      </c>
      <c r="F78" s="11">
        <v>14</v>
      </c>
      <c r="G78" s="11">
        <v>2</v>
      </c>
      <c r="H78" s="11">
        <v>2</v>
      </c>
      <c r="I78" s="11"/>
      <c r="J78" s="17">
        <v>57</v>
      </c>
      <c r="K78">
        <f>J78*D78</f>
        <v>1197</v>
      </c>
    </row>
    <row r="79" spans="1:11" ht="15" customHeight="1" x14ac:dyDescent="0.25">
      <c r="A79" s="37">
        <v>11</v>
      </c>
      <c r="B79" s="238">
        <v>50780</v>
      </c>
      <c r="C79" s="542" t="s">
        <v>162</v>
      </c>
      <c r="D79" s="11">
        <v>11</v>
      </c>
      <c r="E79" s="11">
        <v>5</v>
      </c>
      <c r="F79" s="11">
        <v>5</v>
      </c>
      <c r="G79" s="11"/>
      <c r="H79" s="11">
        <v>1</v>
      </c>
      <c r="I79" s="11"/>
      <c r="J79" s="17">
        <v>46</v>
      </c>
    </row>
    <row r="80" spans="1:11" ht="15" customHeight="1" x14ac:dyDescent="0.25">
      <c r="A80" s="37">
        <v>12</v>
      </c>
      <c r="B80" s="238">
        <v>50001</v>
      </c>
      <c r="C80" s="12" t="s">
        <v>95</v>
      </c>
      <c r="D80" s="11">
        <v>13</v>
      </c>
      <c r="E80" s="11"/>
      <c r="F80" s="11">
        <v>9</v>
      </c>
      <c r="G80" s="11">
        <v>4</v>
      </c>
      <c r="H80" s="11"/>
      <c r="I80" s="11"/>
      <c r="J80" s="13">
        <v>65</v>
      </c>
    </row>
    <row r="81" spans="1:11" ht="15" customHeight="1" x14ac:dyDescent="0.25">
      <c r="A81" s="37">
        <v>13</v>
      </c>
      <c r="B81" s="238">
        <v>50930</v>
      </c>
      <c r="C81" s="12" t="s">
        <v>94</v>
      </c>
      <c r="D81" s="11">
        <v>16</v>
      </c>
      <c r="E81" s="11">
        <v>3</v>
      </c>
      <c r="F81" s="11">
        <v>12</v>
      </c>
      <c r="G81" s="11"/>
      <c r="H81" s="11">
        <v>1</v>
      </c>
      <c r="I81" s="11"/>
      <c r="J81" s="13">
        <v>52</v>
      </c>
      <c r="K81">
        <f>J81*D81</f>
        <v>832</v>
      </c>
    </row>
    <row r="82" spans="1:11" ht="15" customHeight="1" x14ac:dyDescent="0.25">
      <c r="A82" s="37">
        <v>14</v>
      </c>
      <c r="B82" s="238">
        <v>50970</v>
      </c>
      <c r="C82" s="12" t="s">
        <v>28</v>
      </c>
      <c r="D82" s="11">
        <v>11</v>
      </c>
      <c r="E82" s="11">
        <v>6</v>
      </c>
      <c r="F82" s="11">
        <v>5</v>
      </c>
      <c r="G82" s="11"/>
      <c r="H82" s="11"/>
      <c r="I82" s="11"/>
      <c r="J82" s="13">
        <v>42</v>
      </c>
      <c r="K82">
        <f>J82*D82</f>
        <v>462</v>
      </c>
    </row>
    <row r="83" spans="1:11" ht="15" customHeight="1" thickBot="1" x14ac:dyDescent="0.3">
      <c r="A83" s="38">
        <v>15</v>
      </c>
      <c r="B83" s="239">
        <v>51370</v>
      </c>
      <c r="C83" s="46" t="s">
        <v>111</v>
      </c>
      <c r="D83" s="29">
        <v>23</v>
      </c>
      <c r="E83" s="29">
        <v>3</v>
      </c>
      <c r="F83" s="29">
        <v>14</v>
      </c>
      <c r="G83" s="29">
        <v>4</v>
      </c>
      <c r="H83" s="29">
        <v>2</v>
      </c>
      <c r="I83" s="29"/>
      <c r="J83" s="32">
        <v>59.57</v>
      </c>
      <c r="K83">
        <f>J83*D83</f>
        <v>1370.11</v>
      </c>
    </row>
    <row r="84" spans="1:11" ht="15" customHeight="1" thickBot="1" x14ac:dyDescent="0.3">
      <c r="A84" s="244"/>
      <c r="B84" s="248"/>
      <c r="C84" s="249" t="s">
        <v>147</v>
      </c>
      <c r="D84" s="249">
        <f>SUM(D85:D112)</f>
        <v>777</v>
      </c>
      <c r="E84" s="249">
        <f t="shared" ref="E84:I84" si="6">SUM(E85:E112)</f>
        <v>152</v>
      </c>
      <c r="F84" s="249">
        <f t="shared" si="6"/>
        <v>521</v>
      </c>
      <c r="G84" s="249">
        <f t="shared" si="6"/>
        <v>52</v>
      </c>
      <c r="H84" s="249">
        <f t="shared" si="6"/>
        <v>52</v>
      </c>
      <c r="I84" s="249">
        <f t="shared" si="6"/>
        <v>0</v>
      </c>
      <c r="J84" s="250">
        <f>AVERAGE(J85:J112)</f>
        <v>52.89</v>
      </c>
    </row>
    <row r="85" spans="1:11" ht="15" customHeight="1" x14ac:dyDescent="0.25">
      <c r="A85" s="37">
        <v>1</v>
      </c>
      <c r="B85" s="238">
        <v>60010</v>
      </c>
      <c r="C85" s="20" t="s">
        <v>7</v>
      </c>
      <c r="D85" s="11">
        <v>23</v>
      </c>
      <c r="E85" s="11">
        <v>1</v>
      </c>
      <c r="F85" s="11">
        <v>18</v>
      </c>
      <c r="G85" s="11">
        <v>3</v>
      </c>
      <c r="H85" s="11">
        <v>1</v>
      </c>
      <c r="I85" s="11"/>
      <c r="J85" s="13">
        <v>57</v>
      </c>
      <c r="K85">
        <f>J85*D85</f>
        <v>1311</v>
      </c>
    </row>
    <row r="86" spans="1:11" ht="15" customHeight="1" x14ac:dyDescent="0.25">
      <c r="A86" s="37">
        <v>2</v>
      </c>
      <c r="B86" s="238">
        <v>60020</v>
      </c>
      <c r="C86" s="14" t="s">
        <v>71</v>
      </c>
      <c r="D86" s="11">
        <v>7</v>
      </c>
      <c r="E86" s="11"/>
      <c r="F86" s="11">
        <v>6</v>
      </c>
      <c r="G86" s="11">
        <v>1</v>
      </c>
      <c r="H86" s="11"/>
      <c r="I86" s="11"/>
      <c r="J86" s="13">
        <v>56</v>
      </c>
      <c r="K86">
        <f>J86*D86</f>
        <v>392</v>
      </c>
    </row>
    <row r="87" spans="1:11" ht="15" customHeight="1" x14ac:dyDescent="0.25">
      <c r="A87" s="37">
        <v>3</v>
      </c>
      <c r="B87" s="238">
        <v>60050</v>
      </c>
      <c r="C87" s="20" t="s">
        <v>9</v>
      </c>
      <c r="D87" s="11">
        <v>40</v>
      </c>
      <c r="E87" s="11">
        <v>18</v>
      </c>
      <c r="F87" s="11">
        <v>18</v>
      </c>
      <c r="G87" s="11">
        <v>3</v>
      </c>
      <c r="H87" s="11">
        <v>1</v>
      </c>
      <c r="I87" s="11"/>
      <c r="J87" s="13">
        <v>45</v>
      </c>
      <c r="K87">
        <f>J87*D87</f>
        <v>1800</v>
      </c>
    </row>
    <row r="88" spans="1:11" ht="15" customHeight="1" x14ac:dyDescent="0.25">
      <c r="A88" s="37">
        <v>4</v>
      </c>
      <c r="B88" s="238">
        <v>60070</v>
      </c>
      <c r="C88" s="20" t="s">
        <v>21</v>
      </c>
      <c r="D88" s="11">
        <v>27</v>
      </c>
      <c r="E88" s="11">
        <v>6</v>
      </c>
      <c r="F88" s="11">
        <v>14</v>
      </c>
      <c r="G88" s="11">
        <v>3</v>
      </c>
      <c r="H88" s="11">
        <v>4</v>
      </c>
      <c r="I88" s="11"/>
      <c r="J88" s="13">
        <v>60.63</v>
      </c>
      <c r="K88">
        <f>J88*D88</f>
        <v>1637.01</v>
      </c>
    </row>
    <row r="89" spans="1:11" ht="15" customHeight="1" x14ac:dyDescent="0.25">
      <c r="A89" s="37">
        <v>5</v>
      </c>
      <c r="B89" s="238">
        <v>60180</v>
      </c>
      <c r="C89" s="20" t="s">
        <v>12</v>
      </c>
      <c r="D89" s="11">
        <v>27</v>
      </c>
      <c r="E89" s="11">
        <v>2</v>
      </c>
      <c r="F89" s="11">
        <v>23</v>
      </c>
      <c r="G89" s="11">
        <v>2</v>
      </c>
      <c r="H89" s="11"/>
      <c r="I89" s="11"/>
      <c r="J89" s="13">
        <v>55</v>
      </c>
      <c r="K89">
        <f>J89*D89</f>
        <v>1485</v>
      </c>
    </row>
    <row r="90" spans="1:11" ht="15" customHeight="1" x14ac:dyDescent="0.25">
      <c r="A90" s="37">
        <v>6</v>
      </c>
      <c r="B90" s="238">
        <v>60220</v>
      </c>
      <c r="C90" s="20" t="s">
        <v>14</v>
      </c>
      <c r="D90" s="11">
        <v>18</v>
      </c>
      <c r="E90" s="11">
        <v>9</v>
      </c>
      <c r="F90" s="11">
        <v>7</v>
      </c>
      <c r="G90" s="11">
        <v>1</v>
      </c>
      <c r="H90" s="11">
        <v>1</v>
      </c>
      <c r="I90" s="11"/>
      <c r="J90" s="13">
        <v>47</v>
      </c>
      <c r="K90">
        <f>J90*D90</f>
        <v>846</v>
      </c>
    </row>
    <row r="91" spans="1:11" ht="15" customHeight="1" x14ac:dyDescent="0.25">
      <c r="A91" s="37">
        <v>7</v>
      </c>
      <c r="B91" s="238">
        <v>60240</v>
      </c>
      <c r="C91" s="20" t="s">
        <v>19</v>
      </c>
      <c r="D91" s="11">
        <v>40</v>
      </c>
      <c r="E91" s="11">
        <v>6</v>
      </c>
      <c r="F91" s="11">
        <v>27</v>
      </c>
      <c r="G91" s="11">
        <v>2</v>
      </c>
      <c r="H91" s="11">
        <v>5</v>
      </c>
      <c r="I91" s="11"/>
      <c r="J91" s="13">
        <v>58</v>
      </c>
      <c r="K91">
        <f>J91*D91</f>
        <v>2320</v>
      </c>
    </row>
    <row r="92" spans="1:11" ht="15" customHeight="1" x14ac:dyDescent="0.25">
      <c r="A92" s="37">
        <v>8</v>
      </c>
      <c r="B92" s="238">
        <v>60660</v>
      </c>
      <c r="C92" s="20" t="s">
        <v>3</v>
      </c>
      <c r="D92" s="11">
        <v>11</v>
      </c>
      <c r="E92" s="11">
        <v>6</v>
      </c>
      <c r="F92" s="11">
        <v>5</v>
      </c>
      <c r="G92" s="11"/>
      <c r="H92" s="11"/>
      <c r="I92" s="11"/>
      <c r="J92" s="13">
        <v>39.5</v>
      </c>
      <c r="K92">
        <f>J92*D92</f>
        <v>434.5</v>
      </c>
    </row>
    <row r="93" spans="1:11" ht="15" customHeight="1" x14ac:dyDescent="0.25">
      <c r="A93" s="37">
        <v>9</v>
      </c>
      <c r="B93" s="238">
        <v>60001</v>
      </c>
      <c r="C93" s="20" t="s">
        <v>5</v>
      </c>
      <c r="D93" s="11">
        <v>12</v>
      </c>
      <c r="E93" s="11">
        <v>7</v>
      </c>
      <c r="F93" s="11">
        <v>5</v>
      </c>
      <c r="G93" s="11"/>
      <c r="H93" s="11"/>
      <c r="I93" s="11"/>
      <c r="J93" s="13">
        <v>40</v>
      </c>
    </row>
    <row r="94" spans="1:11" ht="15" customHeight="1" x14ac:dyDescent="0.25">
      <c r="A94" s="37">
        <v>10</v>
      </c>
      <c r="B94" s="238">
        <v>60701</v>
      </c>
      <c r="C94" s="20" t="s">
        <v>1</v>
      </c>
      <c r="D94" s="11">
        <v>11</v>
      </c>
      <c r="E94" s="11">
        <v>2</v>
      </c>
      <c r="F94" s="11">
        <v>8</v>
      </c>
      <c r="G94" s="11"/>
      <c r="H94" s="11">
        <v>1</v>
      </c>
      <c r="I94" s="11"/>
      <c r="J94" s="13">
        <v>58.45</v>
      </c>
      <c r="K94">
        <f>J94*D94</f>
        <v>642.95000000000005</v>
      </c>
    </row>
    <row r="95" spans="1:11" ht="15" customHeight="1" x14ac:dyDescent="0.25">
      <c r="A95" s="37">
        <v>11</v>
      </c>
      <c r="B95" s="238">
        <v>60850</v>
      </c>
      <c r="C95" s="20" t="s">
        <v>20</v>
      </c>
      <c r="D95" s="11">
        <v>10</v>
      </c>
      <c r="E95" s="11">
        <v>4</v>
      </c>
      <c r="F95" s="11">
        <v>6</v>
      </c>
      <c r="G95" s="11"/>
      <c r="H95" s="11"/>
      <c r="I95" s="11"/>
      <c r="J95" s="13">
        <v>44.3</v>
      </c>
      <c r="K95">
        <f>J95*D95</f>
        <v>443</v>
      </c>
    </row>
    <row r="96" spans="1:11" ht="15" customHeight="1" x14ac:dyDescent="0.25">
      <c r="A96" s="37">
        <v>12</v>
      </c>
      <c r="B96" s="238">
        <v>60910</v>
      </c>
      <c r="C96" s="20" t="s">
        <v>17</v>
      </c>
      <c r="D96" s="11">
        <v>17</v>
      </c>
      <c r="E96" s="11">
        <v>4</v>
      </c>
      <c r="F96" s="11">
        <v>12</v>
      </c>
      <c r="G96" s="11">
        <v>1</v>
      </c>
      <c r="H96" s="11"/>
      <c r="I96" s="11"/>
      <c r="J96" s="13">
        <v>54.29</v>
      </c>
      <c r="K96">
        <f>J96*D96</f>
        <v>922.93</v>
      </c>
    </row>
    <row r="97" spans="1:11" ht="15" customHeight="1" x14ac:dyDescent="0.25">
      <c r="A97" s="37">
        <v>13</v>
      </c>
      <c r="B97" s="238">
        <v>60980</v>
      </c>
      <c r="C97" s="20" t="s">
        <v>6</v>
      </c>
      <c r="D97" s="11">
        <v>16</v>
      </c>
      <c r="E97" s="11">
        <v>4</v>
      </c>
      <c r="F97" s="11">
        <v>10</v>
      </c>
      <c r="G97" s="11">
        <v>1</v>
      </c>
      <c r="H97" s="11">
        <v>1</v>
      </c>
      <c r="I97" s="11"/>
      <c r="J97" s="13">
        <v>55.75</v>
      </c>
      <c r="K97">
        <f>J97*D97</f>
        <v>892</v>
      </c>
    </row>
    <row r="98" spans="1:11" ht="15" customHeight="1" x14ac:dyDescent="0.25">
      <c r="A98" s="37">
        <v>14</v>
      </c>
      <c r="B98" s="238">
        <v>61080</v>
      </c>
      <c r="C98" s="20" t="s">
        <v>13</v>
      </c>
      <c r="D98" s="11">
        <v>30</v>
      </c>
      <c r="E98" s="11">
        <v>5</v>
      </c>
      <c r="F98" s="11">
        <v>19</v>
      </c>
      <c r="G98" s="11">
        <v>4</v>
      </c>
      <c r="H98" s="11">
        <v>2</v>
      </c>
      <c r="I98" s="11"/>
      <c r="J98" s="13">
        <v>55</v>
      </c>
      <c r="K98">
        <f>J98*D98</f>
        <v>1650</v>
      </c>
    </row>
    <row r="99" spans="1:11" ht="15" customHeight="1" x14ac:dyDescent="0.25">
      <c r="A99" s="37">
        <v>15</v>
      </c>
      <c r="B99" s="238">
        <v>61150</v>
      </c>
      <c r="C99" s="20" t="s">
        <v>10</v>
      </c>
      <c r="D99" s="11">
        <v>20</v>
      </c>
      <c r="E99" s="11">
        <v>3</v>
      </c>
      <c r="F99" s="11">
        <v>15</v>
      </c>
      <c r="G99" s="11">
        <v>1</v>
      </c>
      <c r="H99" s="11">
        <v>1</v>
      </c>
      <c r="I99" s="11"/>
      <c r="J99" s="13">
        <v>53</v>
      </c>
      <c r="K99">
        <f>J99*D99</f>
        <v>1060</v>
      </c>
    </row>
    <row r="100" spans="1:11" ht="15" customHeight="1" x14ac:dyDescent="0.25">
      <c r="A100" s="37">
        <v>16</v>
      </c>
      <c r="B100" s="238">
        <v>61210</v>
      </c>
      <c r="C100" s="20" t="s">
        <v>22</v>
      </c>
      <c r="D100" s="11">
        <v>16</v>
      </c>
      <c r="E100" s="11">
        <v>4</v>
      </c>
      <c r="F100" s="11">
        <v>10</v>
      </c>
      <c r="G100" s="11">
        <v>1</v>
      </c>
      <c r="H100" s="11">
        <v>1</v>
      </c>
      <c r="I100" s="11"/>
      <c r="J100" s="13">
        <v>50.75</v>
      </c>
      <c r="K100">
        <f>J100*D100</f>
        <v>812</v>
      </c>
    </row>
    <row r="101" spans="1:11" ht="15" customHeight="1" x14ac:dyDescent="0.25">
      <c r="A101" s="37">
        <v>17</v>
      </c>
      <c r="B101" s="238">
        <v>61290</v>
      </c>
      <c r="C101" s="20" t="s">
        <v>15</v>
      </c>
      <c r="D101" s="11">
        <v>10</v>
      </c>
      <c r="E101" s="11">
        <v>7</v>
      </c>
      <c r="F101" s="11">
        <v>3</v>
      </c>
      <c r="G101" s="11"/>
      <c r="H101" s="11"/>
      <c r="I101" s="11"/>
      <c r="J101" s="13">
        <v>34</v>
      </c>
      <c r="K101">
        <f>J101*D101</f>
        <v>340</v>
      </c>
    </row>
    <row r="102" spans="1:11" ht="15" customHeight="1" x14ac:dyDescent="0.25">
      <c r="A102" s="36">
        <v>18</v>
      </c>
      <c r="B102" s="238">
        <v>61340</v>
      </c>
      <c r="C102" s="20" t="s">
        <v>11</v>
      </c>
      <c r="D102" s="11">
        <v>18</v>
      </c>
      <c r="E102" s="11">
        <v>7</v>
      </c>
      <c r="F102" s="11">
        <v>10</v>
      </c>
      <c r="G102" s="11">
        <v>1</v>
      </c>
      <c r="H102" s="11"/>
      <c r="I102" s="11"/>
      <c r="J102" s="13">
        <v>47</v>
      </c>
      <c r="K102">
        <f>J102*D102</f>
        <v>846</v>
      </c>
    </row>
    <row r="103" spans="1:11" ht="15" customHeight="1" x14ac:dyDescent="0.25">
      <c r="A103" s="37">
        <v>19</v>
      </c>
      <c r="B103" s="238">
        <v>61390</v>
      </c>
      <c r="C103" s="20" t="s">
        <v>8</v>
      </c>
      <c r="D103" s="11">
        <v>16</v>
      </c>
      <c r="E103" s="11">
        <v>3</v>
      </c>
      <c r="F103" s="11">
        <v>11</v>
      </c>
      <c r="G103" s="11">
        <v>2</v>
      </c>
      <c r="H103" s="11"/>
      <c r="I103" s="11"/>
      <c r="J103" s="13">
        <v>54.25</v>
      </c>
      <c r="K103">
        <f>J103*D103</f>
        <v>868</v>
      </c>
    </row>
    <row r="104" spans="1:11" ht="15" customHeight="1" x14ac:dyDescent="0.25">
      <c r="A104" s="37">
        <v>20</v>
      </c>
      <c r="B104" s="238">
        <v>61410</v>
      </c>
      <c r="C104" s="20" t="s">
        <v>24</v>
      </c>
      <c r="D104" s="11">
        <v>23</v>
      </c>
      <c r="E104" s="11"/>
      <c r="F104" s="11">
        <v>16</v>
      </c>
      <c r="G104" s="11">
        <v>3</v>
      </c>
      <c r="H104" s="11">
        <v>4</v>
      </c>
      <c r="I104" s="11"/>
      <c r="J104" s="13">
        <v>67</v>
      </c>
      <c r="K104">
        <f>J104*D104</f>
        <v>1541</v>
      </c>
    </row>
    <row r="105" spans="1:11" ht="15" customHeight="1" x14ac:dyDescent="0.25">
      <c r="A105" s="37">
        <v>21</v>
      </c>
      <c r="B105" s="238">
        <v>61430</v>
      </c>
      <c r="C105" s="243" t="s">
        <v>146</v>
      </c>
      <c r="D105" s="11">
        <v>63</v>
      </c>
      <c r="E105" s="11">
        <v>9</v>
      </c>
      <c r="F105" s="11">
        <v>47</v>
      </c>
      <c r="G105" s="11">
        <v>3</v>
      </c>
      <c r="H105" s="11">
        <v>4</v>
      </c>
      <c r="I105" s="11"/>
      <c r="J105" s="13">
        <v>57</v>
      </c>
      <c r="K105">
        <f>J105*D105</f>
        <v>3591</v>
      </c>
    </row>
    <row r="106" spans="1:11" ht="15" customHeight="1" x14ac:dyDescent="0.25">
      <c r="A106" s="37">
        <v>22</v>
      </c>
      <c r="B106" s="238">
        <v>61440</v>
      </c>
      <c r="C106" s="20" t="s">
        <v>18</v>
      </c>
      <c r="D106" s="11">
        <v>15</v>
      </c>
      <c r="E106" s="11">
        <v>3</v>
      </c>
      <c r="F106" s="11">
        <v>12</v>
      </c>
      <c r="G106" s="11"/>
      <c r="H106" s="11"/>
      <c r="I106" s="11"/>
      <c r="J106" s="13">
        <v>55</v>
      </c>
      <c r="K106">
        <f>J106*D106</f>
        <v>825</v>
      </c>
    </row>
    <row r="107" spans="1:11" ht="15" customHeight="1" x14ac:dyDescent="0.25">
      <c r="A107" s="37">
        <v>23</v>
      </c>
      <c r="B107" s="238">
        <v>61450</v>
      </c>
      <c r="C107" s="243" t="s">
        <v>145</v>
      </c>
      <c r="D107" s="11">
        <v>38</v>
      </c>
      <c r="E107" s="11">
        <v>7</v>
      </c>
      <c r="F107" s="11">
        <v>22</v>
      </c>
      <c r="G107" s="11">
        <v>3</v>
      </c>
      <c r="H107" s="11">
        <v>6</v>
      </c>
      <c r="I107" s="11"/>
      <c r="J107" s="13">
        <v>60</v>
      </c>
      <c r="K107">
        <f>J107*D107</f>
        <v>2280</v>
      </c>
    </row>
    <row r="108" spans="1:11" ht="15" customHeight="1" x14ac:dyDescent="0.25">
      <c r="A108" s="37">
        <v>24</v>
      </c>
      <c r="B108" s="238">
        <v>61470</v>
      </c>
      <c r="C108" s="20" t="s">
        <v>4</v>
      </c>
      <c r="D108" s="11">
        <v>35</v>
      </c>
      <c r="E108" s="11">
        <v>10</v>
      </c>
      <c r="F108" s="11">
        <v>24</v>
      </c>
      <c r="G108" s="11"/>
      <c r="H108" s="11">
        <v>1</v>
      </c>
      <c r="I108" s="11"/>
      <c r="J108" s="13">
        <v>47</v>
      </c>
      <c r="K108">
        <f>J108*D108</f>
        <v>1645</v>
      </c>
    </row>
    <row r="109" spans="1:11" ht="15" customHeight="1" x14ac:dyDescent="0.25">
      <c r="A109" s="37">
        <v>25</v>
      </c>
      <c r="B109" s="238">
        <v>61490</v>
      </c>
      <c r="C109" s="243" t="s">
        <v>144</v>
      </c>
      <c r="D109" s="11">
        <v>58</v>
      </c>
      <c r="E109" s="11">
        <v>2</v>
      </c>
      <c r="F109" s="11">
        <v>44</v>
      </c>
      <c r="G109" s="11">
        <v>6</v>
      </c>
      <c r="H109" s="11">
        <v>6</v>
      </c>
      <c r="I109" s="11"/>
      <c r="J109" s="13">
        <v>58</v>
      </c>
      <c r="K109">
        <f>J109*D109</f>
        <v>3364</v>
      </c>
    </row>
    <row r="110" spans="1:11" ht="15" customHeight="1" x14ac:dyDescent="0.25">
      <c r="A110" s="37">
        <v>26</v>
      </c>
      <c r="B110" s="238">
        <v>61500</v>
      </c>
      <c r="C110" s="243" t="s">
        <v>142</v>
      </c>
      <c r="D110" s="11">
        <v>85</v>
      </c>
      <c r="E110" s="11">
        <v>13</v>
      </c>
      <c r="F110" s="11">
        <v>61</v>
      </c>
      <c r="G110" s="11">
        <v>6</v>
      </c>
      <c r="H110" s="11">
        <v>5</v>
      </c>
      <c r="I110" s="11"/>
      <c r="J110" s="13">
        <v>55</v>
      </c>
      <c r="K110">
        <f>J110*D110</f>
        <v>4675</v>
      </c>
    </row>
    <row r="111" spans="1:11" ht="15" customHeight="1" x14ac:dyDescent="0.25">
      <c r="A111" s="37">
        <v>27</v>
      </c>
      <c r="B111" s="238">
        <v>61510</v>
      </c>
      <c r="C111" s="20" t="s">
        <v>16</v>
      </c>
      <c r="D111" s="11">
        <v>62</v>
      </c>
      <c r="E111" s="11">
        <v>8</v>
      </c>
      <c r="F111" s="11">
        <v>50</v>
      </c>
      <c r="G111" s="11">
        <v>2</v>
      </c>
      <c r="H111" s="11">
        <v>2</v>
      </c>
      <c r="I111" s="11"/>
      <c r="J111" s="13">
        <v>53</v>
      </c>
      <c r="K111">
        <f>J111*D111</f>
        <v>3286</v>
      </c>
    </row>
    <row r="112" spans="1:11" ht="15" customHeight="1" thickBot="1" x14ac:dyDescent="0.3">
      <c r="A112" s="37">
        <v>28</v>
      </c>
      <c r="B112" s="240">
        <v>61520</v>
      </c>
      <c r="C112" s="52" t="s">
        <v>112</v>
      </c>
      <c r="D112" s="22">
        <v>29</v>
      </c>
      <c r="E112" s="22">
        <v>2</v>
      </c>
      <c r="F112" s="22">
        <v>18</v>
      </c>
      <c r="G112" s="22">
        <v>3</v>
      </c>
      <c r="H112" s="22">
        <v>6</v>
      </c>
      <c r="I112" s="22"/>
      <c r="J112" s="24">
        <v>64</v>
      </c>
      <c r="K112">
        <f>J112*D112</f>
        <v>1856</v>
      </c>
    </row>
    <row r="113" spans="1:11" ht="15" customHeight="1" thickBot="1" x14ac:dyDescent="0.3">
      <c r="A113" s="244"/>
      <c r="B113" s="245"/>
      <c r="C113" s="249" t="s">
        <v>143</v>
      </c>
      <c r="D113" s="249">
        <f t="shared" ref="D113:I113" si="7">SUM(D114:D121)</f>
        <v>215</v>
      </c>
      <c r="E113" s="249">
        <f t="shared" si="7"/>
        <v>23</v>
      </c>
      <c r="F113" s="249">
        <f t="shared" si="7"/>
        <v>158</v>
      </c>
      <c r="G113" s="249">
        <f t="shared" si="7"/>
        <v>17</v>
      </c>
      <c r="H113" s="249">
        <f t="shared" si="7"/>
        <v>17</v>
      </c>
      <c r="I113" s="249">
        <f t="shared" si="7"/>
        <v>0</v>
      </c>
      <c r="J113" s="250">
        <f>AVERAGE(J114:J121)</f>
        <v>56.016073732674606</v>
      </c>
    </row>
    <row r="114" spans="1:11" ht="15" customHeight="1" x14ac:dyDescent="0.25">
      <c r="A114" s="41">
        <v>1</v>
      </c>
      <c r="B114" s="237">
        <v>70020</v>
      </c>
      <c r="C114" s="43" t="s">
        <v>101</v>
      </c>
      <c r="D114" s="42">
        <v>39</v>
      </c>
      <c r="E114" s="42"/>
      <c r="F114" s="42">
        <v>26</v>
      </c>
      <c r="G114" s="42">
        <v>5</v>
      </c>
      <c r="H114" s="42">
        <v>8</v>
      </c>
      <c r="I114" s="42"/>
      <c r="J114" s="44">
        <v>67.102564102564102</v>
      </c>
      <c r="K114">
        <f>J114*D114</f>
        <v>2617</v>
      </c>
    </row>
    <row r="115" spans="1:11" ht="15" customHeight="1" x14ac:dyDescent="0.25">
      <c r="A115" s="37">
        <v>2</v>
      </c>
      <c r="B115" s="238">
        <v>70110</v>
      </c>
      <c r="C115" s="12" t="s">
        <v>106</v>
      </c>
      <c r="D115" s="11">
        <v>31</v>
      </c>
      <c r="E115" s="11">
        <v>1</v>
      </c>
      <c r="F115" s="11">
        <v>27</v>
      </c>
      <c r="G115" s="11">
        <v>2</v>
      </c>
      <c r="H115" s="11">
        <v>1</v>
      </c>
      <c r="I115" s="11"/>
      <c r="J115" s="13">
        <v>56.064516129032256</v>
      </c>
    </row>
    <row r="116" spans="1:11" ht="15" customHeight="1" x14ac:dyDescent="0.25">
      <c r="A116" s="37">
        <v>3</v>
      </c>
      <c r="B116" s="238">
        <v>70021</v>
      </c>
      <c r="C116" s="12" t="s">
        <v>100</v>
      </c>
      <c r="D116" s="11">
        <v>29</v>
      </c>
      <c r="E116" s="11">
        <v>1</v>
      </c>
      <c r="F116" s="11">
        <v>23</v>
      </c>
      <c r="G116" s="11">
        <v>2</v>
      </c>
      <c r="H116" s="11">
        <v>3</v>
      </c>
      <c r="I116" s="11"/>
      <c r="J116" s="13">
        <v>60.137931034482762</v>
      </c>
      <c r="K116">
        <f>J116*D116</f>
        <v>1744</v>
      </c>
    </row>
    <row r="117" spans="1:11" ht="15" customHeight="1" x14ac:dyDescent="0.25">
      <c r="A117" s="37">
        <v>4</v>
      </c>
      <c r="B117" s="238">
        <v>70040</v>
      </c>
      <c r="C117" s="14" t="s">
        <v>70</v>
      </c>
      <c r="D117" s="11">
        <v>12</v>
      </c>
      <c r="E117" s="11">
        <v>7</v>
      </c>
      <c r="F117" s="11">
        <v>5</v>
      </c>
      <c r="G117" s="11"/>
      <c r="H117" s="11"/>
      <c r="I117" s="11"/>
      <c r="J117" s="13">
        <v>44.5</v>
      </c>
      <c r="K117">
        <f>J117*D117</f>
        <v>534</v>
      </c>
    </row>
    <row r="118" spans="1:11" ht="15" customHeight="1" x14ac:dyDescent="0.25">
      <c r="A118" s="37">
        <v>5</v>
      </c>
      <c r="B118" s="238">
        <v>70100</v>
      </c>
      <c r="C118" s="242" t="s">
        <v>139</v>
      </c>
      <c r="D118" s="11">
        <v>39</v>
      </c>
      <c r="E118" s="11">
        <v>6</v>
      </c>
      <c r="F118" s="11">
        <v>26</v>
      </c>
      <c r="G118" s="11">
        <v>4</v>
      </c>
      <c r="H118" s="11">
        <v>3</v>
      </c>
      <c r="I118" s="11"/>
      <c r="J118" s="13">
        <v>58.769230769230766</v>
      </c>
      <c r="K118">
        <f>J118*D118</f>
        <v>2292</v>
      </c>
    </row>
    <row r="119" spans="1:11" ht="15" customHeight="1" x14ac:dyDescent="0.25">
      <c r="A119" s="37">
        <v>6</v>
      </c>
      <c r="B119" s="238">
        <v>70270</v>
      </c>
      <c r="C119" s="12" t="s">
        <v>102</v>
      </c>
      <c r="D119" s="11">
        <v>23</v>
      </c>
      <c r="E119" s="11">
        <v>5</v>
      </c>
      <c r="F119" s="11">
        <v>17</v>
      </c>
      <c r="G119" s="11">
        <v>1</v>
      </c>
      <c r="H119" s="11"/>
      <c r="I119" s="11"/>
      <c r="J119" s="13">
        <v>49.304347826086953</v>
      </c>
      <c r="K119">
        <f>J119*D119</f>
        <v>1134</v>
      </c>
    </row>
    <row r="120" spans="1:11" ht="15" customHeight="1" x14ac:dyDescent="0.25">
      <c r="A120" s="38">
        <v>7</v>
      </c>
      <c r="B120" s="238">
        <v>70510</v>
      </c>
      <c r="C120" s="542" t="s">
        <v>69</v>
      </c>
      <c r="D120" s="11">
        <v>5</v>
      </c>
      <c r="E120" s="11"/>
      <c r="F120" s="11">
        <v>5</v>
      </c>
      <c r="G120" s="11"/>
      <c r="H120" s="11"/>
      <c r="I120" s="11"/>
      <c r="J120" s="13">
        <v>56.2</v>
      </c>
      <c r="K120">
        <f>J120*D120</f>
        <v>281</v>
      </c>
    </row>
    <row r="121" spans="1:11" ht="15" customHeight="1" thickBot="1" x14ac:dyDescent="0.3">
      <c r="A121" s="45">
        <v>8</v>
      </c>
      <c r="B121" s="240">
        <v>10880</v>
      </c>
      <c r="C121" s="541" t="s">
        <v>166</v>
      </c>
      <c r="D121" s="22">
        <v>37</v>
      </c>
      <c r="E121" s="22">
        <v>3</v>
      </c>
      <c r="F121" s="22">
        <v>29</v>
      </c>
      <c r="G121" s="22">
        <v>3</v>
      </c>
      <c r="H121" s="22">
        <v>2</v>
      </c>
      <c r="I121" s="22"/>
      <c r="J121" s="24">
        <v>56.05</v>
      </c>
    </row>
    <row r="122" spans="1:11" x14ac:dyDescent="0.25">
      <c r="A122" s="39"/>
      <c r="B122" s="7"/>
      <c r="D122" s="572" t="s">
        <v>118</v>
      </c>
      <c r="E122" s="572"/>
      <c r="F122" s="572"/>
      <c r="G122" s="572"/>
      <c r="H122" s="572"/>
      <c r="I122" s="572"/>
      <c r="J122" s="53">
        <f>AVERAGE(J7,J9:J16,J18:J30,J32:J49,J51:J67,J69:J83,J85:J112,J114:J121)</f>
        <v>53.353134126367294</v>
      </c>
    </row>
    <row r="123" spans="1:11" x14ac:dyDescent="0.25">
      <c r="A123" s="39"/>
      <c r="D123" s="27"/>
      <c r="E123" s="27"/>
      <c r="F123" s="27"/>
      <c r="G123" s="27"/>
      <c r="H123" s="27"/>
      <c r="I123" s="28"/>
    </row>
    <row r="124" spans="1:11" x14ac:dyDescent="0.25">
      <c r="A124" s="39"/>
    </row>
  </sheetData>
  <sortState ref="A2:L120">
    <sortCondition ref="A3"/>
  </sortState>
  <mergeCells count="8">
    <mergeCell ref="A4:A5"/>
    <mergeCell ref="B4:B5"/>
    <mergeCell ref="D122:I122"/>
    <mergeCell ref="C2:D2"/>
    <mergeCell ref="J4:J5"/>
    <mergeCell ref="C4:C5"/>
    <mergeCell ref="D4:D5"/>
    <mergeCell ref="E4:I4"/>
  </mergeCells>
  <conditionalFormatting sqref="J6:J122">
    <cfRule type="cellIs" dxfId="864" priority="1" stopIfTrue="1" operator="equal">
      <formula>$J$122</formula>
    </cfRule>
    <cfRule type="cellIs" dxfId="863" priority="183" stopIfTrue="1" operator="greaterThanOrEqual">
      <formula>75</formula>
    </cfRule>
    <cfRule type="cellIs" dxfId="862" priority="184" stopIfTrue="1" operator="between">
      <formula>$J$122</formula>
      <formula>50</formula>
    </cfRule>
    <cfRule type="cellIs" dxfId="861" priority="185" stopIfTrue="1" operator="between">
      <formula>75</formula>
      <formula>$J$122</formula>
    </cfRule>
    <cfRule type="cellIs" dxfId="860" priority="186" stopIfTrue="1" operator="lessThan">
      <formula>50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Общест-11 диаграмма по районам</vt:lpstr>
      <vt:lpstr>Общест-11 диаграмма</vt:lpstr>
      <vt:lpstr>Рейтинги 2019 - 2015</vt:lpstr>
      <vt:lpstr>Рейтинг по сумме мест</vt:lpstr>
      <vt:lpstr>Обществознание-11  2019 Итоги</vt:lpstr>
      <vt:lpstr>Обществознание-11  2019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2019-09-18T08:36:08Z</dcterms:modified>
</cp:coreProperties>
</file>