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-45" windowWidth="20160" windowHeight="7950" tabRatio="559"/>
  </bookViews>
  <sheets>
    <sheet name="Информ-11 диаграмма по районам" sheetId="25" r:id="rId1"/>
    <sheet name="Информ-11 диаграмма" sheetId="22" r:id="rId2"/>
    <sheet name="Рейтинги 2019 - 2015" sheetId="20" r:id="rId3"/>
    <sheet name="Рейтинг по сумме мест" sheetId="8" r:id="rId4"/>
    <sheet name="Информатика-11 2019 Итоги" sheetId="24" r:id="rId5"/>
    <sheet name="Информатика-11 2019 расклад" sheetId="7" r:id="rId6"/>
  </sheets>
  <externalReferences>
    <externalReference r:id="rId7"/>
  </externalReferences>
  <definedNames>
    <definedName name="_xlnm._FilterDatabase" localSheetId="0" hidden="1">'Информ-11 диаграмма по районам'!#REF!</definedName>
    <definedName name="_xlnm._FilterDatabase" localSheetId="5" hidden="1">'Информатика-11 2019 расклад'!$A$4:$K$112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1" i="25" l="1"/>
  <c r="W120" i="25"/>
  <c r="W119" i="25"/>
  <c r="W118" i="25"/>
  <c r="W117" i="25"/>
  <c r="W116" i="25"/>
  <c r="W115" i="25"/>
  <c r="W114" i="25"/>
  <c r="W113" i="25"/>
  <c r="W111" i="25"/>
  <c r="W110" i="25"/>
  <c r="W109" i="25"/>
  <c r="W108" i="25"/>
  <c r="W107" i="25"/>
  <c r="W106" i="25"/>
  <c r="W105" i="25"/>
  <c r="W104" i="25"/>
  <c r="W103" i="25"/>
  <c r="W102" i="25"/>
  <c r="W101" i="25"/>
  <c r="W100" i="25"/>
  <c r="W99" i="25"/>
  <c r="W98" i="25"/>
  <c r="W97" i="25"/>
  <c r="W96" i="25"/>
  <c r="W95" i="25"/>
  <c r="W94" i="25"/>
  <c r="W93" i="25"/>
  <c r="W92" i="25"/>
  <c r="W91" i="25"/>
  <c r="W90" i="25"/>
  <c r="W89" i="25"/>
  <c r="W88" i="25"/>
  <c r="W87" i="25"/>
  <c r="W86" i="25"/>
  <c r="W85" i="25"/>
  <c r="W84" i="25"/>
  <c r="W83" i="25"/>
  <c r="W81" i="25"/>
  <c r="W80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4" i="25"/>
  <c r="W13" i="25"/>
  <c r="W12" i="25"/>
  <c r="W11" i="25"/>
  <c r="W10" i="25"/>
  <c r="W9" i="25"/>
  <c r="W8" i="25"/>
  <c r="W7" i="25"/>
  <c r="W5" i="25"/>
  <c r="D6" i="25"/>
  <c r="C6" i="25"/>
  <c r="D15" i="25"/>
  <c r="C15" i="25"/>
  <c r="D28" i="25"/>
  <c r="C28" i="25"/>
  <c r="D47" i="25"/>
  <c r="C47" i="25"/>
  <c r="D66" i="25"/>
  <c r="C66" i="25"/>
  <c r="D82" i="25"/>
  <c r="C82" i="25"/>
  <c r="D112" i="25"/>
  <c r="C112" i="25"/>
  <c r="D4" i="25"/>
  <c r="D122" i="25" s="1"/>
  <c r="C4" i="25"/>
  <c r="W121" i="22"/>
  <c r="W120" i="22"/>
  <c r="W119" i="22"/>
  <c r="W118" i="22"/>
  <c r="W117" i="22"/>
  <c r="W116" i="22"/>
  <c r="W115" i="22"/>
  <c r="W114" i="22"/>
  <c r="W113" i="22"/>
  <c r="W111" i="22"/>
  <c r="W110" i="22"/>
  <c r="W109" i="22"/>
  <c r="W108" i="22"/>
  <c r="W107" i="22"/>
  <c r="W106" i="22"/>
  <c r="W105" i="22"/>
  <c r="W104" i="22"/>
  <c r="W103" i="22"/>
  <c r="W102" i="22"/>
  <c r="W101" i="22"/>
  <c r="W100" i="22"/>
  <c r="W99" i="22"/>
  <c r="W98" i="22"/>
  <c r="W97" i="22"/>
  <c r="W96" i="22"/>
  <c r="W95" i="22"/>
  <c r="W94" i="22"/>
  <c r="W93" i="22"/>
  <c r="W92" i="22"/>
  <c r="W91" i="22"/>
  <c r="W90" i="22"/>
  <c r="W89" i="22"/>
  <c r="W88" i="22"/>
  <c r="W87" i="22"/>
  <c r="W86" i="22"/>
  <c r="W85" i="22"/>
  <c r="W84" i="22"/>
  <c r="W83" i="22"/>
  <c r="W81" i="22"/>
  <c r="W80" i="22"/>
  <c r="W79" i="22"/>
  <c r="W78" i="22"/>
  <c r="W77" i="22"/>
  <c r="W76" i="22"/>
  <c r="W75" i="22"/>
  <c r="W74" i="22"/>
  <c r="W73" i="22"/>
  <c r="W72" i="22"/>
  <c r="W71" i="22"/>
  <c r="W70" i="22"/>
  <c r="W69" i="22"/>
  <c r="W68" i="22"/>
  <c r="W67" i="22"/>
  <c r="W65" i="22"/>
  <c r="W64" i="22"/>
  <c r="W63" i="22"/>
  <c r="W62" i="22"/>
  <c r="W61" i="22"/>
  <c r="W60" i="22"/>
  <c r="W59" i="22"/>
  <c r="W58" i="22"/>
  <c r="W57" i="22"/>
  <c r="W56" i="22"/>
  <c r="W55" i="22"/>
  <c r="W54" i="22"/>
  <c r="W53" i="22"/>
  <c r="W52" i="22"/>
  <c r="W51" i="22"/>
  <c r="W50" i="22"/>
  <c r="W49" i="22"/>
  <c r="W48" i="22"/>
  <c r="W46" i="22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30" i="22"/>
  <c r="W29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4" i="22"/>
  <c r="W13" i="22"/>
  <c r="W12" i="22"/>
  <c r="W11" i="22"/>
  <c r="W10" i="22"/>
  <c r="W9" i="22"/>
  <c r="W8" i="22"/>
  <c r="W7" i="22"/>
  <c r="W5" i="22"/>
  <c r="D4" i="22"/>
  <c r="D112" i="22"/>
  <c r="C112" i="22"/>
  <c r="D82" i="22"/>
  <c r="C82" i="22"/>
  <c r="D66" i="22"/>
  <c r="C66" i="22"/>
  <c r="D47" i="22"/>
  <c r="C47" i="22"/>
  <c r="D28" i="22"/>
  <c r="C28" i="22"/>
  <c r="D15" i="22"/>
  <c r="C15" i="22"/>
  <c r="D6" i="22"/>
  <c r="C6" i="22"/>
  <c r="C4" i="22" s="1"/>
  <c r="D122" i="22"/>
  <c r="X102" i="8"/>
  <c r="X112" i="8"/>
  <c r="X115" i="8"/>
  <c r="X103" i="8"/>
  <c r="X95" i="8"/>
  <c r="X111" i="8"/>
  <c r="X114" i="8"/>
  <c r="X113" i="8"/>
  <c r="X106" i="8"/>
  <c r="X108" i="8"/>
  <c r="X105" i="8"/>
  <c r="X107" i="8"/>
  <c r="X110" i="8"/>
  <c r="X99" i="8"/>
  <c r="X78" i="8"/>
  <c r="X109" i="8"/>
  <c r="X100" i="8"/>
  <c r="X104" i="8"/>
  <c r="X96" i="8"/>
  <c r="X89" i="8"/>
  <c r="X91" i="8"/>
  <c r="X92" i="8"/>
  <c r="X97" i="8"/>
  <c r="X75" i="8"/>
  <c r="X101" i="8"/>
  <c r="X98" i="8"/>
  <c r="X90" i="8"/>
  <c r="X94" i="8"/>
  <c r="X93" i="8"/>
  <c r="X87" i="8"/>
  <c r="X83" i="8"/>
  <c r="X82" i="8"/>
  <c r="X86" i="8"/>
  <c r="X88" i="8"/>
  <c r="X79" i="8"/>
  <c r="X77" i="8"/>
  <c r="X74" i="8"/>
  <c r="X85" i="8"/>
  <c r="X84" i="8"/>
  <c r="X64" i="8"/>
  <c r="X76" i="8"/>
  <c r="X81" i="8"/>
  <c r="X62" i="8"/>
  <c r="X57" i="8"/>
  <c r="X80" i="8"/>
  <c r="X71" i="8"/>
  <c r="X66" i="8"/>
  <c r="X68" i="8"/>
  <c r="X63" i="8"/>
  <c r="X61" i="8"/>
  <c r="X72" i="8"/>
  <c r="X65" i="8"/>
  <c r="X53" i="8"/>
  <c r="X60" i="8"/>
  <c r="X73" i="8"/>
  <c r="X41" i="8"/>
  <c r="X58" i="8"/>
  <c r="X69" i="8"/>
  <c r="X49" i="8"/>
  <c r="X70" i="8"/>
  <c r="X59" i="8"/>
  <c r="X67" i="8"/>
  <c r="X45" i="8"/>
  <c r="X54" i="8"/>
  <c r="X46" i="8"/>
  <c r="X56" i="8"/>
  <c r="X36" i="8"/>
  <c r="X48" i="8"/>
  <c r="X44" i="8"/>
  <c r="X55" i="8"/>
  <c r="X37" i="8"/>
  <c r="X39" i="8"/>
  <c r="X42" i="8"/>
  <c r="X40" i="8"/>
  <c r="X50" i="8"/>
  <c r="X29" i="8"/>
  <c r="X51" i="8"/>
  <c r="X31" i="8"/>
  <c r="X32" i="8"/>
  <c r="X30" i="8"/>
  <c r="X24" i="8"/>
  <c r="X38" i="8"/>
  <c r="X35" i="8"/>
  <c r="X52" i="8"/>
  <c r="X47" i="8"/>
  <c r="X26" i="8"/>
  <c r="X33" i="8"/>
  <c r="X34" i="8"/>
  <c r="X28" i="8"/>
  <c r="X20" i="8"/>
  <c r="X16" i="8"/>
  <c r="X43" i="8"/>
  <c r="X25" i="8"/>
  <c r="X27" i="8"/>
  <c r="X22" i="8"/>
  <c r="X23" i="8"/>
  <c r="X19" i="8"/>
  <c r="X18" i="8"/>
  <c r="X21" i="8"/>
  <c r="X15" i="8"/>
  <c r="X14" i="8"/>
  <c r="X10" i="8"/>
  <c r="X13" i="8"/>
  <c r="X9" i="8"/>
  <c r="X12" i="8"/>
  <c r="X8" i="8"/>
  <c r="X11" i="8"/>
  <c r="X17" i="8"/>
  <c r="X7" i="8"/>
  <c r="X6" i="8"/>
  <c r="E116" i="8"/>
  <c r="E116" i="20"/>
  <c r="T4" i="25" l="1"/>
  <c r="T122" i="25" s="1"/>
  <c r="P4" i="25"/>
  <c r="P122" i="25" s="1"/>
  <c r="L4" i="25"/>
  <c r="L122" i="25" s="1"/>
  <c r="H4" i="25"/>
  <c r="H122" i="25" s="1"/>
  <c r="T112" i="25"/>
  <c r="S112" i="25"/>
  <c r="P112" i="25"/>
  <c r="O112" i="25"/>
  <c r="L112" i="25"/>
  <c r="K112" i="25"/>
  <c r="H112" i="25"/>
  <c r="G112" i="25"/>
  <c r="T82" i="25"/>
  <c r="S82" i="25"/>
  <c r="P82" i="25"/>
  <c r="O82" i="25"/>
  <c r="L82" i="25"/>
  <c r="K82" i="25"/>
  <c r="H82" i="25"/>
  <c r="G82" i="25"/>
  <c r="T66" i="25"/>
  <c r="S66" i="25"/>
  <c r="P66" i="25"/>
  <c r="O66" i="25"/>
  <c r="L66" i="25"/>
  <c r="K66" i="25"/>
  <c r="H66" i="25"/>
  <c r="G66" i="25"/>
  <c r="T47" i="25"/>
  <c r="S47" i="25"/>
  <c r="P47" i="25"/>
  <c r="O47" i="25"/>
  <c r="L47" i="25"/>
  <c r="K47" i="25"/>
  <c r="H47" i="25"/>
  <c r="G47" i="25"/>
  <c r="T28" i="25"/>
  <c r="S28" i="25"/>
  <c r="P28" i="25"/>
  <c r="O28" i="25"/>
  <c r="L28" i="25"/>
  <c r="K28" i="25"/>
  <c r="H28" i="25"/>
  <c r="G28" i="25"/>
  <c r="T15" i="25"/>
  <c r="S15" i="25"/>
  <c r="P15" i="25"/>
  <c r="O15" i="25"/>
  <c r="L15" i="25"/>
  <c r="K15" i="25"/>
  <c r="H15" i="25"/>
  <c r="G15" i="25"/>
  <c r="T6" i="25"/>
  <c r="S6" i="25"/>
  <c r="P6" i="25"/>
  <c r="O6" i="25"/>
  <c r="L6" i="25"/>
  <c r="K6" i="25"/>
  <c r="H6" i="25"/>
  <c r="G6" i="25"/>
  <c r="S4" i="25"/>
  <c r="O4" i="25"/>
  <c r="K4" i="25"/>
  <c r="G4" i="25"/>
  <c r="T122" i="22" l="1"/>
  <c r="P122" i="22"/>
  <c r="L122" i="22"/>
  <c r="H122" i="22"/>
  <c r="T112" i="22"/>
  <c r="S112" i="22"/>
  <c r="P112" i="22"/>
  <c r="O112" i="22"/>
  <c r="L112" i="22"/>
  <c r="K112" i="22"/>
  <c r="G112" i="22"/>
  <c r="T82" i="22"/>
  <c r="S82" i="22"/>
  <c r="P82" i="22"/>
  <c r="O82" i="22"/>
  <c r="L82" i="22"/>
  <c r="K82" i="22"/>
  <c r="G82" i="22"/>
  <c r="T66" i="22"/>
  <c r="S66" i="22"/>
  <c r="P66" i="22"/>
  <c r="O66" i="22"/>
  <c r="L66" i="22"/>
  <c r="K66" i="22"/>
  <c r="H112" i="22"/>
  <c r="H82" i="22"/>
  <c r="H66" i="22"/>
  <c r="G66" i="22"/>
  <c r="T4" i="22"/>
  <c r="P4" i="22"/>
  <c r="L4" i="22"/>
  <c r="H4" i="22"/>
  <c r="T47" i="22"/>
  <c r="S47" i="22"/>
  <c r="P47" i="22"/>
  <c r="O47" i="22"/>
  <c r="L47" i="22"/>
  <c r="K47" i="22"/>
  <c r="H47" i="22"/>
  <c r="G47" i="22"/>
  <c r="T28" i="22"/>
  <c r="S28" i="22"/>
  <c r="P28" i="22"/>
  <c r="O28" i="22"/>
  <c r="L28" i="22"/>
  <c r="K28" i="22"/>
  <c r="H28" i="22"/>
  <c r="G28" i="22"/>
  <c r="T15" i="22"/>
  <c r="S15" i="22"/>
  <c r="P15" i="22"/>
  <c r="O15" i="22"/>
  <c r="L15" i="22"/>
  <c r="K15" i="22"/>
  <c r="H15" i="22"/>
  <c r="G15" i="22"/>
  <c r="T6" i="22"/>
  <c r="S6" i="22"/>
  <c r="S4" i="22" s="1"/>
  <c r="P6" i="22"/>
  <c r="O6" i="22"/>
  <c r="O4" i="22" s="1"/>
  <c r="L6" i="22"/>
  <c r="K6" i="22"/>
  <c r="K4" i="22" s="1"/>
  <c r="H6" i="22"/>
  <c r="G6" i="22"/>
  <c r="G4" i="22" s="1"/>
  <c r="H116" i="8" l="1"/>
  <c r="I116" i="20"/>
  <c r="E6" i="24"/>
  <c r="D6" i="24"/>
  <c r="E106" i="24"/>
  <c r="F105" i="24" l="1"/>
  <c r="F104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1" i="24"/>
  <c r="F80" i="24"/>
  <c r="F79" i="24"/>
  <c r="F78" i="24"/>
  <c r="F77" i="24"/>
  <c r="F76" i="24"/>
  <c r="F75" i="24"/>
  <c r="F74" i="24"/>
  <c r="F73" i="24"/>
  <c r="F72" i="24"/>
  <c r="F71" i="24"/>
  <c r="F69" i="24"/>
  <c r="F68" i="24"/>
  <c r="F67" i="24"/>
  <c r="F66" i="24"/>
  <c r="F64" i="24"/>
  <c r="F63" i="24"/>
  <c r="F62" i="24"/>
  <c r="F61" i="24"/>
  <c r="F60" i="24"/>
  <c r="F59" i="24"/>
  <c r="F57" i="24"/>
  <c r="F56" i="24"/>
  <c r="F55" i="24"/>
  <c r="F54" i="24"/>
  <c r="F53" i="24"/>
  <c r="F51" i="24"/>
  <c r="F50" i="24"/>
  <c r="F49" i="24"/>
  <c r="F47" i="24"/>
  <c r="F46" i="24"/>
  <c r="F43" i="24"/>
  <c r="F42" i="24"/>
  <c r="F41" i="24"/>
  <c r="F39" i="24"/>
  <c r="F38" i="24"/>
  <c r="F37" i="24"/>
  <c r="F36" i="24"/>
  <c r="F35" i="24"/>
  <c r="F34" i="24"/>
  <c r="F33" i="24"/>
  <c r="F32" i="24"/>
  <c r="F31" i="24"/>
  <c r="F26" i="24"/>
  <c r="F25" i="24"/>
  <c r="F24" i="24"/>
  <c r="F23" i="24"/>
  <c r="F22" i="24"/>
  <c r="F21" i="24"/>
  <c r="F20" i="24"/>
  <c r="F19" i="24"/>
  <c r="F16" i="24"/>
  <c r="F15" i="24"/>
  <c r="F14" i="24"/>
  <c r="F13" i="24"/>
  <c r="F12" i="24"/>
  <c r="F11" i="24"/>
  <c r="F8" i="24"/>
  <c r="J113" i="7"/>
  <c r="J78" i="7"/>
  <c r="I78" i="7"/>
  <c r="D78" i="7"/>
  <c r="J64" i="7"/>
  <c r="I64" i="7"/>
  <c r="D64" i="7"/>
  <c r="J48" i="7"/>
  <c r="I48" i="7"/>
  <c r="D48" i="7"/>
  <c r="J30" i="7"/>
  <c r="I30" i="7"/>
  <c r="D30" i="7"/>
  <c r="J17" i="7"/>
  <c r="I17" i="7"/>
  <c r="D17" i="7"/>
  <c r="J104" i="7"/>
  <c r="I104" i="7"/>
  <c r="D104" i="7"/>
  <c r="J8" i="7"/>
  <c r="I8" i="7"/>
  <c r="I6" i="7" s="1"/>
  <c r="H6" i="7"/>
  <c r="G6" i="7"/>
  <c r="F6" i="7"/>
  <c r="E6" i="7"/>
  <c r="D8" i="7"/>
  <c r="D6" i="7" s="1"/>
  <c r="Q116" i="20" l="1"/>
  <c r="U116" i="20"/>
  <c r="M116" i="20"/>
  <c r="K116" i="8" l="1"/>
  <c r="N116" i="8" l="1"/>
  <c r="Q116" i="8"/>
  <c r="K112" i="7" l="1"/>
  <c r="K111" i="7"/>
  <c r="K110" i="7"/>
  <c r="K109" i="7"/>
  <c r="K108" i="7"/>
  <c r="K107" i="7"/>
  <c r="K105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4" i="7"/>
  <c r="K83" i="7"/>
  <c r="K82" i="7"/>
  <c r="K81" i="7"/>
  <c r="K80" i="7"/>
  <c r="K79" i="7"/>
  <c r="K77" i="7"/>
  <c r="K76" i="7"/>
  <c r="K75" i="7"/>
  <c r="K73" i="7"/>
  <c r="K72" i="7"/>
  <c r="K71" i="7"/>
  <c r="K70" i="7"/>
  <c r="K68" i="7"/>
  <c r="K67" i="7"/>
  <c r="K66" i="7"/>
  <c r="K65" i="7"/>
  <c r="K63" i="7"/>
  <c r="K61" i="7"/>
  <c r="K60" i="7"/>
  <c r="K59" i="7"/>
  <c r="K57" i="7"/>
  <c r="K56" i="7"/>
  <c r="K55" i="7"/>
  <c r="K53" i="7"/>
  <c r="K52" i="7"/>
  <c r="K49" i="7"/>
  <c r="K47" i="7"/>
  <c r="K46" i="7"/>
  <c r="K44" i="7"/>
  <c r="K43" i="7"/>
  <c r="K42" i="7"/>
  <c r="K41" i="7"/>
  <c r="K40" i="7"/>
  <c r="K39" i="7"/>
  <c r="K38" i="7"/>
  <c r="K37" i="7"/>
  <c r="K36" i="7"/>
  <c r="K31" i="7"/>
  <c r="K29" i="7"/>
  <c r="K27" i="7"/>
  <c r="K25" i="7"/>
  <c r="K24" i="7"/>
  <c r="K23" i="7"/>
  <c r="K22" i="7"/>
  <c r="K21" i="7"/>
  <c r="K18" i="7"/>
  <c r="K16" i="7"/>
  <c r="K15" i="7"/>
  <c r="K14" i="7"/>
  <c r="K13" i="7"/>
  <c r="K12" i="7"/>
  <c r="K9" i="7"/>
</calcChain>
</file>

<file path=xl/sharedStrings.xml><?xml version="1.0" encoding="utf-8"?>
<sst xmlns="http://schemas.openxmlformats.org/spreadsheetml/2006/main" count="1995" uniqueCount="158">
  <si>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</si>
  <si>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</si>
  <si>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</si>
  <si>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</si>
  <si>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</si>
  <si>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</si>
  <si>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</si>
  <si>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</si>
  <si>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</si>
  <si>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</si>
  <si>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</si>
  <si>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</si>
  <si>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</si>
  <si>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</si>
  <si>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</si>
  <si>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</si>
  <si>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</si>
  <si>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</si>
  <si>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</si>
  <si>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</si>
  <si>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</si>
  <si>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</si>
  <si>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</si>
  <si>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</si>
  <si>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</si>
  <si>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</si>
  <si>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</si>
  <si>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</si>
  <si>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</si>
  <si>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</si>
  <si>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</si>
  <si>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</si>
  <si>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</si>
  <si>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</si>
  <si>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</si>
  <si>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</si>
  <si>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</si>
  <si>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</si>
  <si>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</si>
  <si>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</si>
  <si>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</si>
  <si>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</si>
  <si>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</si>
  <si>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</si>
  <si>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</si>
  <si>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</si>
  <si>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</si>
  <si>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</si>
  <si>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</si>
  <si>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</si>
  <si>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</si>
  <si>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</si>
  <si>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</si>
  <si>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</si>
  <si>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</si>
  <si>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</si>
  <si>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</si>
  <si>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</si>
  <si>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</si>
  <si>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</si>
  <si>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</si>
  <si>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</si>
  <si>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</si>
  <si>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</si>
  <si>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</si>
  <si>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</si>
  <si>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</si>
  <si>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</si>
  <si>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</si>
  <si>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</si>
  <si>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</si>
  <si>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</si>
  <si>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</si>
  <si>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</si>
  <si>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</si>
  <si>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</si>
  <si>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</si>
  <si>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</si>
  <si>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</si>
  <si>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</si>
  <si>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</si>
  <si>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</si>
  <si>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</si>
  <si>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</si>
  <si>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</si>
  <si>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</si>
  <si>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</si>
  <si>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</si>
  <si>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</si>
  <si>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</si>
  <si>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</si>
  <si>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</si>
  <si>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</si>
  <si>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</si>
  <si>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</si>
  <si>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</si>
  <si>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</si>
  <si>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</si>
  <si>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</si>
  <si>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</si>
  <si>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</si>
  <si>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</si>
  <si>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</si>
  <si>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</si>
  <si>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</si>
  <si>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</si>
  <si>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</si>
  <si>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</si>
  <si>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</si>
  <si>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</si>
  <si>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ниже 40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</si>
  <si>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</si>
  <si>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</si>
  <si>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</si>
  <si>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</si>
  <si>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Код ОУ по КИАСУО</t>
  </si>
  <si>
    <t>Среднее значение по городу принято:</t>
  </si>
  <si>
    <t>Информатика 11 кл.</t>
  </si>
  <si>
    <t>место</t>
  </si>
  <si>
    <t>сумма мест</t>
  </si>
  <si>
    <t>чел.</t>
  </si>
  <si>
    <t>ср.балл по ОУ</t>
  </si>
  <si>
    <t>балл по городу</t>
  </si>
  <si>
    <t>чел</t>
  </si>
  <si>
    <t>Наименование ОУ (кратно)</t>
  </si>
  <si>
    <t xml:space="preserve">чел. </t>
  </si>
  <si>
    <t>ср. балл по ОУ</t>
  </si>
  <si>
    <t>ср. балл по городу</t>
  </si>
  <si>
    <t>МБОУ СШ № 90</t>
  </si>
  <si>
    <t xml:space="preserve">МБОУ СШ № 72 </t>
  </si>
  <si>
    <t>Средний балл принят</t>
  </si>
  <si>
    <t xml:space="preserve">МБОУ СШ № 14 </t>
  </si>
  <si>
    <t xml:space="preserve">МБОУ СШ № 10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</si>
  <si>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</si>
  <si>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</si>
  <si>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</si>
  <si>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</si>
  <si>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</si>
  <si>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</si>
  <si>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</si>
  <si>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</si>
  <si>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 xml:space="preserve">МБОУ СШ № 86 </t>
  </si>
  <si>
    <t>МАОУ Гимназия № 11</t>
  </si>
  <si>
    <t>МБОУ Школа-интернат № 1</t>
  </si>
  <si>
    <t>МАОУ Гимназия № 3</t>
  </si>
  <si>
    <t>МАОУ СШ № 150</t>
  </si>
  <si>
    <t>МАОУ СШ № 149</t>
  </si>
  <si>
    <t>МАОУ СШ № 145</t>
  </si>
  <si>
    <t>МАОУ СШ № 143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</si>
  <si>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</si>
  <si>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</si>
  <si>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</si>
  <si>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ср. балл ОУ</t>
  </si>
  <si>
    <t>Получено баллов</t>
  </si>
  <si>
    <t>40-69</t>
  </si>
  <si>
    <t>70-79</t>
  </si>
  <si>
    <t>МАОУ СШ "Комплекс Покровский"</t>
  </si>
  <si>
    <t>МБОУ СШ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</si>
</sst>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19]General"/>
    <numFmt numFmtId="166" formatCode="_-* #,##0.00\ &quot;₽&quot;_-;\-* #,##0.00\ &quot;₽&quot;_-;_-* &quot;-&quot;??\ &quot;₽&quot;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CCCC"/>
        <bgColor rgb="FF000000"/>
      </patternFill>
    </fill>
    <fill>
      <patternFill patternType="solid">
        <fgColor rgb="FFFFE5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20" fillId="0" borderId="0"/>
    <xf numFmtId="165" fontId="20" fillId="0" borderId="0" applyBorder="0" applyProtection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5" fillId="0" borderId="0"/>
    <xf numFmtId="166" fontId="5" fillId="0" borderId="0" applyFont="0" applyFill="0" applyBorder="0" applyAlignment="0" applyProtection="0"/>
  </cellStyleXfs>
  <cellXfs count="748">
    <xf numFmtId="0" fontId="0" fillId="0" borderId="0" xfId="0"/>
    <xf numFmtId="0" fontId="0" fillId="0" borderId="0" xfId="0" applyBorder="1"/>
    <xf numFmtId="0" fontId="17" fillId="0" borderId="0" xfId="0" applyFont="1"/>
    <xf numFmtId="0" fontId="17" fillId="0" borderId="0" xfId="0" applyFont="1" applyAlignment="1"/>
    <xf numFmtId="0" fontId="14" fillId="0" borderId="0" xfId="0" applyFont="1" applyBorder="1"/>
    <xf numFmtId="0" fontId="19" fillId="2" borderId="0" xfId="0" applyFont="1" applyFill="1"/>
    <xf numFmtId="0" fontId="19" fillId="0" borderId="0" xfId="0" applyFont="1"/>
    <xf numFmtId="0" fontId="22" fillId="0" borderId="0" xfId="0" applyFont="1"/>
    <xf numFmtId="0" fontId="22" fillId="9" borderId="0" xfId="0" applyFont="1" applyFill="1"/>
    <xf numFmtId="0" fontId="14" fillId="0" borderId="0" xfId="0" applyFont="1" applyAlignment="1">
      <alignment horizontal="center"/>
    </xf>
    <xf numFmtId="0" fontId="17" fillId="0" borderId="0" xfId="0" applyFont="1" applyBorder="1"/>
    <xf numFmtId="0" fontId="21" fillId="2" borderId="0" xfId="0" applyFont="1" applyFill="1" applyBorder="1"/>
    <xf numFmtId="0" fontId="7" fillId="0" borderId="0" xfId="0" applyFont="1" applyBorder="1"/>
    <xf numFmtId="2" fontId="0" fillId="0" borderId="0" xfId="0" applyNumberFormat="1"/>
    <xf numFmtId="2" fontId="25" fillId="2" borderId="4" xfId="0" applyNumberFormat="1" applyFont="1" applyFill="1" applyBorder="1" applyAlignment="1">
      <alignment horizontal="center"/>
    </xf>
    <xf numFmtId="2" fontId="24" fillId="7" borderId="4" xfId="0" applyNumberFormat="1" applyFont="1" applyFill="1" applyBorder="1" applyAlignment="1">
      <alignment horizontal="center"/>
    </xf>
    <xf numFmtId="0" fontId="6" fillId="0" borderId="8" xfId="0" applyFont="1" applyBorder="1" applyAlignment="1"/>
    <xf numFmtId="2" fontId="24" fillId="5" borderId="6" xfId="0" applyNumberFormat="1" applyFont="1" applyFill="1" applyBorder="1" applyAlignment="1">
      <alignment horizontal="center"/>
    </xf>
    <xf numFmtId="2" fontId="25" fillId="2" borderId="6" xfId="0" applyNumberFormat="1" applyFont="1" applyFill="1" applyBorder="1" applyAlignment="1">
      <alignment horizontal="center"/>
    </xf>
    <xf numFmtId="0" fontId="6" fillId="0" borderId="9" xfId="0" applyFont="1" applyBorder="1" applyAlignment="1"/>
    <xf numFmtId="2" fontId="24" fillId="5" borderId="4" xfId="0" applyNumberFormat="1" applyFont="1" applyFill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5" fillId="2" borderId="2" xfId="0" applyNumberFormat="1" applyFont="1" applyFill="1" applyBorder="1" applyAlignment="1">
      <alignment horizontal="center"/>
    </xf>
    <xf numFmtId="0" fontId="24" fillId="0" borderId="34" xfId="0" applyFont="1" applyBorder="1"/>
    <xf numFmtId="2" fontId="24" fillId="0" borderId="2" xfId="0" applyNumberFormat="1" applyFont="1" applyBorder="1" applyAlignment="1">
      <alignment horizontal="center"/>
    </xf>
    <xf numFmtId="0" fontId="24" fillId="0" borderId="35" xfId="0" applyFont="1" applyBorder="1"/>
    <xf numFmtId="0" fontId="6" fillId="0" borderId="8" xfId="0" applyFont="1" applyBorder="1"/>
    <xf numFmtId="0" fontId="6" fillId="0" borderId="9" xfId="0" applyFont="1" applyBorder="1"/>
    <xf numFmtId="2" fontId="25" fillId="5" borderId="4" xfId="0" applyNumberFormat="1" applyFont="1" applyFill="1" applyBorder="1" applyAlignment="1">
      <alignment horizontal="center"/>
    </xf>
    <xf numFmtId="2" fontId="24" fillId="4" borderId="4" xfId="0" applyNumberFormat="1" applyFont="1" applyFill="1" applyBorder="1" applyAlignment="1">
      <alignment horizontal="center"/>
    </xf>
    <xf numFmtId="0" fontId="6" fillId="0" borderId="10" xfId="0" applyFont="1" applyBorder="1"/>
    <xf numFmtId="0" fontId="24" fillId="0" borderId="8" xfId="0" applyFont="1" applyBorder="1"/>
    <xf numFmtId="0" fontId="24" fillId="0" borderId="11" xfId="0" applyFont="1" applyBorder="1"/>
    <xf numFmtId="0" fontId="24" fillId="0" borderId="14" xfId="0" applyFont="1" applyBorder="1"/>
    <xf numFmtId="0" fontId="24" fillId="2" borderId="9" xfId="0" applyFont="1" applyFill="1" applyBorder="1" applyAlignment="1">
      <alignment horizontal="center"/>
    </xf>
    <xf numFmtId="0" fontId="6" fillId="0" borderId="0" xfId="0" applyFont="1"/>
    <xf numFmtId="0" fontId="26" fillId="0" borderId="0" xfId="0" applyFont="1" applyAlignment="1">
      <alignment horizontal="right"/>
    </xf>
    <xf numFmtId="0" fontId="24" fillId="0" borderId="23" xfId="0" applyFont="1" applyBorder="1"/>
    <xf numFmtId="0" fontId="24" fillId="0" borderId="41" xfId="0" applyFont="1" applyBorder="1"/>
    <xf numFmtId="0" fontId="24" fillId="0" borderId="5" xfId="0" applyFont="1" applyBorder="1"/>
    <xf numFmtId="0" fontId="24" fillId="0" borderId="3" xfId="0" applyFont="1" applyBorder="1"/>
    <xf numFmtId="0" fontId="24" fillId="0" borderId="1" xfId="0" applyFont="1" applyBorder="1"/>
    <xf numFmtId="0" fontId="24" fillId="0" borderId="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2" xfId="0" applyFont="1" applyBorder="1" applyAlignment="1">
      <alignment horizontal="left" wrapText="1"/>
    </xf>
    <xf numFmtId="0" fontId="14" fillId="0" borderId="46" xfId="0" applyFont="1" applyBorder="1" applyAlignment="1">
      <alignment horizontal="center" vertical="center"/>
    </xf>
    <xf numFmtId="0" fontId="22" fillId="12" borderId="0" xfId="0" applyFont="1" applyFill="1"/>
    <xf numFmtId="0" fontId="22" fillId="13" borderId="0" xfId="0" applyFont="1" applyFill="1"/>
    <xf numFmtId="0" fontId="22" fillId="14" borderId="0" xfId="0" applyFont="1" applyFill="1"/>
    <xf numFmtId="0" fontId="4" fillId="0" borderId="6" xfId="0" applyFont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24" fillId="0" borderId="6" xfId="0" applyFont="1" applyBorder="1" applyAlignment="1">
      <alignment horizontal="center"/>
    </xf>
    <xf numFmtId="2" fontId="2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24" fillId="0" borderId="4" xfId="0" applyFont="1" applyBorder="1" applyAlignment="1">
      <alignment horizontal="center"/>
    </xf>
    <xf numFmtId="2" fontId="2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center"/>
    </xf>
    <xf numFmtId="2" fontId="24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0" fontId="24" fillId="0" borderId="7" xfId="0" applyFont="1" applyBorder="1" applyAlignment="1">
      <alignment horizontal="center"/>
    </xf>
    <xf numFmtId="2" fontId="24" fillId="0" borderId="26" xfId="0" applyNumberFormat="1" applyFont="1" applyBorder="1" applyAlignment="1">
      <alignment horizontal="right"/>
    </xf>
    <xf numFmtId="0" fontId="24" fillId="0" borderId="37" xfId="0" applyFont="1" applyBorder="1"/>
    <xf numFmtId="0" fontId="4" fillId="0" borderId="39" xfId="0" applyFont="1" applyBorder="1" applyAlignment="1">
      <alignment wrapText="1"/>
    </xf>
    <xf numFmtId="0" fontId="4" fillId="2" borderId="39" xfId="0" applyFont="1" applyFill="1" applyBorder="1" applyAlignment="1">
      <alignment horizontal="left" wrapText="1"/>
    </xf>
    <xf numFmtId="0" fontId="24" fillId="0" borderId="39" xfId="0" applyFont="1" applyBorder="1" applyAlignment="1">
      <alignment horizontal="center"/>
    </xf>
    <xf numFmtId="2" fontId="24" fillId="0" borderId="45" xfId="0" applyNumberFormat="1" applyFont="1" applyBorder="1" applyAlignment="1">
      <alignment horizontal="right"/>
    </xf>
    <xf numFmtId="0" fontId="4" fillId="8" borderId="4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2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/>
    <xf numFmtId="2" fontId="14" fillId="0" borderId="4" xfId="0" applyNumberFormat="1" applyFont="1" applyBorder="1" applyAlignment="1"/>
    <xf numFmtId="2" fontId="4" fillId="0" borderId="0" xfId="0" applyNumberFormat="1" applyFont="1" applyAlignment="1"/>
    <xf numFmtId="0" fontId="23" fillId="0" borderId="0" xfId="0" applyFont="1" applyAlignment="1"/>
    <xf numFmtId="0" fontId="24" fillId="0" borderId="54" xfId="0" applyFont="1" applyBorder="1"/>
    <xf numFmtId="0" fontId="14" fillId="2" borderId="55" xfId="0" applyFont="1" applyFill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/>
    </xf>
    <xf numFmtId="2" fontId="28" fillId="0" borderId="56" xfId="0" applyNumberFormat="1" applyFont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7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/>
    </xf>
    <xf numFmtId="2" fontId="24" fillId="0" borderId="3" xfId="0" applyNumberFormat="1" applyFont="1" applyBorder="1" applyAlignment="1">
      <alignment horizontal="right" vertical="top"/>
    </xf>
    <xf numFmtId="2" fontId="4" fillId="2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2" fontId="4" fillId="5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24" fillId="0" borderId="9" xfId="0" applyFont="1" applyBorder="1" applyAlignment="1">
      <alignment wrapText="1"/>
    </xf>
    <xf numFmtId="0" fontId="24" fillId="0" borderId="4" xfId="0" applyFont="1" applyBorder="1" applyAlignment="1">
      <alignment horizontal="left" wrapText="1"/>
    </xf>
    <xf numFmtId="0" fontId="24" fillId="0" borderId="40" xfId="0" applyFont="1" applyBorder="1" applyAlignment="1">
      <alignment wrapText="1"/>
    </xf>
    <xf numFmtId="2" fontId="4" fillId="5" borderId="3" xfId="0" applyNumberFormat="1" applyFont="1" applyFill="1" applyBorder="1" applyAlignment="1">
      <alignment horizontal="center"/>
    </xf>
    <xf numFmtId="0" fontId="24" fillId="0" borderId="4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2" fontId="4" fillId="2" borderId="3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0" borderId="43" xfId="0" applyFont="1" applyBorder="1" applyAlignment="1">
      <alignment wrapText="1"/>
    </xf>
    <xf numFmtId="2" fontId="25" fillId="2" borderId="39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wrapText="1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4" fillId="0" borderId="11" xfId="0" applyFont="1" applyBorder="1" applyAlignment="1">
      <alignment wrapText="1"/>
    </xf>
    <xf numFmtId="2" fontId="25" fillId="2" borderId="7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2" fontId="4" fillId="0" borderId="4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4" fillId="0" borderId="2" xfId="0" applyFont="1" applyBorder="1" applyAlignment="1">
      <alignment wrapText="1"/>
    </xf>
    <xf numFmtId="2" fontId="4" fillId="4" borderId="3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24" fillId="7" borderId="1" xfId="0" applyNumberFormat="1" applyFont="1" applyFill="1" applyBorder="1" applyAlignment="1">
      <alignment horizontal="center"/>
    </xf>
    <xf numFmtId="2" fontId="24" fillId="7" borderId="3" xfId="0" applyNumberFormat="1" applyFont="1" applyFill="1" applyBorder="1" applyAlignment="1">
      <alignment horizontal="center"/>
    </xf>
    <xf numFmtId="2" fontId="24" fillId="2" borderId="3" xfId="0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2" fontId="16" fillId="0" borderId="0" xfId="2" applyNumberFormat="1" applyFont="1" applyBorder="1" applyAlignment="1">
      <alignment horizontal="center"/>
    </xf>
    <xf numFmtId="164" fontId="27" fillId="2" borderId="0" xfId="2" applyNumberFormat="1" applyFont="1" applyFill="1" applyBorder="1" applyAlignment="1"/>
    <xf numFmtId="0" fontId="24" fillId="2" borderId="0" xfId="0" applyFont="1" applyFill="1" applyBorder="1" applyAlignment="1">
      <alignment horizontal="center" wrapText="1"/>
    </xf>
    <xf numFmtId="0" fontId="24" fillId="0" borderId="18" xfId="0" applyFont="1" applyBorder="1"/>
    <xf numFmtId="0" fontId="24" fillId="0" borderId="16" xfId="0" applyFont="1" applyBorder="1"/>
    <xf numFmtId="0" fontId="24" fillId="0" borderId="38" xfId="0" applyFont="1" applyBorder="1"/>
    <xf numFmtId="0" fontId="24" fillId="0" borderId="20" xfId="0" applyFont="1" applyBorder="1"/>
    <xf numFmtId="0" fontId="4" fillId="0" borderId="18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0" fontId="24" fillId="0" borderId="6" xfId="0" applyFont="1" applyBorder="1"/>
    <xf numFmtId="0" fontId="4" fillId="0" borderId="41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2" fontId="25" fillId="2" borderId="41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4" fillId="0" borderId="7" xfId="0" applyFont="1" applyBorder="1"/>
    <xf numFmtId="0" fontId="4" fillId="0" borderId="41" xfId="0" applyFont="1" applyBorder="1" applyAlignment="1">
      <alignment horizontal="left" wrapText="1"/>
    </xf>
    <xf numFmtId="2" fontId="4" fillId="5" borderId="4" xfId="0" applyNumberFormat="1" applyFont="1" applyFill="1" applyBorder="1" applyAlignment="1">
      <alignment horizontal="center"/>
    </xf>
    <xf numFmtId="0" fontId="24" fillId="0" borderId="41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25" fillId="2" borderId="3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4" fillId="0" borderId="15" xfId="0" applyFont="1" applyBorder="1"/>
    <xf numFmtId="0" fontId="4" fillId="0" borderId="22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center" wrapText="1"/>
    </xf>
    <xf numFmtId="2" fontId="24" fillId="0" borderId="7" xfId="0" applyNumberFormat="1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2" fontId="25" fillId="2" borderId="2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41" xfId="0" applyFont="1" applyFill="1" applyBorder="1" applyAlignment="1">
      <alignment horizontal="left" wrapText="1"/>
    </xf>
    <xf numFmtId="0" fontId="4" fillId="2" borderId="43" xfId="0" applyFont="1" applyFill="1" applyBorder="1" applyAlignment="1">
      <alignment horizontal="center" wrapText="1"/>
    </xf>
    <xf numFmtId="2" fontId="24" fillId="0" borderId="39" xfId="0" applyNumberFormat="1" applyFont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4" fillId="0" borderId="24" xfId="0" applyFont="1" applyBorder="1"/>
    <xf numFmtId="2" fontId="2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wrapText="1"/>
    </xf>
    <xf numFmtId="2" fontId="4" fillId="0" borderId="7" xfId="0" applyNumberFormat="1" applyFont="1" applyBorder="1" applyAlignment="1">
      <alignment horizontal="center"/>
    </xf>
    <xf numFmtId="0" fontId="24" fillId="0" borderId="40" xfId="0" applyFont="1" applyBorder="1"/>
    <xf numFmtId="0" fontId="24" fillId="0" borderId="4" xfId="0" applyFont="1" applyBorder="1"/>
    <xf numFmtId="0" fontId="4" fillId="2" borderId="23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2" fontId="24" fillId="2" borderId="4" xfId="0" applyNumberFormat="1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27" fillId="0" borderId="0" xfId="0" applyFont="1"/>
    <xf numFmtId="0" fontId="4" fillId="0" borderId="0" xfId="0" applyFont="1"/>
    <xf numFmtId="0" fontId="4" fillId="0" borderId="0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4" xfId="0" applyFont="1" applyBorder="1" applyAlignment="1">
      <alignment horizontal="right" vertical="top"/>
    </xf>
    <xf numFmtId="0" fontId="24" fillId="0" borderId="7" xfId="0" applyFont="1" applyBorder="1" applyAlignment="1">
      <alignment horizontal="right"/>
    </xf>
    <xf numFmtId="0" fontId="24" fillId="0" borderId="39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2" fontId="14" fillId="0" borderId="56" xfId="0" applyNumberFormat="1" applyFont="1" applyBorder="1" applyAlignment="1">
      <alignment horizontal="left" vertical="center" wrapText="1"/>
    </xf>
    <xf numFmtId="2" fontId="16" fillId="0" borderId="7" xfId="0" applyNumberFormat="1" applyFont="1" applyBorder="1" applyAlignment="1"/>
    <xf numFmtId="0" fontId="4" fillId="2" borderId="4" xfId="17" applyFont="1" applyFill="1" applyBorder="1" applyAlignment="1">
      <alignment horizontal="right" vertical="center"/>
    </xf>
    <xf numFmtId="0" fontId="24" fillId="0" borderId="9" xfId="0" applyFont="1" applyBorder="1"/>
    <xf numFmtId="0" fontId="26" fillId="0" borderId="0" xfId="0" applyFont="1" applyBorder="1" applyAlignment="1">
      <alignment horizontal="right" vertical="top"/>
    </xf>
    <xf numFmtId="0" fontId="4" fillId="0" borderId="46" xfId="0" applyFont="1" applyBorder="1" applyAlignment="1">
      <alignment horizontal="right" vertical="top"/>
    </xf>
    <xf numFmtId="0" fontId="4" fillId="0" borderId="15" xfId="0" applyFont="1" applyBorder="1" applyAlignment="1">
      <alignment wrapText="1"/>
    </xf>
    <xf numFmtId="0" fontId="4" fillId="2" borderId="15" xfId="0" applyFont="1" applyFill="1" applyBorder="1" applyAlignment="1">
      <alignment horizontal="left" wrapText="1"/>
    </xf>
    <xf numFmtId="0" fontId="24" fillId="0" borderId="15" xfId="0" applyFont="1" applyBorder="1" applyAlignment="1">
      <alignment horizontal="right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29" fillId="0" borderId="5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17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2" fontId="24" fillId="0" borderId="45" xfId="0" applyNumberFormat="1" applyFont="1" applyBorder="1" applyAlignment="1">
      <alignment horizontal="center"/>
    </xf>
    <xf numFmtId="2" fontId="4" fillId="2" borderId="3" xfId="17" applyNumberFormat="1" applyFont="1" applyFill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 vertical="top"/>
    </xf>
    <xf numFmtId="0" fontId="24" fillId="0" borderId="43" xfId="0" applyFont="1" applyBorder="1"/>
    <xf numFmtId="0" fontId="24" fillId="0" borderId="10" xfId="0" applyFont="1" applyBorder="1"/>
    <xf numFmtId="0" fontId="4" fillId="2" borderId="6" xfId="17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24" fillId="0" borderId="7" xfId="0" applyFont="1" applyBorder="1" applyAlignment="1">
      <alignment wrapText="1"/>
    </xf>
    <xf numFmtId="0" fontId="4" fillId="2" borderId="30" xfId="0" applyFont="1" applyFill="1" applyBorder="1" applyAlignment="1">
      <alignment horizontal="left" wrapText="1"/>
    </xf>
    <xf numFmtId="2" fontId="4" fillId="2" borderId="7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24" fillId="0" borderId="42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24" fillId="6" borderId="42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24" fillId="6" borderId="21" xfId="0" applyFont="1" applyFill="1" applyBorder="1" applyAlignment="1">
      <alignment horizontal="center" wrapText="1"/>
    </xf>
    <xf numFmtId="2" fontId="24" fillId="0" borderId="15" xfId="0" applyNumberFormat="1" applyFont="1" applyBorder="1" applyAlignment="1">
      <alignment horizontal="center"/>
    </xf>
    <xf numFmtId="2" fontId="4" fillId="2" borderId="4" xfId="17" applyNumberFormat="1" applyFont="1" applyFill="1" applyBorder="1" applyAlignment="1">
      <alignment horizontal="center" vertical="center"/>
    </xf>
    <xf numFmtId="0" fontId="4" fillId="8" borderId="41" xfId="1" applyFont="1" applyFill="1" applyBorder="1" applyAlignment="1">
      <alignment horizontal="left" wrapText="1"/>
    </xf>
    <xf numFmtId="0" fontId="4" fillId="2" borderId="41" xfId="1" applyFont="1" applyFill="1" applyBorder="1" applyAlignment="1">
      <alignment horizontal="left" wrapText="1"/>
    </xf>
    <xf numFmtId="0" fontId="25" fillId="2" borderId="41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4" fillId="2" borderId="9" xfId="1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wrapText="1"/>
    </xf>
    <xf numFmtId="0" fontId="24" fillId="0" borderId="61" xfId="0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2" xfId="1" applyFont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28" fillId="0" borderId="48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24" fillId="4" borderId="6" xfId="0" applyNumberFormat="1" applyFont="1" applyFill="1" applyBorder="1" applyAlignment="1">
      <alignment horizontal="center"/>
    </xf>
    <xf numFmtId="0" fontId="4" fillId="2" borderId="63" xfId="0" applyFont="1" applyFill="1" applyBorder="1" applyAlignment="1">
      <alignment horizontal="left" wrapText="1"/>
    </xf>
    <xf numFmtId="0" fontId="4" fillId="2" borderId="30" xfId="1" applyFont="1" applyFill="1" applyBorder="1" applyAlignment="1">
      <alignment horizontal="left" wrapText="1"/>
    </xf>
    <xf numFmtId="0" fontId="24" fillId="0" borderId="47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0" fillId="0" borderId="59" xfId="0" applyFont="1" applyBorder="1" applyAlignment="1">
      <alignment horizontal="right"/>
    </xf>
    <xf numFmtId="0" fontId="25" fillId="2" borderId="23" xfId="0" applyFont="1" applyFill="1" applyBorder="1" applyAlignment="1">
      <alignment horizontal="left" vertical="center" wrapText="1"/>
    </xf>
    <xf numFmtId="2" fontId="4" fillId="4" borderId="6" xfId="0" applyNumberFormat="1" applyFont="1" applyFill="1" applyBorder="1" applyAlignment="1">
      <alignment horizontal="center"/>
    </xf>
    <xf numFmtId="0" fontId="4" fillId="2" borderId="53" xfId="0" applyFont="1" applyFill="1" applyBorder="1" applyAlignment="1">
      <alignment horizontal="left" wrapText="1"/>
    </xf>
    <xf numFmtId="0" fontId="24" fillId="0" borderId="46" xfId="0" applyFont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0" fontId="24" fillId="0" borderId="22" xfId="0" applyFont="1" applyBorder="1"/>
    <xf numFmtId="0" fontId="24" fillId="0" borderId="36" xfId="0" applyFont="1" applyBorder="1"/>
    <xf numFmtId="0" fontId="24" fillId="0" borderId="63" xfId="0" applyFont="1" applyBorder="1"/>
    <xf numFmtId="0" fontId="4" fillId="0" borderId="66" xfId="0" applyFont="1" applyBorder="1"/>
    <xf numFmtId="0" fontId="4" fillId="0" borderId="62" xfId="0" applyFont="1" applyBorder="1"/>
    <xf numFmtId="0" fontId="4" fillId="0" borderId="67" xfId="0" applyFont="1" applyBorder="1"/>
    <xf numFmtId="0" fontId="4" fillId="0" borderId="65" xfId="0" applyFont="1" applyBorder="1"/>
    <xf numFmtId="0" fontId="4" fillId="0" borderId="68" xfId="0" applyFont="1" applyBorder="1"/>
    <xf numFmtId="0" fontId="4" fillId="2" borderId="12" xfId="0" applyFont="1" applyFill="1" applyBorder="1" applyAlignment="1">
      <alignment horizontal="left" vertical="center" wrapText="1"/>
    </xf>
    <xf numFmtId="2" fontId="25" fillId="5" borderId="23" xfId="0" applyNumberFormat="1" applyFont="1" applyFill="1" applyBorder="1" applyAlignment="1">
      <alignment horizontal="center"/>
    </xf>
    <xf numFmtId="2" fontId="25" fillId="5" borderId="41" xfId="0" applyNumberFormat="1" applyFont="1" applyFill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2" borderId="4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4" borderId="41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4" fillId="0" borderId="8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2" fontId="24" fillId="7" borderId="45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24" fillId="5" borderId="5" xfId="0" applyNumberFormat="1" applyFont="1" applyFill="1" applyBorder="1" applyAlignment="1">
      <alignment horizontal="center"/>
    </xf>
    <xf numFmtId="2" fontId="24" fillId="5" borderId="3" xfId="0" applyNumberFormat="1" applyFont="1" applyFill="1" applyBorder="1" applyAlignment="1">
      <alignment horizontal="center"/>
    </xf>
    <xf numFmtId="2" fontId="24" fillId="4" borderId="3" xfId="0" applyNumberFormat="1" applyFont="1" applyFill="1" applyBorder="1" applyAlignment="1">
      <alignment horizontal="center"/>
    </xf>
    <xf numFmtId="2" fontId="24" fillId="4" borderId="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4" fillId="4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5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24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2" fontId="25" fillId="2" borderId="4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 wrapText="1"/>
    </xf>
    <xf numFmtId="2" fontId="24" fillId="7" borderId="4" xfId="0" applyNumberFormat="1" applyFont="1" applyFill="1" applyBorder="1" applyAlignment="1">
      <alignment horizontal="right"/>
    </xf>
    <xf numFmtId="0" fontId="2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2" fontId="25" fillId="2" borderId="2" xfId="0" applyNumberFormat="1" applyFont="1" applyFill="1" applyBorder="1" applyAlignment="1">
      <alignment horizontal="right"/>
    </xf>
    <xf numFmtId="2" fontId="4" fillId="2" borderId="4" xfId="17" applyNumberFormat="1" applyFont="1" applyFill="1" applyBorder="1" applyAlignment="1">
      <alignment horizontal="right"/>
    </xf>
    <xf numFmtId="2" fontId="24" fillId="2" borderId="4" xfId="0" applyNumberFormat="1" applyFont="1" applyFill="1" applyBorder="1" applyAlignment="1">
      <alignment horizontal="right"/>
    </xf>
    <xf numFmtId="0" fontId="4" fillId="2" borderId="4" xfId="1" applyFont="1" applyFill="1" applyBorder="1" applyAlignment="1">
      <alignment horizontal="right" wrapText="1"/>
    </xf>
    <xf numFmtId="0" fontId="24" fillId="7" borderId="4" xfId="0" applyFont="1" applyFill="1" applyBorder="1" applyAlignment="1">
      <alignment horizontal="right" wrapText="1"/>
    </xf>
    <xf numFmtId="0" fontId="4" fillId="8" borderId="4" xfId="1" applyFont="1" applyFill="1" applyBorder="1" applyAlignment="1">
      <alignment horizontal="right" wrapText="1"/>
    </xf>
    <xf numFmtId="2" fontId="2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22" fillId="15" borderId="0" xfId="0" applyFont="1" applyFill="1"/>
    <xf numFmtId="2" fontId="25" fillId="2" borderId="6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24" fillId="0" borderId="34" xfId="0" applyFont="1" applyBorder="1" applyAlignment="1">
      <alignment horizontal="right"/>
    </xf>
    <xf numFmtId="0" fontId="24" fillId="0" borderId="35" xfId="0" applyFont="1" applyBorder="1" applyAlignment="1">
      <alignment horizontal="right"/>
    </xf>
    <xf numFmtId="0" fontId="0" fillId="0" borderId="0" xfId="0" applyAlignment="1">
      <alignment horizontal="right"/>
    </xf>
    <xf numFmtId="0" fontId="24" fillId="2" borderId="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6" fillId="2" borderId="42" xfId="0" applyFont="1" applyFill="1" applyBorder="1" applyAlignment="1">
      <alignment horizontal="right"/>
    </xf>
    <xf numFmtId="2" fontId="33" fillId="6" borderId="55" xfId="0" applyNumberFormat="1" applyFont="1" applyFill="1" applyBorder="1" applyAlignment="1">
      <alignment horizontal="left" vertical="center"/>
    </xf>
    <xf numFmtId="0" fontId="28" fillId="6" borderId="55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left" vertical="center"/>
    </xf>
    <xf numFmtId="0" fontId="6" fillId="0" borderId="43" xfId="0" applyFont="1" applyBorder="1" applyAlignment="1"/>
    <xf numFmtId="2" fontId="24" fillId="2" borderId="39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right" wrapText="1"/>
    </xf>
    <xf numFmtId="0" fontId="4" fillId="2" borderId="39" xfId="0" applyFont="1" applyFill="1" applyBorder="1" applyAlignment="1">
      <alignment horizontal="right"/>
    </xf>
    <xf numFmtId="2" fontId="4" fillId="2" borderId="39" xfId="0" applyNumberFormat="1" applyFont="1" applyFill="1" applyBorder="1" applyAlignment="1">
      <alignment horizontal="right"/>
    </xf>
    <xf numFmtId="2" fontId="25" fillId="2" borderId="39" xfId="0" applyNumberFormat="1" applyFont="1" applyFill="1" applyBorder="1" applyAlignment="1">
      <alignment horizontal="right"/>
    </xf>
    <xf numFmtId="0" fontId="24" fillId="0" borderId="45" xfId="0" applyFont="1" applyBorder="1"/>
    <xf numFmtId="0" fontId="6" fillId="0" borderId="49" xfId="0" applyFont="1" applyBorder="1" applyAlignment="1">
      <alignment horizontal="right"/>
    </xf>
    <xf numFmtId="0" fontId="6" fillId="0" borderId="54" xfId="0" applyFont="1" applyBorder="1" applyAlignment="1"/>
    <xf numFmtId="0" fontId="14" fillId="0" borderId="6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2" borderId="54" xfId="0" applyFont="1" applyFill="1" applyBorder="1" applyAlignment="1">
      <alignment horizontal="left" vertical="center" wrapText="1"/>
    </xf>
    <xf numFmtId="2" fontId="14" fillId="2" borderId="55" xfId="0" applyNumberFormat="1" applyFont="1" applyFill="1" applyBorder="1" applyAlignment="1">
      <alignment horizontal="left" vertical="center" wrapText="1"/>
    </xf>
    <xf numFmtId="0" fontId="14" fillId="2" borderId="71" xfId="0" applyFont="1" applyFill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2" fontId="14" fillId="2" borderId="55" xfId="0" applyNumberFormat="1" applyFont="1" applyFill="1" applyBorder="1" applyAlignment="1">
      <alignment horizontal="left" vertical="center"/>
    </xf>
    <xf numFmtId="2" fontId="33" fillId="2" borderId="71" xfId="0" applyNumberFormat="1" applyFont="1" applyFill="1" applyBorder="1" applyAlignment="1">
      <alignment horizontal="left" vertical="center"/>
    </xf>
    <xf numFmtId="2" fontId="14" fillId="0" borderId="55" xfId="0" applyNumberFormat="1" applyFont="1" applyBorder="1" applyAlignment="1">
      <alignment horizontal="left" vertical="center"/>
    </xf>
    <xf numFmtId="0" fontId="6" fillId="0" borderId="44" xfId="0" applyFont="1" applyBorder="1"/>
    <xf numFmtId="0" fontId="3" fillId="0" borderId="29" xfId="0" applyFont="1" applyBorder="1" applyAlignment="1">
      <alignment horizontal="right"/>
    </xf>
    <xf numFmtId="2" fontId="35" fillId="0" borderId="55" xfId="0" applyNumberFormat="1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right"/>
    </xf>
    <xf numFmtId="0" fontId="28" fillId="0" borderId="6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6" borderId="54" xfId="0" applyFont="1" applyFill="1" applyBorder="1" applyAlignment="1">
      <alignment horizontal="left" vertical="center" wrapText="1"/>
    </xf>
    <xf numFmtId="2" fontId="28" fillId="11" borderId="55" xfId="0" applyNumberFormat="1" applyFont="1" applyFill="1" applyBorder="1" applyAlignment="1">
      <alignment horizontal="left" vertical="center" wrapText="1"/>
    </xf>
    <xf numFmtId="0" fontId="28" fillId="6" borderId="71" xfId="0" applyFont="1" applyFill="1" applyBorder="1" applyAlignment="1">
      <alignment horizontal="left" vertical="center"/>
    </xf>
    <xf numFmtId="2" fontId="28" fillId="9" borderId="55" xfId="0" applyNumberFormat="1" applyFont="1" applyFill="1" applyBorder="1" applyAlignment="1">
      <alignment horizontal="left" vertical="center"/>
    </xf>
    <xf numFmtId="2" fontId="33" fillId="6" borderId="71" xfId="0" applyNumberFormat="1" applyFont="1" applyFill="1" applyBorder="1" applyAlignment="1">
      <alignment horizontal="left" vertical="center"/>
    </xf>
    <xf numFmtId="0" fontId="28" fillId="0" borderId="54" xfId="0" applyFont="1" applyBorder="1" applyAlignment="1">
      <alignment horizontal="left" vertical="center"/>
    </xf>
    <xf numFmtId="2" fontId="28" fillId="0" borderId="55" xfId="0" applyNumberFormat="1" applyFont="1" applyBorder="1" applyAlignment="1">
      <alignment horizontal="left" vertical="center"/>
    </xf>
    <xf numFmtId="0" fontId="24" fillId="0" borderId="44" xfId="0" applyFont="1" applyBorder="1"/>
    <xf numFmtId="2" fontId="14" fillId="0" borderId="55" xfId="0" applyNumberFormat="1" applyFont="1" applyBorder="1" applyAlignment="1">
      <alignment horizontal="left" vertical="center" wrapText="1"/>
    </xf>
    <xf numFmtId="0" fontId="6" fillId="0" borderId="43" xfId="0" applyFont="1" applyBorder="1"/>
    <xf numFmtId="2" fontId="4" fillId="2" borderId="39" xfId="0" applyNumberFormat="1" applyFont="1" applyFill="1" applyBorder="1" applyAlignment="1">
      <alignment horizontal="right" wrapText="1"/>
    </xf>
    <xf numFmtId="0" fontId="6" fillId="0" borderId="54" xfId="0" applyFont="1" applyBorder="1"/>
    <xf numFmtId="2" fontId="28" fillId="0" borderId="55" xfId="0" applyNumberFormat="1" applyFont="1" applyBorder="1" applyAlignment="1">
      <alignment horizontal="left" vertical="center" wrapText="1"/>
    </xf>
    <xf numFmtId="0" fontId="6" fillId="2" borderId="49" xfId="0" applyFont="1" applyFill="1" applyBorder="1" applyAlignment="1">
      <alignment horizontal="right"/>
    </xf>
    <xf numFmtId="2" fontId="14" fillId="10" borderId="55" xfId="0" applyNumberFormat="1" applyFont="1" applyFill="1" applyBorder="1" applyAlignment="1">
      <alignment horizontal="left" vertical="center"/>
    </xf>
    <xf numFmtId="0" fontId="14" fillId="2" borderId="44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right"/>
    </xf>
    <xf numFmtId="2" fontId="2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6" fillId="2" borderId="44" xfId="0" applyFont="1" applyFill="1" applyBorder="1" applyAlignment="1"/>
    <xf numFmtId="2" fontId="28" fillId="2" borderId="0" xfId="0" applyNumberFormat="1" applyFont="1" applyFill="1" applyBorder="1" applyAlignment="1">
      <alignment horizontal="right"/>
    </xf>
    <xf numFmtId="2" fontId="2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24" fillId="2" borderId="43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right"/>
    </xf>
    <xf numFmtId="0" fontId="4" fillId="2" borderId="9" xfId="17" applyFont="1" applyFill="1" applyBorder="1" applyAlignment="1">
      <alignment horizontal="right"/>
    </xf>
    <xf numFmtId="0" fontId="4" fillId="2" borderId="9" xfId="0" applyFont="1" applyFill="1" applyBorder="1" applyAlignment="1">
      <alignment horizontal="right" wrapText="1"/>
    </xf>
    <xf numFmtId="0" fontId="4" fillId="2" borderId="43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wrapText="1"/>
    </xf>
    <xf numFmtId="0" fontId="24" fillId="2" borderId="3" xfId="0" applyFont="1" applyFill="1" applyBorder="1" applyAlignment="1">
      <alignment horizontal="right"/>
    </xf>
    <xf numFmtId="0" fontId="24" fillId="2" borderId="45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 wrapText="1"/>
    </xf>
    <xf numFmtId="0" fontId="24" fillId="2" borderId="5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4" fillId="2" borderId="43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4" fillId="2" borderId="11" xfId="0" applyFont="1" applyFill="1" applyBorder="1" applyAlignment="1">
      <alignment horizontal="right"/>
    </xf>
    <xf numFmtId="2" fontId="2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 wrapText="1"/>
    </xf>
    <xf numFmtId="0" fontId="4" fillId="2" borderId="2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/>
    </xf>
    <xf numFmtId="0" fontId="24" fillId="2" borderId="26" xfId="0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2" fontId="25" fillId="2" borderId="7" xfId="0" applyNumberFormat="1" applyFont="1" applyFill="1" applyBorder="1" applyAlignment="1">
      <alignment horizontal="right"/>
    </xf>
    <xf numFmtId="0" fontId="24" fillId="0" borderId="26" xfId="0" applyFont="1" applyBorder="1"/>
    <xf numFmtId="0" fontId="6" fillId="0" borderId="34" xfId="0" applyFont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6" fillId="0" borderId="11" xfId="0" applyFont="1" applyBorder="1" applyAlignment="1"/>
    <xf numFmtId="0" fontId="2" fillId="0" borderId="8" xfId="0" applyFont="1" applyBorder="1" applyAlignment="1">
      <alignment horizontal="right" vertical="center"/>
    </xf>
    <xf numFmtId="0" fontId="6" fillId="0" borderId="11" xfId="0" applyFont="1" applyBorder="1"/>
    <xf numFmtId="0" fontId="24" fillId="2" borderId="9" xfId="0" applyFont="1" applyFill="1" applyBorder="1" applyAlignment="1">
      <alignment horizontal="right" vertical="center"/>
    </xf>
    <xf numFmtId="2" fontId="2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2" fontId="25" fillId="2" borderId="4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2" borderId="34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24" fillId="0" borderId="42" xfId="0" applyFont="1" applyBorder="1" applyAlignment="1">
      <alignment horizontal="right"/>
    </xf>
    <xf numFmtId="0" fontId="24" fillId="0" borderId="62" xfId="0" applyFont="1" applyBorder="1" applyAlignment="1">
      <alignment horizontal="right"/>
    </xf>
    <xf numFmtId="0" fontId="24" fillId="2" borderId="9" xfId="0" applyFont="1" applyFill="1" applyBorder="1" applyAlignment="1">
      <alignment horizontal="right" wrapText="1"/>
    </xf>
    <xf numFmtId="0" fontId="24" fillId="0" borderId="45" xfId="0" applyFont="1" applyBorder="1" applyAlignment="1">
      <alignment vertical="center"/>
    </xf>
    <xf numFmtId="0" fontId="2" fillId="0" borderId="37" xfId="0" applyFont="1" applyFill="1" applyBorder="1"/>
    <xf numFmtId="2" fontId="24" fillId="2" borderId="4" xfId="0" applyNumberFormat="1" applyFont="1" applyFill="1" applyBorder="1" applyAlignment="1">
      <alignment horizontal="right" wrapText="1"/>
    </xf>
    <xf numFmtId="2" fontId="24" fillId="7" borderId="2" xfId="0" applyNumberFormat="1" applyFont="1" applyFill="1" applyBorder="1" applyAlignment="1">
      <alignment horizontal="right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24" fillId="0" borderId="4" xfId="0" applyFont="1" applyBorder="1" applyAlignment="1"/>
    <xf numFmtId="0" fontId="24" fillId="0" borderId="39" xfId="0" applyFont="1" applyBorder="1" applyAlignment="1"/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0" fillId="0" borderId="4" xfId="0" applyBorder="1"/>
    <xf numFmtId="0" fontId="1" fillId="2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39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4" fillId="2" borderId="1" xfId="17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4" fillId="2" borderId="2" xfId="17" applyFont="1" applyFill="1" applyBorder="1" applyAlignment="1">
      <alignment horizontal="right" vertical="center"/>
    </xf>
    <xf numFmtId="2" fontId="4" fillId="2" borderId="5" xfId="17" applyNumberFormat="1" applyFont="1" applyFill="1" applyBorder="1" applyAlignment="1">
      <alignment horizontal="right" vertical="center"/>
    </xf>
    <xf numFmtId="2" fontId="1" fillId="0" borderId="45" xfId="0" applyNumberFormat="1" applyFont="1" applyBorder="1" applyAlignment="1">
      <alignment horizontal="right"/>
    </xf>
    <xf numFmtId="0" fontId="0" fillId="0" borderId="3" xfId="0" applyBorder="1"/>
    <xf numFmtId="2" fontId="24" fillId="0" borderId="35" xfId="0" applyNumberFormat="1" applyFont="1" applyBorder="1" applyAlignment="1">
      <alignment horizontal="right"/>
    </xf>
    <xf numFmtId="0" fontId="25" fillId="2" borderId="24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wrapText="1"/>
    </xf>
    <xf numFmtId="0" fontId="24" fillId="0" borderId="24" xfId="0" applyFont="1" applyBorder="1" applyAlignment="1">
      <alignment horizontal="right" vertical="top"/>
    </xf>
    <xf numFmtId="0" fontId="24" fillId="0" borderId="29" xfId="0" applyFont="1" applyBorder="1"/>
    <xf numFmtId="0" fontId="4" fillId="0" borderId="14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top"/>
    </xf>
    <xf numFmtId="0" fontId="4" fillId="2" borderId="2" xfId="17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2" fontId="16" fillId="0" borderId="0" xfId="0" applyNumberFormat="1" applyFont="1" applyAlignment="1"/>
    <xf numFmtId="0" fontId="30" fillId="0" borderId="0" xfId="0" applyFont="1" applyBorder="1" applyAlignment="1">
      <alignment horizontal="right"/>
    </xf>
    <xf numFmtId="0" fontId="4" fillId="2" borderId="61" xfId="0" applyFont="1" applyFill="1" applyBorder="1" applyAlignment="1">
      <alignment horizontal="left" wrapText="1"/>
    </xf>
    <xf numFmtId="0" fontId="4" fillId="2" borderId="49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42" xfId="1" applyFont="1" applyFill="1" applyBorder="1" applyAlignment="1">
      <alignment horizontal="center" wrapText="1"/>
    </xf>
    <xf numFmtId="0" fontId="4" fillId="2" borderId="7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0" fontId="34" fillId="0" borderId="25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2" borderId="16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24" fillId="0" borderId="39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4" fillId="6" borderId="34" xfId="0" applyFont="1" applyFill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/>
    </xf>
    <xf numFmtId="2" fontId="24" fillId="4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/>
    </xf>
    <xf numFmtId="0" fontId="24" fillId="0" borderId="16" xfId="0" applyFont="1" applyBorder="1" applyAlignment="1">
      <alignment vertical="center"/>
    </xf>
    <xf numFmtId="0" fontId="24" fillId="0" borderId="17" xfId="0" applyFont="1" applyBorder="1"/>
    <xf numFmtId="0" fontId="24" fillId="0" borderId="7" xfId="0" applyFont="1" applyBorder="1" applyAlignment="1">
      <alignment vertical="center"/>
    </xf>
    <xf numFmtId="0" fontId="24" fillId="0" borderId="39" xfId="0" applyFont="1" applyBorder="1"/>
    <xf numFmtId="0" fontId="24" fillId="0" borderId="22" xfId="0" applyFont="1" applyBorder="1" applyAlignment="1">
      <alignment vertical="center"/>
    </xf>
    <xf numFmtId="0" fontId="24" fillId="0" borderId="12" xfId="0" applyFont="1" applyBorder="1"/>
    <xf numFmtId="0" fontId="4" fillId="0" borderId="62" xfId="0" applyFont="1" applyBorder="1" applyAlignment="1">
      <alignment vertical="center"/>
    </xf>
    <xf numFmtId="0" fontId="25" fillId="2" borderId="42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top"/>
    </xf>
    <xf numFmtId="2" fontId="24" fillId="0" borderId="4" xfId="0" applyNumberFormat="1" applyFont="1" applyBorder="1" applyAlignment="1">
      <alignment horizontal="center" vertical="top"/>
    </xf>
    <xf numFmtId="0" fontId="25" fillId="0" borderId="42" xfId="0" applyFont="1" applyBorder="1" applyAlignment="1">
      <alignment horizontal="center" wrapText="1"/>
    </xf>
    <xf numFmtId="2" fontId="24" fillId="0" borderId="6" xfId="0" applyNumberFormat="1" applyFont="1" applyBorder="1" applyAlignment="1">
      <alignment horizontal="right"/>
    </xf>
    <xf numFmtId="2" fontId="24" fillId="0" borderId="4" xfId="0" applyNumberFormat="1" applyFont="1" applyBorder="1" applyAlignment="1">
      <alignment horizontal="right"/>
    </xf>
    <xf numFmtId="2" fontId="24" fillId="0" borderId="7" xfId="0" applyNumberFormat="1" applyFont="1" applyBorder="1" applyAlignment="1">
      <alignment horizontal="right"/>
    </xf>
    <xf numFmtId="2" fontId="24" fillId="0" borderId="2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4" fillId="2" borderId="38" xfId="0" applyFont="1" applyFill="1" applyBorder="1" applyAlignment="1"/>
    <xf numFmtId="2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2" fontId="25" fillId="2" borderId="5" xfId="0" applyNumberFormat="1" applyFont="1" applyFill="1" applyBorder="1" applyAlignment="1">
      <alignment horizontal="center"/>
    </xf>
    <xf numFmtId="2" fontId="25" fillId="2" borderId="3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2" fontId="25" fillId="2" borderId="26" xfId="0" applyNumberFormat="1" applyFont="1" applyFill="1" applyBorder="1" applyAlignment="1">
      <alignment horizontal="center"/>
    </xf>
    <xf numFmtId="2" fontId="25" fillId="2" borderId="4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 wrapText="1"/>
    </xf>
    <xf numFmtId="2" fontId="1" fillId="0" borderId="4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 vertical="center"/>
    </xf>
    <xf numFmtId="2" fontId="25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0" fontId="24" fillId="0" borderId="72" xfId="0" applyFont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0" fontId="24" fillId="0" borderId="63" xfId="0" applyFont="1" applyBorder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24" fillId="0" borderId="9" xfId="0" applyFont="1" applyBorder="1" applyAlignment="1">
      <alignment horizontal="right"/>
    </xf>
    <xf numFmtId="0" fontId="24" fillId="0" borderId="39" xfId="0" applyFont="1" applyBorder="1" applyAlignment="1">
      <alignment horizontal="left" wrapText="1"/>
    </xf>
    <xf numFmtId="0" fontId="24" fillId="0" borderId="28" xfId="0" applyFont="1" applyBorder="1" applyAlignment="1">
      <alignment horizontal="center" wrapText="1"/>
    </xf>
    <xf numFmtId="0" fontId="24" fillId="0" borderId="6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24" fillId="7" borderId="39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24" fillId="0" borderId="2" xfId="0" applyFont="1" applyBorder="1"/>
    <xf numFmtId="0" fontId="4" fillId="0" borderId="29" xfId="0" applyFont="1" applyBorder="1"/>
    <xf numFmtId="0" fontId="4" fillId="0" borderId="34" xfId="0" applyFont="1" applyBorder="1"/>
    <xf numFmtId="0" fontId="4" fillId="0" borderId="42" xfId="0" applyFont="1" applyBorder="1"/>
    <xf numFmtId="0" fontId="4" fillId="0" borderId="49" xfId="0" applyFont="1" applyBorder="1"/>
    <xf numFmtId="0" fontId="4" fillId="0" borderId="21" xfId="0" applyFont="1" applyBorder="1"/>
    <xf numFmtId="0" fontId="24" fillId="0" borderId="70" xfId="0" applyFont="1" applyBorder="1"/>
    <xf numFmtId="0" fontId="30" fillId="0" borderId="0" xfId="0" applyFont="1" applyBorder="1" applyAlignment="1"/>
    <xf numFmtId="0" fontId="31" fillId="0" borderId="0" xfId="0" applyFont="1" applyBorder="1" applyAlignment="1"/>
    <xf numFmtId="0" fontId="4" fillId="0" borderId="2" xfId="0" applyFont="1" applyFill="1" applyBorder="1" applyAlignment="1">
      <alignment horizontal="left" wrapText="1"/>
    </xf>
    <xf numFmtId="2" fontId="30" fillId="0" borderId="0" xfId="0" applyNumberFormat="1" applyFont="1" applyBorder="1" applyAlignment="1">
      <alignment horizontal="center"/>
    </xf>
    <xf numFmtId="0" fontId="4" fillId="8" borderId="23" xfId="1" applyFont="1" applyFill="1" applyBorder="1" applyAlignment="1">
      <alignment horizontal="left" wrapText="1"/>
    </xf>
    <xf numFmtId="0" fontId="24" fillId="0" borderId="43" xfId="0" applyFont="1" applyBorder="1" applyAlignment="1">
      <alignment horizontal="center" vertical="top"/>
    </xf>
    <xf numFmtId="0" fontId="4" fillId="8" borderId="29" xfId="1" applyFont="1" applyFill="1" applyBorder="1" applyAlignment="1">
      <alignment horizontal="center" wrapText="1"/>
    </xf>
    <xf numFmtId="0" fontId="4" fillId="2" borderId="11" xfId="17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25" fillId="5" borderId="4" xfId="0" applyNumberFormat="1" applyFont="1" applyFill="1" applyBorder="1" applyAlignment="1">
      <alignment horizontal="right"/>
    </xf>
    <xf numFmtId="2" fontId="24" fillId="5" borderId="4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5" borderId="4" xfId="0" applyNumberFormat="1" applyFont="1" applyFill="1" applyBorder="1" applyAlignment="1">
      <alignment horizontal="right"/>
    </xf>
    <xf numFmtId="0" fontId="24" fillId="0" borderId="9" xfId="0" applyFont="1" applyBorder="1" applyAlignment="1">
      <alignment horizontal="right" vertical="center"/>
    </xf>
    <xf numFmtId="2" fontId="24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  <xf numFmtId="0" fontId="4" fillId="2" borderId="9" xfId="17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wrapText="1"/>
    </xf>
    <xf numFmtId="0" fontId="24" fillId="0" borderId="9" xfId="0" applyFont="1" applyBorder="1" applyAlignment="1">
      <alignment horizontal="right" vertical="top"/>
    </xf>
    <xf numFmtId="0" fontId="4" fillId="0" borderId="9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24" fillId="4" borderId="4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24" fillId="0" borderId="26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24" fillId="0" borderId="1" xfId="0" applyFont="1" applyBorder="1" applyAlignment="1">
      <alignment horizontal="right"/>
    </xf>
    <xf numFmtId="0" fontId="24" fillId="0" borderId="4" xfId="0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24" fillId="6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4" fillId="3" borderId="4" xfId="1" applyFont="1" applyFill="1" applyBorder="1" applyAlignment="1">
      <alignment horizontal="right" wrapText="1"/>
    </xf>
    <xf numFmtId="2" fontId="14" fillId="0" borderId="71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25" fillId="0" borderId="36" xfId="0" applyFont="1" applyBorder="1" applyAlignment="1">
      <alignment horizontal="left" vertical="center" wrapText="1"/>
    </xf>
    <xf numFmtId="2" fontId="24" fillId="0" borderId="7" xfId="0" applyNumberFormat="1" applyFont="1" applyBorder="1" applyAlignment="1">
      <alignment horizontal="right" vertical="top"/>
    </xf>
    <xf numFmtId="0" fontId="25" fillId="2" borderId="7" xfId="0" applyFont="1" applyFill="1" applyBorder="1" applyAlignment="1">
      <alignment horizontal="right" vertical="center" wrapText="1"/>
    </xf>
    <xf numFmtId="0" fontId="25" fillId="0" borderId="7" xfId="0" applyFont="1" applyBorder="1" applyAlignment="1">
      <alignment horizontal="right" wrapText="1"/>
    </xf>
    <xf numFmtId="0" fontId="24" fillId="0" borderId="35" xfId="0" applyFont="1" applyBorder="1" applyAlignment="1">
      <alignment vertical="center"/>
    </xf>
    <xf numFmtId="0" fontId="29" fillId="0" borderId="6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2" fontId="29" fillId="0" borderId="55" xfId="0" applyNumberFormat="1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2" fontId="32" fillId="0" borderId="55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2" fontId="29" fillId="0" borderId="71" xfId="0" applyNumberFormat="1" applyFont="1" applyFill="1" applyBorder="1" applyAlignment="1">
      <alignment horizontal="center" vertical="center" wrapText="1"/>
    </xf>
    <xf numFmtId="2" fontId="14" fillId="0" borderId="71" xfId="0" applyNumberFormat="1" applyFont="1" applyBorder="1" applyAlignment="1">
      <alignment horizontal="left" vertical="center" wrapText="1"/>
    </xf>
    <xf numFmtId="2" fontId="28" fillId="0" borderId="71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right" wrapText="1"/>
    </xf>
    <xf numFmtId="0" fontId="24" fillId="0" borderId="11" xfId="0" applyFont="1" applyBorder="1" applyAlignment="1">
      <alignment horizontal="right" vertical="top"/>
    </xf>
    <xf numFmtId="0" fontId="24" fillId="0" borderId="3" xfId="0" applyFont="1" applyBorder="1" applyAlignment="1">
      <alignment horizontal="right"/>
    </xf>
    <xf numFmtId="0" fontId="24" fillId="0" borderId="3" xfId="0" applyFont="1" applyBorder="1" applyAlignment="1">
      <alignment horizontal="right" vertical="center"/>
    </xf>
    <xf numFmtId="2" fontId="4" fillId="4" borderId="2" xfId="0" applyNumberFormat="1" applyFont="1" applyFill="1" applyBorder="1" applyAlignment="1">
      <alignment horizontal="right"/>
    </xf>
    <xf numFmtId="2" fontId="14" fillId="0" borderId="5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wrapText="1"/>
    </xf>
    <xf numFmtId="0" fontId="24" fillId="0" borderId="2" xfId="0" applyFont="1" applyBorder="1" applyAlignment="1">
      <alignment horizontal="right" wrapText="1"/>
    </xf>
    <xf numFmtId="2" fontId="26" fillId="0" borderId="0" xfId="0" applyNumberFormat="1" applyFont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9">
    <cellStyle name="Excel Built-in Normal" xfId="1"/>
    <cellStyle name="Excel Built-in Normal 1" xfId="7"/>
    <cellStyle name="Excel Built-in Normal 2" xfId="3"/>
    <cellStyle name="TableStyleLight1" xfId="6"/>
    <cellStyle name="Денежный 2" xfId="18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4 4" xfId="14"/>
    <cellStyle name="Обычный 4 5" xfId="16"/>
    <cellStyle name="Обычный 5" xfId="11"/>
    <cellStyle name="Обычный 6" xfId="13"/>
    <cellStyle name="Обычный 7" xfId="15"/>
    <cellStyle name="Обычный 8" xfId="17"/>
    <cellStyle name="Процентный" xfId="2" builtinId="5"/>
  </cellStyles>
  <dxfs count="126"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33CC"/>
      <color rgb="FF660066"/>
      <color rgb="FFB20206"/>
      <color rgb="FFCCFF99"/>
      <color rgb="FFFFFF66"/>
      <color rgb="FFFFFF99"/>
      <color rgb="FF3333CC"/>
      <color rgb="FFFFCCCC"/>
      <color rgb="FFFF9900"/>
      <color rgb="FFED7A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Информатика</a:t>
            </a:r>
            <a:r>
              <a:rPr lang="ru-RU" b="1" baseline="0"/>
              <a:t> 11 ЕГЭ </a:t>
            </a:r>
            <a:r>
              <a:rPr lang="en-US" b="1" baseline="0"/>
              <a:t>2019-</a:t>
            </a:r>
            <a:r>
              <a:rPr lang="ru-RU" b="1" baseline="0"/>
              <a:t>2018-2017-2016-2015</a:t>
            </a:r>
            <a:endParaRPr lang="ru-RU" b="1"/>
          </a:p>
        </c:rich>
      </c:tx>
      <c:layout>
        <c:manualLayout>
          <c:xMode val="edge"/>
          <c:yMode val="edge"/>
          <c:x val="4.6559626176589076E-2"/>
          <c:y val="1.25323439985682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600060530722049E-2"/>
          <c:y val="7.4278198406904097E-2"/>
          <c:w val="0.97380927452222776"/>
          <c:h val="0.57762540105502314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районам'!$E$5:$E$121</c:f>
              <c:numCache>
                <c:formatCode>Основной</c:formatCode>
                <c:ptCount val="117"/>
                <c:pt idx="0">
                  <c:v>61.48</c:v>
                </c:pt>
                <c:pt idx="1">
                  <c:v>61.48</c:v>
                </c:pt>
                <c:pt idx="2">
                  <c:v>61.48</c:v>
                </c:pt>
                <c:pt idx="3">
                  <c:v>61.48</c:v>
                </c:pt>
                <c:pt idx="4">
                  <c:v>61.48</c:v>
                </c:pt>
                <c:pt idx="5">
                  <c:v>61.48</c:v>
                </c:pt>
                <c:pt idx="6">
                  <c:v>61.48</c:v>
                </c:pt>
                <c:pt idx="7">
                  <c:v>61.48</c:v>
                </c:pt>
                <c:pt idx="8">
                  <c:v>61.48</c:v>
                </c:pt>
                <c:pt idx="9">
                  <c:v>61.48</c:v>
                </c:pt>
                <c:pt idx="10">
                  <c:v>61.48</c:v>
                </c:pt>
                <c:pt idx="11">
                  <c:v>61.48</c:v>
                </c:pt>
                <c:pt idx="12">
                  <c:v>61.48</c:v>
                </c:pt>
                <c:pt idx="13">
                  <c:v>61.48</c:v>
                </c:pt>
                <c:pt idx="14">
                  <c:v>61.48</c:v>
                </c:pt>
                <c:pt idx="15">
                  <c:v>61.48</c:v>
                </c:pt>
                <c:pt idx="16">
                  <c:v>61.48</c:v>
                </c:pt>
                <c:pt idx="17">
                  <c:v>61.48</c:v>
                </c:pt>
                <c:pt idx="18">
                  <c:v>61.48</c:v>
                </c:pt>
                <c:pt idx="19">
                  <c:v>61.48</c:v>
                </c:pt>
                <c:pt idx="20">
                  <c:v>61.48</c:v>
                </c:pt>
                <c:pt idx="21">
                  <c:v>61.48</c:v>
                </c:pt>
                <c:pt idx="22">
                  <c:v>61.48</c:v>
                </c:pt>
                <c:pt idx="23">
                  <c:v>61.48</c:v>
                </c:pt>
                <c:pt idx="24">
                  <c:v>61.48</c:v>
                </c:pt>
                <c:pt idx="25">
                  <c:v>61.48</c:v>
                </c:pt>
                <c:pt idx="26">
                  <c:v>61.48</c:v>
                </c:pt>
                <c:pt idx="27">
                  <c:v>61.48</c:v>
                </c:pt>
                <c:pt idx="28">
                  <c:v>61.48</c:v>
                </c:pt>
                <c:pt idx="29">
                  <c:v>61.48</c:v>
                </c:pt>
                <c:pt idx="30">
                  <c:v>61.48</c:v>
                </c:pt>
                <c:pt idx="31">
                  <c:v>61.48</c:v>
                </c:pt>
                <c:pt idx="32">
                  <c:v>61.48</c:v>
                </c:pt>
                <c:pt idx="33">
                  <c:v>61.48</c:v>
                </c:pt>
                <c:pt idx="34">
                  <c:v>61.48</c:v>
                </c:pt>
                <c:pt idx="35">
                  <c:v>61.48</c:v>
                </c:pt>
                <c:pt idx="36">
                  <c:v>61.48</c:v>
                </c:pt>
                <c:pt idx="37">
                  <c:v>61.48</c:v>
                </c:pt>
                <c:pt idx="38">
                  <c:v>61.48</c:v>
                </c:pt>
                <c:pt idx="39">
                  <c:v>61.48</c:v>
                </c:pt>
                <c:pt idx="40">
                  <c:v>61.48</c:v>
                </c:pt>
                <c:pt idx="41">
                  <c:v>61.48</c:v>
                </c:pt>
                <c:pt idx="42">
                  <c:v>61.48</c:v>
                </c:pt>
                <c:pt idx="43">
                  <c:v>61.48</c:v>
                </c:pt>
                <c:pt idx="44">
                  <c:v>61.48</c:v>
                </c:pt>
                <c:pt idx="45">
                  <c:v>61.48</c:v>
                </c:pt>
                <c:pt idx="46">
                  <c:v>61.48</c:v>
                </c:pt>
                <c:pt idx="47">
                  <c:v>61.48</c:v>
                </c:pt>
                <c:pt idx="48">
                  <c:v>61.48</c:v>
                </c:pt>
                <c:pt idx="49">
                  <c:v>61.48</c:v>
                </c:pt>
                <c:pt idx="50">
                  <c:v>61.48</c:v>
                </c:pt>
                <c:pt idx="51">
                  <c:v>61.48</c:v>
                </c:pt>
                <c:pt idx="52">
                  <c:v>61.48</c:v>
                </c:pt>
                <c:pt idx="53">
                  <c:v>61.48</c:v>
                </c:pt>
                <c:pt idx="54">
                  <c:v>61.48</c:v>
                </c:pt>
                <c:pt idx="55">
                  <c:v>61.48</c:v>
                </c:pt>
                <c:pt idx="56">
                  <c:v>61.48</c:v>
                </c:pt>
                <c:pt idx="57">
                  <c:v>61.48</c:v>
                </c:pt>
                <c:pt idx="58">
                  <c:v>61.48</c:v>
                </c:pt>
                <c:pt idx="59">
                  <c:v>61.48</c:v>
                </c:pt>
                <c:pt idx="60">
                  <c:v>61.48</c:v>
                </c:pt>
                <c:pt idx="61">
                  <c:v>61.48</c:v>
                </c:pt>
                <c:pt idx="62">
                  <c:v>61.48</c:v>
                </c:pt>
                <c:pt idx="63">
                  <c:v>61.48</c:v>
                </c:pt>
                <c:pt idx="64">
                  <c:v>61.48</c:v>
                </c:pt>
                <c:pt idx="65">
                  <c:v>61.48</c:v>
                </c:pt>
                <c:pt idx="66">
                  <c:v>61.48</c:v>
                </c:pt>
                <c:pt idx="67">
                  <c:v>61.48</c:v>
                </c:pt>
                <c:pt idx="68">
                  <c:v>61.48</c:v>
                </c:pt>
                <c:pt idx="69">
                  <c:v>61.48</c:v>
                </c:pt>
                <c:pt idx="70">
                  <c:v>61.48</c:v>
                </c:pt>
                <c:pt idx="71">
                  <c:v>61.48</c:v>
                </c:pt>
                <c:pt idx="72">
                  <c:v>61.48</c:v>
                </c:pt>
                <c:pt idx="73">
                  <c:v>61.48</c:v>
                </c:pt>
                <c:pt idx="74">
                  <c:v>61.48</c:v>
                </c:pt>
                <c:pt idx="75">
                  <c:v>61.48</c:v>
                </c:pt>
                <c:pt idx="76">
                  <c:v>61.48</c:v>
                </c:pt>
                <c:pt idx="77">
                  <c:v>61.48</c:v>
                </c:pt>
                <c:pt idx="78">
                  <c:v>61.48</c:v>
                </c:pt>
                <c:pt idx="79">
                  <c:v>61.48</c:v>
                </c:pt>
                <c:pt idx="80">
                  <c:v>61.48</c:v>
                </c:pt>
                <c:pt idx="81">
                  <c:v>61.48</c:v>
                </c:pt>
                <c:pt idx="82">
                  <c:v>61.48</c:v>
                </c:pt>
                <c:pt idx="83">
                  <c:v>61.48</c:v>
                </c:pt>
                <c:pt idx="84">
                  <c:v>61.48</c:v>
                </c:pt>
                <c:pt idx="85">
                  <c:v>61.48</c:v>
                </c:pt>
                <c:pt idx="86">
                  <c:v>61.48</c:v>
                </c:pt>
                <c:pt idx="87">
                  <c:v>61.48</c:v>
                </c:pt>
                <c:pt idx="88">
                  <c:v>61.48</c:v>
                </c:pt>
                <c:pt idx="89">
                  <c:v>61.48</c:v>
                </c:pt>
                <c:pt idx="90">
                  <c:v>61.48</c:v>
                </c:pt>
                <c:pt idx="91">
                  <c:v>61.48</c:v>
                </c:pt>
                <c:pt idx="92">
                  <c:v>61.48</c:v>
                </c:pt>
                <c:pt idx="93">
                  <c:v>61.48</c:v>
                </c:pt>
                <c:pt idx="94">
                  <c:v>61.48</c:v>
                </c:pt>
                <c:pt idx="95">
                  <c:v>61.48</c:v>
                </c:pt>
                <c:pt idx="96">
                  <c:v>61.48</c:v>
                </c:pt>
                <c:pt idx="97">
                  <c:v>61.48</c:v>
                </c:pt>
                <c:pt idx="98">
                  <c:v>61.48</c:v>
                </c:pt>
                <c:pt idx="99">
                  <c:v>61.48</c:v>
                </c:pt>
                <c:pt idx="100">
                  <c:v>61.48</c:v>
                </c:pt>
                <c:pt idx="101">
                  <c:v>61.48</c:v>
                </c:pt>
                <c:pt idx="102">
                  <c:v>61.48</c:v>
                </c:pt>
                <c:pt idx="103">
                  <c:v>61.48</c:v>
                </c:pt>
                <c:pt idx="104">
                  <c:v>61.48</c:v>
                </c:pt>
                <c:pt idx="105">
                  <c:v>61.48</c:v>
                </c:pt>
                <c:pt idx="106">
                  <c:v>61.48</c:v>
                </c:pt>
                <c:pt idx="107">
                  <c:v>61.48</c:v>
                </c:pt>
                <c:pt idx="108">
                  <c:v>61.48</c:v>
                </c:pt>
                <c:pt idx="109">
                  <c:v>61.48</c:v>
                </c:pt>
                <c:pt idx="110">
                  <c:v>61.48</c:v>
                </c:pt>
                <c:pt idx="111">
                  <c:v>61.48</c:v>
                </c:pt>
                <c:pt idx="112">
                  <c:v>61.48</c:v>
                </c:pt>
                <c:pt idx="113">
                  <c:v>61.48</c:v>
                </c:pt>
                <c:pt idx="114">
                  <c:v>61.48</c:v>
                </c:pt>
                <c:pt idx="115">
                  <c:v>61.48</c:v>
                </c:pt>
                <c:pt idx="116">
                  <c:v>61.48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20206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районам'!$D$5:$D$121</c:f>
              <c:numCache>
                <c:formatCode>0,00</c:formatCode>
                <c:ptCount val="117"/>
                <c:pt idx="0">
                  <c:v>60.5</c:v>
                </c:pt>
                <c:pt idx="1">
                  <c:v>63.322145085306843</c:v>
                </c:pt>
                <c:pt idx="2">
                  <c:v>60.88</c:v>
                </c:pt>
                <c:pt idx="3">
                  <c:v>62.529411764705884</c:v>
                </c:pt>
                <c:pt idx="4">
                  <c:v>77.977272727272734</c:v>
                </c:pt>
                <c:pt idx="5">
                  <c:v>70</c:v>
                </c:pt>
                <c:pt idx="6">
                  <c:v>52.333333333333336</c:v>
                </c:pt>
                <c:pt idx="7">
                  <c:v>68</c:v>
                </c:pt>
                <c:pt idx="8">
                  <c:v>61</c:v>
                </c:pt>
                <c:pt idx="9">
                  <c:v>53.857142857142854</c:v>
                </c:pt>
                <c:pt idx="10">
                  <c:v>54.583333333333336</c:v>
                </c:pt>
                <c:pt idx="11">
                  <c:v>60</c:v>
                </c:pt>
                <c:pt idx="12">
                  <c:v>49</c:v>
                </c:pt>
                <c:pt idx="13">
                  <c:v>56</c:v>
                </c:pt>
                <c:pt idx="14">
                  <c:v>79</c:v>
                </c:pt>
                <c:pt idx="15">
                  <c:v>68</c:v>
                </c:pt>
                <c:pt idx="16">
                  <c:v>47.3</c:v>
                </c:pt>
                <c:pt idx="17">
                  <c:v>52</c:v>
                </c:pt>
                <c:pt idx="18">
                  <c:v>37</c:v>
                </c:pt>
                <c:pt idx="19">
                  <c:v>41</c:v>
                </c:pt>
                <c:pt idx="20">
                  <c:v>55.2</c:v>
                </c:pt>
                <c:pt idx="21">
                  <c:v>70.5</c:v>
                </c:pt>
                <c:pt idx="22">
                  <c:v>40</c:v>
                </c:pt>
                <c:pt idx="23">
                  <c:v>56.381764705882354</c:v>
                </c:pt>
                <c:pt idx="24">
                  <c:v>64.790000000000006</c:v>
                </c:pt>
                <c:pt idx="25">
                  <c:v>62.4</c:v>
                </c:pt>
                <c:pt idx="26">
                  <c:v>39.67</c:v>
                </c:pt>
                <c:pt idx="27">
                  <c:v>68.3</c:v>
                </c:pt>
                <c:pt idx="28">
                  <c:v>55.62</c:v>
                </c:pt>
                <c:pt idx="29">
                  <c:v>81</c:v>
                </c:pt>
                <c:pt idx="31">
                  <c:v>70.5</c:v>
                </c:pt>
                <c:pt idx="32">
                  <c:v>52.33</c:v>
                </c:pt>
                <c:pt idx="33">
                  <c:v>64.33</c:v>
                </c:pt>
                <c:pt idx="34" formatCode="Основной">
                  <c:v>42.67</c:v>
                </c:pt>
                <c:pt idx="35">
                  <c:v>67.38</c:v>
                </c:pt>
                <c:pt idx="36">
                  <c:v>40</c:v>
                </c:pt>
                <c:pt idx="37">
                  <c:v>55</c:v>
                </c:pt>
                <c:pt idx="38">
                  <c:v>17</c:v>
                </c:pt>
                <c:pt idx="39">
                  <c:v>60.33</c:v>
                </c:pt>
                <c:pt idx="40">
                  <c:v>48.42</c:v>
                </c:pt>
                <c:pt idx="41">
                  <c:v>68.75</c:v>
                </c:pt>
                <c:pt idx="42">
                  <c:v>59.489333333333335</c:v>
                </c:pt>
                <c:pt idx="43">
                  <c:v>59</c:v>
                </c:pt>
                <c:pt idx="44">
                  <c:v>66</c:v>
                </c:pt>
                <c:pt idx="45">
                  <c:v>73.040000000000006</c:v>
                </c:pt>
                <c:pt idx="46">
                  <c:v>66</c:v>
                </c:pt>
                <c:pt idx="47">
                  <c:v>56.62</c:v>
                </c:pt>
                <c:pt idx="48">
                  <c:v>63.3</c:v>
                </c:pt>
                <c:pt idx="49">
                  <c:v>50</c:v>
                </c:pt>
                <c:pt idx="50">
                  <c:v>72</c:v>
                </c:pt>
                <c:pt idx="51">
                  <c:v>46</c:v>
                </c:pt>
                <c:pt idx="52">
                  <c:v>52</c:v>
                </c:pt>
                <c:pt idx="54">
                  <c:v>63</c:v>
                </c:pt>
                <c:pt idx="56">
                  <c:v>59</c:v>
                </c:pt>
                <c:pt idx="57">
                  <c:v>55.25</c:v>
                </c:pt>
                <c:pt idx="59">
                  <c:v>61.13</c:v>
                </c:pt>
                <c:pt idx="60">
                  <c:v>50</c:v>
                </c:pt>
                <c:pt idx="61">
                  <c:v>60.571538461538459</c:v>
                </c:pt>
                <c:pt idx="62">
                  <c:v>74</c:v>
                </c:pt>
                <c:pt idx="63">
                  <c:v>64</c:v>
                </c:pt>
                <c:pt idx="64">
                  <c:v>61</c:v>
                </c:pt>
                <c:pt idx="66">
                  <c:v>59.81</c:v>
                </c:pt>
                <c:pt idx="67">
                  <c:v>34</c:v>
                </c:pt>
                <c:pt idx="69">
                  <c:v>44</c:v>
                </c:pt>
                <c:pt idx="70">
                  <c:v>46</c:v>
                </c:pt>
                <c:pt idx="71">
                  <c:v>64</c:v>
                </c:pt>
                <c:pt idx="72">
                  <c:v>79</c:v>
                </c:pt>
                <c:pt idx="73">
                  <c:v>90</c:v>
                </c:pt>
                <c:pt idx="74">
                  <c:v>46</c:v>
                </c:pt>
                <c:pt idx="75">
                  <c:v>70</c:v>
                </c:pt>
                <c:pt idx="76">
                  <c:v>55.62</c:v>
                </c:pt>
                <c:pt idx="77">
                  <c:v>57.916000000000004</c:v>
                </c:pt>
                <c:pt idx="78">
                  <c:v>66</c:v>
                </c:pt>
                <c:pt idx="80">
                  <c:v>59</c:v>
                </c:pt>
                <c:pt idx="81">
                  <c:v>65.819999999999993</c:v>
                </c:pt>
                <c:pt idx="82">
                  <c:v>49</c:v>
                </c:pt>
                <c:pt idx="84">
                  <c:v>51</c:v>
                </c:pt>
                <c:pt idx="86">
                  <c:v>32</c:v>
                </c:pt>
                <c:pt idx="87">
                  <c:v>40</c:v>
                </c:pt>
                <c:pt idx="88">
                  <c:v>57</c:v>
                </c:pt>
                <c:pt idx="89">
                  <c:v>63.75</c:v>
                </c:pt>
                <c:pt idx="90">
                  <c:v>74.33</c:v>
                </c:pt>
                <c:pt idx="91">
                  <c:v>89</c:v>
                </c:pt>
                <c:pt idx="92">
                  <c:v>61</c:v>
                </c:pt>
                <c:pt idx="93">
                  <c:v>56</c:v>
                </c:pt>
                <c:pt idx="94">
                  <c:v>53</c:v>
                </c:pt>
                <c:pt idx="96">
                  <c:v>56</c:v>
                </c:pt>
                <c:pt idx="97">
                  <c:v>35</c:v>
                </c:pt>
                <c:pt idx="98">
                  <c:v>58</c:v>
                </c:pt>
                <c:pt idx="99">
                  <c:v>74</c:v>
                </c:pt>
                <c:pt idx="100">
                  <c:v>63</c:v>
                </c:pt>
                <c:pt idx="101">
                  <c:v>70</c:v>
                </c:pt>
                <c:pt idx="102">
                  <c:v>55</c:v>
                </c:pt>
                <c:pt idx="103">
                  <c:v>40</c:v>
                </c:pt>
                <c:pt idx="104">
                  <c:v>63</c:v>
                </c:pt>
                <c:pt idx="105">
                  <c:v>46</c:v>
                </c:pt>
                <c:pt idx="106">
                  <c:v>71</c:v>
                </c:pt>
                <c:pt idx="107">
                  <c:v>65.332007575757572</c:v>
                </c:pt>
                <c:pt idx="108">
                  <c:v>82.909090909090907</c:v>
                </c:pt>
                <c:pt idx="109">
                  <c:v>71.666666666666671</c:v>
                </c:pt>
                <c:pt idx="110">
                  <c:v>64.533333333333331</c:v>
                </c:pt>
                <c:pt idx="111">
                  <c:v>50.75</c:v>
                </c:pt>
                <c:pt idx="112">
                  <c:v>70.86363636363636</c:v>
                </c:pt>
                <c:pt idx="114">
                  <c:v>59.333333333333336</c:v>
                </c:pt>
                <c:pt idx="115">
                  <c:v>69</c:v>
                </c:pt>
                <c:pt idx="116">
                  <c:v>53.6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районам'!$I$5:$I$121</c:f>
              <c:numCache>
                <c:formatCode>Основной</c:formatCode>
                <c:ptCount val="117"/>
                <c:pt idx="0">
                  <c:v>59.33</c:v>
                </c:pt>
                <c:pt idx="1">
                  <c:v>59.33</c:v>
                </c:pt>
                <c:pt idx="2">
                  <c:v>59.33</c:v>
                </c:pt>
                <c:pt idx="3">
                  <c:v>59.33</c:v>
                </c:pt>
                <c:pt idx="4">
                  <c:v>59.33</c:v>
                </c:pt>
                <c:pt idx="5">
                  <c:v>59.33</c:v>
                </c:pt>
                <c:pt idx="6">
                  <c:v>59.33</c:v>
                </c:pt>
                <c:pt idx="7">
                  <c:v>59.33</c:v>
                </c:pt>
                <c:pt idx="8">
                  <c:v>59.33</c:v>
                </c:pt>
                <c:pt idx="9">
                  <c:v>59.33</c:v>
                </c:pt>
                <c:pt idx="10">
                  <c:v>59.33</c:v>
                </c:pt>
                <c:pt idx="11">
                  <c:v>59.33</c:v>
                </c:pt>
                <c:pt idx="12">
                  <c:v>59.33</c:v>
                </c:pt>
                <c:pt idx="13">
                  <c:v>59.33</c:v>
                </c:pt>
                <c:pt idx="14">
                  <c:v>59.33</c:v>
                </c:pt>
                <c:pt idx="15">
                  <c:v>59.33</c:v>
                </c:pt>
                <c:pt idx="16">
                  <c:v>59.33</c:v>
                </c:pt>
                <c:pt idx="17">
                  <c:v>59.33</c:v>
                </c:pt>
                <c:pt idx="18">
                  <c:v>59.33</c:v>
                </c:pt>
                <c:pt idx="19">
                  <c:v>59.33</c:v>
                </c:pt>
                <c:pt idx="20">
                  <c:v>59.33</c:v>
                </c:pt>
                <c:pt idx="21">
                  <c:v>59.33</c:v>
                </c:pt>
                <c:pt idx="22">
                  <c:v>59.33</c:v>
                </c:pt>
                <c:pt idx="23">
                  <c:v>59.33</c:v>
                </c:pt>
                <c:pt idx="24">
                  <c:v>59.33</c:v>
                </c:pt>
                <c:pt idx="25">
                  <c:v>59.33</c:v>
                </c:pt>
                <c:pt idx="26">
                  <c:v>59.33</c:v>
                </c:pt>
                <c:pt idx="27">
                  <c:v>59.33</c:v>
                </c:pt>
                <c:pt idx="28">
                  <c:v>59.33</c:v>
                </c:pt>
                <c:pt idx="29">
                  <c:v>59.33</c:v>
                </c:pt>
                <c:pt idx="30">
                  <c:v>59.33</c:v>
                </c:pt>
                <c:pt idx="31">
                  <c:v>59.33</c:v>
                </c:pt>
                <c:pt idx="32">
                  <c:v>59.33</c:v>
                </c:pt>
                <c:pt idx="33">
                  <c:v>59.33</c:v>
                </c:pt>
                <c:pt idx="34">
                  <c:v>59.33</c:v>
                </c:pt>
                <c:pt idx="35">
                  <c:v>59.33</c:v>
                </c:pt>
                <c:pt idx="36">
                  <c:v>59.33</c:v>
                </c:pt>
                <c:pt idx="37">
                  <c:v>59.33</c:v>
                </c:pt>
                <c:pt idx="38">
                  <c:v>59.33</c:v>
                </c:pt>
                <c:pt idx="39">
                  <c:v>59.33</c:v>
                </c:pt>
                <c:pt idx="40">
                  <c:v>59.33</c:v>
                </c:pt>
                <c:pt idx="41">
                  <c:v>59.33</c:v>
                </c:pt>
                <c:pt idx="42">
                  <c:v>59.33</c:v>
                </c:pt>
                <c:pt idx="43">
                  <c:v>59.33</c:v>
                </c:pt>
                <c:pt idx="44">
                  <c:v>59.33</c:v>
                </c:pt>
                <c:pt idx="45">
                  <c:v>59.33</c:v>
                </c:pt>
                <c:pt idx="46">
                  <c:v>59.33</c:v>
                </c:pt>
                <c:pt idx="47">
                  <c:v>59.33</c:v>
                </c:pt>
                <c:pt idx="48">
                  <c:v>59.33</c:v>
                </c:pt>
                <c:pt idx="49">
                  <c:v>59.33</c:v>
                </c:pt>
                <c:pt idx="50">
                  <c:v>59.33</c:v>
                </c:pt>
                <c:pt idx="51">
                  <c:v>59.33</c:v>
                </c:pt>
                <c:pt idx="52">
                  <c:v>59.33</c:v>
                </c:pt>
                <c:pt idx="53">
                  <c:v>59.33</c:v>
                </c:pt>
                <c:pt idx="54">
                  <c:v>59.33</c:v>
                </c:pt>
                <c:pt idx="55">
                  <c:v>59.33</c:v>
                </c:pt>
                <c:pt idx="56">
                  <c:v>59.33</c:v>
                </c:pt>
                <c:pt idx="57">
                  <c:v>59.33</c:v>
                </c:pt>
                <c:pt idx="58">
                  <c:v>59.33</c:v>
                </c:pt>
                <c:pt idx="59">
                  <c:v>59.33</c:v>
                </c:pt>
                <c:pt idx="60">
                  <c:v>59.33</c:v>
                </c:pt>
                <c:pt idx="61">
                  <c:v>59.33</c:v>
                </c:pt>
                <c:pt idx="62">
                  <c:v>59.33</c:v>
                </c:pt>
                <c:pt idx="63">
                  <c:v>59.33</c:v>
                </c:pt>
                <c:pt idx="64">
                  <c:v>59.33</c:v>
                </c:pt>
                <c:pt idx="65">
                  <c:v>59.33</c:v>
                </c:pt>
                <c:pt idx="66">
                  <c:v>59.33</c:v>
                </c:pt>
                <c:pt idx="67">
                  <c:v>59.33</c:v>
                </c:pt>
                <c:pt idx="68">
                  <c:v>59.33</c:v>
                </c:pt>
                <c:pt idx="69">
                  <c:v>59.33</c:v>
                </c:pt>
                <c:pt idx="70">
                  <c:v>59.33</c:v>
                </c:pt>
                <c:pt idx="71">
                  <c:v>59.33</c:v>
                </c:pt>
                <c:pt idx="72">
                  <c:v>59.33</c:v>
                </c:pt>
                <c:pt idx="73">
                  <c:v>59.33</c:v>
                </c:pt>
                <c:pt idx="74">
                  <c:v>59.33</c:v>
                </c:pt>
                <c:pt idx="75">
                  <c:v>59.33</c:v>
                </c:pt>
                <c:pt idx="76">
                  <c:v>59.33</c:v>
                </c:pt>
                <c:pt idx="77">
                  <c:v>59.33</c:v>
                </c:pt>
                <c:pt idx="78">
                  <c:v>59.33</c:v>
                </c:pt>
                <c:pt idx="79">
                  <c:v>59.33</c:v>
                </c:pt>
                <c:pt idx="80">
                  <c:v>59.33</c:v>
                </c:pt>
                <c:pt idx="81">
                  <c:v>59.33</c:v>
                </c:pt>
                <c:pt idx="82">
                  <c:v>59.33</c:v>
                </c:pt>
                <c:pt idx="83">
                  <c:v>59.33</c:v>
                </c:pt>
                <c:pt idx="84">
                  <c:v>59.33</c:v>
                </c:pt>
                <c:pt idx="85">
                  <c:v>59.33</c:v>
                </c:pt>
                <c:pt idx="86">
                  <c:v>59.33</c:v>
                </c:pt>
                <c:pt idx="87">
                  <c:v>59.33</c:v>
                </c:pt>
                <c:pt idx="88">
                  <c:v>59.33</c:v>
                </c:pt>
                <c:pt idx="89">
                  <c:v>59.33</c:v>
                </c:pt>
                <c:pt idx="90">
                  <c:v>59.33</c:v>
                </c:pt>
                <c:pt idx="91">
                  <c:v>59.33</c:v>
                </c:pt>
                <c:pt idx="92">
                  <c:v>59.33</c:v>
                </c:pt>
                <c:pt idx="93">
                  <c:v>59.33</c:v>
                </c:pt>
                <c:pt idx="94">
                  <c:v>59.33</c:v>
                </c:pt>
                <c:pt idx="95">
                  <c:v>59.33</c:v>
                </c:pt>
                <c:pt idx="96">
                  <c:v>59.33</c:v>
                </c:pt>
                <c:pt idx="97">
                  <c:v>59.33</c:v>
                </c:pt>
                <c:pt idx="98">
                  <c:v>59.33</c:v>
                </c:pt>
                <c:pt idx="99">
                  <c:v>59.33</c:v>
                </c:pt>
                <c:pt idx="100">
                  <c:v>59.33</c:v>
                </c:pt>
                <c:pt idx="101">
                  <c:v>59.33</c:v>
                </c:pt>
                <c:pt idx="102">
                  <c:v>59.33</c:v>
                </c:pt>
                <c:pt idx="103">
                  <c:v>59.33</c:v>
                </c:pt>
                <c:pt idx="104">
                  <c:v>59.33</c:v>
                </c:pt>
                <c:pt idx="105">
                  <c:v>59.33</c:v>
                </c:pt>
                <c:pt idx="106">
                  <c:v>59.33</c:v>
                </c:pt>
                <c:pt idx="107">
                  <c:v>59.33</c:v>
                </c:pt>
                <c:pt idx="108">
                  <c:v>59.33</c:v>
                </c:pt>
                <c:pt idx="109">
                  <c:v>59.33</c:v>
                </c:pt>
                <c:pt idx="110">
                  <c:v>59.33</c:v>
                </c:pt>
                <c:pt idx="111">
                  <c:v>59.33</c:v>
                </c:pt>
                <c:pt idx="112">
                  <c:v>59.33</c:v>
                </c:pt>
                <c:pt idx="113">
                  <c:v>59.33</c:v>
                </c:pt>
                <c:pt idx="114">
                  <c:v>59.33</c:v>
                </c:pt>
                <c:pt idx="115">
                  <c:v>59.33</c:v>
                </c:pt>
                <c:pt idx="116">
                  <c:v>59.33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районам'!$H$5:$H$121</c:f>
              <c:numCache>
                <c:formatCode>0,00</c:formatCode>
                <c:ptCount val="117"/>
                <c:pt idx="0">
                  <c:v>50</c:v>
                </c:pt>
                <c:pt idx="1">
                  <c:v>66.125</c:v>
                </c:pt>
                <c:pt idx="2">
                  <c:v>64</c:v>
                </c:pt>
                <c:pt idx="3">
                  <c:v>65</c:v>
                </c:pt>
                <c:pt idx="4">
                  <c:v>79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70</c:v>
                </c:pt>
                <c:pt idx="9">
                  <c:v>54</c:v>
                </c:pt>
                <c:pt idx="10">
                  <c:v>52.424999999999997</c:v>
                </c:pt>
                <c:pt idx="11">
                  <c:v>58.25</c:v>
                </c:pt>
                <c:pt idx="12">
                  <c:v>50.4</c:v>
                </c:pt>
                <c:pt idx="13">
                  <c:v>43.75</c:v>
                </c:pt>
                <c:pt idx="14">
                  <c:v>70.5</c:v>
                </c:pt>
                <c:pt idx="15">
                  <c:v>77.5</c:v>
                </c:pt>
                <c:pt idx="16">
                  <c:v>51.83</c:v>
                </c:pt>
                <c:pt idx="17">
                  <c:v>47.67</c:v>
                </c:pt>
                <c:pt idx="18">
                  <c:v>53.25</c:v>
                </c:pt>
                <c:pt idx="20">
                  <c:v>47.6</c:v>
                </c:pt>
                <c:pt idx="21">
                  <c:v>23.5</c:v>
                </c:pt>
                <c:pt idx="23">
                  <c:v>55.382352941176471</c:v>
                </c:pt>
                <c:pt idx="24">
                  <c:v>68.88</c:v>
                </c:pt>
                <c:pt idx="25">
                  <c:v>57.16</c:v>
                </c:pt>
                <c:pt idx="26">
                  <c:v>55.4</c:v>
                </c:pt>
                <c:pt idx="27">
                  <c:v>62.5</c:v>
                </c:pt>
                <c:pt idx="28">
                  <c:v>59.17</c:v>
                </c:pt>
                <c:pt idx="29">
                  <c:v>45.66</c:v>
                </c:pt>
                <c:pt idx="30">
                  <c:v>53</c:v>
                </c:pt>
                <c:pt idx="31">
                  <c:v>44</c:v>
                </c:pt>
                <c:pt idx="32">
                  <c:v>48.5</c:v>
                </c:pt>
                <c:pt idx="33">
                  <c:v>62</c:v>
                </c:pt>
                <c:pt idx="34">
                  <c:v>40.33</c:v>
                </c:pt>
                <c:pt idx="35">
                  <c:v>52.14</c:v>
                </c:pt>
                <c:pt idx="37">
                  <c:v>64.33</c:v>
                </c:pt>
                <c:pt idx="38">
                  <c:v>62.3</c:v>
                </c:pt>
                <c:pt idx="39">
                  <c:v>63.75</c:v>
                </c:pt>
                <c:pt idx="40">
                  <c:v>56.38</c:v>
                </c:pt>
                <c:pt idx="41">
                  <c:v>46</c:v>
                </c:pt>
                <c:pt idx="42">
                  <c:v>54.04588235294117</c:v>
                </c:pt>
                <c:pt idx="43">
                  <c:v>65</c:v>
                </c:pt>
                <c:pt idx="44">
                  <c:v>58</c:v>
                </c:pt>
                <c:pt idx="45">
                  <c:v>71.400000000000006</c:v>
                </c:pt>
                <c:pt idx="46">
                  <c:v>58</c:v>
                </c:pt>
                <c:pt idx="47">
                  <c:v>56.6</c:v>
                </c:pt>
                <c:pt idx="48">
                  <c:v>48.83</c:v>
                </c:pt>
                <c:pt idx="49">
                  <c:v>68</c:v>
                </c:pt>
                <c:pt idx="50">
                  <c:v>68</c:v>
                </c:pt>
                <c:pt idx="51">
                  <c:v>29.75</c:v>
                </c:pt>
                <c:pt idx="52">
                  <c:v>3</c:v>
                </c:pt>
                <c:pt idx="53">
                  <c:v>47</c:v>
                </c:pt>
                <c:pt idx="54">
                  <c:v>56.4</c:v>
                </c:pt>
                <c:pt idx="56">
                  <c:v>76</c:v>
                </c:pt>
                <c:pt idx="57">
                  <c:v>47</c:v>
                </c:pt>
                <c:pt idx="58">
                  <c:v>42</c:v>
                </c:pt>
                <c:pt idx="59">
                  <c:v>68.8</c:v>
                </c:pt>
                <c:pt idx="60">
                  <c:v>55</c:v>
                </c:pt>
                <c:pt idx="61">
                  <c:v>57.664285714285711</c:v>
                </c:pt>
                <c:pt idx="62">
                  <c:v>69</c:v>
                </c:pt>
                <c:pt idx="63">
                  <c:v>64</c:v>
                </c:pt>
                <c:pt idx="64">
                  <c:v>52.5</c:v>
                </c:pt>
                <c:pt idx="65">
                  <c:v>41</c:v>
                </c:pt>
                <c:pt idx="66">
                  <c:v>73.3</c:v>
                </c:pt>
                <c:pt idx="67">
                  <c:v>70</c:v>
                </c:pt>
                <c:pt idx="68">
                  <c:v>86</c:v>
                </c:pt>
                <c:pt idx="69">
                  <c:v>58</c:v>
                </c:pt>
                <c:pt idx="70">
                  <c:v>40</c:v>
                </c:pt>
                <c:pt idx="71">
                  <c:v>51.5</c:v>
                </c:pt>
                <c:pt idx="73">
                  <c:v>67</c:v>
                </c:pt>
                <c:pt idx="74">
                  <c:v>51.8</c:v>
                </c:pt>
                <c:pt idx="75">
                  <c:v>30</c:v>
                </c:pt>
                <c:pt idx="76">
                  <c:v>53.2</c:v>
                </c:pt>
                <c:pt idx="77">
                  <c:v>57.07701675812023</c:v>
                </c:pt>
                <c:pt idx="78">
                  <c:v>54.9</c:v>
                </c:pt>
                <c:pt idx="80">
                  <c:v>55</c:v>
                </c:pt>
                <c:pt idx="81">
                  <c:v>52.466666666666669</c:v>
                </c:pt>
                <c:pt idx="82">
                  <c:v>43.4</c:v>
                </c:pt>
                <c:pt idx="83">
                  <c:v>83</c:v>
                </c:pt>
                <c:pt idx="84">
                  <c:v>78.5</c:v>
                </c:pt>
                <c:pt idx="85">
                  <c:v>54</c:v>
                </c:pt>
                <c:pt idx="86">
                  <c:v>84</c:v>
                </c:pt>
                <c:pt idx="87">
                  <c:v>45</c:v>
                </c:pt>
                <c:pt idx="88">
                  <c:v>53</c:v>
                </c:pt>
                <c:pt idx="89">
                  <c:v>67</c:v>
                </c:pt>
                <c:pt idx="90">
                  <c:v>59.166666666666664</c:v>
                </c:pt>
                <c:pt idx="91">
                  <c:v>62.75</c:v>
                </c:pt>
                <c:pt idx="92">
                  <c:v>58.166666666666664</c:v>
                </c:pt>
                <c:pt idx="93">
                  <c:v>49.25</c:v>
                </c:pt>
                <c:pt idx="94">
                  <c:v>34.666666666666664</c:v>
                </c:pt>
                <c:pt idx="95">
                  <c:v>61</c:v>
                </c:pt>
                <c:pt idx="96">
                  <c:v>32.25</c:v>
                </c:pt>
                <c:pt idx="97">
                  <c:v>53</c:v>
                </c:pt>
                <c:pt idx="98">
                  <c:v>59.6</c:v>
                </c:pt>
                <c:pt idx="99">
                  <c:v>49.785714285714285</c:v>
                </c:pt>
                <c:pt idx="100">
                  <c:v>65.92307692307692</c:v>
                </c:pt>
                <c:pt idx="101">
                  <c:v>54.89473684210526</c:v>
                </c:pt>
                <c:pt idx="102">
                  <c:v>57</c:v>
                </c:pt>
                <c:pt idx="103">
                  <c:v>59.444444444444443</c:v>
                </c:pt>
                <c:pt idx="104">
                  <c:v>49.352941176470587</c:v>
                </c:pt>
                <c:pt idx="105">
                  <c:v>61.388888888888886</c:v>
                </c:pt>
                <c:pt idx="106">
                  <c:v>60.25</c:v>
                </c:pt>
                <c:pt idx="107">
                  <c:v>55.5</c:v>
                </c:pt>
                <c:pt idx="108">
                  <c:v>68</c:v>
                </c:pt>
                <c:pt idx="109">
                  <c:v>54</c:v>
                </c:pt>
                <c:pt idx="110">
                  <c:v>64</c:v>
                </c:pt>
                <c:pt idx="111">
                  <c:v>49</c:v>
                </c:pt>
                <c:pt idx="112">
                  <c:v>67</c:v>
                </c:pt>
                <c:pt idx="113">
                  <c:v>62</c:v>
                </c:pt>
                <c:pt idx="114">
                  <c:v>52</c:v>
                </c:pt>
                <c:pt idx="116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районам'!$M$5:$M$121</c:f>
              <c:numCache>
                <c:formatCode>Основной</c:formatCode>
                <c:ptCount val="117"/>
                <c:pt idx="0">
                  <c:v>57.45</c:v>
                </c:pt>
                <c:pt idx="1">
                  <c:v>57.45</c:v>
                </c:pt>
                <c:pt idx="2">
                  <c:v>57.45</c:v>
                </c:pt>
                <c:pt idx="3">
                  <c:v>57.45</c:v>
                </c:pt>
                <c:pt idx="4">
                  <c:v>57.45</c:v>
                </c:pt>
                <c:pt idx="5">
                  <c:v>57.45</c:v>
                </c:pt>
                <c:pt idx="6">
                  <c:v>57.45</c:v>
                </c:pt>
                <c:pt idx="7">
                  <c:v>57.45</c:v>
                </c:pt>
                <c:pt idx="8">
                  <c:v>57.45</c:v>
                </c:pt>
                <c:pt idx="9">
                  <c:v>57.45</c:v>
                </c:pt>
                <c:pt idx="10">
                  <c:v>57.45</c:v>
                </c:pt>
                <c:pt idx="11">
                  <c:v>57.45</c:v>
                </c:pt>
                <c:pt idx="12">
                  <c:v>57.45</c:v>
                </c:pt>
                <c:pt idx="13">
                  <c:v>57.45</c:v>
                </c:pt>
                <c:pt idx="14">
                  <c:v>57.45</c:v>
                </c:pt>
                <c:pt idx="15">
                  <c:v>57.45</c:v>
                </c:pt>
                <c:pt idx="16">
                  <c:v>57.45</c:v>
                </c:pt>
                <c:pt idx="17">
                  <c:v>57.45</c:v>
                </c:pt>
                <c:pt idx="18">
                  <c:v>57.45</c:v>
                </c:pt>
                <c:pt idx="19">
                  <c:v>57.45</c:v>
                </c:pt>
                <c:pt idx="20">
                  <c:v>57.45</c:v>
                </c:pt>
                <c:pt idx="21">
                  <c:v>57.45</c:v>
                </c:pt>
                <c:pt idx="22">
                  <c:v>57.45</c:v>
                </c:pt>
                <c:pt idx="23">
                  <c:v>57.45</c:v>
                </c:pt>
                <c:pt idx="24">
                  <c:v>57.45</c:v>
                </c:pt>
                <c:pt idx="25">
                  <c:v>57.45</c:v>
                </c:pt>
                <c:pt idx="26">
                  <c:v>57.45</c:v>
                </c:pt>
                <c:pt idx="27">
                  <c:v>57.45</c:v>
                </c:pt>
                <c:pt idx="28">
                  <c:v>57.45</c:v>
                </c:pt>
                <c:pt idx="29">
                  <c:v>57.45</c:v>
                </c:pt>
                <c:pt idx="30">
                  <c:v>57.45</c:v>
                </c:pt>
                <c:pt idx="31">
                  <c:v>57.45</c:v>
                </c:pt>
                <c:pt idx="32">
                  <c:v>57.45</c:v>
                </c:pt>
                <c:pt idx="33">
                  <c:v>57.45</c:v>
                </c:pt>
                <c:pt idx="34">
                  <c:v>57.45</c:v>
                </c:pt>
                <c:pt idx="35">
                  <c:v>57.45</c:v>
                </c:pt>
                <c:pt idx="36">
                  <c:v>57.45</c:v>
                </c:pt>
                <c:pt idx="37">
                  <c:v>57.45</c:v>
                </c:pt>
                <c:pt idx="38">
                  <c:v>57.45</c:v>
                </c:pt>
                <c:pt idx="39">
                  <c:v>57.45</c:v>
                </c:pt>
                <c:pt idx="40">
                  <c:v>57.45</c:v>
                </c:pt>
                <c:pt idx="41">
                  <c:v>57.45</c:v>
                </c:pt>
                <c:pt idx="42">
                  <c:v>57.45</c:v>
                </c:pt>
                <c:pt idx="43">
                  <c:v>57.45</c:v>
                </c:pt>
                <c:pt idx="44">
                  <c:v>57.45</c:v>
                </c:pt>
                <c:pt idx="45">
                  <c:v>57.45</c:v>
                </c:pt>
                <c:pt idx="46">
                  <c:v>57.45</c:v>
                </c:pt>
                <c:pt idx="47">
                  <c:v>57.45</c:v>
                </c:pt>
                <c:pt idx="48">
                  <c:v>57.45</c:v>
                </c:pt>
                <c:pt idx="49">
                  <c:v>57.45</c:v>
                </c:pt>
                <c:pt idx="50">
                  <c:v>57.45</c:v>
                </c:pt>
                <c:pt idx="51">
                  <c:v>57.45</c:v>
                </c:pt>
                <c:pt idx="52">
                  <c:v>57.45</c:v>
                </c:pt>
                <c:pt idx="53">
                  <c:v>57.45</c:v>
                </c:pt>
                <c:pt idx="54">
                  <c:v>57.45</c:v>
                </c:pt>
                <c:pt idx="55">
                  <c:v>57.45</c:v>
                </c:pt>
                <c:pt idx="56">
                  <c:v>57.45</c:v>
                </c:pt>
                <c:pt idx="57">
                  <c:v>57.45</c:v>
                </c:pt>
                <c:pt idx="58">
                  <c:v>57.45</c:v>
                </c:pt>
                <c:pt idx="59">
                  <c:v>57.45</c:v>
                </c:pt>
                <c:pt idx="60">
                  <c:v>57.45</c:v>
                </c:pt>
                <c:pt idx="61">
                  <c:v>57.45</c:v>
                </c:pt>
                <c:pt idx="62">
                  <c:v>57.45</c:v>
                </c:pt>
                <c:pt idx="63">
                  <c:v>57.45</c:v>
                </c:pt>
                <c:pt idx="64">
                  <c:v>57.45</c:v>
                </c:pt>
                <c:pt idx="65">
                  <c:v>57.45</c:v>
                </c:pt>
                <c:pt idx="66">
                  <c:v>57.45</c:v>
                </c:pt>
                <c:pt idx="67">
                  <c:v>57.45</c:v>
                </c:pt>
                <c:pt idx="68">
                  <c:v>57.45</c:v>
                </c:pt>
                <c:pt idx="69">
                  <c:v>57.45</c:v>
                </c:pt>
                <c:pt idx="70">
                  <c:v>57.45</c:v>
                </c:pt>
                <c:pt idx="71">
                  <c:v>57.45</c:v>
                </c:pt>
                <c:pt idx="72">
                  <c:v>57.45</c:v>
                </c:pt>
                <c:pt idx="73">
                  <c:v>57.45</c:v>
                </c:pt>
                <c:pt idx="74">
                  <c:v>57.45</c:v>
                </c:pt>
                <c:pt idx="75">
                  <c:v>57.45</c:v>
                </c:pt>
                <c:pt idx="76">
                  <c:v>57.45</c:v>
                </c:pt>
                <c:pt idx="77">
                  <c:v>57.45</c:v>
                </c:pt>
                <c:pt idx="78">
                  <c:v>57.45</c:v>
                </c:pt>
                <c:pt idx="79">
                  <c:v>57.45</c:v>
                </c:pt>
                <c:pt idx="80">
                  <c:v>57.45</c:v>
                </c:pt>
                <c:pt idx="81">
                  <c:v>57.45</c:v>
                </c:pt>
                <c:pt idx="82">
                  <c:v>57.45</c:v>
                </c:pt>
                <c:pt idx="83">
                  <c:v>57.45</c:v>
                </c:pt>
                <c:pt idx="84">
                  <c:v>57.45</c:v>
                </c:pt>
                <c:pt idx="85">
                  <c:v>57.45</c:v>
                </c:pt>
                <c:pt idx="86">
                  <c:v>57.45</c:v>
                </c:pt>
                <c:pt idx="87">
                  <c:v>57.45</c:v>
                </c:pt>
                <c:pt idx="88">
                  <c:v>57.45</c:v>
                </c:pt>
                <c:pt idx="89">
                  <c:v>57.45</c:v>
                </c:pt>
                <c:pt idx="90">
                  <c:v>57.45</c:v>
                </c:pt>
                <c:pt idx="91">
                  <c:v>57.45</c:v>
                </c:pt>
                <c:pt idx="92">
                  <c:v>57.45</c:v>
                </c:pt>
                <c:pt idx="93">
                  <c:v>57.45</c:v>
                </c:pt>
                <c:pt idx="94">
                  <c:v>57.45</c:v>
                </c:pt>
                <c:pt idx="95">
                  <c:v>57.45</c:v>
                </c:pt>
                <c:pt idx="96">
                  <c:v>57.45</c:v>
                </c:pt>
                <c:pt idx="97">
                  <c:v>57.45</c:v>
                </c:pt>
                <c:pt idx="98">
                  <c:v>57.45</c:v>
                </c:pt>
                <c:pt idx="99">
                  <c:v>57.45</c:v>
                </c:pt>
                <c:pt idx="100">
                  <c:v>57.45</c:v>
                </c:pt>
                <c:pt idx="101">
                  <c:v>57.45</c:v>
                </c:pt>
                <c:pt idx="102">
                  <c:v>57.45</c:v>
                </c:pt>
                <c:pt idx="103">
                  <c:v>57.45</c:v>
                </c:pt>
                <c:pt idx="104">
                  <c:v>57.45</c:v>
                </c:pt>
                <c:pt idx="105">
                  <c:v>57.45</c:v>
                </c:pt>
                <c:pt idx="106">
                  <c:v>57.45</c:v>
                </c:pt>
                <c:pt idx="107">
                  <c:v>57.45</c:v>
                </c:pt>
                <c:pt idx="108">
                  <c:v>57.45</c:v>
                </c:pt>
                <c:pt idx="109">
                  <c:v>57.45</c:v>
                </c:pt>
                <c:pt idx="110">
                  <c:v>57.45</c:v>
                </c:pt>
                <c:pt idx="111">
                  <c:v>57.45</c:v>
                </c:pt>
                <c:pt idx="112">
                  <c:v>57.45</c:v>
                </c:pt>
                <c:pt idx="113">
                  <c:v>57.45</c:v>
                </c:pt>
                <c:pt idx="114">
                  <c:v>57.45</c:v>
                </c:pt>
                <c:pt idx="115">
                  <c:v>57.45</c:v>
                </c:pt>
                <c:pt idx="116">
                  <c:v>57.45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районам'!$L$5:$L$121</c:f>
              <c:numCache>
                <c:formatCode>0,00</c:formatCode>
                <c:ptCount val="117"/>
                <c:pt idx="0">
                  <c:v>57</c:v>
                </c:pt>
                <c:pt idx="1">
                  <c:v>55.594285714285718</c:v>
                </c:pt>
                <c:pt idx="2">
                  <c:v>41</c:v>
                </c:pt>
                <c:pt idx="3">
                  <c:v>59.83</c:v>
                </c:pt>
                <c:pt idx="4">
                  <c:v>80.56</c:v>
                </c:pt>
                <c:pt idx="5">
                  <c:v>52</c:v>
                </c:pt>
                <c:pt idx="7">
                  <c:v>74.67</c:v>
                </c:pt>
                <c:pt idx="8">
                  <c:v>47.6</c:v>
                </c:pt>
                <c:pt idx="9">
                  <c:v>33.5</c:v>
                </c:pt>
                <c:pt idx="10">
                  <c:v>59.501000000000012</c:v>
                </c:pt>
                <c:pt idx="11">
                  <c:v>56.63</c:v>
                </c:pt>
                <c:pt idx="12">
                  <c:v>66.400000000000006</c:v>
                </c:pt>
                <c:pt idx="13">
                  <c:v>54.33</c:v>
                </c:pt>
                <c:pt idx="14">
                  <c:v>68.650000000000006</c:v>
                </c:pt>
                <c:pt idx="15">
                  <c:v>66.67</c:v>
                </c:pt>
                <c:pt idx="16">
                  <c:v>49.33</c:v>
                </c:pt>
                <c:pt idx="17">
                  <c:v>66.67</c:v>
                </c:pt>
                <c:pt idx="19">
                  <c:v>68</c:v>
                </c:pt>
                <c:pt idx="20">
                  <c:v>47</c:v>
                </c:pt>
                <c:pt idx="22">
                  <c:v>51.33</c:v>
                </c:pt>
                <c:pt idx="23">
                  <c:v>53.375625000000007</c:v>
                </c:pt>
                <c:pt idx="24">
                  <c:v>69.5</c:v>
                </c:pt>
                <c:pt idx="25">
                  <c:v>53.5</c:v>
                </c:pt>
                <c:pt idx="26">
                  <c:v>54.73</c:v>
                </c:pt>
                <c:pt idx="27">
                  <c:v>78.75</c:v>
                </c:pt>
                <c:pt idx="28">
                  <c:v>53</c:v>
                </c:pt>
                <c:pt idx="29">
                  <c:v>48</c:v>
                </c:pt>
                <c:pt idx="30">
                  <c:v>44.5</c:v>
                </c:pt>
                <c:pt idx="31">
                  <c:v>44</c:v>
                </c:pt>
                <c:pt idx="32">
                  <c:v>38.5</c:v>
                </c:pt>
                <c:pt idx="33">
                  <c:v>64</c:v>
                </c:pt>
                <c:pt idx="34">
                  <c:v>59</c:v>
                </c:pt>
                <c:pt idx="35">
                  <c:v>59.33</c:v>
                </c:pt>
                <c:pt idx="37">
                  <c:v>28</c:v>
                </c:pt>
                <c:pt idx="38">
                  <c:v>62</c:v>
                </c:pt>
                <c:pt idx="40">
                  <c:v>61.7</c:v>
                </c:pt>
                <c:pt idx="41">
                  <c:v>35.5</c:v>
                </c:pt>
                <c:pt idx="42">
                  <c:v>48.901875000000004</c:v>
                </c:pt>
                <c:pt idx="43">
                  <c:v>65.5</c:v>
                </c:pt>
                <c:pt idx="44">
                  <c:v>64</c:v>
                </c:pt>
                <c:pt idx="45">
                  <c:v>59.82</c:v>
                </c:pt>
                <c:pt idx="46">
                  <c:v>63.56</c:v>
                </c:pt>
                <c:pt idx="47">
                  <c:v>56.57</c:v>
                </c:pt>
                <c:pt idx="48">
                  <c:v>50</c:v>
                </c:pt>
                <c:pt idx="49">
                  <c:v>64.5</c:v>
                </c:pt>
                <c:pt idx="50">
                  <c:v>53</c:v>
                </c:pt>
                <c:pt idx="51">
                  <c:v>46.17</c:v>
                </c:pt>
                <c:pt idx="53">
                  <c:v>27.33</c:v>
                </c:pt>
                <c:pt idx="54">
                  <c:v>58.25</c:v>
                </c:pt>
                <c:pt idx="55">
                  <c:v>7</c:v>
                </c:pt>
                <c:pt idx="57">
                  <c:v>36</c:v>
                </c:pt>
                <c:pt idx="58">
                  <c:v>38.5</c:v>
                </c:pt>
                <c:pt idx="59">
                  <c:v>61.73</c:v>
                </c:pt>
                <c:pt idx="60">
                  <c:v>30.5</c:v>
                </c:pt>
                <c:pt idx="61">
                  <c:v>54.767692307692307</c:v>
                </c:pt>
                <c:pt idx="62">
                  <c:v>60.43</c:v>
                </c:pt>
                <c:pt idx="63">
                  <c:v>71.38</c:v>
                </c:pt>
                <c:pt idx="64">
                  <c:v>55</c:v>
                </c:pt>
                <c:pt idx="65">
                  <c:v>53</c:v>
                </c:pt>
                <c:pt idx="66">
                  <c:v>60.9</c:v>
                </c:pt>
                <c:pt idx="68">
                  <c:v>50.67</c:v>
                </c:pt>
                <c:pt idx="69">
                  <c:v>28.4</c:v>
                </c:pt>
                <c:pt idx="70">
                  <c:v>44</c:v>
                </c:pt>
                <c:pt idx="71">
                  <c:v>60.5</c:v>
                </c:pt>
                <c:pt idx="73">
                  <c:v>66</c:v>
                </c:pt>
                <c:pt idx="74">
                  <c:v>49</c:v>
                </c:pt>
                <c:pt idx="75">
                  <c:v>49.45</c:v>
                </c:pt>
                <c:pt idx="76">
                  <c:v>63.25</c:v>
                </c:pt>
                <c:pt idx="77">
                  <c:v>52.133448275862065</c:v>
                </c:pt>
                <c:pt idx="78">
                  <c:v>47.31</c:v>
                </c:pt>
                <c:pt idx="79">
                  <c:v>42</c:v>
                </c:pt>
                <c:pt idx="80">
                  <c:v>52.2</c:v>
                </c:pt>
                <c:pt idx="81">
                  <c:v>53.5</c:v>
                </c:pt>
                <c:pt idx="82">
                  <c:v>57</c:v>
                </c:pt>
                <c:pt idx="83">
                  <c:v>42</c:v>
                </c:pt>
                <c:pt idx="84">
                  <c:v>38.200000000000003</c:v>
                </c:pt>
                <c:pt idx="85">
                  <c:v>43.67</c:v>
                </c:pt>
                <c:pt idx="86">
                  <c:v>75</c:v>
                </c:pt>
                <c:pt idx="87">
                  <c:v>51</c:v>
                </c:pt>
                <c:pt idx="88">
                  <c:v>42</c:v>
                </c:pt>
                <c:pt idx="89">
                  <c:v>45.8</c:v>
                </c:pt>
                <c:pt idx="90">
                  <c:v>53</c:v>
                </c:pt>
                <c:pt idx="91">
                  <c:v>59.5</c:v>
                </c:pt>
                <c:pt idx="92">
                  <c:v>60</c:v>
                </c:pt>
                <c:pt idx="93">
                  <c:v>68.33</c:v>
                </c:pt>
                <c:pt idx="94">
                  <c:v>41.33</c:v>
                </c:pt>
                <c:pt idx="95">
                  <c:v>40</c:v>
                </c:pt>
                <c:pt idx="96">
                  <c:v>38.630000000000003</c:v>
                </c:pt>
                <c:pt idx="97">
                  <c:v>49.67</c:v>
                </c:pt>
                <c:pt idx="98">
                  <c:v>51</c:v>
                </c:pt>
                <c:pt idx="99">
                  <c:v>54.5</c:v>
                </c:pt>
                <c:pt idx="100">
                  <c:v>57.15</c:v>
                </c:pt>
                <c:pt idx="101">
                  <c:v>60.03</c:v>
                </c:pt>
                <c:pt idx="102">
                  <c:v>47.14</c:v>
                </c:pt>
                <c:pt idx="103">
                  <c:v>60.79</c:v>
                </c:pt>
                <c:pt idx="104">
                  <c:v>55.21</c:v>
                </c:pt>
                <c:pt idx="105">
                  <c:v>67.290000000000006</c:v>
                </c:pt>
                <c:pt idx="106">
                  <c:v>58.62</c:v>
                </c:pt>
                <c:pt idx="107">
                  <c:v>52.916666666666664</c:v>
                </c:pt>
                <c:pt idx="108">
                  <c:v>71</c:v>
                </c:pt>
                <c:pt idx="109">
                  <c:v>60.17</c:v>
                </c:pt>
                <c:pt idx="110">
                  <c:v>68.75</c:v>
                </c:pt>
                <c:pt idx="111">
                  <c:v>41.25</c:v>
                </c:pt>
                <c:pt idx="112">
                  <c:v>65.5</c:v>
                </c:pt>
                <c:pt idx="113">
                  <c:v>37.75</c:v>
                </c:pt>
                <c:pt idx="114">
                  <c:v>51</c:v>
                </c:pt>
                <c:pt idx="115">
                  <c:v>40</c:v>
                </c:pt>
                <c:pt idx="116">
                  <c:v>40.83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районам'!$Q$5:$Q$121</c:f>
              <c:numCache>
                <c:formatCode>Основной</c:formatCode>
                <c:ptCount val="117"/>
                <c:pt idx="0" formatCode="0,00">
                  <c:v>55.61</c:v>
                </c:pt>
                <c:pt idx="1">
                  <c:v>55.61</c:v>
                </c:pt>
                <c:pt idx="2" formatCode="0,00">
                  <c:v>55.61</c:v>
                </c:pt>
                <c:pt idx="3" formatCode="0,00">
                  <c:v>55.61</c:v>
                </c:pt>
                <c:pt idx="4" formatCode="0,00">
                  <c:v>55.61</c:v>
                </c:pt>
                <c:pt idx="5" formatCode="0,00">
                  <c:v>55.61</c:v>
                </c:pt>
                <c:pt idx="6" formatCode="0,00">
                  <c:v>55.61</c:v>
                </c:pt>
                <c:pt idx="7" formatCode="0,00">
                  <c:v>55.61</c:v>
                </c:pt>
                <c:pt idx="8" formatCode="0,00">
                  <c:v>55.61</c:v>
                </c:pt>
                <c:pt idx="9" formatCode="0,00">
                  <c:v>55.61</c:v>
                </c:pt>
                <c:pt idx="10" formatCode="0,00">
                  <c:v>55.61</c:v>
                </c:pt>
                <c:pt idx="11" formatCode="0,00">
                  <c:v>55.61</c:v>
                </c:pt>
                <c:pt idx="12" formatCode="0,00">
                  <c:v>55.61</c:v>
                </c:pt>
                <c:pt idx="13" formatCode="0,00">
                  <c:v>55.61</c:v>
                </c:pt>
                <c:pt idx="14" formatCode="0,00">
                  <c:v>55.61</c:v>
                </c:pt>
                <c:pt idx="15" formatCode="0,00">
                  <c:v>55.61</c:v>
                </c:pt>
                <c:pt idx="16" formatCode="0,00">
                  <c:v>55.61</c:v>
                </c:pt>
                <c:pt idx="17" formatCode="0,00">
                  <c:v>55.61</c:v>
                </c:pt>
                <c:pt idx="18" formatCode="0,00">
                  <c:v>55.61</c:v>
                </c:pt>
                <c:pt idx="19" formatCode="0,00">
                  <c:v>55.61</c:v>
                </c:pt>
                <c:pt idx="20" formatCode="0,00">
                  <c:v>55.61</c:v>
                </c:pt>
                <c:pt idx="21" formatCode="0,00">
                  <c:v>55.61</c:v>
                </c:pt>
                <c:pt idx="22" formatCode="0,00">
                  <c:v>55.61</c:v>
                </c:pt>
                <c:pt idx="23" formatCode="0,00">
                  <c:v>55.61</c:v>
                </c:pt>
                <c:pt idx="24" formatCode="0,00">
                  <c:v>55.61</c:v>
                </c:pt>
                <c:pt idx="25" formatCode="0,00">
                  <c:v>55.61</c:v>
                </c:pt>
                <c:pt idx="26" formatCode="0,00">
                  <c:v>55.61</c:v>
                </c:pt>
                <c:pt idx="27" formatCode="0,00">
                  <c:v>55.61</c:v>
                </c:pt>
                <c:pt idx="28" formatCode="0,00">
                  <c:v>55.61</c:v>
                </c:pt>
                <c:pt idx="29" formatCode="0,00">
                  <c:v>55.61</c:v>
                </c:pt>
                <c:pt idx="30" formatCode="0,00">
                  <c:v>55.61</c:v>
                </c:pt>
                <c:pt idx="31" formatCode="0,00">
                  <c:v>55.61</c:v>
                </c:pt>
                <c:pt idx="32" formatCode="0,00">
                  <c:v>55.61</c:v>
                </c:pt>
                <c:pt idx="33" formatCode="0,00">
                  <c:v>55.61</c:v>
                </c:pt>
                <c:pt idx="34" formatCode="0,00">
                  <c:v>55.61</c:v>
                </c:pt>
                <c:pt idx="35" formatCode="0,00">
                  <c:v>55.61</c:v>
                </c:pt>
                <c:pt idx="36" formatCode="0,00">
                  <c:v>55.61</c:v>
                </c:pt>
                <c:pt idx="37" formatCode="0,00">
                  <c:v>55.61</c:v>
                </c:pt>
                <c:pt idx="38" formatCode="0,00">
                  <c:v>55.61</c:v>
                </c:pt>
                <c:pt idx="39" formatCode="0,00">
                  <c:v>55.61</c:v>
                </c:pt>
                <c:pt idx="40" formatCode="0,00">
                  <c:v>55.61</c:v>
                </c:pt>
                <c:pt idx="41" formatCode="0,00">
                  <c:v>55.61</c:v>
                </c:pt>
                <c:pt idx="42" formatCode="0,00">
                  <c:v>55.61</c:v>
                </c:pt>
                <c:pt idx="43" formatCode="0,00">
                  <c:v>55.61</c:v>
                </c:pt>
                <c:pt idx="44" formatCode="0,00">
                  <c:v>55.61</c:v>
                </c:pt>
                <c:pt idx="45" formatCode="0,00">
                  <c:v>55.61</c:v>
                </c:pt>
                <c:pt idx="46" formatCode="0,00">
                  <c:v>55.61</c:v>
                </c:pt>
                <c:pt idx="47" formatCode="0,00">
                  <c:v>55.61</c:v>
                </c:pt>
                <c:pt idx="48" formatCode="0,00">
                  <c:v>55.61</c:v>
                </c:pt>
                <c:pt idx="49" formatCode="0,00">
                  <c:v>55.61</c:v>
                </c:pt>
                <c:pt idx="50" formatCode="0,00">
                  <c:v>55.61</c:v>
                </c:pt>
                <c:pt idx="51" formatCode="0,00">
                  <c:v>55.61</c:v>
                </c:pt>
                <c:pt idx="52" formatCode="0,00">
                  <c:v>55.61</c:v>
                </c:pt>
                <c:pt idx="53" formatCode="0,00">
                  <c:v>55.61</c:v>
                </c:pt>
                <c:pt idx="54" formatCode="0,00">
                  <c:v>55.61</c:v>
                </c:pt>
                <c:pt idx="55" formatCode="0,00">
                  <c:v>55.61</c:v>
                </c:pt>
                <c:pt idx="56" formatCode="0,00">
                  <c:v>55.61</c:v>
                </c:pt>
                <c:pt idx="57" formatCode="0,00">
                  <c:v>55.61</c:v>
                </c:pt>
                <c:pt idx="58" formatCode="0,00">
                  <c:v>55.61</c:v>
                </c:pt>
                <c:pt idx="59" formatCode="0,00">
                  <c:v>55.61</c:v>
                </c:pt>
                <c:pt idx="60" formatCode="0,00">
                  <c:v>55.61</c:v>
                </c:pt>
                <c:pt idx="61">
                  <c:v>55.61</c:v>
                </c:pt>
                <c:pt idx="62" formatCode="0,00">
                  <c:v>55.61</c:v>
                </c:pt>
                <c:pt idx="63" formatCode="0,00">
                  <c:v>55.61</c:v>
                </c:pt>
                <c:pt idx="64" formatCode="0,00">
                  <c:v>55.61</c:v>
                </c:pt>
                <c:pt idx="65" formatCode="0,00">
                  <c:v>55.61</c:v>
                </c:pt>
                <c:pt idx="66" formatCode="0,00">
                  <c:v>55.61</c:v>
                </c:pt>
                <c:pt idx="67" formatCode="0,00">
                  <c:v>55.61</c:v>
                </c:pt>
                <c:pt idx="68" formatCode="0,00">
                  <c:v>55.61</c:v>
                </c:pt>
                <c:pt idx="69" formatCode="0,00">
                  <c:v>55.61</c:v>
                </c:pt>
                <c:pt idx="70" formatCode="0,00">
                  <c:v>55.61</c:v>
                </c:pt>
                <c:pt idx="71" formatCode="0,00">
                  <c:v>55.61</c:v>
                </c:pt>
                <c:pt idx="72" formatCode="0,00">
                  <c:v>55.61</c:v>
                </c:pt>
                <c:pt idx="73" formatCode="0,00">
                  <c:v>55.61</c:v>
                </c:pt>
                <c:pt idx="74" formatCode="0,00">
                  <c:v>55.61</c:v>
                </c:pt>
                <c:pt idx="75" formatCode="0,00">
                  <c:v>55.61</c:v>
                </c:pt>
                <c:pt idx="76" formatCode="0,00">
                  <c:v>55.61</c:v>
                </c:pt>
                <c:pt idx="77" formatCode="0,00">
                  <c:v>55.61</c:v>
                </c:pt>
                <c:pt idx="78" formatCode="0,00">
                  <c:v>55.61</c:v>
                </c:pt>
                <c:pt idx="79" formatCode="0,00">
                  <c:v>55.61</c:v>
                </c:pt>
                <c:pt idx="80" formatCode="0,00">
                  <c:v>55.61</c:v>
                </c:pt>
                <c:pt idx="81" formatCode="0,00">
                  <c:v>55.61</c:v>
                </c:pt>
                <c:pt idx="82" formatCode="0,00">
                  <c:v>55.61</c:v>
                </c:pt>
                <c:pt idx="83" formatCode="0,00">
                  <c:v>55.61</c:v>
                </c:pt>
                <c:pt idx="84" formatCode="0,00">
                  <c:v>55.61</c:v>
                </c:pt>
                <c:pt idx="85" formatCode="0,00">
                  <c:v>55.61</c:v>
                </c:pt>
                <c:pt idx="86" formatCode="0,00">
                  <c:v>55.61</c:v>
                </c:pt>
                <c:pt idx="87" formatCode="0,00">
                  <c:v>55.61</c:v>
                </c:pt>
                <c:pt idx="88" formatCode="0,00">
                  <c:v>55.61</c:v>
                </c:pt>
                <c:pt idx="89" formatCode="0,00">
                  <c:v>55.61</c:v>
                </c:pt>
                <c:pt idx="90" formatCode="0,00">
                  <c:v>55.61</c:v>
                </c:pt>
                <c:pt idx="91" formatCode="0,00">
                  <c:v>55.61</c:v>
                </c:pt>
                <c:pt idx="92" formatCode="0,00">
                  <c:v>55.61</c:v>
                </c:pt>
                <c:pt idx="93" formatCode="0,00">
                  <c:v>55.61</c:v>
                </c:pt>
                <c:pt idx="94" formatCode="0,00">
                  <c:v>55.61</c:v>
                </c:pt>
                <c:pt idx="95" formatCode="0,00">
                  <c:v>55.61</c:v>
                </c:pt>
                <c:pt idx="96" formatCode="0,00">
                  <c:v>55.61</c:v>
                </c:pt>
                <c:pt idx="97" formatCode="0,00">
                  <c:v>55.61</c:v>
                </c:pt>
                <c:pt idx="98" formatCode="0,00">
                  <c:v>55.61</c:v>
                </c:pt>
                <c:pt idx="99" formatCode="0,00">
                  <c:v>55.61</c:v>
                </c:pt>
                <c:pt idx="100" formatCode="0,00">
                  <c:v>55.61</c:v>
                </c:pt>
                <c:pt idx="101" formatCode="0,00">
                  <c:v>55.61</c:v>
                </c:pt>
                <c:pt idx="102" formatCode="0,00">
                  <c:v>55.61</c:v>
                </c:pt>
                <c:pt idx="103" formatCode="0,00">
                  <c:v>55.61</c:v>
                </c:pt>
                <c:pt idx="104" formatCode="0,00">
                  <c:v>55.61</c:v>
                </c:pt>
                <c:pt idx="105" formatCode="0,00">
                  <c:v>55.61</c:v>
                </c:pt>
                <c:pt idx="106" formatCode="0,00">
                  <c:v>55.61</c:v>
                </c:pt>
                <c:pt idx="107">
                  <c:v>55.61</c:v>
                </c:pt>
                <c:pt idx="108" formatCode="0,00">
                  <c:v>55.61</c:v>
                </c:pt>
                <c:pt idx="109" formatCode="0,00">
                  <c:v>55.61</c:v>
                </c:pt>
                <c:pt idx="110" formatCode="0,00">
                  <c:v>55.61</c:v>
                </c:pt>
                <c:pt idx="111" formatCode="0,00">
                  <c:v>55.61</c:v>
                </c:pt>
                <c:pt idx="112" formatCode="0,00">
                  <c:v>55.61</c:v>
                </c:pt>
                <c:pt idx="113" formatCode="0,00">
                  <c:v>55.61</c:v>
                </c:pt>
                <c:pt idx="114" formatCode="0,00">
                  <c:v>55.61</c:v>
                </c:pt>
                <c:pt idx="115" formatCode="0,00">
                  <c:v>55.61</c:v>
                </c:pt>
                <c:pt idx="116" formatCode="0,00">
                  <c:v>55.61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районам'!$P$5:$P$121</c:f>
              <c:numCache>
                <c:formatCode>0,00</c:formatCode>
                <c:ptCount val="117"/>
                <c:pt idx="0">
                  <c:v>46</c:v>
                </c:pt>
                <c:pt idx="1">
                  <c:v>55.255317078754572</c:v>
                </c:pt>
                <c:pt idx="2">
                  <c:v>54.142857142857146</c:v>
                </c:pt>
                <c:pt idx="3">
                  <c:v>50.0625</c:v>
                </c:pt>
                <c:pt idx="4">
                  <c:v>71.65384615384616</c:v>
                </c:pt>
                <c:pt idx="5">
                  <c:v>52</c:v>
                </c:pt>
                <c:pt idx="6">
                  <c:v>46.333333333333336</c:v>
                </c:pt>
                <c:pt idx="7">
                  <c:v>69.099999999999994</c:v>
                </c:pt>
                <c:pt idx="8">
                  <c:v>48</c:v>
                </c:pt>
                <c:pt idx="9">
                  <c:v>50.75</c:v>
                </c:pt>
                <c:pt idx="10">
                  <c:v>56.049188311688312</c:v>
                </c:pt>
                <c:pt idx="11">
                  <c:v>55.428571428571431</c:v>
                </c:pt>
                <c:pt idx="12">
                  <c:v>59.3</c:v>
                </c:pt>
                <c:pt idx="13">
                  <c:v>70</c:v>
                </c:pt>
                <c:pt idx="14">
                  <c:v>72</c:v>
                </c:pt>
                <c:pt idx="15">
                  <c:v>53.3125</c:v>
                </c:pt>
                <c:pt idx="16">
                  <c:v>46.333333333333336</c:v>
                </c:pt>
                <c:pt idx="17">
                  <c:v>57</c:v>
                </c:pt>
                <c:pt idx="19">
                  <c:v>75.5</c:v>
                </c:pt>
                <c:pt idx="20">
                  <c:v>40</c:v>
                </c:pt>
                <c:pt idx="21">
                  <c:v>44</c:v>
                </c:pt>
                <c:pt idx="22">
                  <c:v>43.666666666666664</c:v>
                </c:pt>
                <c:pt idx="23">
                  <c:v>55.313818111914998</c:v>
                </c:pt>
                <c:pt idx="24">
                  <c:v>59.266666666666666</c:v>
                </c:pt>
                <c:pt idx="25">
                  <c:v>55.909090909090907</c:v>
                </c:pt>
                <c:pt idx="26">
                  <c:v>56.6</c:v>
                </c:pt>
                <c:pt idx="27">
                  <c:v>57.764705882352942</c:v>
                </c:pt>
                <c:pt idx="28">
                  <c:v>60.4</c:v>
                </c:pt>
                <c:pt idx="30">
                  <c:v>58.5</c:v>
                </c:pt>
                <c:pt idx="31">
                  <c:v>79</c:v>
                </c:pt>
                <c:pt idx="32">
                  <c:v>46.2</c:v>
                </c:pt>
                <c:pt idx="33">
                  <c:v>51</c:v>
                </c:pt>
                <c:pt idx="34">
                  <c:v>48.5</c:v>
                </c:pt>
                <c:pt idx="35">
                  <c:v>63.444444444444443</c:v>
                </c:pt>
                <c:pt idx="36">
                  <c:v>72</c:v>
                </c:pt>
                <c:pt idx="37">
                  <c:v>20</c:v>
                </c:pt>
                <c:pt idx="38">
                  <c:v>48.5</c:v>
                </c:pt>
                <c:pt idx="39">
                  <c:v>51</c:v>
                </c:pt>
                <c:pt idx="40">
                  <c:v>59.75</c:v>
                </c:pt>
                <c:pt idx="41">
                  <c:v>52.5</c:v>
                </c:pt>
                <c:pt idx="42">
                  <c:v>54.617665096341568</c:v>
                </c:pt>
                <c:pt idx="43">
                  <c:v>61.272727272727273</c:v>
                </c:pt>
                <c:pt idx="44">
                  <c:v>59.75</c:v>
                </c:pt>
                <c:pt idx="45">
                  <c:v>65.8125</c:v>
                </c:pt>
                <c:pt idx="46">
                  <c:v>56.625</c:v>
                </c:pt>
                <c:pt idx="47">
                  <c:v>52.533333333333331</c:v>
                </c:pt>
                <c:pt idx="48">
                  <c:v>61.666666666666664</c:v>
                </c:pt>
                <c:pt idx="49">
                  <c:v>74.142857142857139</c:v>
                </c:pt>
                <c:pt idx="50">
                  <c:v>63</c:v>
                </c:pt>
                <c:pt idx="51">
                  <c:v>59.25</c:v>
                </c:pt>
                <c:pt idx="52">
                  <c:v>27</c:v>
                </c:pt>
                <c:pt idx="54">
                  <c:v>64.599999999999994</c:v>
                </c:pt>
                <c:pt idx="55">
                  <c:v>33</c:v>
                </c:pt>
                <c:pt idx="56">
                  <c:v>70.75</c:v>
                </c:pt>
                <c:pt idx="57">
                  <c:v>26.666666666666668</c:v>
                </c:pt>
                <c:pt idx="58">
                  <c:v>43.888888888888886</c:v>
                </c:pt>
                <c:pt idx="59">
                  <c:v>62.666666666666664</c:v>
                </c:pt>
                <c:pt idx="60">
                  <c:v>45.875</c:v>
                </c:pt>
                <c:pt idx="61">
                  <c:v>53.163919413919416</c:v>
                </c:pt>
                <c:pt idx="62">
                  <c:v>84</c:v>
                </c:pt>
                <c:pt idx="63">
                  <c:v>61.333333333333336</c:v>
                </c:pt>
                <c:pt idx="64">
                  <c:v>55.125</c:v>
                </c:pt>
                <c:pt idx="65">
                  <c:v>50</c:v>
                </c:pt>
                <c:pt idx="66">
                  <c:v>57.6</c:v>
                </c:pt>
                <c:pt idx="67">
                  <c:v>44</c:v>
                </c:pt>
                <c:pt idx="69">
                  <c:v>41.75</c:v>
                </c:pt>
                <c:pt idx="70">
                  <c:v>43.75</c:v>
                </c:pt>
                <c:pt idx="71">
                  <c:v>55.714285714285715</c:v>
                </c:pt>
                <c:pt idx="73">
                  <c:v>51.5</c:v>
                </c:pt>
                <c:pt idx="74">
                  <c:v>44.625</c:v>
                </c:pt>
                <c:pt idx="75">
                  <c:v>49.4</c:v>
                </c:pt>
                <c:pt idx="76">
                  <c:v>52.333333333333336</c:v>
                </c:pt>
                <c:pt idx="77">
                  <c:v>51.41983938680368</c:v>
                </c:pt>
                <c:pt idx="78">
                  <c:v>57.2</c:v>
                </c:pt>
                <c:pt idx="80">
                  <c:v>55.384615384615387</c:v>
                </c:pt>
                <c:pt idx="81">
                  <c:v>57.785714285714285</c:v>
                </c:pt>
                <c:pt idx="82">
                  <c:v>38.428571428571431</c:v>
                </c:pt>
                <c:pt idx="83">
                  <c:v>53.333333333333336</c:v>
                </c:pt>
                <c:pt idx="84">
                  <c:v>54.75</c:v>
                </c:pt>
                <c:pt idx="85">
                  <c:v>48.5</c:v>
                </c:pt>
                <c:pt idx="86">
                  <c:v>27</c:v>
                </c:pt>
                <c:pt idx="87">
                  <c:v>28</c:v>
                </c:pt>
                <c:pt idx="88">
                  <c:v>48</c:v>
                </c:pt>
                <c:pt idx="89">
                  <c:v>58.428571428571431</c:v>
                </c:pt>
                <c:pt idx="90">
                  <c:v>51.25</c:v>
                </c:pt>
                <c:pt idx="91">
                  <c:v>63.6</c:v>
                </c:pt>
                <c:pt idx="92">
                  <c:v>44.083333333333336</c:v>
                </c:pt>
                <c:pt idx="93">
                  <c:v>42.5</c:v>
                </c:pt>
                <c:pt idx="94">
                  <c:v>47.5</c:v>
                </c:pt>
                <c:pt idx="95">
                  <c:v>47.666666666666664</c:v>
                </c:pt>
                <c:pt idx="96">
                  <c:v>50.333333333333336</c:v>
                </c:pt>
                <c:pt idx="97">
                  <c:v>42</c:v>
                </c:pt>
                <c:pt idx="98">
                  <c:v>97</c:v>
                </c:pt>
                <c:pt idx="99">
                  <c:v>50.166666666666664</c:v>
                </c:pt>
                <c:pt idx="100">
                  <c:v>48.333333333333336</c:v>
                </c:pt>
                <c:pt idx="101">
                  <c:v>66.909090909090907</c:v>
                </c:pt>
                <c:pt idx="102">
                  <c:v>41.272727272727273</c:v>
                </c:pt>
                <c:pt idx="103">
                  <c:v>55</c:v>
                </c:pt>
                <c:pt idx="104">
                  <c:v>59.81818181818182</c:v>
                </c:pt>
                <c:pt idx="105">
                  <c:v>46.875</c:v>
                </c:pt>
                <c:pt idx="106">
                  <c:v>58.636363636363633</c:v>
                </c:pt>
                <c:pt idx="107">
                  <c:v>58.999074074074066</c:v>
                </c:pt>
                <c:pt idx="108">
                  <c:v>64.8</c:v>
                </c:pt>
                <c:pt idx="109">
                  <c:v>57.666666666666664</c:v>
                </c:pt>
                <c:pt idx="110">
                  <c:v>64</c:v>
                </c:pt>
                <c:pt idx="112">
                  <c:v>64.777777777777771</c:v>
                </c:pt>
                <c:pt idx="113">
                  <c:v>47.75</c:v>
                </c:pt>
                <c:pt idx="114">
                  <c:v>55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районам'!$U$5:$U$121</c:f>
              <c:numCache>
                <c:formatCode>Основной</c:formatCode>
                <c:ptCount val="117"/>
                <c:pt idx="0">
                  <c:v>53.57</c:v>
                </c:pt>
                <c:pt idx="1">
                  <c:v>53.57</c:v>
                </c:pt>
                <c:pt idx="2">
                  <c:v>53.57</c:v>
                </c:pt>
                <c:pt idx="3">
                  <c:v>53.57</c:v>
                </c:pt>
                <c:pt idx="4">
                  <c:v>53.57</c:v>
                </c:pt>
                <c:pt idx="5">
                  <c:v>53.57</c:v>
                </c:pt>
                <c:pt idx="6">
                  <c:v>53.57</c:v>
                </c:pt>
                <c:pt idx="7">
                  <c:v>53.57</c:v>
                </c:pt>
                <c:pt idx="8">
                  <c:v>53.57</c:v>
                </c:pt>
                <c:pt idx="9">
                  <c:v>53.57</c:v>
                </c:pt>
                <c:pt idx="10">
                  <c:v>53.57</c:v>
                </c:pt>
                <c:pt idx="11">
                  <c:v>53.57</c:v>
                </c:pt>
                <c:pt idx="12">
                  <c:v>53.57</c:v>
                </c:pt>
                <c:pt idx="13">
                  <c:v>53.57</c:v>
                </c:pt>
                <c:pt idx="14">
                  <c:v>53.57</c:v>
                </c:pt>
                <c:pt idx="15">
                  <c:v>53.57</c:v>
                </c:pt>
                <c:pt idx="16">
                  <c:v>53.57</c:v>
                </c:pt>
                <c:pt idx="17">
                  <c:v>53.57</c:v>
                </c:pt>
                <c:pt idx="18">
                  <c:v>53.57</c:v>
                </c:pt>
                <c:pt idx="19">
                  <c:v>53.57</c:v>
                </c:pt>
                <c:pt idx="20">
                  <c:v>53.57</c:v>
                </c:pt>
                <c:pt idx="21">
                  <c:v>53.57</c:v>
                </c:pt>
                <c:pt idx="22">
                  <c:v>53.57</c:v>
                </c:pt>
                <c:pt idx="23">
                  <c:v>53.57</c:v>
                </c:pt>
                <c:pt idx="24">
                  <c:v>53.57</c:v>
                </c:pt>
                <c:pt idx="25">
                  <c:v>53.57</c:v>
                </c:pt>
                <c:pt idx="26">
                  <c:v>53.57</c:v>
                </c:pt>
                <c:pt idx="27">
                  <c:v>53.57</c:v>
                </c:pt>
                <c:pt idx="28">
                  <c:v>53.57</c:v>
                </c:pt>
                <c:pt idx="29">
                  <c:v>53.57</c:v>
                </c:pt>
                <c:pt idx="30">
                  <c:v>53.57</c:v>
                </c:pt>
                <c:pt idx="31">
                  <c:v>53.57</c:v>
                </c:pt>
                <c:pt idx="32">
                  <c:v>53.57</c:v>
                </c:pt>
                <c:pt idx="33">
                  <c:v>53.57</c:v>
                </c:pt>
                <c:pt idx="34">
                  <c:v>53.57</c:v>
                </c:pt>
                <c:pt idx="35">
                  <c:v>53.57</c:v>
                </c:pt>
                <c:pt idx="36">
                  <c:v>53.57</c:v>
                </c:pt>
                <c:pt idx="37">
                  <c:v>53.57</c:v>
                </c:pt>
                <c:pt idx="38">
                  <c:v>53.57</c:v>
                </c:pt>
                <c:pt idx="39">
                  <c:v>53.57</c:v>
                </c:pt>
                <c:pt idx="40">
                  <c:v>53.57</c:v>
                </c:pt>
                <c:pt idx="41">
                  <c:v>53.57</c:v>
                </c:pt>
                <c:pt idx="42">
                  <c:v>53.57</c:v>
                </c:pt>
                <c:pt idx="43">
                  <c:v>53.57</c:v>
                </c:pt>
                <c:pt idx="44">
                  <c:v>53.57</c:v>
                </c:pt>
                <c:pt idx="45">
                  <c:v>53.57</c:v>
                </c:pt>
                <c:pt idx="46">
                  <c:v>53.57</c:v>
                </c:pt>
                <c:pt idx="47">
                  <c:v>53.57</c:v>
                </c:pt>
                <c:pt idx="48">
                  <c:v>53.57</c:v>
                </c:pt>
                <c:pt idx="49">
                  <c:v>53.57</c:v>
                </c:pt>
                <c:pt idx="50">
                  <c:v>53.57</c:v>
                </c:pt>
                <c:pt idx="51">
                  <c:v>53.57</c:v>
                </c:pt>
                <c:pt idx="52">
                  <c:v>53.57</c:v>
                </c:pt>
                <c:pt idx="53">
                  <c:v>53.57</c:v>
                </c:pt>
                <c:pt idx="54">
                  <c:v>53.57</c:v>
                </c:pt>
                <c:pt idx="55">
                  <c:v>53.57</c:v>
                </c:pt>
                <c:pt idx="56">
                  <c:v>53.57</c:v>
                </c:pt>
                <c:pt idx="57">
                  <c:v>53.57</c:v>
                </c:pt>
                <c:pt idx="58">
                  <c:v>53.57</c:v>
                </c:pt>
                <c:pt idx="59">
                  <c:v>53.57</c:v>
                </c:pt>
                <c:pt idx="60">
                  <c:v>53.57</c:v>
                </c:pt>
                <c:pt idx="61">
                  <c:v>53.57</c:v>
                </c:pt>
                <c:pt idx="62">
                  <c:v>53.57</c:v>
                </c:pt>
                <c:pt idx="63">
                  <c:v>53.57</c:v>
                </c:pt>
                <c:pt idx="64">
                  <c:v>53.57</c:v>
                </c:pt>
                <c:pt idx="65">
                  <c:v>53.57</c:v>
                </c:pt>
                <c:pt idx="66">
                  <c:v>53.57</c:v>
                </c:pt>
                <c:pt idx="67">
                  <c:v>53.57</c:v>
                </c:pt>
                <c:pt idx="68">
                  <c:v>53.57</c:v>
                </c:pt>
                <c:pt idx="69">
                  <c:v>53.57</c:v>
                </c:pt>
                <c:pt idx="70">
                  <c:v>53.57</c:v>
                </c:pt>
                <c:pt idx="71">
                  <c:v>53.57</c:v>
                </c:pt>
                <c:pt idx="72">
                  <c:v>53.57</c:v>
                </c:pt>
                <c:pt idx="73">
                  <c:v>53.57</c:v>
                </c:pt>
                <c:pt idx="74">
                  <c:v>53.57</c:v>
                </c:pt>
                <c:pt idx="75">
                  <c:v>53.57</c:v>
                </c:pt>
                <c:pt idx="76">
                  <c:v>53.57</c:v>
                </c:pt>
                <c:pt idx="77">
                  <c:v>53.57</c:v>
                </c:pt>
                <c:pt idx="78">
                  <c:v>53.57</c:v>
                </c:pt>
                <c:pt idx="79">
                  <c:v>53.57</c:v>
                </c:pt>
                <c:pt idx="80">
                  <c:v>53.57</c:v>
                </c:pt>
                <c:pt idx="81">
                  <c:v>53.57</c:v>
                </c:pt>
                <c:pt idx="82">
                  <c:v>53.57</c:v>
                </c:pt>
                <c:pt idx="83">
                  <c:v>53.57</c:v>
                </c:pt>
                <c:pt idx="84">
                  <c:v>53.57</c:v>
                </c:pt>
                <c:pt idx="85">
                  <c:v>53.57</c:v>
                </c:pt>
                <c:pt idx="86">
                  <c:v>53.57</c:v>
                </c:pt>
                <c:pt idx="87">
                  <c:v>53.57</c:v>
                </c:pt>
                <c:pt idx="88">
                  <c:v>53.57</c:v>
                </c:pt>
                <c:pt idx="89">
                  <c:v>53.57</c:v>
                </c:pt>
                <c:pt idx="90">
                  <c:v>53.57</c:v>
                </c:pt>
                <c:pt idx="91">
                  <c:v>53.57</c:v>
                </c:pt>
                <c:pt idx="92">
                  <c:v>53.57</c:v>
                </c:pt>
                <c:pt idx="93">
                  <c:v>53.57</c:v>
                </c:pt>
                <c:pt idx="94">
                  <c:v>53.57</c:v>
                </c:pt>
                <c:pt idx="95">
                  <c:v>53.57</c:v>
                </c:pt>
                <c:pt idx="96">
                  <c:v>53.57</c:v>
                </c:pt>
                <c:pt idx="97">
                  <c:v>53.57</c:v>
                </c:pt>
                <c:pt idx="98">
                  <c:v>53.57</c:v>
                </c:pt>
                <c:pt idx="99">
                  <c:v>53.57</c:v>
                </c:pt>
                <c:pt idx="100">
                  <c:v>53.57</c:v>
                </c:pt>
                <c:pt idx="101">
                  <c:v>53.57</c:v>
                </c:pt>
                <c:pt idx="102">
                  <c:v>53.57</c:v>
                </c:pt>
                <c:pt idx="103">
                  <c:v>53.57</c:v>
                </c:pt>
                <c:pt idx="104">
                  <c:v>53.57</c:v>
                </c:pt>
                <c:pt idx="105">
                  <c:v>53.57</c:v>
                </c:pt>
                <c:pt idx="106">
                  <c:v>53.57</c:v>
                </c:pt>
                <c:pt idx="107">
                  <c:v>53.57</c:v>
                </c:pt>
                <c:pt idx="108">
                  <c:v>53.57</c:v>
                </c:pt>
                <c:pt idx="109">
                  <c:v>53.57</c:v>
                </c:pt>
                <c:pt idx="110">
                  <c:v>53.57</c:v>
                </c:pt>
                <c:pt idx="111">
                  <c:v>53.57</c:v>
                </c:pt>
                <c:pt idx="112">
                  <c:v>53.57</c:v>
                </c:pt>
                <c:pt idx="113">
                  <c:v>53.57</c:v>
                </c:pt>
                <c:pt idx="114">
                  <c:v>53.57</c:v>
                </c:pt>
                <c:pt idx="115">
                  <c:v>53.57</c:v>
                </c:pt>
                <c:pt idx="116">
                  <c:v>53.57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'Информ-11 диаграмма по районам'!$B$5:$B$121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МБОУ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 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МБОУ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МБОУ СШ № 76</c:v>
                </c:pt>
                <c:pt idx="72">
                  <c:v>МБОУ СШ № 78</c:v>
                </c:pt>
                <c:pt idx="73">
                  <c:v>МБОУ СШ № 92</c:v>
                </c:pt>
                <c:pt idx="74">
                  <c:v>МБОУ СШ № 93</c:v>
                </c:pt>
                <c:pt idx="75">
                  <c:v>МБОУ СШ № 97</c:v>
                </c:pt>
                <c:pt idx="76">
                  <c:v>МАОУ СШ № 137</c:v>
                </c:pt>
                <c:pt idx="77">
                  <c:v>СОВЕТСКИЙ РАЙОН</c:v>
                </c:pt>
                <c:pt idx="78">
                  <c:v>МБОУ СШ № 1</c:v>
                </c:pt>
                <c:pt idx="79">
                  <c:v>МБОУ СШ № 2</c:v>
                </c:pt>
                <c:pt idx="80">
                  <c:v>МБОУ СШ № 5</c:v>
                </c:pt>
                <c:pt idx="81">
                  <c:v>МБОУ СШ № 7</c:v>
                </c:pt>
                <c:pt idx="82">
                  <c:v>МБОУ СШ № 18</c:v>
                </c:pt>
                <c:pt idx="83">
                  <c:v>МБОУ СШ № 22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 </c:v>
                </c:pt>
                <c:pt idx="113">
                  <c:v>МБОУ СШ № 14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Покровский"</c:v>
                </c:pt>
              </c:strCache>
            </c:strRef>
          </c:cat>
          <c:val>
            <c:numRef>
              <c:f>'Информ-11 диаграмма по районам'!$T$5:$T$121</c:f>
              <c:numCache>
                <c:formatCode>0,00</c:formatCode>
                <c:ptCount val="117"/>
                <c:pt idx="0">
                  <c:v>60.5</c:v>
                </c:pt>
                <c:pt idx="1">
                  <c:v>57.561457500000003</c:v>
                </c:pt>
                <c:pt idx="2">
                  <c:v>42</c:v>
                </c:pt>
                <c:pt idx="3">
                  <c:v>57.933329999999998</c:v>
                </c:pt>
                <c:pt idx="4">
                  <c:v>77.458330000000004</c:v>
                </c:pt>
                <c:pt idx="5">
                  <c:v>69</c:v>
                </c:pt>
                <c:pt idx="6">
                  <c:v>44</c:v>
                </c:pt>
                <c:pt idx="7">
                  <c:v>56.6</c:v>
                </c:pt>
                <c:pt idx="8">
                  <c:v>58.5</c:v>
                </c:pt>
                <c:pt idx="9">
                  <c:v>55</c:v>
                </c:pt>
                <c:pt idx="10">
                  <c:v>44.530951999999999</c:v>
                </c:pt>
                <c:pt idx="11">
                  <c:v>51.5</c:v>
                </c:pt>
                <c:pt idx="12">
                  <c:v>47.285710000000002</c:v>
                </c:pt>
                <c:pt idx="13">
                  <c:v>83</c:v>
                </c:pt>
                <c:pt idx="14">
                  <c:v>67.857140000000001</c:v>
                </c:pt>
                <c:pt idx="15">
                  <c:v>56</c:v>
                </c:pt>
                <c:pt idx="16">
                  <c:v>16</c:v>
                </c:pt>
                <c:pt idx="17">
                  <c:v>49.666670000000003</c:v>
                </c:pt>
                <c:pt idx="18">
                  <c:v>40</c:v>
                </c:pt>
                <c:pt idx="19">
                  <c:v>14</c:v>
                </c:pt>
                <c:pt idx="20">
                  <c:v>20</c:v>
                </c:pt>
                <c:pt idx="23">
                  <c:v>48.390043571428578</c:v>
                </c:pt>
                <c:pt idx="24">
                  <c:v>62.4</c:v>
                </c:pt>
                <c:pt idx="25">
                  <c:v>57.77778</c:v>
                </c:pt>
                <c:pt idx="26">
                  <c:v>46.833329999999997</c:v>
                </c:pt>
                <c:pt idx="27">
                  <c:v>71.166669999999996</c:v>
                </c:pt>
                <c:pt idx="28">
                  <c:v>32</c:v>
                </c:pt>
                <c:pt idx="29">
                  <c:v>36.5</c:v>
                </c:pt>
                <c:pt idx="30">
                  <c:v>39.5</c:v>
                </c:pt>
                <c:pt idx="32">
                  <c:v>55.666670000000003</c:v>
                </c:pt>
                <c:pt idx="34">
                  <c:v>62</c:v>
                </c:pt>
                <c:pt idx="35">
                  <c:v>57.727269999999997</c:v>
                </c:pt>
                <c:pt idx="38">
                  <c:v>20</c:v>
                </c:pt>
                <c:pt idx="39">
                  <c:v>36</c:v>
                </c:pt>
                <c:pt idx="40">
                  <c:v>54.888890000000004</c:v>
                </c:pt>
                <c:pt idx="41">
                  <c:v>45</c:v>
                </c:pt>
                <c:pt idx="42">
                  <c:v>54.421285000000005</c:v>
                </c:pt>
                <c:pt idx="43">
                  <c:v>58.76923</c:v>
                </c:pt>
                <c:pt idx="44">
                  <c:v>61.666670000000003</c:v>
                </c:pt>
                <c:pt idx="45">
                  <c:v>62.117649999999998</c:v>
                </c:pt>
                <c:pt idx="46">
                  <c:v>52.77778</c:v>
                </c:pt>
                <c:pt idx="47">
                  <c:v>53.6</c:v>
                </c:pt>
                <c:pt idx="48">
                  <c:v>50.2</c:v>
                </c:pt>
                <c:pt idx="49">
                  <c:v>73</c:v>
                </c:pt>
                <c:pt idx="50">
                  <c:v>57.333329999999997</c:v>
                </c:pt>
                <c:pt idx="51">
                  <c:v>37.25</c:v>
                </c:pt>
                <c:pt idx="54">
                  <c:v>74.333330000000004</c:v>
                </c:pt>
                <c:pt idx="57">
                  <c:v>39.1</c:v>
                </c:pt>
                <c:pt idx="58">
                  <c:v>68</c:v>
                </c:pt>
                <c:pt idx="59">
                  <c:v>47.75</c:v>
                </c:pt>
                <c:pt idx="60">
                  <c:v>26</c:v>
                </c:pt>
                <c:pt idx="61">
                  <c:v>47.6058375</c:v>
                </c:pt>
                <c:pt idx="62">
                  <c:v>62</c:v>
                </c:pt>
                <c:pt idx="63">
                  <c:v>56.714289999999998</c:v>
                </c:pt>
                <c:pt idx="64">
                  <c:v>44.25</c:v>
                </c:pt>
                <c:pt idx="65">
                  <c:v>20</c:v>
                </c:pt>
                <c:pt idx="66">
                  <c:v>54.210529999999999</c:v>
                </c:pt>
                <c:pt idx="69">
                  <c:v>47.5</c:v>
                </c:pt>
                <c:pt idx="70">
                  <c:v>28.33333</c:v>
                </c:pt>
                <c:pt idx="71">
                  <c:v>57.428570000000001</c:v>
                </c:pt>
                <c:pt idx="73">
                  <c:v>57.833329999999997</c:v>
                </c:pt>
                <c:pt idx="74">
                  <c:v>44.666670000000003</c:v>
                </c:pt>
                <c:pt idx="75">
                  <c:v>59</c:v>
                </c:pt>
                <c:pt idx="76">
                  <c:v>39.333329999999997</c:v>
                </c:pt>
                <c:pt idx="77">
                  <c:v>53.047942800000001</c:v>
                </c:pt>
                <c:pt idx="78">
                  <c:v>66</c:v>
                </c:pt>
                <c:pt idx="80">
                  <c:v>48.4</c:v>
                </c:pt>
                <c:pt idx="81">
                  <c:v>54.5</c:v>
                </c:pt>
                <c:pt idx="82">
                  <c:v>37.285710000000002</c:v>
                </c:pt>
                <c:pt idx="83">
                  <c:v>63.5</c:v>
                </c:pt>
                <c:pt idx="84">
                  <c:v>59</c:v>
                </c:pt>
                <c:pt idx="86">
                  <c:v>61.333329999999997</c:v>
                </c:pt>
                <c:pt idx="87">
                  <c:v>40</c:v>
                </c:pt>
                <c:pt idx="88">
                  <c:v>48</c:v>
                </c:pt>
                <c:pt idx="89">
                  <c:v>83</c:v>
                </c:pt>
                <c:pt idx="90">
                  <c:v>49.25</c:v>
                </c:pt>
                <c:pt idx="91">
                  <c:v>44.333329999999997</c:v>
                </c:pt>
                <c:pt idx="92">
                  <c:v>64.25</c:v>
                </c:pt>
                <c:pt idx="93">
                  <c:v>45.8</c:v>
                </c:pt>
                <c:pt idx="95">
                  <c:v>45.6</c:v>
                </c:pt>
                <c:pt idx="97">
                  <c:v>51</c:v>
                </c:pt>
                <c:pt idx="98">
                  <c:v>57.333329999999997</c:v>
                </c:pt>
                <c:pt idx="99">
                  <c:v>45.22222</c:v>
                </c:pt>
                <c:pt idx="100">
                  <c:v>65</c:v>
                </c:pt>
                <c:pt idx="101">
                  <c:v>49.6875</c:v>
                </c:pt>
                <c:pt idx="102">
                  <c:v>45.625</c:v>
                </c:pt>
                <c:pt idx="103">
                  <c:v>55.642859999999999</c:v>
                </c:pt>
                <c:pt idx="104">
                  <c:v>55.235289999999999</c:v>
                </c:pt>
                <c:pt idx="105">
                  <c:v>39.200000000000003</c:v>
                </c:pt>
                <c:pt idx="106">
                  <c:v>52</c:v>
                </c:pt>
                <c:pt idx="107">
                  <c:v>49.912581666666661</c:v>
                </c:pt>
                <c:pt idx="108">
                  <c:v>61</c:v>
                </c:pt>
                <c:pt idx="109">
                  <c:v>48.75</c:v>
                </c:pt>
                <c:pt idx="110">
                  <c:v>70</c:v>
                </c:pt>
                <c:pt idx="112">
                  <c:v>56.058819999999997</c:v>
                </c:pt>
                <c:pt idx="113">
                  <c:v>14</c:v>
                </c:pt>
                <c:pt idx="114">
                  <c:v>49.666670000000003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07616"/>
        <c:axId val="78217600"/>
      </c:lineChart>
      <c:catAx>
        <c:axId val="78207616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217600"/>
        <c:crosses val="autoZero"/>
        <c:auto val="1"/>
        <c:lblAlgn val="ctr"/>
        <c:lblOffset val="100"/>
        <c:noMultiLvlLbl val="0"/>
      </c:catAx>
      <c:valAx>
        <c:axId val="782176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20761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4702606959929685"/>
          <c:y val="1.7829486198043906E-2"/>
          <c:w val="0.72132671026999484"/>
          <c:h val="4.3689626175368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Информатика</a:t>
            </a:r>
            <a:r>
              <a:rPr lang="ru-RU" b="1" baseline="0"/>
              <a:t> 11 ЕГЭ 2019- 2018-2017-2016-2015</a:t>
            </a:r>
            <a:endParaRPr lang="ru-RU" b="1"/>
          </a:p>
        </c:rich>
      </c:tx>
      <c:layout>
        <c:manualLayout>
          <c:xMode val="edge"/>
          <c:yMode val="edge"/>
          <c:x val="3.761203840739779E-2"/>
          <c:y val="1.25323020763684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186969272104239E-2"/>
          <c:y val="7.4278198406904097E-2"/>
          <c:w val="0.97522238707514153"/>
          <c:h val="0.57268213606874896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диаграмма'!$E$5:$E$121</c:f>
              <c:numCache>
                <c:formatCode>Основной</c:formatCode>
                <c:ptCount val="117"/>
                <c:pt idx="0">
                  <c:v>61.48</c:v>
                </c:pt>
                <c:pt idx="1">
                  <c:v>61.48</c:v>
                </c:pt>
                <c:pt idx="2">
                  <c:v>61.48</c:v>
                </c:pt>
                <c:pt idx="3">
                  <c:v>61.48</c:v>
                </c:pt>
                <c:pt idx="4">
                  <c:v>61.48</c:v>
                </c:pt>
                <c:pt idx="5">
                  <c:v>61.48</c:v>
                </c:pt>
                <c:pt idx="6">
                  <c:v>61.48</c:v>
                </c:pt>
                <c:pt idx="7">
                  <c:v>61.48</c:v>
                </c:pt>
                <c:pt idx="8">
                  <c:v>61.48</c:v>
                </c:pt>
                <c:pt idx="9">
                  <c:v>61.48</c:v>
                </c:pt>
                <c:pt idx="10">
                  <c:v>61.48</c:v>
                </c:pt>
                <c:pt idx="11">
                  <c:v>61.48</c:v>
                </c:pt>
                <c:pt idx="12">
                  <c:v>61.48</c:v>
                </c:pt>
                <c:pt idx="13">
                  <c:v>61.48</c:v>
                </c:pt>
                <c:pt idx="14">
                  <c:v>61.48</c:v>
                </c:pt>
                <c:pt idx="15">
                  <c:v>61.48</c:v>
                </c:pt>
                <c:pt idx="16">
                  <c:v>61.48</c:v>
                </c:pt>
                <c:pt idx="17">
                  <c:v>61.48</c:v>
                </c:pt>
                <c:pt idx="18">
                  <c:v>61.48</c:v>
                </c:pt>
                <c:pt idx="19">
                  <c:v>61.48</c:v>
                </c:pt>
                <c:pt idx="20">
                  <c:v>61.48</c:v>
                </c:pt>
                <c:pt idx="21">
                  <c:v>61.48</c:v>
                </c:pt>
                <c:pt idx="22">
                  <c:v>61.48</c:v>
                </c:pt>
                <c:pt idx="23">
                  <c:v>61.48</c:v>
                </c:pt>
                <c:pt idx="24">
                  <c:v>61.48</c:v>
                </c:pt>
                <c:pt idx="25">
                  <c:v>61.48</c:v>
                </c:pt>
                <c:pt idx="26">
                  <c:v>61.48</c:v>
                </c:pt>
                <c:pt idx="27">
                  <c:v>61.48</c:v>
                </c:pt>
                <c:pt idx="28">
                  <c:v>61.48</c:v>
                </c:pt>
                <c:pt idx="29">
                  <c:v>61.48</c:v>
                </c:pt>
                <c:pt idx="30">
                  <c:v>61.48</c:v>
                </c:pt>
                <c:pt idx="31">
                  <c:v>61.48</c:v>
                </c:pt>
                <c:pt idx="32">
                  <c:v>61.48</c:v>
                </c:pt>
                <c:pt idx="33">
                  <c:v>61.48</c:v>
                </c:pt>
                <c:pt idx="34">
                  <c:v>61.48</c:v>
                </c:pt>
                <c:pt idx="35">
                  <c:v>61.48</c:v>
                </c:pt>
                <c:pt idx="36">
                  <c:v>61.48</c:v>
                </c:pt>
                <c:pt idx="37">
                  <c:v>61.48</c:v>
                </c:pt>
                <c:pt idx="38">
                  <c:v>61.48</c:v>
                </c:pt>
                <c:pt idx="39">
                  <c:v>61.48</c:v>
                </c:pt>
                <c:pt idx="40">
                  <c:v>61.48</c:v>
                </c:pt>
                <c:pt idx="41">
                  <c:v>61.48</c:v>
                </c:pt>
                <c:pt idx="42">
                  <c:v>61.48</c:v>
                </c:pt>
                <c:pt idx="43">
                  <c:v>61.48</c:v>
                </c:pt>
                <c:pt idx="44">
                  <c:v>61.48</c:v>
                </c:pt>
                <c:pt idx="45">
                  <c:v>61.48</c:v>
                </c:pt>
                <c:pt idx="46">
                  <c:v>61.48</c:v>
                </c:pt>
                <c:pt idx="47">
                  <c:v>61.48</c:v>
                </c:pt>
                <c:pt idx="48">
                  <c:v>61.48</c:v>
                </c:pt>
                <c:pt idx="49">
                  <c:v>61.48</c:v>
                </c:pt>
                <c:pt idx="50">
                  <c:v>61.48</c:v>
                </c:pt>
                <c:pt idx="51">
                  <c:v>61.48</c:v>
                </c:pt>
                <c:pt idx="52">
                  <c:v>61.48</c:v>
                </c:pt>
                <c:pt idx="53">
                  <c:v>61.48</c:v>
                </c:pt>
                <c:pt idx="54">
                  <c:v>61.48</c:v>
                </c:pt>
                <c:pt idx="55">
                  <c:v>61.48</c:v>
                </c:pt>
                <c:pt idx="56">
                  <c:v>61.48</c:v>
                </c:pt>
                <c:pt idx="57">
                  <c:v>61.48</c:v>
                </c:pt>
                <c:pt idx="58">
                  <c:v>61.48</c:v>
                </c:pt>
                <c:pt idx="59">
                  <c:v>61.48</c:v>
                </c:pt>
                <c:pt idx="60">
                  <c:v>61.48</c:v>
                </c:pt>
                <c:pt idx="61">
                  <c:v>61.48</c:v>
                </c:pt>
                <c:pt idx="62">
                  <c:v>61.48</c:v>
                </c:pt>
                <c:pt idx="63">
                  <c:v>61.48</c:v>
                </c:pt>
                <c:pt idx="64">
                  <c:v>61.48</c:v>
                </c:pt>
                <c:pt idx="65">
                  <c:v>61.48</c:v>
                </c:pt>
                <c:pt idx="66">
                  <c:v>61.48</c:v>
                </c:pt>
                <c:pt idx="67">
                  <c:v>61.48</c:v>
                </c:pt>
                <c:pt idx="68">
                  <c:v>61.48</c:v>
                </c:pt>
                <c:pt idx="69">
                  <c:v>61.48</c:v>
                </c:pt>
                <c:pt idx="70">
                  <c:v>61.48</c:v>
                </c:pt>
                <c:pt idx="71">
                  <c:v>61.48</c:v>
                </c:pt>
                <c:pt idx="72">
                  <c:v>61.48</c:v>
                </c:pt>
                <c:pt idx="73">
                  <c:v>61.48</c:v>
                </c:pt>
                <c:pt idx="74">
                  <c:v>61.48</c:v>
                </c:pt>
                <c:pt idx="75">
                  <c:v>61.48</c:v>
                </c:pt>
                <c:pt idx="76">
                  <c:v>61.48</c:v>
                </c:pt>
                <c:pt idx="77">
                  <c:v>61.48</c:v>
                </c:pt>
                <c:pt idx="78">
                  <c:v>61.48</c:v>
                </c:pt>
                <c:pt idx="79">
                  <c:v>61.48</c:v>
                </c:pt>
                <c:pt idx="80">
                  <c:v>61.48</c:v>
                </c:pt>
                <c:pt idx="81">
                  <c:v>61.48</c:v>
                </c:pt>
                <c:pt idx="82">
                  <c:v>61.48</c:v>
                </c:pt>
                <c:pt idx="83">
                  <c:v>61.48</c:v>
                </c:pt>
                <c:pt idx="84">
                  <c:v>61.48</c:v>
                </c:pt>
                <c:pt idx="85">
                  <c:v>61.48</c:v>
                </c:pt>
                <c:pt idx="86">
                  <c:v>61.48</c:v>
                </c:pt>
                <c:pt idx="87">
                  <c:v>61.48</c:v>
                </c:pt>
                <c:pt idx="88">
                  <c:v>61.48</c:v>
                </c:pt>
                <c:pt idx="89">
                  <c:v>61.48</c:v>
                </c:pt>
                <c:pt idx="90">
                  <c:v>61.48</c:v>
                </c:pt>
                <c:pt idx="91">
                  <c:v>61.48</c:v>
                </c:pt>
                <c:pt idx="92">
                  <c:v>61.48</c:v>
                </c:pt>
                <c:pt idx="93">
                  <c:v>61.48</c:v>
                </c:pt>
                <c:pt idx="94">
                  <c:v>61.48</c:v>
                </c:pt>
                <c:pt idx="95">
                  <c:v>61.48</c:v>
                </c:pt>
                <c:pt idx="96">
                  <c:v>61.48</c:v>
                </c:pt>
                <c:pt idx="97">
                  <c:v>61.48</c:v>
                </c:pt>
                <c:pt idx="98">
                  <c:v>61.48</c:v>
                </c:pt>
                <c:pt idx="99">
                  <c:v>61.48</c:v>
                </c:pt>
                <c:pt idx="100">
                  <c:v>61.48</c:v>
                </c:pt>
                <c:pt idx="101">
                  <c:v>61.48</c:v>
                </c:pt>
                <c:pt idx="102">
                  <c:v>61.48</c:v>
                </c:pt>
                <c:pt idx="103">
                  <c:v>61.48</c:v>
                </c:pt>
                <c:pt idx="104">
                  <c:v>61.48</c:v>
                </c:pt>
                <c:pt idx="105">
                  <c:v>61.48</c:v>
                </c:pt>
                <c:pt idx="106">
                  <c:v>61.48</c:v>
                </c:pt>
                <c:pt idx="107">
                  <c:v>61.48</c:v>
                </c:pt>
                <c:pt idx="108">
                  <c:v>61.48</c:v>
                </c:pt>
                <c:pt idx="109">
                  <c:v>61.48</c:v>
                </c:pt>
                <c:pt idx="110">
                  <c:v>61.48</c:v>
                </c:pt>
                <c:pt idx="111">
                  <c:v>61.48</c:v>
                </c:pt>
                <c:pt idx="112">
                  <c:v>61.48</c:v>
                </c:pt>
                <c:pt idx="113">
                  <c:v>61.48</c:v>
                </c:pt>
                <c:pt idx="114">
                  <c:v>61.48</c:v>
                </c:pt>
                <c:pt idx="115">
                  <c:v>61.48</c:v>
                </c:pt>
                <c:pt idx="116">
                  <c:v>61.48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20206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диаграмма'!$D$5:$D$121</c:f>
              <c:numCache>
                <c:formatCode>0,00</c:formatCode>
                <c:ptCount val="117"/>
                <c:pt idx="0">
                  <c:v>60.5</c:v>
                </c:pt>
                <c:pt idx="1">
                  <c:v>63.322145085306843</c:v>
                </c:pt>
                <c:pt idx="2">
                  <c:v>77.977272727272734</c:v>
                </c:pt>
                <c:pt idx="3">
                  <c:v>70</c:v>
                </c:pt>
                <c:pt idx="4">
                  <c:v>68</c:v>
                </c:pt>
                <c:pt idx="5">
                  <c:v>62.529411764705884</c:v>
                </c:pt>
                <c:pt idx="6">
                  <c:v>61</c:v>
                </c:pt>
                <c:pt idx="7">
                  <c:v>60.88</c:v>
                </c:pt>
                <c:pt idx="8">
                  <c:v>53.857142857142854</c:v>
                </c:pt>
                <c:pt idx="9">
                  <c:v>52.333333333333336</c:v>
                </c:pt>
                <c:pt idx="10">
                  <c:v>54.583333333333336</c:v>
                </c:pt>
                <c:pt idx="11">
                  <c:v>79</c:v>
                </c:pt>
                <c:pt idx="12">
                  <c:v>70.5</c:v>
                </c:pt>
                <c:pt idx="13">
                  <c:v>68</c:v>
                </c:pt>
                <c:pt idx="14">
                  <c:v>60</c:v>
                </c:pt>
                <c:pt idx="15">
                  <c:v>56</c:v>
                </c:pt>
                <c:pt idx="16">
                  <c:v>55.2</c:v>
                </c:pt>
                <c:pt idx="17">
                  <c:v>52</c:v>
                </c:pt>
                <c:pt idx="18">
                  <c:v>49</c:v>
                </c:pt>
                <c:pt idx="19">
                  <c:v>47.3</c:v>
                </c:pt>
                <c:pt idx="20">
                  <c:v>41</c:v>
                </c:pt>
                <c:pt idx="21">
                  <c:v>40</c:v>
                </c:pt>
                <c:pt idx="22">
                  <c:v>37</c:v>
                </c:pt>
                <c:pt idx="23">
                  <c:v>56.381764705882354</c:v>
                </c:pt>
                <c:pt idx="24">
                  <c:v>81</c:v>
                </c:pt>
                <c:pt idx="25">
                  <c:v>70.5</c:v>
                </c:pt>
                <c:pt idx="26">
                  <c:v>68.75</c:v>
                </c:pt>
                <c:pt idx="27">
                  <c:v>68.3</c:v>
                </c:pt>
                <c:pt idx="28">
                  <c:v>67.38</c:v>
                </c:pt>
                <c:pt idx="29">
                  <c:v>64.790000000000006</c:v>
                </c:pt>
                <c:pt idx="30">
                  <c:v>64.33</c:v>
                </c:pt>
                <c:pt idx="31">
                  <c:v>62.4</c:v>
                </c:pt>
                <c:pt idx="32">
                  <c:v>60.33</c:v>
                </c:pt>
                <c:pt idx="33">
                  <c:v>55.62</c:v>
                </c:pt>
                <c:pt idx="34">
                  <c:v>55</c:v>
                </c:pt>
                <c:pt idx="35">
                  <c:v>52.33</c:v>
                </c:pt>
                <c:pt idx="36">
                  <c:v>48.42</c:v>
                </c:pt>
                <c:pt idx="37" formatCode="Основной">
                  <c:v>42.67</c:v>
                </c:pt>
                <c:pt idx="38">
                  <c:v>40</c:v>
                </c:pt>
                <c:pt idx="39">
                  <c:v>39.67</c:v>
                </c:pt>
                <c:pt idx="40">
                  <c:v>17</c:v>
                </c:pt>
                <c:pt idx="42">
                  <c:v>59.489333333333335</c:v>
                </c:pt>
                <c:pt idx="43">
                  <c:v>73.040000000000006</c:v>
                </c:pt>
                <c:pt idx="44">
                  <c:v>72</c:v>
                </c:pt>
                <c:pt idx="45">
                  <c:v>66</c:v>
                </c:pt>
                <c:pt idx="46">
                  <c:v>66</c:v>
                </c:pt>
                <c:pt idx="47">
                  <c:v>63.3</c:v>
                </c:pt>
                <c:pt idx="48">
                  <c:v>63</c:v>
                </c:pt>
                <c:pt idx="49">
                  <c:v>61.13</c:v>
                </c:pt>
                <c:pt idx="50">
                  <c:v>59</c:v>
                </c:pt>
                <c:pt idx="51">
                  <c:v>59</c:v>
                </c:pt>
                <c:pt idx="52">
                  <c:v>56.62</c:v>
                </c:pt>
                <c:pt idx="53">
                  <c:v>55.25</c:v>
                </c:pt>
                <c:pt idx="54">
                  <c:v>52</c:v>
                </c:pt>
                <c:pt idx="55">
                  <c:v>50</c:v>
                </c:pt>
                <c:pt idx="56">
                  <c:v>50</c:v>
                </c:pt>
                <c:pt idx="57">
                  <c:v>46</c:v>
                </c:pt>
                <c:pt idx="61">
                  <c:v>60.571538461538459</c:v>
                </c:pt>
                <c:pt idx="62">
                  <c:v>90</c:v>
                </c:pt>
                <c:pt idx="63">
                  <c:v>79</c:v>
                </c:pt>
                <c:pt idx="64">
                  <c:v>74</c:v>
                </c:pt>
                <c:pt idx="65">
                  <c:v>70</c:v>
                </c:pt>
                <c:pt idx="66">
                  <c:v>64</c:v>
                </c:pt>
                <c:pt idx="67">
                  <c:v>64</c:v>
                </c:pt>
                <c:pt idx="68">
                  <c:v>61</c:v>
                </c:pt>
                <c:pt idx="69">
                  <c:v>59.81</c:v>
                </c:pt>
                <c:pt idx="70">
                  <c:v>55.62</c:v>
                </c:pt>
                <c:pt idx="71">
                  <c:v>46</c:v>
                </c:pt>
                <c:pt idx="72">
                  <c:v>46</c:v>
                </c:pt>
                <c:pt idx="73">
                  <c:v>44</c:v>
                </c:pt>
                <c:pt idx="74">
                  <c:v>34</c:v>
                </c:pt>
                <c:pt idx="77">
                  <c:v>57.916000000000004</c:v>
                </c:pt>
                <c:pt idx="78">
                  <c:v>89</c:v>
                </c:pt>
                <c:pt idx="79">
                  <c:v>74.33</c:v>
                </c:pt>
                <c:pt idx="80">
                  <c:v>74</c:v>
                </c:pt>
                <c:pt idx="81">
                  <c:v>71</c:v>
                </c:pt>
                <c:pt idx="82">
                  <c:v>70</c:v>
                </c:pt>
                <c:pt idx="83">
                  <c:v>66</c:v>
                </c:pt>
                <c:pt idx="84">
                  <c:v>65.819999999999993</c:v>
                </c:pt>
                <c:pt idx="85">
                  <c:v>63.75</c:v>
                </c:pt>
                <c:pt idx="86">
                  <c:v>63</c:v>
                </c:pt>
                <c:pt idx="87">
                  <c:v>63</c:v>
                </c:pt>
                <c:pt idx="88">
                  <c:v>61</c:v>
                </c:pt>
                <c:pt idx="89">
                  <c:v>59</c:v>
                </c:pt>
                <c:pt idx="90">
                  <c:v>58</c:v>
                </c:pt>
                <c:pt idx="91">
                  <c:v>57</c:v>
                </c:pt>
                <c:pt idx="92">
                  <c:v>56</c:v>
                </c:pt>
                <c:pt idx="93">
                  <c:v>56</c:v>
                </c:pt>
                <c:pt idx="94">
                  <c:v>55</c:v>
                </c:pt>
                <c:pt idx="95">
                  <c:v>53</c:v>
                </c:pt>
                <c:pt idx="96">
                  <c:v>51</c:v>
                </c:pt>
                <c:pt idx="97">
                  <c:v>49</c:v>
                </c:pt>
                <c:pt idx="98">
                  <c:v>46</c:v>
                </c:pt>
                <c:pt idx="99">
                  <c:v>40</c:v>
                </c:pt>
                <c:pt idx="100">
                  <c:v>40</c:v>
                </c:pt>
                <c:pt idx="101">
                  <c:v>35</c:v>
                </c:pt>
                <c:pt idx="102">
                  <c:v>32</c:v>
                </c:pt>
                <c:pt idx="107">
                  <c:v>65.332007575757586</c:v>
                </c:pt>
                <c:pt idx="108">
                  <c:v>82.909090909090907</c:v>
                </c:pt>
                <c:pt idx="109">
                  <c:v>71.666666666666671</c:v>
                </c:pt>
                <c:pt idx="110">
                  <c:v>70.86363636363636</c:v>
                </c:pt>
                <c:pt idx="111">
                  <c:v>69</c:v>
                </c:pt>
                <c:pt idx="112">
                  <c:v>64.533333333333331</c:v>
                </c:pt>
                <c:pt idx="113">
                  <c:v>59.333333333333336</c:v>
                </c:pt>
                <c:pt idx="114">
                  <c:v>53.6</c:v>
                </c:pt>
                <c:pt idx="115">
                  <c:v>50.75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диаграмма'!$I$5:$I$121</c:f>
              <c:numCache>
                <c:formatCode>Основной</c:formatCode>
                <c:ptCount val="117"/>
                <c:pt idx="0">
                  <c:v>59.33</c:v>
                </c:pt>
                <c:pt idx="1">
                  <c:v>59.33</c:v>
                </c:pt>
                <c:pt idx="2">
                  <c:v>59.33</c:v>
                </c:pt>
                <c:pt idx="3">
                  <c:v>59.33</c:v>
                </c:pt>
                <c:pt idx="4">
                  <c:v>59.33</c:v>
                </c:pt>
                <c:pt idx="5">
                  <c:v>59.33</c:v>
                </c:pt>
                <c:pt idx="6">
                  <c:v>59.33</c:v>
                </c:pt>
                <c:pt idx="7">
                  <c:v>59.33</c:v>
                </c:pt>
                <c:pt idx="8">
                  <c:v>59.33</c:v>
                </c:pt>
                <c:pt idx="9">
                  <c:v>59.33</c:v>
                </c:pt>
                <c:pt idx="10">
                  <c:v>59.33</c:v>
                </c:pt>
                <c:pt idx="11">
                  <c:v>59.33</c:v>
                </c:pt>
                <c:pt idx="12">
                  <c:v>59.33</c:v>
                </c:pt>
                <c:pt idx="13">
                  <c:v>59.33</c:v>
                </c:pt>
                <c:pt idx="14">
                  <c:v>59.33</c:v>
                </c:pt>
                <c:pt idx="15">
                  <c:v>59.33</c:v>
                </c:pt>
                <c:pt idx="16">
                  <c:v>59.33</c:v>
                </c:pt>
                <c:pt idx="17">
                  <c:v>59.33</c:v>
                </c:pt>
                <c:pt idx="18">
                  <c:v>59.33</c:v>
                </c:pt>
                <c:pt idx="19">
                  <c:v>59.33</c:v>
                </c:pt>
                <c:pt idx="20">
                  <c:v>59.33</c:v>
                </c:pt>
                <c:pt idx="21">
                  <c:v>59.33</c:v>
                </c:pt>
                <c:pt idx="22">
                  <c:v>59.33</c:v>
                </c:pt>
                <c:pt idx="23">
                  <c:v>59.33</c:v>
                </c:pt>
                <c:pt idx="24">
                  <c:v>59.33</c:v>
                </c:pt>
                <c:pt idx="25">
                  <c:v>59.33</c:v>
                </c:pt>
                <c:pt idx="26">
                  <c:v>59.33</c:v>
                </c:pt>
                <c:pt idx="27">
                  <c:v>59.33</c:v>
                </c:pt>
                <c:pt idx="28">
                  <c:v>59.33</c:v>
                </c:pt>
                <c:pt idx="29">
                  <c:v>59.33</c:v>
                </c:pt>
                <c:pt idx="30">
                  <c:v>59.33</c:v>
                </c:pt>
                <c:pt idx="31">
                  <c:v>59.33</c:v>
                </c:pt>
                <c:pt idx="32">
                  <c:v>59.33</c:v>
                </c:pt>
                <c:pt idx="33">
                  <c:v>59.33</c:v>
                </c:pt>
                <c:pt idx="34">
                  <c:v>59.33</c:v>
                </c:pt>
                <c:pt idx="35">
                  <c:v>59.33</c:v>
                </c:pt>
                <c:pt idx="36">
                  <c:v>59.33</c:v>
                </c:pt>
                <c:pt idx="37">
                  <c:v>59.33</c:v>
                </c:pt>
                <c:pt idx="38">
                  <c:v>59.33</c:v>
                </c:pt>
                <c:pt idx="39">
                  <c:v>59.33</c:v>
                </c:pt>
                <c:pt idx="40">
                  <c:v>59.33</c:v>
                </c:pt>
                <c:pt idx="41">
                  <c:v>59.33</c:v>
                </c:pt>
                <c:pt idx="42">
                  <c:v>59.33</c:v>
                </c:pt>
                <c:pt idx="43">
                  <c:v>59.33</c:v>
                </c:pt>
                <c:pt idx="44">
                  <c:v>59.33</c:v>
                </c:pt>
                <c:pt idx="45">
                  <c:v>59.33</c:v>
                </c:pt>
                <c:pt idx="46">
                  <c:v>59.33</c:v>
                </c:pt>
                <c:pt idx="47">
                  <c:v>59.33</c:v>
                </c:pt>
                <c:pt idx="48">
                  <c:v>59.33</c:v>
                </c:pt>
                <c:pt idx="49">
                  <c:v>59.33</c:v>
                </c:pt>
                <c:pt idx="50">
                  <c:v>59.33</c:v>
                </c:pt>
                <c:pt idx="51">
                  <c:v>59.33</c:v>
                </c:pt>
                <c:pt idx="52">
                  <c:v>59.33</c:v>
                </c:pt>
                <c:pt idx="53">
                  <c:v>59.33</c:v>
                </c:pt>
                <c:pt idx="54">
                  <c:v>59.33</c:v>
                </c:pt>
                <c:pt idx="55">
                  <c:v>59.33</c:v>
                </c:pt>
                <c:pt idx="56">
                  <c:v>59.33</c:v>
                </c:pt>
                <c:pt idx="57">
                  <c:v>59.33</c:v>
                </c:pt>
                <c:pt idx="58">
                  <c:v>59.33</c:v>
                </c:pt>
                <c:pt idx="59">
                  <c:v>59.33</c:v>
                </c:pt>
                <c:pt idx="60">
                  <c:v>59.33</c:v>
                </c:pt>
                <c:pt idx="61">
                  <c:v>59.33</c:v>
                </c:pt>
                <c:pt idx="62">
                  <c:v>59.33</c:v>
                </c:pt>
                <c:pt idx="63">
                  <c:v>59.33</c:v>
                </c:pt>
                <c:pt idx="64">
                  <c:v>59.33</c:v>
                </c:pt>
                <c:pt idx="65">
                  <c:v>59.33</c:v>
                </c:pt>
                <c:pt idx="66">
                  <c:v>59.33</c:v>
                </c:pt>
                <c:pt idx="67">
                  <c:v>59.33</c:v>
                </c:pt>
                <c:pt idx="68">
                  <c:v>59.33</c:v>
                </c:pt>
                <c:pt idx="69">
                  <c:v>59.33</c:v>
                </c:pt>
                <c:pt idx="70">
                  <c:v>59.33</c:v>
                </c:pt>
                <c:pt idx="71">
                  <c:v>59.33</c:v>
                </c:pt>
                <c:pt idx="72">
                  <c:v>59.33</c:v>
                </c:pt>
                <c:pt idx="73">
                  <c:v>59.33</c:v>
                </c:pt>
                <c:pt idx="74">
                  <c:v>59.33</c:v>
                </c:pt>
                <c:pt idx="75">
                  <c:v>59.33</c:v>
                </c:pt>
                <c:pt idx="76">
                  <c:v>59.33</c:v>
                </c:pt>
                <c:pt idx="77">
                  <c:v>59.33</c:v>
                </c:pt>
                <c:pt idx="78">
                  <c:v>59.33</c:v>
                </c:pt>
                <c:pt idx="79">
                  <c:v>59.33</c:v>
                </c:pt>
                <c:pt idx="80">
                  <c:v>59.33</c:v>
                </c:pt>
                <c:pt idx="81">
                  <c:v>59.33</c:v>
                </c:pt>
                <c:pt idx="82">
                  <c:v>59.33</c:v>
                </c:pt>
                <c:pt idx="83">
                  <c:v>59.33</c:v>
                </c:pt>
                <c:pt idx="84">
                  <c:v>59.33</c:v>
                </c:pt>
                <c:pt idx="85">
                  <c:v>59.33</c:v>
                </c:pt>
                <c:pt idx="86">
                  <c:v>59.33</c:v>
                </c:pt>
                <c:pt idx="87">
                  <c:v>59.33</c:v>
                </c:pt>
                <c:pt idx="88">
                  <c:v>59.33</c:v>
                </c:pt>
                <c:pt idx="89">
                  <c:v>59.33</c:v>
                </c:pt>
                <c:pt idx="90">
                  <c:v>59.33</c:v>
                </c:pt>
                <c:pt idx="91">
                  <c:v>59.33</c:v>
                </c:pt>
                <c:pt idx="92">
                  <c:v>59.33</c:v>
                </c:pt>
                <c:pt idx="93">
                  <c:v>59.33</c:v>
                </c:pt>
                <c:pt idx="94">
                  <c:v>59.33</c:v>
                </c:pt>
                <c:pt idx="95">
                  <c:v>59.33</c:v>
                </c:pt>
                <c:pt idx="96">
                  <c:v>59.33</c:v>
                </c:pt>
                <c:pt idx="97">
                  <c:v>59.33</c:v>
                </c:pt>
                <c:pt idx="98">
                  <c:v>59.33</c:v>
                </c:pt>
                <c:pt idx="99">
                  <c:v>59.33</c:v>
                </c:pt>
                <c:pt idx="100">
                  <c:v>59.33</c:v>
                </c:pt>
                <c:pt idx="101">
                  <c:v>59.33</c:v>
                </c:pt>
                <c:pt idx="102">
                  <c:v>59.33</c:v>
                </c:pt>
                <c:pt idx="103">
                  <c:v>59.33</c:v>
                </c:pt>
                <c:pt idx="104">
                  <c:v>59.33</c:v>
                </c:pt>
                <c:pt idx="105">
                  <c:v>59.33</c:v>
                </c:pt>
                <c:pt idx="106">
                  <c:v>59.33</c:v>
                </c:pt>
                <c:pt idx="107">
                  <c:v>59.33</c:v>
                </c:pt>
                <c:pt idx="108">
                  <c:v>59.33</c:v>
                </c:pt>
                <c:pt idx="109">
                  <c:v>59.33</c:v>
                </c:pt>
                <c:pt idx="110">
                  <c:v>59.33</c:v>
                </c:pt>
                <c:pt idx="111">
                  <c:v>59.33</c:v>
                </c:pt>
                <c:pt idx="112">
                  <c:v>59.33</c:v>
                </c:pt>
                <c:pt idx="113">
                  <c:v>59.33</c:v>
                </c:pt>
                <c:pt idx="114">
                  <c:v>59.33</c:v>
                </c:pt>
                <c:pt idx="115">
                  <c:v>59.33</c:v>
                </c:pt>
                <c:pt idx="116">
                  <c:v>59.33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диаграмма'!$H$5:$H$121</c:f>
              <c:numCache>
                <c:formatCode>0,00</c:formatCode>
                <c:ptCount val="117"/>
                <c:pt idx="0">
                  <c:v>50</c:v>
                </c:pt>
                <c:pt idx="1">
                  <c:v>66.125</c:v>
                </c:pt>
                <c:pt idx="2">
                  <c:v>79</c:v>
                </c:pt>
                <c:pt idx="3">
                  <c:v>65</c:v>
                </c:pt>
                <c:pt idx="4">
                  <c:v>71</c:v>
                </c:pt>
                <c:pt idx="5">
                  <c:v>65</c:v>
                </c:pt>
                <c:pt idx="6">
                  <c:v>70</c:v>
                </c:pt>
                <c:pt idx="7">
                  <c:v>64</c:v>
                </c:pt>
                <c:pt idx="8">
                  <c:v>54</c:v>
                </c:pt>
                <c:pt idx="9">
                  <c:v>61</c:v>
                </c:pt>
                <c:pt idx="10">
                  <c:v>52.424999999999997</c:v>
                </c:pt>
                <c:pt idx="11">
                  <c:v>70.5</c:v>
                </c:pt>
                <c:pt idx="12">
                  <c:v>23.5</c:v>
                </c:pt>
                <c:pt idx="13">
                  <c:v>77.5</c:v>
                </c:pt>
                <c:pt idx="14">
                  <c:v>58.25</c:v>
                </c:pt>
                <c:pt idx="15">
                  <c:v>43.75</c:v>
                </c:pt>
                <c:pt idx="16">
                  <c:v>47.6</c:v>
                </c:pt>
                <c:pt idx="17">
                  <c:v>47.67</c:v>
                </c:pt>
                <c:pt idx="18">
                  <c:v>50.4</c:v>
                </c:pt>
                <c:pt idx="19">
                  <c:v>51.83</c:v>
                </c:pt>
                <c:pt idx="22">
                  <c:v>53.25</c:v>
                </c:pt>
                <c:pt idx="23">
                  <c:v>55.382352941176471</c:v>
                </c:pt>
                <c:pt idx="24">
                  <c:v>45.66</c:v>
                </c:pt>
                <c:pt idx="25">
                  <c:v>44</c:v>
                </c:pt>
                <c:pt idx="26">
                  <c:v>46</c:v>
                </c:pt>
                <c:pt idx="27">
                  <c:v>62.5</c:v>
                </c:pt>
                <c:pt idx="28">
                  <c:v>52.14</c:v>
                </c:pt>
                <c:pt idx="29">
                  <c:v>68.88</c:v>
                </c:pt>
                <c:pt idx="30">
                  <c:v>62</c:v>
                </c:pt>
                <c:pt idx="31">
                  <c:v>57.16</c:v>
                </c:pt>
                <c:pt idx="32">
                  <c:v>63.75</c:v>
                </c:pt>
                <c:pt idx="33">
                  <c:v>59.17</c:v>
                </c:pt>
                <c:pt idx="34">
                  <c:v>64.33</c:v>
                </c:pt>
                <c:pt idx="35">
                  <c:v>48.5</c:v>
                </c:pt>
                <c:pt idx="36">
                  <c:v>56.38</c:v>
                </c:pt>
                <c:pt idx="37">
                  <c:v>40.33</c:v>
                </c:pt>
                <c:pt idx="39">
                  <c:v>55.4</c:v>
                </c:pt>
                <c:pt idx="40">
                  <c:v>62.3</c:v>
                </c:pt>
                <c:pt idx="41">
                  <c:v>53</c:v>
                </c:pt>
                <c:pt idx="42">
                  <c:v>54.045882352941184</c:v>
                </c:pt>
                <c:pt idx="43">
                  <c:v>71.400000000000006</c:v>
                </c:pt>
                <c:pt idx="44">
                  <c:v>68</c:v>
                </c:pt>
                <c:pt idx="45">
                  <c:v>58</c:v>
                </c:pt>
                <c:pt idx="46">
                  <c:v>58</c:v>
                </c:pt>
                <c:pt idx="47">
                  <c:v>48.83</c:v>
                </c:pt>
                <c:pt idx="48">
                  <c:v>56.4</c:v>
                </c:pt>
                <c:pt idx="49">
                  <c:v>68.8</c:v>
                </c:pt>
                <c:pt idx="50">
                  <c:v>65</c:v>
                </c:pt>
                <c:pt idx="51">
                  <c:v>76</c:v>
                </c:pt>
                <c:pt idx="52">
                  <c:v>56.6</c:v>
                </c:pt>
                <c:pt idx="53">
                  <c:v>47</c:v>
                </c:pt>
                <c:pt idx="54">
                  <c:v>3</c:v>
                </c:pt>
                <c:pt idx="55">
                  <c:v>55</c:v>
                </c:pt>
                <c:pt idx="56">
                  <c:v>68</c:v>
                </c:pt>
                <c:pt idx="57">
                  <c:v>29.75</c:v>
                </c:pt>
                <c:pt idx="58">
                  <c:v>47</c:v>
                </c:pt>
                <c:pt idx="60">
                  <c:v>42</c:v>
                </c:pt>
                <c:pt idx="61">
                  <c:v>57.664285714285711</c:v>
                </c:pt>
                <c:pt idx="62">
                  <c:v>67</c:v>
                </c:pt>
                <c:pt idx="64">
                  <c:v>69</c:v>
                </c:pt>
                <c:pt idx="65">
                  <c:v>30</c:v>
                </c:pt>
                <c:pt idx="66">
                  <c:v>64</c:v>
                </c:pt>
                <c:pt idx="67">
                  <c:v>51.5</c:v>
                </c:pt>
                <c:pt idx="68">
                  <c:v>52.5</c:v>
                </c:pt>
                <c:pt idx="69">
                  <c:v>73.3</c:v>
                </c:pt>
                <c:pt idx="70">
                  <c:v>53.2</c:v>
                </c:pt>
                <c:pt idx="71">
                  <c:v>40</c:v>
                </c:pt>
                <c:pt idx="72">
                  <c:v>51.8</c:v>
                </c:pt>
                <c:pt idx="73">
                  <c:v>58</c:v>
                </c:pt>
                <c:pt idx="74">
                  <c:v>70</c:v>
                </c:pt>
                <c:pt idx="75">
                  <c:v>41</c:v>
                </c:pt>
                <c:pt idx="76">
                  <c:v>86</c:v>
                </c:pt>
                <c:pt idx="77">
                  <c:v>57.077016758120251</c:v>
                </c:pt>
                <c:pt idx="78">
                  <c:v>62.75</c:v>
                </c:pt>
                <c:pt idx="79">
                  <c:v>59.166666666666664</c:v>
                </c:pt>
                <c:pt idx="80">
                  <c:v>49.785714285714285</c:v>
                </c:pt>
                <c:pt idx="81">
                  <c:v>60.25</c:v>
                </c:pt>
                <c:pt idx="82">
                  <c:v>54.89473684210526</c:v>
                </c:pt>
                <c:pt idx="83">
                  <c:v>54.9</c:v>
                </c:pt>
                <c:pt idx="84">
                  <c:v>52.466666666666669</c:v>
                </c:pt>
                <c:pt idx="85">
                  <c:v>67</c:v>
                </c:pt>
                <c:pt idx="86">
                  <c:v>49.352941176470587</c:v>
                </c:pt>
                <c:pt idx="87">
                  <c:v>65.92307692307692</c:v>
                </c:pt>
                <c:pt idx="88">
                  <c:v>58.166666666666664</c:v>
                </c:pt>
                <c:pt idx="89">
                  <c:v>55</c:v>
                </c:pt>
                <c:pt idx="90">
                  <c:v>59.6</c:v>
                </c:pt>
                <c:pt idx="91">
                  <c:v>53</c:v>
                </c:pt>
                <c:pt idx="92">
                  <c:v>49.25</c:v>
                </c:pt>
                <c:pt idx="93">
                  <c:v>32.25</c:v>
                </c:pt>
                <c:pt idx="94">
                  <c:v>57</c:v>
                </c:pt>
                <c:pt idx="95">
                  <c:v>34.666666666666664</c:v>
                </c:pt>
                <c:pt idx="96">
                  <c:v>78.5</c:v>
                </c:pt>
                <c:pt idx="97">
                  <c:v>43.4</c:v>
                </c:pt>
                <c:pt idx="98">
                  <c:v>61.388888888888886</c:v>
                </c:pt>
                <c:pt idx="99">
                  <c:v>59.444444444444443</c:v>
                </c:pt>
                <c:pt idx="100">
                  <c:v>45</c:v>
                </c:pt>
                <c:pt idx="101">
                  <c:v>53</c:v>
                </c:pt>
                <c:pt idx="102">
                  <c:v>84</c:v>
                </c:pt>
                <c:pt idx="103">
                  <c:v>61</c:v>
                </c:pt>
                <c:pt idx="105">
                  <c:v>83</c:v>
                </c:pt>
                <c:pt idx="106">
                  <c:v>54</c:v>
                </c:pt>
                <c:pt idx="107">
                  <c:v>55.5</c:v>
                </c:pt>
                <c:pt idx="108">
                  <c:v>68</c:v>
                </c:pt>
                <c:pt idx="109">
                  <c:v>54</c:v>
                </c:pt>
                <c:pt idx="110">
                  <c:v>67</c:v>
                </c:pt>
                <c:pt idx="112">
                  <c:v>64</c:v>
                </c:pt>
                <c:pt idx="113">
                  <c:v>52</c:v>
                </c:pt>
                <c:pt idx="114">
                  <c:v>28</c:v>
                </c:pt>
                <c:pt idx="115">
                  <c:v>49</c:v>
                </c:pt>
                <c:pt idx="116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диаграмма'!$M$5:$M$121</c:f>
              <c:numCache>
                <c:formatCode>Основной</c:formatCode>
                <c:ptCount val="117"/>
                <c:pt idx="0">
                  <c:v>57.45</c:v>
                </c:pt>
                <c:pt idx="1">
                  <c:v>57.45</c:v>
                </c:pt>
                <c:pt idx="2">
                  <c:v>57.45</c:v>
                </c:pt>
                <c:pt idx="3">
                  <c:v>57.45</c:v>
                </c:pt>
                <c:pt idx="4">
                  <c:v>57.45</c:v>
                </c:pt>
                <c:pt idx="5">
                  <c:v>57.45</c:v>
                </c:pt>
                <c:pt idx="6">
                  <c:v>57.45</c:v>
                </c:pt>
                <c:pt idx="7">
                  <c:v>57.45</c:v>
                </c:pt>
                <c:pt idx="8">
                  <c:v>57.45</c:v>
                </c:pt>
                <c:pt idx="9">
                  <c:v>57.45</c:v>
                </c:pt>
                <c:pt idx="10">
                  <c:v>57.45</c:v>
                </c:pt>
                <c:pt idx="11">
                  <c:v>57.45</c:v>
                </c:pt>
                <c:pt idx="12">
                  <c:v>57.45</c:v>
                </c:pt>
                <c:pt idx="13">
                  <c:v>57.45</c:v>
                </c:pt>
                <c:pt idx="14">
                  <c:v>57.45</c:v>
                </c:pt>
                <c:pt idx="15">
                  <c:v>57.45</c:v>
                </c:pt>
                <c:pt idx="16">
                  <c:v>57.45</c:v>
                </c:pt>
                <c:pt idx="17">
                  <c:v>57.45</c:v>
                </c:pt>
                <c:pt idx="18">
                  <c:v>57.45</c:v>
                </c:pt>
                <c:pt idx="19">
                  <c:v>57.45</c:v>
                </c:pt>
                <c:pt idx="20">
                  <c:v>57.45</c:v>
                </c:pt>
                <c:pt idx="21">
                  <c:v>57.45</c:v>
                </c:pt>
                <c:pt idx="22">
                  <c:v>57.45</c:v>
                </c:pt>
                <c:pt idx="23">
                  <c:v>57.45</c:v>
                </c:pt>
                <c:pt idx="24">
                  <c:v>57.45</c:v>
                </c:pt>
                <c:pt idx="25">
                  <c:v>57.45</c:v>
                </c:pt>
                <c:pt idx="26">
                  <c:v>57.45</c:v>
                </c:pt>
                <c:pt idx="27">
                  <c:v>57.45</c:v>
                </c:pt>
                <c:pt idx="28">
                  <c:v>57.45</c:v>
                </c:pt>
                <c:pt idx="29">
                  <c:v>57.45</c:v>
                </c:pt>
                <c:pt idx="30">
                  <c:v>57.45</c:v>
                </c:pt>
                <c:pt idx="31">
                  <c:v>57.45</c:v>
                </c:pt>
                <c:pt idx="32">
                  <c:v>57.45</c:v>
                </c:pt>
                <c:pt idx="33">
                  <c:v>57.45</c:v>
                </c:pt>
                <c:pt idx="34">
                  <c:v>57.45</c:v>
                </c:pt>
                <c:pt idx="35">
                  <c:v>57.45</c:v>
                </c:pt>
                <c:pt idx="36">
                  <c:v>57.45</c:v>
                </c:pt>
                <c:pt idx="37">
                  <c:v>57.45</c:v>
                </c:pt>
                <c:pt idx="38">
                  <c:v>57.45</c:v>
                </c:pt>
                <c:pt idx="39">
                  <c:v>57.45</c:v>
                </c:pt>
                <c:pt idx="40">
                  <c:v>57.45</c:v>
                </c:pt>
                <c:pt idx="41">
                  <c:v>57.45</c:v>
                </c:pt>
                <c:pt idx="42">
                  <c:v>57.45</c:v>
                </c:pt>
                <c:pt idx="43">
                  <c:v>57.45</c:v>
                </c:pt>
                <c:pt idx="44">
                  <c:v>57.45</c:v>
                </c:pt>
                <c:pt idx="45">
                  <c:v>57.45</c:v>
                </c:pt>
                <c:pt idx="46">
                  <c:v>57.45</c:v>
                </c:pt>
                <c:pt idx="47">
                  <c:v>57.45</c:v>
                </c:pt>
                <c:pt idx="48">
                  <c:v>57.45</c:v>
                </c:pt>
                <c:pt idx="49">
                  <c:v>57.45</c:v>
                </c:pt>
                <c:pt idx="50">
                  <c:v>57.45</c:v>
                </c:pt>
                <c:pt idx="51">
                  <c:v>57.45</c:v>
                </c:pt>
                <c:pt idx="52">
                  <c:v>57.45</c:v>
                </c:pt>
                <c:pt idx="53">
                  <c:v>57.45</c:v>
                </c:pt>
                <c:pt idx="54">
                  <c:v>57.45</c:v>
                </c:pt>
                <c:pt idx="55">
                  <c:v>57.45</c:v>
                </c:pt>
                <c:pt idx="56">
                  <c:v>57.45</c:v>
                </c:pt>
                <c:pt idx="57">
                  <c:v>57.45</c:v>
                </c:pt>
                <c:pt idx="58">
                  <c:v>57.45</c:v>
                </c:pt>
                <c:pt idx="59">
                  <c:v>57.45</c:v>
                </c:pt>
                <c:pt idx="60">
                  <c:v>57.45</c:v>
                </c:pt>
                <c:pt idx="61">
                  <c:v>57.45</c:v>
                </c:pt>
                <c:pt idx="62">
                  <c:v>57.45</c:v>
                </c:pt>
                <c:pt idx="63">
                  <c:v>57.45</c:v>
                </c:pt>
                <c:pt idx="64">
                  <c:v>57.45</c:v>
                </c:pt>
                <c:pt idx="65">
                  <c:v>57.45</c:v>
                </c:pt>
                <c:pt idx="66">
                  <c:v>57.45</c:v>
                </c:pt>
                <c:pt idx="67">
                  <c:v>57.45</c:v>
                </c:pt>
                <c:pt idx="68">
                  <c:v>57.45</c:v>
                </c:pt>
                <c:pt idx="69">
                  <c:v>57.45</c:v>
                </c:pt>
                <c:pt idx="70">
                  <c:v>57.45</c:v>
                </c:pt>
                <c:pt idx="71">
                  <c:v>57.45</c:v>
                </c:pt>
                <c:pt idx="72">
                  <c:v>57.45</c:v>
                </c:pt>
                <c:pt idx="73">
                  <c:v>57.45</c:v>
                </c:pt>
                <c:pt idx="74">
                  <c:v>57.45</c:v>
                </c:pt>
                <c:pt idx="75">
                  <c:v>57.45</c:v>
                </c:pt>
                <c:pt idx="76">
                  <c:v>57.45</c:v>
                </c:pt>
                <c:pt idx="77">
                  <c:v>57.45</c:v>
                </c:pt>
                <c:pt idx="78">
                  <c:v>57.45</c:v>
                </c:pt>
                <c:pt idx="79">
                  <c:v>57.45</c:v>
                </c:pt>
                <c:pt idx="80">
                  <c:v>57.45</c:v>
                </c:pt>
                <c:pt idx="81">
                  <c:v>57.45</c:v>
                </c:pt>
                <c:pt idx="82">
                  <c:v>57.45</c:v>
                </c:pt>
                <c:pt idx="83">
                  <c:v>57.45</c:v>
                </c:pt>
                <c:pt idx="84">
                  <c:v>57.45</c:v>
                </c:pt>
                <c:pt idx="85">
                  <c:v>57.45</c:v>
                </c:pt>
                <c:pt idx="86">
                  <c:v>57.45</c:v>
                </c:pt>
                <c:pt idx="87">
                  <c:v>57.45</c:v>
                </c:pt>
                <c:pt idx="88">
                  <c:v>57.45</c:v>
                </c:pt>
                <c:pt idx="89">
                  <c:v>57.45</c:v>
                </c:pt>
                <c:pt idx="90">
                  <c:v>57.45</c:v>
                </c:pt>
                <c:pt idx="91">
                  <c:v>57.45</c:v>
                </c:pt>
                <c:pt idx="92">
                  <c:v>57.45</c:v>
                </c:pt>
                <c:pt idx="93">
                  <c:v>57.45</c:v>
                </c:pt>
                <c:pt idx="94">
                  <c:v>57.45</c:v>
                </c:pt>
                <c:pt idx="95">
                  <c:v>57.45</c:v>
                </c:pt>
                <c:pt idx="96">
                  <c:v>57.45</c:v>
                </c:pt>
                <c:pt idx="97">
                  <c:v>57.45</c:v>
                </c:pt>
                <c:pt idx="98">
                  <c:v>57.45</c:v>
                </c:pt>
                <c:pt idx="99">
                  <c:v>57.45</c:v>
                </c:pt>
                <c:pt idx="100">
                  <c:v>57.45</c:v>
                </c:pt>
                <c:pt idx="101">
                  <c:v>57.45</c:v>
                </c:pt>
                <c:pt idx="102">
                  <c:v>57.45</c:v>
                </c:pt>
                <c:pt idx="103">
                  <c:v>57.45</c:v>
                </c:pt>
                <c:pt idx="104">
                  <c:v>57.45</c:v>
                </c:pt>
                <c:pt idx="105">
                  <c:v>57.45</c:v>
                </c:pt>
                <c:pt idx="106">
                  <c:v>57.45</c:v>
                </c:pt>
                <c:pt idx="107">
                  <c:v>57.45</c:v>
                </c:pt>
                <c:pt idx="108">
                  <c:v>57.45</c:v>
                </c:pt>
                <c:pt idx="109">
                  <c:v>57.45</c:v>
                </c:pt>
                <c:pt idx="110">
                  <c:v>57.45</c:v>
                </c:pt>
                <c:pt idx="111">
                  <c:v>57.45</c:v>
                </c:pt>
                <c:pt idx="112">
                  <c:v>57.45</c:v>
                </c:pt>
                <c:pt idx="113">
                  <c:v>57.45</c:v>
                </c:pt>
                <c:pt idx="114">
                  <c:v>57.45</c:v>
                </c:pt>
                <c:pt idx="115">
                  <c:v>57.45</c:v>
                </c:pt>
                <c:pt idx="116">
                  <c:v>57.45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диаграмма'!$L$5:$L$121</c:f>
              <c:numCache>
                <c:formatCode>0,00</c:formatCode>
                <c:ptCount val="117"/>
                <c:pt idx="0">
                  <c:v>57</c:v>
                </c:pt>
                <c:pt idx="1">
                  <c:v>55.594285714285718</c:v>
                </c:pt>
                <c:pt idx="2">
                  <c:v>80.56</c:v>
                </c:pt>
                <c:pt idx="3">
                  <c:v>52</c:v>
                </c:pt>
                <c:pt idx="4">
                  <c:v>74.67</c:v>
                </c:pt>
                <c:pt idx="5">
                  <c:v>59.83</c:v>
                </c:pt>
                <c:pt idx="6">
                  <c:v>47.6</c:v>
                </c:pt>
                <c:pt idx="7">
                  <c:v>41</c:v>
                </c:pt>
                <c:pt idx="8">
                  <c:v>33.5</c:v>
                </c:pt>
                <c:pt idx="10">
                  <c:v>59.501000000000012</c:v>
                </c:pt>
                <c:pt idx="11">
                  <c:v>68.650000000000006</c:v>
                </c:pt>
                <c:pt idx="13">
                  <c:v>66.67</c:v>
                </c:pt>
                <c:pt idx="14">
                  <c:v>56.63</c:v>
                </c:pt>
                <c:pt idx="15">
                  <c:v>54.33</c:v>
                </c:pt>
                <c:pt idx="16">
                  <c:v>47</c:v>
                </c:pt>
                <c:pt idx="17">
                  <c:v>66.67</c:v>
                </c:pt>
                <c:pt idx="18">
                  <c:v>66.400000000000006</c:v>
                </c:pt>
                <c:pt idx="19">
                  <c:v>49.33</c:v>
                </c:pt>
                <c:pt idx="20">
                  <c:v>68</c:v>
                </c:pt>
                <c:pt idx="21">
                  <c:v>51.33</c:v>
                </c:pt>
                <c:pt idx="23">
                  <c:v>53.375624999999999</c:v>
                </c:pt>
                <c:pt idx="24">
                  <c:v>48</c:v>
                </c:pt>
                <c:pt idx="25">
                  <c:v>44</c:v>
                </c:pt>
                <c:pt idx="26">
                  <c:v>35.5</c:v>
                </c:pt>
                <c:pt idx="27">
                  <c:v>78.75</c:v>
                </c:pt>
                <c:pt idx="28">
                  <c:v>59.33</c:v>
                </c:pt>
                <c:pt idx="29">
                  <c:v>69.5</c:v>
                </c:pt>
                <c:pt idx="30">
                  <c:v>64</c:v>
                </c:pt>
                <c:pt idx="31">
                  <c:v>53.5</c:v>
                </c:pt>
                <c:pt idx="33">
                  <c:v>53</c:v>
                </c:pt>
                <c:pt idx="34">
                  <c:v>28</c:v>
                </c:pt>
                <c:pt idx="35">
                  <c:v>38.5</c:v>
                </c:pt>
                <c:pt idx="36">
                  <c:v>61.7</c:v>
                </c:pt>
                <c:pt idx="37">
                  <c:v>59</c:v>
                </c:pt>
                <c:pt idx="39">
                  <c:v>54.73</c:v>
                </c:pt>
                <c:pt idx="40">
                  <c:v>62</c:v>
                </c:pt>
                <c:pt idx="41">
                  <c:v>44.5</c:v>
                </c:pt>
                <c:pt idx="42">
                  <c:v>48.901875000000004</c:v>
                </c:pt>
                <c:pt idx="43">
                  <c:v>59.82</c:v>
                </c:pt>
                <c:pt idx="44">
                  <c:v>53</c:v>
                </c:pt>
                <c:pt idx="45">
                  <c:v>64</c:v>
                </c:pt>
                <c:pt idx="46">
                  <c:v>63.56</c:v>
                </c:pt>
                <c:pt idx="47">
                  <c:v>50</c:v>
                </c:pt>
                <c:pt idx="48">
                  <c:v>58.25</c:v>
                </c:pt>
                <c:pt idx="49">
                  <c:v>61.73</c:v>
                </c:pt>
                <c:pt idx="50">
                  <c:v>65.5</c:v>
                </c:pt>
                <c:pt idx="52">
                  <c:v>56.57</c:v>
                </c:pt>
                <c:pt idx="53">
                  <c:v>36</c:v>
                </c:pt>
                <c:pt idx="55">
                  <c:v>30.5</c:v>
                </c:pt>
                <c:pt idx="56">
                  <c:v>64.5</c:v>
                </c:pt>
                <c:pt idx="57">
                  <c:v>46.17</c:v>
                </c:pt>
                <c:pt idx="58">
                  <c:v>27.33</c:v>
                </c:pt>
                <c:pt idx="59">
                  <c:v>7</c:v>
                </c:pt>
                <c:pt idx="60">
                  <c:v>38.5</c:v>
                </c:pt>
                <c:pt idx="61">
                  <c:v>54.7676923076923</c:v>
                </c:pt>
                <c:pt idx="62">
                  <c:v>66</c:v>
                </c:pt>
                <c:pt idx="64">
                  <c:v>60.43</c:v>
                </c:pt>
                <c:pt idx="65">
                  <c:v>49.45</c:v>
                </c:pt>
                <c:pt idx="66">
                  <c:v>71.38</c:v>
                </c:pt>
                <c:pt idx="67">
                  <c:v>60.5</c:v>
                </c:pt>
                <c:pt idx="68">
                  <c:v>55</c:v>
                </c:pt>
                <c:pt idx="69">
                  <c:v>60.9</c:v>
                </c:pt>
                <c:pt idx="70">
                  <c:v>63.25</c:v>
                </c:pt>
                <c:pt idx="71">
                  <c:v>44</c:v>
                </c:pt>
                <c:pt idx="72">
                  <c:v>49</c:v>
                </c:pt>
                <c:pt idx="73">
                  <c:v>28.4</c:v>
                </c:pt>
                <c:pt idx="75">
                  <c:v>53</c:v>
                </c:pt>
                <c:pt idx="76">
                  <c:v>50.67</c:v>
                </c:pt>
                <c:pt idx="77">
                  <c:v>52.133448275862079</c:v>
                </c:pt>
                <c:pt idx="78">
                  <c:v>59.5</c:v>
                </c:pt>
                <c:pt idx="79">
                  <c:v>53</c:v>
                </c:pt>
                <c:pt idx="80">
                  <c:v>54.5</c:v>
                </c:pt>
                <c:pt idx="81">
                  <c:v>58.62</c:v>
                </c:pt>
                <c:pt idx="82">
                  <c:v>60.03</c:v>
                </c:pt>
                <c:pt idx="83">
                  <c:v>47.31</c:v>
                </c:pt>
                <c:pt idx="84">
                  <c:v>53.5</c:v>
                </c:pt>
                <c:pt idx="85">
                  <c:v>45.8</c:v>
                </c:pt>
                <c:pt idx="86">
                  <c:v>55.21</c:v>
                </c:pt>
                <c:pt idx="87">
                  <c:v>57.15</c:v>
                </c:pt>
                <c:pt idx="88">
                  <c:v>60</c:v>
                </c:pt>
                <c:pt idx="89">
                  <c:v>52.2</c:v>
                </c:pt>
                <c:pt idx="90">
                  <c:v>51</c:v>
                </c:pt>
                <c:pt idx="91">
                  <c:v>42</c:v>
                </c:pt>
                <c:pt idx="92">
                  <c:v>68.33</c:v>
                </c:pt>
                <c:pt idx="93">
                  <c:v>38.630000000000003</c:v>
                </c:pt>
                <c:pt idx="94">
                  <c:v>47.14</c:v>
                </c:pt>
                <c:pt idx="95">
                  <c:v>41.33</c:v>
                </c:pt>
                <c:pt idx="96">
                  <c:v>38.200000000000003</c:v>
                </c:pt>
                <c:pt idx="97">
                  <c:v>57</c:v>
                </c:pt>
                <c:pt idx="98">
                  <c:v>67.290000000000006</c:v>
                </c:pt>
                <c:pt idx="99">
                  <c:v>60.79</c:v>
                </c:pt>
                <c:pt idx="100">
                  <c:v>51</c:v>
                </c:pt>
                <c:pt idx="101">
                  <c:v>49.67</c:v>
                </c:pt>
                <c:pt idx="102">
                  <c:v>75</c:v>
                </c:pt>
                <c:pt idx="103">
                  <c:v>40</c:v>
                </c:pt>
                <c:pt idx="104">
                  <c:v>42</c:v>
                </c:pt>
                <c:pt idx="105">
                  <c:v>42</c:v>
                </c:pt>
                <c:pt idx="106">
                  <c:v>43.67</c:v>
                </c:pt>
                <c:pt idx="107">
                  <c:v>52.916666666666664</c:v>
                </c:pt>
                <c:pt idx="108">
                  <c:v>71</c:v>
                </c:pt>
                <c:pt idx="109">
                  <c:v>60.17</c:v>
                </c:pt>
                <c:pt idx="110">
                  <c:v>65.5</c:v>
                </c:pt>
                <c:pt idx="111">
                  <c:v>40</c:v>
                </c:pt>
                <c:pt idx="112">
                  <c:v>68.75</c:v>
                </c:pt>
                <c:pt idx="113">
                  <c:v>51</c:v>
                </c:pt>
                <c:pt idx="114">
                  <c:v>40.83</c:v>
                </c:pt>
                <c:pt idx="115">
                  <c:v>41.25</c:v>
                </c:pt>
                <c:pt idx="116">
                  <c:v>37.75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диаграмма'!$Q$5:$Q$121</c:f>
              <c:numCache>
                <c:formatCode>Основной</c:formatCode>
                <c:ptCount val="117"/>
                <c:pt idx="0" formatCode="0,00">
                  <c:v>55.61</c:v>
                </c:pt>
                <c:pt idx="1">
                  <c:v>55.61</c:v>
                </c:pt>
                <c:pt idx="2" formatCode="0,00">
                  <c:v>55.61</c:v>
                </c:pt>
                <c:pt idx="3" formatCode="0,00">
                  <c:v>55.61</c:v>
                </c:pt>
                <c:pt idx="4" formatCode="0,00">
                  <c:v>55.61</c:v>
                </c:pt>
                <c:pt idx="5" formatCode="0,00">
                  <c:v>55.61</c:v>
                </c:pt>
                <c:pt idx="6" formatCode="0,00">
                  <c:v>55.61</c:v>
                </c:pt>
                <c:pt idx="7" formatCode="0,00">
                  <c:v>55.61</c:v>
                </c:pt>
                <c:pt idx="8" formatCode="0,00">
                  <c:v>55.61</c:v>
                </c:pt>
                <c:pt idx="9" formatCode="0,00">
                  <c:v>55.61</c:v>
                </c:pt>
                <c:pt idx="10" formatCode="0,00">
                  <c:v>55.61</c:v>
                </c:pt>
                <c:pt idx="11" formatCode="0,00">
                  <c:v>55.61</c:v>
                </c:pt>
                <c:pt idx="12" formatCode="0,00">
                  <c:v>55.61</c:v>
                </c:pt>
                <c:pt idx="13" formatCode="0,00">
                  <c:v>55.61</c:v>
                </c:pt>
                <c:pt idx="14" formatCode="0,00">
                  <c:v>55.61</c:v>
                </c:pt>
                <c:pt idx="15" formatCode="0,00">
                  <c:v>55.61</c:v>
                </c:pt>
                <c:pt idx="16" formatCode="0,00">
                  <c:v>55.61</c:v>
                </c:pt>
                <c:pt idx="17" formatCode="0,00">
                  <c:v>55.61</c:v>
                </c:pt>
                <c:pt idx="18" formatCode="0,00">
                  <c:v>55.61</c:v>
                </c:pt>
                <c:pt idx="19" formatCode="0,00">
                  <c:v>55.61</c:v>
                </c:pt>
                <c:pt idx="20" formatCode="0,00">
                  <c:v>55.61</c:v>
                </c:pt>
                <c:pt idx="21" formatCode="0,00">
                  <c:v>55.61</c:v>
                </c:pt>
                <c:pt idx="22" formatCode="0,00">
                  <c:v>55.61</c:v>
                </c:pt>
                <c:pt idx="23" formatCode="0,00">
                  <c:v>55.61</c:v>
                </c:pt>
                <c:pt idx="24" formatCode="0,00">
                  <c:v>55.61</c:v>
                </c:pt>
                <c:pt idx="25" formatCode="0,00">
                  <c:v>55.61</c:v>
                </c:pt>
                <c:pt idx="26" formatCode="0,00">
                  <c:v>55.61</c:v>
                </c:pt>
                <c:pt idx="27" formatCode="0,00">
                  <c:v>55.61</c:v>
                </c:pt>
                <c:pt idx="28" formatCode="0,00">
                  <c:v>55.61</c:v>
                </c:pt>
                <c:pt idx="29" formatCode="0,00">
                  <c:v>55.61</c:v>
                </c:pt>
                <c:pt idx="30" formatCode="0,00">
                  <c:v>55.61</c:v>
                </c:pt>
                <c:pt idx="31" formatCode="0,00">
                  <c:v>55.61</c:v>
                </c:pt>
                <c:pt idx="32" formatCode="0,00">
                  <c:v>55.61</c:v>
                </c:pt>
                <c:pt idx="33" formatCode="0,00">
                  <c:v>55.61</c:v>
                </c:pt>
                <c:pt idx="34" formatCode="0,00">
                  <c:v>55.61</c:v>
                </c:pt>
                <c:pt idx="35" formatCode="0,00">
                  <c:v>55.61</c:v>
                </c:pt>
                <c:pt idx="36" formatCode="0,00">
                  <c:v>55.61</c:v>
                </c:pt>
                <c:pt idx="37" formatCode="0,00">
                  <c:v>55.61</c:v>
                </c:pt>
                <c:pt idx="38" formatCode="0,00">
                  <c:v>55.61</c:v>
                </c:pt>
                <c:pt idx="39" formatCode="0,00">
                  <c:v>55.61</c:v>
                </c:pt>
                <c:pt idx="40" formatCode="0,00">
                  <c:v>55.61</c:v>
                </c:pt>
                <c:pt idx="41" formatCode="0,00">
                  <c:v>55.61</c:v>
                </c:pt>
                <c:pt idx="42" formatCode="0,00">
                  <c:v>55.61</c:v>
                </c:pt>
                <c:pt idx="43" formatCode="0,00">
                  <c:v>55.61</c:v>
                </c:pt>
                <c:pt idx="44" formatCode="0,00">
                  <c:v>55.61</c:v>
                </c:pt>
                <c:pt idx="45" formatCode="0,00">
                  <c:v>55.61</c:v>
                </c:pt>
                <c:pt idx="46" formatCode="0,00">
                  <c:v>55.61</c:v>
                </c:pt>
                <c:pt idx="47" formatCode="0,00">
                  <c:v>55.61</c:v>
                </c:pt>
                <c:pt idx="48" formatCode="0,00">
                  <c:v>55.61</c:v>
                </c:pt>
                <c:pt idx="49" formatCode="0,00">
                  <c:v>55.61</c:v>
                </c:pt>
                <c:pt idx="50" formatCode="0,00">
                  <c:v>55.61</c:v>
                </c:pt>
                <c:pt idx="51" formatCode="0,00">
                  <c:v>55.61</c:v>
                </c:pt>
                <c:pt idx="52" formatCode="0,00">
                  <c:v>55.61</c:v>
                </c:pt>
                <c:pt idx="53" formatCode="0,00">
                  <c:v>55.61</c:v>
                </c:pt>
                <c:pt idx="54" formatCode="0,00">
                  <c:v>55.61</c:v>
                </c:pt>
                <c:pt idx="55" formatCode="0,00">
                  <c:v>55.61</c:v>
                </c:pt>
                <c:pt idx="56" formatCode="0,00">
                  <c:v>55.61</c:v>
                </c:pt>
                <c:pt idx="57" formatCode="0,00">
                  <c:v>55.61</c:v>
                </c:pt>
                <c:pt idx="58" formatCode="0,00">
                  <c:v>55.61</c:v>
                </c:pt>
                <c:pt idx="59" formatCode="0,00">
                  <c:v>55.61</c:v>
                </c:pt>
                <c:pt idx="60" formatCode="0,00">
                  <c:v>55.61</c:v>
                </c:pt>
                <c:pt idx="61">
                  <c:v>55.61</c:v>
                </c:pt>
                <c:pt idx="62" formatCode="0,00">
                  <c:v>55.61</c:v>
                </c:pt>
                <c:pt idx="63" formatCode="0,00">
                  <c:v>55.61</c:v>
                </c:pt>
                <c:pt idx="64" formatCode="0,00">
                  <c:v>55.61</c:v>
                </c:pt>
                <c:pt idx="65" formatCode="0,00">
                  <c:v>55.61</c:v>
                </c:pt>
                <c:pt idx="66" formatCode="0,00">
                  <c:v>55.61</c:v>
                </c:pt>
                <c:pt idx="67" formatCode="0,00">
                  <c:v>55.61</c:v>
                </c:pt>
                <c:pt idx="68" formatCode="0,00">
                  <c:v>55.61</c:v>
                </c:pt>
                <c:pt idx="69" formatCode="0,00">
                  <c:v>55.61</c:v>
                </c:pt>
                <c:pt idx="70" formatCode="0,00">
                  <c:v>55.61</c:v>
                </c:pt>
                <c:pt idx="71" formatCode="0,00">
                  <c:v>55.61</c:v>
                </c:pt>
                <c:pt idx="72" formatCode="0,00">
                  <c:v>55.61</c:v>
                </c:pt>
                <c:pt idx="73" formatCode="0,00">
                  <c:v>55.61</c:v>
                </c:pt>
                <c:pt idx="74" formatCode="0,00">
                  <c:v>55.61</c:v>
                </c:pt>
                <c:pt idx="75" formatCode="0,00">
                  <c:v>55.61</c:v>
                </c:pt>
                <c:pt idx="76" formatCode="0,00">
                  <c:v>55.61</c:v>
                </c:pt>
                <c:pt idx="77" formatCode="0,00">
                  <c:v>55.61</c:v>
                </c:pt>
                <c:pt idx="78" formatCode="0,00">
                  <c:v>55.61</c:v>
                </c:pt>
                <c:pt idx="79" formatCode="0,00">
                  <c:v>55.61</c:v>
                </c:pt>
                <c:pt idx="80" formatCode="0,00">
                  <c:v>55.61</c:v>
                </c:pt>
                <c:pt idx="81" formatCode="0,00">
                  <c:v>55.61</c:v>
                </c:pt>
                <c:pt idx="82" formatCode="0,00">
                  <c:v>55.61</c:v>
                </c:pt>
                <c:pt idx="83" formatCode="0,00">
                  <c:v>55.61</c:v>
                </c:pt>
                <c:pt idx="84" formatCode="0,00">
                  <c:v>55.61</c:v>
                </c:pt>
                <c:pt idx="85" formatCode="0,00">
                  <c:v>55.61</c:v>
                </c:pt>
                <c:pt idx="86" formatCode="0,00">
                  <c:v>55.61</c:v>
                </c:pt>
                <c:pt idx="87" formatCode="0,00">
                  <c:v>55.61</c:v>
                </c:pt>
                <c:pt idx="88" formatCode="0,00">
                  <c:v>55.61</c:v>
                </c:pt>
                <c:pt idx="89" formatCode="0,00">
                  <c:v>55.61</c:v>
                </c:pt>
                <c:pt idx="90" formatCode="0,00">
                  <c:v>55.61</c:v>
                </c:pt>
                <c:pt idx="91" formatCode="0,00">
                  <c:v>55.61</c:v>
                </c:pt>
                <c:pt idx="92" formatCode="0,00">
                  <c:v>55.61</c:v>
                </c:pt>
                <c:pt idx="93" formatCode="0,00">
                  <c:v>55.61</c:v>
                </c:pt>
                <c:pt idx="94" formatCode="0,00">
                  <c:v>55.61</c:v>
                </c:pt>
                <c:pt idx="95" formatCode="0,00">
                  <c:v>55.61</c:v>
                </c:pt>
                <c:pt idx="96" formatCode="0,00">
                  <c:v>55.61</c:v>
                </c:pt>
                <c:pt idx="97" formatCode="0,00">
                  <c:v>55.61</c:v>
                </c:pt>
                <c:pt idx="98" formatCode="0,00">
                  <c:v>55.61</c:v>
                </c:pt>
                <c:pt idx="99" formatCode="0,00">
                  <c:v>55.61</c:v>
                </c:pt>
                <c:pt idx="100" formatCode="0,00">
                  <c:v>55.61</c:v>
                </c:pt>
                <c:pt idx="101" formatCode="0,00">
                  <c:v>55.61</c:v>
                </c:pt>
                <c:pt idx="102" formatCode="0,00">
                  <c:v>55.61</c:v>
                </c:pt>
                <c:pt idx="103" formatCode="0,00">
                  <c:v>55.61</c:v>
                </c:pt>
                <c:pt idx="104" formatCode="0,00">
                  <c:v>55.61</c:v>
                </c:pt>
                <c:pt idx="105" formatCode="0,00">
                  <c:v>55.61</c:v>
                </c:pt>
                <c:pt idx="106" formatCode="0,00">
                  <c:v>55.61</c:v>
                </c:pt>
                <c:pt idx="107">
                  <c:v>55.61</c:v>
                </c:pt>
                <c:pt idx="108" formatCode="0,00">
                  <c:v>55.61</c:v>
                </c:pt>
                <c:pt idx="109" formatCode="0,00">
                  <c:v>55.61</c:v>
                </c:pt>
                <c:pt idx="110" formatCode="0,00">
                  <c:v>55.61</c:v>
                </c:pt>
                <c:pt idx="111" formatCode="0,00">
                  <c:v>55.61</c:v>
                </c:pt>
                <c:pt idx="112" formatCode="0,00">
                  <c:v>55.61</c:v>
                </c:pt>
                <c:pt idx="113" formatCode="0,00">
                  <c:v>55.61</c:v>
                </c:pt>
                <c:pt idx="114" formatCode="0,00">
                  <c:v>55.61</c:v>
                </c:pt>
                <c:pt idx="115" formatCode="0,00">
                  <c:v>55.61</c:v>
                </c:pt>
                <c:pt idx="116" formatCode="0,00">
                  <c:v>55.61</c:v>
                </c:pt>
              </c:numCache>
            </c:numRef>
          </c:val>
          <c:smooth val="0"/>
        </c:ser>
        <c:ser>
          <c:idx val="7"/>
          <c:order val="7"/>
          <c:tx>
            <c:v>2015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диаграмма'!$P$5:$P$121</c:f>
              <c:numCache>
                <c:formatCode>0,00</c:formatCode>
                <c:ptCount val="117"/>
                <c:pt idx="0">
                  <c:v>46</c:v>
                </c:pt>
                <c:pt idx="1">
                  <c:v>55.25531707875458</c:v>
                </c:pt>
                <c:pt idx="2">
                  <c:v>71.65384615384616</c:v>
                </c:pt>
                <c:pt idx="3">
                  <c:v>52</c:v>
                </c:pt>
                <c:pt idx="4">
                  <c:v>69.099999999999994</c:v>
                </c:pt>
                <c:pt idx="5">
                  <c:v>50.0625</c:v>
                </c:pt>
                <c:pt idx="6">
                  <c:v>48</c:v>
                </c:pt>
                <c:pt idx="7">
                  <c:v>54.142857142857146</c:v>
                </c:pt>
                <c:pt idx="8">
                  <c:v>50.75</c:v>
                </c:pt>
                <c:pt idx="9">
                  <c:v>46.333333333333336</c:v>
                </c:pt>
                <c:pt idx="10">
                  <c:v>56.049188311688312</c:v>
                </c:pt>
                <c:pt idx="11">
                  <c:v>72</c:v>
                </c:pt>
                <c:pt idx="12">
                  <c:v>44</c:v>
                </c:pt>
                <c:pt idx="13">
                  <c:v>53.3125</c:v>
                </c:pt>
                <c:pt idx="14">
                  <c:v>55.428571428571431</c:v>
                </c:pt>
                <c:pt idx="15">
                  <c:v>70</c:v>
                </c:pt>
                <c:pt idx="16">
                  <c:v>40</c:v>
                </c:pt>
                <c:pt idx="17">
                  <c:v>57</c:v>
                </c:pt>
                <c:pt idx="18">
                  <c:v>59.3</c:v>
                </c:pt>
                <c:pt idx="19">
                  <c:v>46.333333333333336</c:v>
                </c:pt>
                <c:pt idx="20">
                  <c:v>75.5</c:v>
                </c:pt>
                <c:pt idx="21">
                  <c:v>43.666666666666664</c:v>
                </c:pt>
                <c:pt idx="23">
                  <c:v>55.313818111914998</c:v>
                </c:pt>
                <c:pt idx="25">
                  <c:v>79</c:v>
                </c:pt>
                <c:pt idx="26">
                  <c:v>52.5</c:v>
                </c:pt>
                <c:pt idx="27">
                  <c:v>57.764705882352942</c:v>
                </c:pt>
                <c:pt idx="28">
                  <c:v>63.444444444444443</c:v>
                </c:pt>
                <c:pt idx="29">
                  <c:v>59.266666666666666</c:v>
                </c:pt>
                <c:pt idx="30">
                  <c:v>51</c:v>
                </c:pt>
                <c:pt idx="31">
                  <c:v>55.909090909090907</c:v>
                </c:pt>
                <c:pt idx="32">
                  <c:v>51</c:v>
                </c:pt>
                <c:pt idx="33">
                  <c:v>60.4</c:v>
                </c:pt>
                <c:pt idx="34">
                  <c:v>20</c:v>
                </c:pt>
                <c:pt idx="35">
                  <c:v>46.2</c:v>
                </c:pt>
                <c:pt idx="36">
                  <c:v>59.75</c:v>
                </c:pt>
                <c:pt idx="37">
                  <c:v>48.5</c:v>
                </c:pt>
                <c:pt idx="38">
                  <c:v>72</c:v>
                </c:pt>
                <c:pt idx="39">
                  <c:v>56.6</c:v>
                </c:pt>
                <c:pt idx="40">
                  <c:v>48.5</c:v>
                </c:pt>
                <c:pt idx="41">
                  <c:v>58.5</c:v>
                </c:pt>
                <c:pt idx="42">
                  <c:v>54.617665096341568</c:v>
                </c:pt>
                <c:pt idx="43">
                  <c:v>65.8125</c:v>
                </c:pt>
                <c:pt idx="44">
                  <c:v>63</c:v>
                </c:pt>
                <c:pt idx="45">
                  <c:v>59.75</c:v>
                </c:pt>
                <c:pt idx="46">
                  <c:v>56.625</c:v>
                </c:pt>
                <c:pt idx="47">
                  <c:v>61.666666666666664</c:v>
                </c:pt>
                <c:pt idx="48">
                  <c:v>64.599999999999994</c:v>
                </c:pt>
                <c:pt idx="49">
                  <c:v>62.666666666666664</c:v>
                </c:pt>
                <c:pt idx="50">
                  <c:v>61.272727272727273</c:v>
                </c:pt>
                <c:pt idx="51">
                  <c:v>70.75</c:v>
                </c:pt>
                <c:pt idx="52">
                  <c:v>52.533333333333331</c:v>
                </c:pt>
                <c:pt idx="53">
                  <c:v>26.666666666666668</c:v>
                </c:pt>
                <c:pt idx="54">
                  <c:v>27</c:v>
                </c:pt>
                <c:pt idx="55">
                  <c:v>45.875</c:v>
                </c:pt>
                <c:pt idx="56">
                  <c:v>74.142857142857139</c:v>
                </c:pt>
                <c:pt idx="57">
                  <c:v>59.25</c:v>
                </c:pt>
                <c:pt idx="59">
                  <c:v>33</c:v>
                </c:pt>
                <c:pt idx="60">
                  <c:v>43.888888888888886</c:v>
                </c:pt>
                <c:pt idx="61">
                  <c:v>53.163919413919416</c:v>
                </c:pt>
                <c:pt idx="62">
                  <c:v>51.5</c:v>
                </c:pt>
                <c:pt idx="64">
                  <c:v>84</c:v>
                </c:pt>
                <c:pt idx="65">
                  <c:v>49.4</c:v>
                </c:pt>
                <c:pt idx="66">
                  <c:v>61.333333333333336</c:v>
                </c:pt>
                <c:pt idx="67">
                  <c:v>55.714285714285715</c:v>
                </c:pt>
                <c:pt idx="68">
                  <c:v>55.125</c:v>
                </c:pt>
                <c:pt idx="69">
                  <c:v>57.6</c:v>
                </c:pt>
                <c:pt idx="70">
                  <c:v>52.333333333333336</c:v>
                </c:pt>
                <c:pt idx="71">
                  <c:v>43.75</c:v>
                </c:pt>
                <c:pt idx="72">
                  <c:v>44.625</c:v>
                </c:pt>
                <c:pt idx="73">
                  <c:v>41.75</c:v>
                </c:pt>
                <c:pt idx="74">
                  <c:v>44</c:v>
                </c:pt>
                <c:pt idx="75">
                  <c:v>50</c:v>
                </c:pt>
                <c:pt idx="77">
                  <c:v>51.419839386803673</c:v>
                </c:pt>
                <c:pt idx="78">
                  <c:v>63.6</c:v>
                </c:pt>
                <c:pt idx="79">
                  <c:v>51.25</c:v>
                </c:pt>
                <c:pt idx="80">
                  <c:v>50.166666666666664</c:v>
                </c:pt>
                <c:pt idx="81">
                  <c:v>58.636363636363633</c:v>
                </c:pt>
                <c:pt idx="82">
                  <c:v>66.909090909090907</c:v>
                </c:pt>
                <c:pt idx="83">
                  <c:v>57.2</c:v>
                </c:pt>
                <c:pt idx="84">
                  <c:v>57.785714285714285</c:v>
                </c:pt>
                <c:pt idx="85">
                  <c:v>58.428571428571431</c:v>
                </c:pt>
                <c:pt idx="86">
                  <c:v>59.81818181818182</c:v>
                </c:pt>
                <c:pt idx="87">
                  <c:v>48.333333333333336</c:v>
                </c:pt>
                <c:pt idx="88">
                  <c:v>44.083333333333336</c:v>
                </c:pt>
                <c:pt idx="89">
                  <c:v>55.384615384615387</c:v>
                </c:pt>
                <c:pt idx="90">
                  <c:v>97</c:v>
                </c:pt>
                <c:pt idx="91">
                  <c:v>48</c:v>
                </c:pt>
                <c:pt idx="92">
                  <c:v>42.5</c:v>
                </c:pt>
                <c:pt idx="93">
                  <c:v>50.333333333333336</c:v>
                </c:pt>
                <c:pt idx="94">
                  <c:v>41.272727272727273</c:v>
                </c:pt>
                <c:pt idx="95">
                  <c:v>47.5</c:v>
                </c:pt>
                <c:pt idx="96">
                  <c:v>54.75</c:v>
                </c:pt>
                <c:pt idx="97">
                  <c:v>38.428571428571431</c:v>
                </c:pt>
                <c:pt idx="98">
                  <c:v>46.875</c:v>
                </c:pt>
                <c:pt idx="99">
                  <c:v>55</c:v>
                </c:pt>
                <c:pt idx="100">
                  <c:v>28</c:v>
                </c:pt>
                <c:pt idx="101">
                  <c:v>42</c:v>
                </c:pt>
                <c:pt idx="102">
                  <c:v>27</c:v>
                </c:pt>
                <c:pt idx="103">
                  <c:v>47.666666666666664</c:v>
                </c:pt>
                <c:pt idx="105">
                  <c:v>53.333333333333336</c:v>
                </c:pt>
                <c:pt idx="106">
                  <c:v>48.5</c:v>
                </c:pt>
                <c:pt idx="107">
                  <c:v>58.999074074074066</c:v>
                </c:pt>
                <c:pt idx="108">
                  <c:v>64.8</c:v>
                </c:pt>
                <c:pt idx="109">
                  <c:v>57.666666666666664</c:v>
                </c:pt>
                <c:pt idx="110">
                  <c:v>64.777777777777771</c:v>
                </c:pt>
                <c:pt idx="112">
                  <c:v>64</c:v>
                </c:pt>
                <c:pt idx="113">
                  <c:v>55</c:v>
                </c:pt>
                <c:pt idx="116">
                  <c:v>47.75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диаграмма'!$U$5:$U$121</c:f>
              <c:numCache>
                <c:formatCode>Основной</c:formatCode>
                <c:ptCount val="117"/>
                <c:pt idx="0">
                  <c:v>53.57</c:v>
                </c:pt>
                <c:pt idx="1">
                  <c:v>53.57</c:v>
                </c:pt>
                <c:pt idx="2">
                  <c:v>53.57</c:v>
                </c:pt>
                <c:pt idx="3">
                  <c:v>53.57</c:v>
                </c:pt>
                <c:pt idx="4">
                  <c:v>53.57</c:v>
                </c:pt>
                <c:pt idx="5">
                  <c:v>53.57</c:v>
                </c:pt>
                <c:pt idx="6">
                  <c:v>53.57</c:v>
                </c:pt>
                <c:pt idx="7">
                  <c:v>53.57</c:v>
                </c:pt>
                <c:pt idx="8">
                  <c:v>53.57</c:v>
                </c:pt>
                <c:pt idx="9">
                  <c:v>53.57</c:v>
                </c:pt>
                <c:pt idx="10">
                  <c:v>53.57</c:v>
                </c:pt>
                <c:pt idx="11">
                  <c:v>53.57</c:v>
                </c:pt>
                <c:pt idx="12">
                  <c:v>53.57</c:v>
                </c:pt>
                <c:pt idx="13">
                  <c:v>53.57</c:v>
                </c:pt>
                <c:pt idx="14">
                  <c:v>53.57</c:v>
                </c:pt>
                <c:pt idx="15">
                  <c:v>53.57</c:v>
                </c:pt>
                <c:pt idx="16">
                  <c:v>53.57</c:v>
                </c:pt>
                <c:pt idx="17">
                  <c:v>53.57</c:v>
                </c:pt>
                <c:pt idx="18">
                  <c:v>53.57</c:v>
                </c:pt>
                <c:pt idx="19">
                  <c:v>53.57</c:v>
                </c:pt>
                <c:pt idx="20">
                  <c:v>53.57</c:v>
                </c:pt>
                <c:pt idx="21">
                  <c:v>53.57</c:v>
                </c:pt>
                <c:pt idx="22">
                  <c:v>53.57</c:v>
                </c:pt>
                <c:pt idx="23">
                  <c:v>53.57</c:v>
                </c:pt>
                <c:pt idx="24">
                  <c:v>53.57</c:v>
                </c:pt>
                <c:pt idx="25">
                  <c:v>53.57</c:v>
                </c:pt>
                <c:pt idx="26">
                  <c:v>53.57</c:v>
                </c:pt>
                <c:pt idx="27">
                  <c:v>53.57</c:v>
                </c:pt>
                <c:pt idx="28">
                  <c:v>53.57</c:v>
                </c:pt>
                <c:pt idx="29">
                  <c:v>53.57</c:v>
                </c:pt>
                <c:pt idx="30">
                  <c:v>53.57</c:v>
                </c:pt>
                <c:pt idx="31">
                  <c:v>53.57</c:v>
                </c:pt>
                <c:pt idx="32">
                  <c:v>53.57</c:v>
                </c:pt>
                <c:pt idx="33">
                  <c:v>53.57</c:v>
                </c:pt>
                <c:pt idx="34">
                  <c:v>53.57</c:v>
                </c:pt>
                <c:pt idx="35">
                  <c:v>53.57</c:v>
                </c:pt>
                <c:pt idx="36">
                  <c:v>53.57</c:v>
                </c:pt>
                <c:pt idx="37">
                  <c:v>53.57</c:v>
                </c:pt>
                <c:pt idx="38">
                  <c:v>53.57</c:v>
                </c:pt>
                <c:pt idx="39">
                  <c:v>53.57</c:v>
                </c:pt>
                <c:pt idx="40">
                  <c:v>53.57</c:v>
                </c:pt>
                <c:pt idx="41">
                  <c:v>53.57</c:v>
                </c:pt>
                <c:pt idx="42">
                  <c:v>53.57</c:v>
                </c:pt>
                <c:pt idx="43">
                  <c:v>53.57</c:v>
                </c:pt>
                <c:pt idx="44">
                  <c:v>53.57</c:v>
                </c:pt>
                <c:pt idx="45">
                  <c:v>53.57</c:v>
                </c:pt>
                <c:pt idx="46">
                  <c:v>53.57</c:v>
                </c:pt>
                <c:pt idx="47">
                  <c:v>53.57</c:v>
                </c:pt>
                <c:pt idx="48">
                  <c:v>53.57</c:v>
                </c:pt>
                <c:pt idx="49">
                  <c:v>53.57</c:v>
                </c:pt>
                <c:pt idx="50">
                  <c:v>53.57</c:v>
                </c:pt>
                <c:pt idx="51">
                  <c:v>53.57</c:v>
                </c:pt>
                <c:pt idx="52">
                  <c:v>53.57</c:v>
                </c:pt>
                <c:pt idx="53">
                  <c:v>53.57</c:v>
                </c:pt>
                <c:pt idx="54">
                  <c:v>53.57</c:v>
                </c:pt>
                <c:pt idx="55">
                  <c:v>53.57</c:v>
                </c:pt>
                <c:pt idx="56">
                  <c:v>53.57</c:v>
                </c:pt>
                <c:pt idx="57">
                  <c:v>53.57</c:v>
                </c:pt>
                <c:pt idx="58">
                  <c:v>53.57</c:v>
                </c:pt>
                <c:pt idx="59">
                  <c:v>53.57</c:v>
                </c:pt>
                <c:pt idx="60">
                  <c:v>53.57</c:v>
                </c:pt>
                <c:pt idx="61">
                  <c:v>53.57</c:v>
                </c:pt>
                <c:pt idx="62">
                  <c:v>53.57</c:v>
                </c:pt>
                <c:pt idx="63">
                  <c:v>53.57</c:v>
                </c:pt>
                <c:pt idx="64">
                  <c:v>53.57</c:v>
                </c:pt>
                <c:pt idx="65">
                  <c:v>53.57</c:v>
                </c:pt>
                <c:pt idx="66">
                  <c:v>53.57</c:v>
                </c:pt>
                <c:pt idx="67">
                  <c:v>53.57</c:v>
                </c:pt>
                <c:pt idx="68">
                  <c:v>53.57</c:v>
                </c:pt>
                <c:pt idx="69">
                  <c:v>53.57</c:v>
                </c:pt>
                <c:pt idx="70">
                  <c:v>53.57</c:v>
                </c:pt>
                <c:pt idx="71">
                  <c:v>53.57</c:v>
                </c:pt>
                <c:pt idx="72">
                  <c:v>53.57</c:v>
                </c:pt>
                <c:pt idx="73">
                  <c:v>53.57</c:v>
                </c:pt>
                <c:pt idx="74">
                  <c:v>53.57</c:v>
                </c:pt>
                <c:pt idx="75">
                  <c:v>53.57</c:v>
                </c:pt>
                <c:pt idx="76">
                  <c:v>53.57</c:v>
                </c:pt>
                <c:pt idx="77">
                  <c:v>53.57</c:v>
                </c:pt>
                <c:pt idx="78">
                  <c:v>53.57</c:v>
                </c:pt>
                <c:pt idx="79">
                  <c:v>53.57</c:v>
                </c:pt>
                <c:pt idx="80">
                  <c:v>53.57</c:v>
                </c:pt>
                <c:pt idx="81">
                  <c:v>53.57</c:v>
                </c:pt>
                <c:pt idx="82">
                  <c:v>53.57</c:v>
                </c:pt>
                <c:pt idx="83">
                  <c:v>53.57</c:v>
                </c:pt>
                <c:pt idx="84">
                  <c:v>53.57</c:v>
                </c:pt>
                <c:pt idx="85">
                  <c:v>53.57</c:v>
                </c:pt>
                <c:pt idx="86">
                  <c:v>53.57</c:v>
                </c:pt>
                <c:pt idx="87">
                  <c:v>53.57</c:v>
                </c:pt>
                <c:pt idx="88">
                  <c:v>53.57</c:v>
                </c:pt>
                <c:pt idx="89">
                  <c:v>53.57</c:v>
                </c:pt>
                <c:pt idx="90">
                  <c:v>53.57</c:v>
                </c:pt>
                <c:pt idx="91">
                  <c:v>53.57</c:v>
                </c:pt>
                <c:pt idx="92">
                  <c:v>53.57</c:v>
                </c:pt>
                <c:pt idx="93">
                  <c:v>53.57</c:v>
                </c:pt>
                <c:pt idx="94">
                  <c:v>53.57</c:v>
                </c:pt>
                <c:pt idx="95">
                  <c:v>53.57</c:v>
                </c:pt>
                <c:pt idx="96">
                  <c:v>53.57</c:v>
                </c:pt>
                <c:pt idx="97">
                  <c:v>53.57</c:v>
                </c:pt>
                <c:pt idx="98">
                  <c:v>53.57</c:v>
                </c:pt>
                <c:pt idx="99">
                  <c:v>53.57</c:v>
                </c:pt>
                <c:pt idx="100">
                  <c:v>53.57</c:v>
                </c:pt>
                <c:pt idx="101">
                  <c:v>53.57</c:v>
                </c:pt>
                <c:pt idx="102">
                  <c:v>53.57</c:v>
                </c:pt>
                <c:pt idx="103">
                  <c:v>53.57</c:v>
                </c:pt>
                <c:pt idx="104">
                  <c:v>53.57</c:v>
                </c:pt>
                <c:pt idx="105">
                  <c:v>53.57</c:v>
                </c:pt>
                <c:pt idx="106">
                  <c:v>53.57</c:v>
                </c:pt>
                <c:pt idx="107">
                  <c:v>53.57</c:v>
                </c:pt>
                <c:pt idx="108">
                  <c:v>53.57</c:v>
                </c:pt>
                <c:pt idx="109">
                  <c:v>53.57</c:v>
                </c:pt>
                <c:pt idx="110">
                  <c:v>53.57</c:v>
                </c:pt>
                <c:pt idx="111">
                  <c:v>53.57</c:v>
                </c:pt>
                <c:pt idx="112">
                  <c:v>53.57</c:v>
                </c:pt>
                <c:pt idx="113">
                  <c:v>53.57</c:v>
                </c:pt>
                <c:pt idx="114">
                  <c:v>53.57</c:v>
                </c:pt>
                <c:pt idx="115">
                  <c:v>53.57</c:v>
                </c:pt>
                <c:pt idx="116">
                  <c:v>53.57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'Информ-11 диаграмма'!$B$5:$B$121</c:f>
              <c:strCache>
                <c:ptCount val="11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СШ № 19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МБОУ СШ № 90</c:v>
                </c:pt>
                <c:pt idx="13">
                  <c:v>МАОУ Лицей № 11</c:v>
                </c:pt>
                <c:pt idx="14">
                  <c:v>МАОУ Гимназия № 4</c:v>
                </c:pt>
                <c:pt idx="15">
                  <c:v>МАОУ Гимназия № 10</c:v>
                </c:pt>
                <c:pt idx="16">
                  <c:v>МБОУ СШ № 63</c:v>
                </c:pt>
                <c:pt idx="17">
                  <c:v>МБОУ СШ № 46</c:v>
                </c:pt>
                <c:pt idx="18">
                  <c:v>МАОУ Гимназия № 6</c:v>
                </c:pt>
                <c:pt idx="19">
                  <c:v>МБОУ СШ № 8 "Созидание"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ЛЕНИНСКИЙ РАЙОН</c:v>
                </c:pt>
                <c:pt idx="24">
                  <c:v>МБОУ СШ № 13</c:v>
                </c:pt>
                <c:pt idx="25">
                  <c:v>МБОУ СШ № 31</c:v>
                </c:pt>
                <c:pt idx="26">
                  <c:v>МАОУ СШ № 148</c:v>
                </c:pt>
                <c:pt idx="27">
                  <c:v>МБОУ Лицей № 3</c:v>
                </c:pt>
                <c:pt idx="28">
                  <c:v>МБОУ СШ № 64</c:v>
                </c:pt>
                <c:pt idx="29">
                  <c:v>МБОУ Гимназия № 7</c:v>
                </c:pt>
                <c:pt idx="30">
                  <c:v>МБОУ СШ № 47</c:v>
                </c:pt>
                <c:pt idx="31">
                  <c:v>МАОУ Гимназия № 11</c:v>
                </c:pt>
                <c:pt idx="32">
                  <c:v>МБОУ СШ № 89</c:v>
                </c:pt>
                <c:pt idx="33">
                  <c:v>МАОУ Лицей № 12</c:v>
                </c:pt>
                <c:pt idx="34">
                  <c:v>МБОУ СШ № 79</c:v>
                </c:pt>
                <c:pt idx="35">
                  <c:v>МБОУ СШ № 44</c:v>
                </c:pt>
                <c:pt idx="36">
                  <c:v>МБОУ СШ № 94</c:v>
                </c:pt>
                <c:pt idx="37">
                  <c:v>МБОУ СШ № 53</c:v>
                </c:pt>
                <c:pt idx="38">
                  <c:v>МБОУ СШ № 65</c:v>
                </c:pt>
                <c:pt idx="39">
                  <c:v>МАОУ Гимназия № 15</c:v>
                </c:pt>
                <c:pt idx="40">
                  <c:v>МБОУ СШ № 88</c:v>
                </c:pt>
                <c:pt idx="41">
                  <c:v>МБОУ СШ № 16</c:v>
                </c:pt>
                <c:pt idx="42">
                  <c:v>ОКТЯБРЬСКИЙ РАЙОН</c:v>
                </c:pt>
                <c:pt idx="43">
                  <c:v>МАОУ Гимназия № 13 "Академ"</c:v>
                </c:pt>
                <c:pt idx="44">
                  <c:v>МБОУ СШ № 3</c:v>
                </c:pt>
                <c:pt idx="45">
                  <c:v>МАОУ Гимназия № 3</c:v>
                </c:pt>
                <c:pt idx="46">
                  <c:v>МАОУ Лицей № 1</c:v>
                </c:pt>
                <c:pt idx="47">
                  <c:v>МБОУ Лицей № 10</c:v>
                </c:pt>
                <c:pt idx="48">
                  <c:v>МБОУ СШ № 72 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СШ № 82</c:v>
                </c:pt>
                <c:pt idx="52">
                  <c:v>МБОУ Лицей № 8</c:v>
                </c:pt>
                <c:pt idx="53">
                  <c:v>МБОУ СШ № 84</c:v>
                </c:pt>
                <c:pt idx="54">
                  <c:v>МБОУ СШ № 30</c:v>
                </c:pt>
                <c:pt idx="55">
                  <c:v>МБОУ СШ № 133 </c:v>
                </c:pt>
                <c:pt idx="56">
                  <c:v>МБОУ Школа-интернат № 1</c:v>
                </c:pt>
                <c:pt idx="57">
                  <c:v>МБОУ СШ № 21</c:v>
                </c:pt>
                <c:pt idx="58">
                  <c:v>МБОУ СШ № 36</c:v>
                </c:pt>
                <c:pt idx="59">
                  <c:v>МБОУ СШ № 73</c:v>
                </c:pt>
                <c:pt idx="60">
                  <c:v>МБОУ СШ № 95</c:v>
                </c:pt>
                <c:pt idx="61">
                  <c:v>СВЕРДЛОВСКИЙ РАЙОН</c:v>
                </c:pt>
                <c:pt idx="62">
                  <c:v>МБОУ СШ № 92</c:v>
                </c:pt>
                <c:pt idx="63">
                  <c:v>МБОУ СШ № 78</c:v>
                </c:pt>
                <c:pt idx="64">
                  <c:v>МАОУ Гимназия № 14</c:v>
                </c:pt>
                <c:pt idx="65">
                  <c:v>МБОУ СШ № 97</c:v>
                </c:pt>
                <c:pt idx="66">
                  <c:v>МАОУ Лицей № 9 "Лидер"</c:v>
                </c:pt>
                <c:pt idx="67">
                  <c:v>МБОУ СШ № 76</c:v>
                </c:pt>
                <c:pt idx="68">
                  <c:v>МБОУ СШ № 6</c:v>
                </c:pt>
                <c:pt idx="69">
                  <c:v>МАОУ СШ № 23</c:v>
                </c:pt>
                <c:pt idx="70">
                  <c:v>МАОУ СШ № 137</c:v>
                </c:pt>
                <c:pt idx="71">
                  <c:v>МБОУ СШ № 62</c:v>
                </c:pt>
                <c:pt idx="72">
                  <c:v>МБОУ СШ № 93</c:v>
                </c:pt>
                <c:pt idx="73">
                  <c:v>МБОУ СШ № 45</c:v>
                </c:pt>
                <c:pt idx="74">
                  <c:v>МБОУ СШ № 34</c:v>
                </c:pt>
                <c:pt idx="75">
                  <c:v>МБОУ СШ № 17</c:v>
                </c:pt>
                <c:pt idx="76">
                  <c:v>МБОУ СШ № 42</c:v>
                </c:pt>
                <c:pt idx="77">
                  <c:v>СОВЕТСКИЙ РАЙОН</c:v>
                </c:pt>
                <c:pt idx="78">
                  <c:v>МБОУ СШ № 98</c:v>
                </c:pt>
                <c:pt idx="79">
                  <c:v>МБОУ СШ № 91</c:v>
                </c:pt>
                <c:pt idx="80">
                  <c:v>МАОУ СШ № 143</c:v>
                </c:pt>
                <c:pt idx="81">
                  <c:v>МАОУ СШ № 152</c:v>
                </c:pt>
                <c:pt idx="82">
                  <c:v>МАОУ СШ № 145</c:v>
                </c:pt>
                <c:pt idx="83">
                  <c:v>МБОУ СШ № 1</c:v>
                </c:pt>
                <c:pt idx="84">
                  <c:v>МБОУ СШ № 7</c:v>
                </c:pt>
                <c:pt idx="85">
                  <c:v>МБОУ СШ № 85</c:v>
                </c:pt>
                <c:pt idx="86">
                  <c:v>МАОУ СШ № 150</c:v>
                </c:pt>
                <c:pt idx="87">
                  <c:v>МБОУ СШ № 144</c:v>
                </c:pt>
                <c:pt idx="88">
                  <c:v>МБОУ СШ № 108</c:v>
                </c:pt>
                <c:pt idx="89">
                  <c:v>МБОУ СШ № 5</c:v>
                </c:pt>
                <c:pt idx="90">
                  <c:v>МБОУ СШ № 141</c:v>
                </c:pt>
                <c:pt idx="91">
                  <c:v>МБОУ СШ № 70</c:v>
                </c:pt>
                <c:pt idx="92">
                  <c:v>МБОУ СШ № 115</c:v>
                </c:pt>
                <c:pt idx="93">
                  <c:v>МБОУ СШ № 134</c:v>
                </c:pt>
                <c:pt idx="94">
                  <c:v>МБОУ СШ № 147</c:v>
                </c:pt>
                <c:pt idx="95">
                  <c:v>МБОУ СШ № 121</c:v>
                </c:pt>
                <c:pt idx="96">
                  <c:v>МБОУ СШ № 24</c:v>
                </c:pt>
                <c:pt idx="97">
                  <c:v>МБОУ СШ № 18</c:v>
                </c:pt>
                <c:pt idx="98">
                  <c:v>МАОУ СШ № 151</c:v>
                </c:pt>
                <c:pt idx="99">
                  <c:v>МАОУ СШ № 149</c:v>
                </c:pt>
                <c:pt idx="100">
                  <c:v>МБОУ СШ № 69</c:v>
                </c:pt>
                <c:pt idx="101">
                  <c:v>МБОУ СШ № 139</c:v>
                </c:pt>
                <c:pt idx="102">
                  <c:v>МБОУ СШ № 66</c:v>
                </c:pt>
                <c:pt idx="103">
                  <c:v>МБОУ СШ № 129</c:v>
                </c:pt>
                <c:pt idx="104">
                  <c:v>МБОУ СШ № 2</c:v>
                </c:pt>
                <c:pt idx="105">
                  <c:v>МБОУ СШ № 22</c:v>
                </c:pt>
                <c:pt idx="106">
                  <c:v>МБОУ СШ № 56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 № 16</c:v>
                </c:pt>
                <c:pt idx="110">
                  <c:v>МБОУ СШ № 10 </c:v>
                </c:pt>
                <c:pt idx="111">
                  <c:v>МБОУ СШ № 51</c:v>
                </c:pt>
                <c:pt idx="112">
                  <c:v>МБОУ Лицей № 2</c:v>
                </c:pt>
                <c:pt idx="113">
                  <c:v>МБОУ СШ № 27</c:v>
                </c:pt>
                <c:pt idx="114">
                  <c:v>МАОУ СШ "Комплекс Покровский"</c:v>
                </c:pt>
                <c:pt idx="115">
                  <c:v>МБОУ СШ № 4</c:v>
                </c:pt>
                <c:pt idx="116">
                  <c:v>МБОУ СШ № 14 </c:v>
                </c:pt>
              </c:strCache>
            </c:strRef>
          </c:cat>
          <c:val>
            <c:numRef>
              <c:f>'Информ-11 диаграмма'!$T$5:$T$121</c:f>
              <c:numCache>
                <c:formatCode>0,00</c:formatCode>
                <c:ptCount val="117"/>
                <c:pt idx="0">
                  <c:v>60.5</c:v>
                </c:pt>
                <c:pt idx="1">
                  <c:v>57.561457499999996</c:v>
                </c:pt>
                <c:pt idx="2">
                  <c:v>77.458330000000004</c:v>
                </c:pt>
                <c:pt idx="3">
                  <c:v>69</c:v>
                </c:pt>
                <c:pt idx="4">
                  <c:v>56.6</c:v>
                </c:pt>
                <c:pt idx="5">
                  <c:v>57.933329999999998</c:v>
                </c:pt>
                <c:pt idx="6">
                  <c:v>58.5</c:v>
                </c:pt>
                <c:pt idx="7">
                  <c:v>42</c:v>
                </c:pt>
                <c:pt idx="8">
                  <c:v>55</c:v>
                </c:pt>
                <c:pt idx="9">
                  <c:v>44</c:v>
                </c:pt>
                <c:pt idx="10">
                  <c:v>44.530951999999999</c:v>
                </c:pt>
                <c:pt idx="11">
                  <c:v>67.857140000000001</c:v>
                </c:pt>
                <c:pt idx="13">
                  <c:v>56</c:v>
                </c:pt>
                <c:pt idx="14">
                  <c:v>51.5</c:v>
                </c:pt>
                <c:pt idx="15">
                  <c:v>83</c:v>
                </c:pt>
                <c:pt idx="16">
                  <c:v>20</c:v>
                </c:pt>
                <c:pt idx="17">
                  <c:v>49.666670000000003</c:v>
                </c:pt>
                <c:pt idx="18">
                  <c:v>47.285710000000002</c:v>
                </c:pt>
                <c:pt idx="19">
                  <c:v>16</c:v>
                </c:pt>
                <c:pt idx="20">
                  <c:v>14</c:v>
                </c:pt>
                <c:pt idx="22">
                  <c:v>40</c:v>
                </c:pt>
                <c:pt idx="23">
                  <c:v>48.390043571428578</c:v>
                </c:pt>
                <c:pt idx="24">
                  <c:v>36.5</c:v>
                </c:pt>
                <c:pt idx="26">
                  <c:v>45</c:v>
                </c:pt>
                <c:pt idx="27">
                  <c:v>71.166669999999996</c:v>
                </c:pt>
                <c:pt idx="28">
                  <c:v>57.727269999999997</c:v>
                </c:pt>
                <c:pt idx="29">
                  <c:v>62.4</c:v>
                </c:pt>
                <c:pt idx="31">
                  <c:v>57.77778</c:v>
                </c:pt>
                <c:pt idx="32">
                  <c:v>36</c:v>
                </c:pt>
                <c:pt idx="33">
                  <c:v>32</c:v>
                </c:pt>
                <c:pt idx="35">
                  <c:v>55.666670000000003</c:v>
                </c:pt>
                <c:pt idx="36">
                  <c:v>54.888890000000004</c:v>
                </c:pt>
                <c:pt idx="37">
                  <c:v>62</c:v>
                </c:pt>
                <c:pt idx="39">
                  <c:v>46.833329999999997</c:v>
                </c:pt>
                <c:pt idx="40">
                  <c:v>20</c:v>
                </c:pt>
                <c:pt idx="41">
                  <c:v>39.5</c:v>
                </c:pt>
                <c:pt idx="42">
                  <c:v>54.421285000000005</c:v>
                </c:pt>
                <c:pt idx="43">
                  <c:v>62.117649999999998</c:v>
                </c:pt>
                <c:pt idx="44">
                  <c:v>57.333329999999997</c:v>
                </c:pt>
                <c:pt idx="45">
                  <c:v>61.666670000000003</c:v>
                </c:pt>
                <c:pt idx="46">
                  <c:v>52.77778</c:v>
                </c:pt>
                <c:pt idx="47">
                  <c:v>50.2</c:v>
                </c:pt>
                <c:pt idx="48">
                  <c:v>74.333330000000004</c:v>
                </c:pt>
                <c:pt idx="49">
                  <c:v>47.75</c:v>
                </c:pt>
                <c:pt idx="50">
                  <c:v>58.76923</c:v>
                </c:pt>
                <c:pt idx="52">
                  <c:v>53.6</c:v>
                </c:pt>
                <c:pt idx="53">
                  <c:v>39.1</c:v>
                </c:pt>
                <c:pt idx="55">
                  <c:v>26</c:v>
                </c:pt>
                <c:pt idx="56">
                  <c:v>73</c:v>
                </c:pt>
                <c:pt idx="57">
                  <c:v>37.25</c:v>
                </c:pt>
                <c:pt idx="60">
                  <c:v>68</c:v>
                </c:pt>
                <c:pt idx="61">
                  <c:v>47.6058375</c:v>
                </c:pt>
                <c:pt idx="62">
                  <c:v>57.833329999999997</c:v>
                </c:pt>
                <c:pt idx="64">
                  <c:v>62</c:v>
                </c:pt>
                <c:pt idx="65">
                  <c:v>59</c:v>
                </c:pt>
                <c:pt idx="66">
                  <c:v>56.714289999999998</c:v>
                </c:pt>
                <c:pt idx="67">
                  <c:v>57.428570000000001</c:v>
                </c:pt>
                <c:pt idx="68">
                  <c:v>44.25</c:v>
                </c:pt>
                <c:pt idx="69">
                  <c:v>54.210529999999999</c:v>
                </c:pt>
                <c:pt idx="70">
                  <c:v>39.333329999999997</c:v>
                </c:pt>
                <c:pt idx="71">
                  <c:v>28.33333</c:v>
                </c:pt>
                <c:pt idx="72">
                  <c:v>44.666670000000003</c:v>
                </c:pt>
                <c:pt idx="73">
                  <c:v>47.5</c:v>
                </c:pt>
                <c:pt idx="75">
                  <c:v>20</c:v>
                </c:pt>
                <c:pt idx="77">
                  <c:v>53.047942799999994</c:v>
                </c:pt>
                <c:pt idx="78">
                  <c:v>44.333329999999997</c:v>
                </c:pt>
                <c:pt idx="79">
                  <c:v>49.25</c:v>
                </c:pt>
                <c:pt idx="80">
                  <c:v>45.22222</c:v>
                </c:pt>
                <c:pt idx="81">
                  <c:v>52</c:v>
                </c:pt>
                <c:pt idx="82">
                  <c:v>49.6875</c:v>
                </c:pt>
                <c:pt idx="83">
                  <c:v>66</c:v>
                </c:pt>
                <c:pt idx="84">
                  <c:v>54.5</c:v>
                </c:pt>
                <c:pt idx="85">
                  <c:v>83</c:v>
                </c:pt>
                <c:pt idx="86">
                  <c:v>55.235289999999999</c:v>
                </c:pt>
                <c:pt idx="87">
                  <c:v>65</c:v>
                </c:pt>
                <c:pt idx="88">
                  <c:v>64.25</c:v>
                </c:pt>
                <c:pt idx="89">
                  <c:v>48.4</c:v>
                </c:pt>
                <c:pt idx="90">
                  <c:v>57.333329999999997</c:v>
                </c:pt>
                <c:pt idx="91">
                  <c:v>48</c:v>
                </c:pt>
                <c:pt idx="92">
                  <c:v>45.8</c:v>
                </c:pt>
                <c:pt idx="94">
                  <c:v>45.625</c:v>
                </c:pt>
                <c:pt idx="96">
                  <c:v>59</c:v>
                </c:pt>
                <c:pt idx="97">
                  <c:v>37.285710000000002</c:v>
                </c:pt>
                <c:pt idx="98">
                  <c:v>39.200000000000003</c:v>
                </c:pt>
                <c:pt idx="99">
                  <c:v>55.642859999999999</c:v>
                </c:pt>
                <c:pt idx="100">
                  <c:v>40</c:v>
                </c:pt>
                <c:pt idx="101">
                  <c:v>51</c:v>
                </c:pt>
                <c:pt idx="102">
                  <c:v>61.333329999999997</c:v>
                </c:pt>
                <c:pt idx="103">
                  <c:v>45.6</c:v>
                </c:pt>
                <c:pt idx="105">
                  <c:v>63.5</c:v>
                </c:pt>
                <c:pt idx="107">
                  <c:v>49.912581666666661</c:v>
                </c:pt>
                <c:pt idx="108">
                  <c:v>61</c:v>
                </c:pt>
                <c:pt idx="109">
                  <c:v>48.75</c:v>
                </c:pt>
                <c:pt idx="110">
                  <c:v>56.058819999999997</c:v>
                </c:pt>
                <c:pt idx="112">
                  <c:v>70</c:v>
                </c:pt>
                <c:pt idx="113">
                  <c:v>49.666670000000003</c:v>
                </c:pt>
                <c:pt idx="11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61216"/>
        <c:axId val="79162752"/>
      </c:lineChart>
      <c:catAx>
        <c:axId val="79161216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62752"/>
        <c:crosses val="autoZero"/>
        <c:auto val="1"/>
        <c:lblAlgn val="ctr"/>
        <c:lblOffset val="100"/>
        <c:noMultiLvlLbl val="0"/>
      </c:catAx>
      <c:valAx>
        <c:axId val="791627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6121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4348467876973778"/>
          <c:y val="1.7829486198043906E-2"/>
          <c:w val="0.74521573007762743"/>
          <c:h val="4.4010090240460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83344</xdr:rowOff>
    </xdr:from>
    <xdr:to>
      <xdr:col>32</xdr:col>
      <xdr:colOff>23812</xdr:colOff>
      <xdr:row>0</xdr:row>
      <xdr:rowOff>4988719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287072</xdr:colOff>
      <xdr:row>0</xdr:row>
      <xdr:rowOff>470885</xdr:rowOff>
    </xdr:from>
    <xdr:to>
      <xdr:col>29</xdr:col>
      <xdr:colOff>291161</xdr:colOff>
      <xdr:row>0</xdr:row>
      <xdr:rowOff>3282156</xdr:rowOff>
    </xdr:to>
    <xdr:cxnSp macro="">
      <xdr:nvCxnSpPr>
        <xdr:cNvPr id="3" name="Прямая соединительная линия 2"/>
        <xdr:cNvCxnSpPr/>
      </xdr:nvCxnSpPr>
      <xdr:spPr>
        <a:xfrm flipH="1">
          <a:off x="17770739" y="470885"/>
          <a:ext cx="4089" cy="28112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0.03642</cdr:x>
      <cdr:y>0.07733</cdr:y>
    </cdr:from>
    <cdr:to>
      <cdr:x>0.03687</cdr:x>
      <cdr:y>0.65254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620322" y="376586"/>
          <a:ext cx="7738" cy="28010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0.10997</cdr:x>
      <cdr:y>0.07591</cdr:y>
    </cdr:from>
    <cdr:to>
      <cdr:x>0.11164</cdr:x>
      <cdr:y>0.65466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117351" y="372379"/>
          <a:ext cx="32154" cy="28389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0.21865</cdr:x>
      <cdr:y>0.07661</cdr:y>
    </cdr:from>
    <cdr:to>
      <cdr:x>0.21929</cdr:x>
      <cdr:y>0.65712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209872" y="375825"/>
          <a:ext cx="12322" cy="28476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0.37652</cdr:x>
      <cdr:y>0.07624</cdr:y>
    </cdr:from>
    <cdr:to>
      <cdr:x>0.3771</cdr:x>
      <cdr:y>0.65957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7249477" y="374010"/>
          <a:ext cx="11167" cy="28614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0.53648</cdr:x>
      <cdr:y>0.07578</cdr:y>
    </cdr:from>
    <cdr:to>
      <cdr:x>0.53676</cdr:x>
      <cdr:y>0.65443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0329333" y="371739"/>
          <a:ext cx="5386" cy="28384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0.66786</cdr:x>
      <cdr:y>0.07362</cdr:y>
    </cdr:from>
    <cdr:to>
      <cdr:x>0.66841</cdr:x>
      <cdr:y>0.66046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12858750" y="361156"/>
          <a:ext cx="10583" cy="28786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72761</xdr:rowOff>
    </xdr:from>
    <xdr:to>
      <xdr:col>32</xdr:col>
      <xdr:colOff>67469</xdr:colOff>
      <xdr:row>0</xdr:row>
      <xdr:rowOff>4942417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333495</xdr:colOff>
      <xdr:row>0</xdr:row>
      <xdr:rowOff>449718</xdr:rowOff>
    </xdr:from>
    <xdr:to>
      <xdr:col>29</xdr:col>
      <xdr:colOff>349250</xdr:colOff>
      <xdr:row>0</xdr:row>
      <xdr:rowOff>3323167</xdr:rowOff>
    </xdr:to>
    <xdr:cxnSp macro="">
      <xdr:nvCxnSpPr>
        <xdr:cNvPr id="3" name="Прямая соединительная линия 2"/>
        <xdr:cNvCxnSpPr/>
      </xdr:nvCxnSpPr>
      <xdr:spPr>
        <a:xfrm>
          <a:off x="17563162" y="449718"/>
          <a:ext cx="15755" cy="2873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0.03501</cdr:x>
      <cdr:y>0.07516</cdr:y>
    </cdr:from>
    <cdr:to>
      <cdr:x>0.03545</cdr:x>
      <cdr:y>0.65879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668932" y="366003"/>
          <a:ext cx="8401" cy="28420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0.10976</cdr:x>
      <cdr:y>0.07161</cdr:y>
    </cdr:from>
    <cdr:to>
      <cdr:x>0.11023</cdr:x>
      <cdr:y>0.66531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097173" y="348716"/>
          <a:ext cx="8910" cy="28911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0.21828</cdr:x>
      <cdr:y>0.07013</cdr:y>
    </cdr:from>
    <cdr:to>
      <cdr:x>0.21879</cdr:x>
      <cdr:y>0.65879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170693" y="341493"/>
          <a:ext cx="9724" cy="28665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0.3761</cdr:x>
      <cdr:y>0.06758</cdr:y>
    </cdr:from>
    <cdr:to>
      <cdr:x>0.37676</cdr:x>
      <cdr:y>0.65879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7186083" y="329107"/>
          <a:ext cx="12637" cy="28789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0.5351</cdr:x>
      <cdr:y>0.07641</cdr:y>
    </cdr:from>
    <cdr:to>
      <cdr:x>0.53562</cdr:x>
      <cdr:y>0.66313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0224030" y="372090"/>
          <a:ext cx="10053" cy="28571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0.66739</cdr:x>
      <cdr:y>0.07746</cdr:y>
    </cdr:from>
    <cdr:to>
      <cdr:x>0.66856</cdr:x>
      <cdr:y>0.66096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12751810" y="377219"/>
          <a:ext cx="22273" cy="28414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3.7109375" customWidth="1"/>
    <col min="3" max="6" width="8.7109375" customWidth="1"/>
    <col min="7" max="7" width="8.5703125" customWidth="1"/>
    <col min="8" max="22" width="7.7109375" customWidth="1"/>
    <col min="23" max="23" width="8.7109375" customWidth="1"/>
    <col min="24" max="24" width="7.7109375" customWidth="1"/>
  </cols>
  <sheetData>
    <row r="1" spans="1:26" ht="399.75" customHeight="1" thickBot="1" x14ac:dyDescent="0.3"/>
    <row r="2" spans="1:26" x14ac:dyDescent="0.25">
      <c r="A2" s="712" t="s">
        <v>64</v>
      </c>
      <c r="B2" s="714" t="s">
        <v>108</v>
      </c>
      <c r="C2" s="716">
        <v>2019</v>
      </c>
      <c r="D2" s="717"/>
      <c r="E2" s="717"/>
      <c r="F2" s="718"/>
      <c r="G2" s="716">
        <v>2018</v>
      </c>
      <c r="H2" s="717"/>
      <c r="I2" s="717"/>
      <c r="J2" s="718"/>
      <c r="K2" s="716">
        <v>2017</v>
      </c>
      <c r="L2" s="717"/>
      <c r="M2" s="717"/>
      <c r="N2" s="718"/>
      <c r="O2" s="716">
        <v>2016</v>
      </c>
      <c r="P2" s="717"/>
      <c r="Q2" s="717"/>
      <c r="R2" s="718"/>
      <c r="S2" s="716">
        <v>2015</v>
      </c>
      <c r="T2" s="717"/>
      <c r="U2" s="717"/>
      <c r="V2" s="718"/>
      <c r="W2" s="710" t="s">
        <v>119</v>
      </c>
    </row>
    <row r="3" spans="1:26" ht="44.25" customHeight="1" thickBot="1" x14ac:dyDescent="0.3">
      <c r="A3" s="713"/>
      <c r="B3" s="715"/>
      <c r="C3" s="355" t="s">
        <v>125</v>
      </c>
      <c r="D3" s="356" t="s">
        <v>126</v>
      </c>
      <c r="E3" s="357" t="s">
        <v>127</v>
      </c>
      <c r="F3" s="358" t="s">
        <v>118</v>
      </c>
      <c r="G3" s="355" t="s">
        <v>125</v>
      </c>
      <c r="H3" s="356" t="s">
        <v>126</v>
      </c>
      <c r="I3" s="357" t="s">
        <v>127</v>
      </c>
      <c r="J3" s="358" t="s">
        <v>118</v>
      </c>
      <c r="K3" s="355" t="s">
        <v>125</v>
      </c>
      <c r="L3" s="359" t="s">
        <v>126</v>
      </c>
      <c r="M3" s="359" t="s">
        <v>127</v>
      </c>
      <c r="N3" s="358" t="s">
        <v>118</v>
      </c>
      <c r="O3" s="355" t="s">
        <v>125</v>
      </c>
      <c r="P3" s="359" t="s">
        <v>126</v>
      </c>
      <c r="Q3" s="359" t="s">
        <v>127</v>
      </c>
      <c r="R3" s="358" t="s">
        <v>118</v>
      </c>
      <c r="S3" s="355" t="s">
        <v>125</v>
      </c>
      <c r="T3" s="359" t="s">
        <v>126</v>
      </c>
      <c r="U3" s="359" t="s">
        <v>127</v>
      </c>
      <c r="V3" s="360" t="s">
        <v>118</v>
      </c>
      <c r="W3" s="711"/>
    </row>
    <row r="4" spans="1:26" ht="15" customHeight="1" thickBot="1" x14ac:dyDescent="0.3">
      <c r="A4" s="83"/>
      <c r="B4" s="685" t="s">
        <v>140</v>
      </c>
      <c r="C4" s="686">
        <f>C5+C6+C15+C28+C47+C66+C82+C112</f>
        <v>893</v>
      </c>
      <c r="D4" s="687">
        <f>AVERAGE(D5,D7:D14,D16:D27,D29:D46,D48:D65,D67:D81,D83:D111,D113:D121)</f>
        <v>58.89791132614662</v>
      </c>
      <c r="E4" s="688">
        <v>61.48</v>
      </c>
      <c r="F4" s="689"/>
      <c r="G4" s="690">
        <f>G5+G6+G15+G28+G47+G66+G82+G112</f>
        <v>742</v>
      </c>
      <c r="H4" s="691">
        <f>AVERAGE(H5,H7:H14,H16:H27,H29:H46,H48:H65,H67:H81,H83:H111,H113:H121)</f>
        <v>56.436761837158926</v>
      </c>
      <c r="I4" s="692">
        <v>59.33</v>
      </c>
      <c r="J4" s="693"/>
      <c r="K4" s="694">
        <f>K5+K6+K15+K28+K47+K66+K82+K112</f>
        <v>656</v>
      </c>
      <c r="L4" s="691">
        <f>AVERAGE(L5,L7:L14,L16:L27,L29:L46,L48:L65,L67:L81,L83:L111,L113:L121)</f>
        <v>53.244653465346538</v>
      </c>
      <c r="M4" s="695">
        <v>57.45</v>
      </c>
      <c r="N4" s="696"/>
      <c r="O4" s="694">
        <f>O5+O6+O15+O28+O47+O66+O82+O112</f>
        <v>659</v>
      </c>
      <c r="P4" s="691">
        <f>AVERAGE(P5,P7:P14,P16:P27,P29:P46,P48:P65,P67:P81,P83:P111,P113:P121)</f>
        <v>54.042571507473951</v>
      </c>
      <c r="Q4" s="695">
        <v>55.61</v>
      </c>
      <c r="R4" s="696"/>
      <c r="S4" s="694">
        <f>S5+S6+S15+S28+S47+S66+S82+S112</f>
        <v>602</v>
      </c>
      <c r="T4" s="691">
        <f>AVERAGE(T5,T7:T14,T16:T27,T29:T46,T48:T65,T67:T81,T83:T111,T113:T121)</f>
        <v>51.140043222222204</v>
      </c>
      <c r="U4" s="695">
        <v>53.57</v>
      </c>
      <c r="V4" s="693"/>
      <c r="W4" s="361"/>
      <c r="Y4" s="387"/>
      <c r="Z4" s="7" t="s">
        <v>111</v>
      </c>
    </row>
    <row r="5" spans="1:26" ht="15" customHeight="1" thickBot="1" x14ac:dyDescent="0.3">
      <c r="A5" s="679">
        <v>1</v>
      </c>
      <c r="B5" s="680" t="s">
        <v>27</v>
      </c>
      <c r="C5" s="660">
        <v>6</v>
      </c>
      <c r="D5" s="681">
        <v>60.5</v>
      </c>
      <c r="E5" s="682">
        <v>61.48</v>
      </c>
      <c r="F5" s="478">
        <v>48</v>
      </c>
      <c r="G5" s="702">
        <v>1</v>
      </c>
      <c r="H5" s="681">
        <v>50</v>
      </c>
      <c r="I5" s="683">
        <v>59.33</v>
      </c>
      <c r="J5" s="478">
        <v>76</v>
      </c>
      <c r="K5" s="479">
        <v>1</v>
      </c>
      <c r="L5" s="589">
        <v>57</v>
      </c>
      <c r="M5" s="480">
        <v>57.45</v>
      </c>
      <c r="N5" s="670">
        <v>43</v>
      </c>
      <c r="O5" s="653">
        <v>1</v>
      </c>
      <c r="P5" s="654">
        <v>46</v>
      </c>
      <c r="Q5" s="483">
        <v>55.61</v>
      </c>
      <c r="R5" s="670">
        <v>81</v>
      </c>
      <c r="S5" s="653">
        <v>2</v>
      </c>
      <c r="T5" s="654">
        <v>60.5</v>
      </c>
      <c r="U5" s="480">
        <v>53.57</v>
      </c>
      <c r="V5" s="670">
        <v>22</v>
      </c>
      <c r="W5" s="684">
        <f>F5+J5+N5+R5+V5</f>
        <v>270</v>
      </c>
      <c r="Y5" s="48"/>
      <c r="Z5" s="7" t="s">
        <v>112</v>
      </c>
    </row>
    <row r="6" spans="1:26" ht="15" customHeight="1" thickBot="1" x14ac:dyDescent="0.3">
      <c r="A6" s="83"/>
      <c r="B6" s="362" t="s">
        <v>139</v>
      </c>
      <c r="C6" s="640">
        <f>SUM(C7:C14)</f>
        <v>110</v>
      </c>
      <c r="D6" s="706">
        <f>AVERAGE(D7:D14)</f>
        <v>63.322145085306843</v>
      </c>
      <c r="E6" s="639">
        <v>61.48</v>
      </c>
      <c r="F6" s="641"/>
      <c r="G6" s="363">
        <f>SUM(G7:G14)</f>
        <v>85</v>
      </c>
      <c r="H6" s="424">
        <f>AVERAGE(H7:H14)</f>
        <v>66.125</v>
      </c>
      <c r="I6" s="365">
        <v>59.33</v>
      </c>
      <c r="J6" s="366"/>
      <c r="K6" s="367">
        <f>SUM(K7:K14)</f>
        <v>72</v>
      </c>
      <c r="L6" s="424">
        <f>AVERAGE(L7:L14)</f>
        <v>55.594285714285718</v>
      </c>
      <c r="M6" s="364">
        <v>57.45</v>
      </c>
      <c r="N6" s="368"/>
      <c r="O6" s="367">
        <f>SUM(O7:O14)</f>
        <v>82</v>
      </c>
      <c r="P6" s="424">
        <f>AVERAGE(P7:P14)</f>
        <v>55.255317078754572</v>
      </c>
      <c r="Q6" s="364">
        <v>55.61</v>
      </c>
      <c r="R6" s="368"/>
      <c r="S6" s="367">
        <f>SUM(S7:S14)</f>
        <v>63</v>
      </c>
      <c r="T6" s="424">
        <f>AVERAGE(T7:T14)</f>
        <v>57.561457500000003</v>
      </c>
      <c r="U6" s="364">
        <v>53.57</v>
      </c>
      <c r="V6" s="366"/>
      <c r="W6" s="361"/>
      <c r="Y6" s="49"/>
      <c r="Z6" s="7" t="s">
        <v>113</v>
      </c>
    </row>
    <row r="7" spans="1:26" ht="15" customHeight="1" x14ac:dyDescent="0.25">
      <c r="A7" s="488">
        <v>1</v>
      </c>
      <c r="B7" s="205" t="s">
        <v>78</v>
      </c>
      <c r="C7" s="646">
        <v>17</v>
      </c>
      <c r="D7" s="587">
        <v>60.88</v>
      </c>
      <c r="E7" s="486">
        <v>61.48</v>
      </c>
      <c r="F7" s="463">
        <v>47</v>
      </c>
      <c r="G7" s="614">
        <v>16</v>
      </c>
      <c r="H7" s="588">
        <v>64</v>
      </c>
      <c r="I7" s="669">
        <v>59.33</v>
      </c>
      <c r="J7" s="457">
        <v>28</v>
      </c>
      <c r="K7" s="461">
        <v>7</v>
      </c>
      <c r="L7" s="588">
        <v>41</v>
      </c>
      <c r="M7" s="369">
        <v>57.45</v>
      </c>
      <c r="N7" s="703">
        <v>85</v>
      </c>
      <c r="O7" s="647">
        <v>14</v>
      </c>
      <c r="P7" s="648">
        <v>54.142857142857146</v>
      </c>
      <c r="Q7" s="373">
        <v>55.61</v>
      </c>
      <c r="R7" s="703">
        <v>51</v>
      </c>
      <c r="S7" s="647">
        <v>6</v>
      </c>
      <c r="T7" s="648">
        <v>42</v>
      </c>
      <c r="U7" s="369">
        <v>53.57</v>
      </c>
      <c r="V7" s="703">
        <v>71</v>
      </c>
      <c r="W7" s="389">
        <f>V7+R7+N7+J7+F7</f>
        <v>282</v>
      </c>
      <c r="Y7" s="8"/>
      <c r="Z7" s="7" t="s">
        <v>114</v>
      </c>
    </row>
    <row r="8" spans="1:26" ht="15" customHeight="1" x14ac:dyDescent="0.25">
      <c r="A8" s="487">
        <v>2</v>
      </c>
      <c r="B8" s="201" t="s">
        <v>80</v>
      </c>
      <c r="C8" s="614">
        <v>17</v>
      </c>
      <c r="D8" s="588">
        <v>62.529411764705884</v>
      </c>
      <c r="E8" s="372">
        <v>61.48</v>
      </c>
      <c r="F8" s="457">
        <v>41</v>
      </c>
      <c r="G8" s="614">
        <v>13</v>
      </c>
      <c r="H8" s="588">
        <v>65</v>
      </c>
      <c r="I8" s="669">
        <v>59.33</v>
      </c>
      <c r="J8" s="457">
        <v>25</v>
      </c>
      <c r="K8" s="461">
        <v>18</v>
      </c>
      <c r="L8" s="588">
        <v>59.83</v>
      </c>
      <c r="M8" s="369">
        <v>57.45</v>
      </c>
      <c r="N8" s="703">
        <v>34</v>
      </c>
      <c r="O8" s="647">
        <v>16</v>
      </c>
      <c r="P8" s="374">
        <v>50.0625</v>
      </c>
      <c r="Q8" s="373">
        <v>55.61</v>
      </c>
      <c r="R8" s="703">
        <v>65</v>
      </c>
      <c r="S8" s="647">
        <v>15</v>
      </c>
      <c r="T8" s="648">
        <v>57.933329999999998</v>
      </c>
      <c r="U8" s="369">
        <v>53.57</v>
      </c>
      <c r="V8" s="703">
        <v>27</v>
      </c>
      <c r="W8" s="485">
        <f t="shared" ref="W8:W14" si="0">V8+R8+N8+J8+F8</f>
        <v>192</v>
      </c>
      <c r="X8" s="12"/>
    </row>
    <row r="9" spans="1:26" ht="15" customHeight="1" x14ac:dyDescent="0.25">
      <c r="A9" s="19">
        <v>3</v>
      </c>
      <c r="B9" s="191" t="s">
        <v>76</v>
      </c>
      <c r="C9" s="614">
        <v>44</v>
      </c>
      <c r="D9" s="588">
        <v>77.977272727272734</v>
      </c>
      <c r="E9" s="372">
        <v>61.48</v>
      </c>
      <c r="F9" s="457">
        <v>7</v>
      </c>
      <c r="G9" s="614">
        <v>29</v>
      </c>
      <c r="H9" s="588">
        <v>79</v>
      </c>
      <c r="I9" s="669">
        <v>59.33</v>
      </c>
      <c r="J9" s="457">
        <v>4</v>
      </c>
      <c r="K9" s="461">
        <v>32</v>
      </c>
      <c r="L9" s="650">
        <v>80.56</v>
      </c>
      <c r="M9" s="369">
        <v>57.45</v>
      </c>
      <c r="N9" s="703">
        <v>1</v>
      </c>
      <c r="O9" s="647">
        <v>26</v>
      </c>
      <c r="P9" s="373">
        <v>71.65384615384616</v>
      </c>
      <c r="Q9" s="373">
        <v>55.61</v>
      </c>
      <c r="R9" s="703">
        <v>8</v>
      </c>
      <c r="S9" s="647">
        <v>24</v>
      </c>
      <c r="T9" s="655">
        <v>77.458330000000004</v>
      </c>
      <c r="U9" s="369">
        <v>53.57</v>
      </c>
      <c r="V9" s="703">
        <v>3</v>
      </c>
      <c r="W9" s="474">
        <f t="shared" si="0"/>
        <v>23</v>
      </c>
      <c r="X9" s="12"/>
    </row>
    <row r="10" spans="1:26" ht="15" customHeight="1" x14ac:dyDescent="0.25">
      <c r="A10" s="19">
        <v>4</v>
      </c>
      <c r="B10" s="191" t="s">
        <v>77</v>
      </c>
      <c r="C10" s="614">
        <v>12</v>
      </c>
      <c r="D10" s="588">
        <v>70</v>
      </c>
      <c r="E10" s="372">
        <v>61.48</v>
      </c>
      <c r="F10" s="457">
        <v>19</v>
      </c>
      <c r="G10" s="614">
        <v>6</v>
      </c>
      <c r="H10" s="588">
        <v>65</v>
      </c>
      <c r="I10" s="669">
        <v>59.33</v>
      </c>
      <c r="J10" s="457">
        <v>26</v>
      </c>
      <c r="K10" s="461">
        <v>3</v>
      </c>
      <c r="L10" s="588">
        <v>52</v>
      </c>
      <c r="M10" s="369">
        <v>57.45</v>
      </c>
      <c r="N10" s="703">
        <v>58</v>
      </c>
      <c r="O10" s="647">
        <v>5</v>
      </c>
      <c r="P10" s="648">
        <v>52</v>
      </c>
      <c r="Q10" s="373">
        <v>55.61</v>
      </c>
      <c r="R10" s="703">
        <v>57</v>
      </c>
      <c r="S10" s="647">
        <v>8</v>
      </c>
      <c r="T10" s="374">
        <v>69</v>
      </c>
      <c r="U10" s="369">
        <v>53.57</v>
      </c>
      <c r="V10" s="703">
        <v>8</v>
      </c>
      <c r="W10" s="390">
        <f t="shared" si="0"/>
        <v>168</v>
      </c>
      <c r="X10" s="12"/>
    </row>
    <row r="11" spans="1:26" ht="15" customHeight="1" x14ac:dyDescent="0.25">
      <c r="A11" s="19">
        <v>5</v>
      </c>
      <c r="B11" s="191" t="s">
        <v>82</v>
      </c>
      <c r="C11" s="614">
        <v>3</v>
      </c>
      <c r="D11" s="588">
        <v>52.333333333333336</v>
      </c>
      <c r="E11" s="372">
        <v>61.48</v>
      </c>
      <c r="F11" s="457">
        <v>71</v>
      </c>
      <c r="G11" s="614">
        <v>3</v>
      </c>
      <c r="H11" s="588">
        <v>61</v>
      </c>
      <c r="I11" s="669">
        <v>59.33</v>
      </c>
      <c r="J11" s="457">
        <v>38</v>
      </c>
      <c r="K11" s="461"/>
      <c r="L11" s="375"/>
      <c r="M11" s="369">
        <v>57.45</v>
      </c>
      <c r="N11" s="703">
        <v>102</v>
      </c>
      <c r="O11" s="647">
        <v>6</v>
      </c>
      <c r="P11" s="374">
        <v>46.333333333333336</v>
      </c>
      <c r="Q11" s="373">
        <v>55.61</v>
      </c>
      <c r="R11" s="703">
        <v>78</v>
      </c>
      <c r="S11" s="647">
        <v>1</v>
      </c>
      <c r="T11" s="648">
        <v>44</v>
      </c>
      <c r="U11" s="369">
        <v>53.57</v>
      </c>
      <c r="V11" s="703">
        <v>70</v>
      </c>
      <c r="W11" s="390">
        <f t="shared" si="0"/>
        <v>359</v>
      </c>
      <c r="X11" s="12"/>
    </row>
    <row r="12" spans="1:26" ht="15" customHeight="1" x14ac:dyDescent="0.25">
      <c r="A12" s="19">
        <v>6</v>
      </c>
      <c r="B12" s="191" t="s">
        <v>79</v>
      </c>
      <c r="C12" s="614">
        <v>4</v>
      </c>
      <c r="D12" s="588">
        <v>68</v>
      </c>
      <c r="E12" s="372">
        <v>61.48</v>
      </c>
      <c r="F12" s="457">
        <v>25</v>
      </c>
      <c r="G12" s="614">
        <v>10</v>
      </c>
      <c r="H12" s="588">
        <v>71</v>
      </c>
      <c r="I12" s="669">
        <v>59.33</v>
      </c>
      <c r="J12" s="457">
        <v>10</v>
      </c>
      <c r="K12" s="461">
        <v>3</v>
      </c>
      <c r="L12" s="650">
        <v>74.67</v>
      </c>
      <c r="M12" s="369">
        <v>57.45</v>
      </c>
      <c r="N12" s="703">
        <v>4</v>
      </c>
      <c r="O12" s="647">
        <v>10</v>
      </c>
      <c r="P12" s="373">
        <v>69.099999999999994</v>
      </c>
      <c r="Q12" s="373">
        <v>55.61</v>
      </c>
      <c r="R12" s="703">
        <v>11</v>
      </c>
      <c r="S12" s="647">
        <v>5</v>
      </c>
      <c r="T12" s="648">
        <v>56.6</v>
      </c>
      <c r="U12" s="369">
        <v>53.57</v>
      </c>
      <c r="V12" s="703">
        <v>35</v>
      </c>
      <c r="W12" s="390">
        <f t="shared" si="0"/>
        <v>85</v>
      </c>
      <c r="X12" s="12"/>
    </row>
    <row r="13" spans="1:26" ht="15" customHeight="1" x14ac:dyDescent="0.25">
      <c r="A13" s="402">
        <v>7</v>
      </c>
      <c r="B13" s="191" t="s">
        <v>81</v>
      </c>
      <c r="C13" s="614">
        <v>6</v>
      </c>
      <c r="D13" s="588">
        <v>61</v>
      </c>
      <c r="E13" s="372">
        <v>61.48</v>
      </c>
      <c r="F13" s="457">
        <v>46</v>
      </c>
      <c r="G13" s="614">
        <v>2</v>
      </c>
      <c r="H13" s="588">
        <v>70</v>
      </c>
      <c r="I13" s="669">
        <v>59.33</v>
      </c>
      <c r="J13" s="457">
        <v>12</v>
      </c>
      <c r="K13" s="461">
        <v>5</v>
      </c>
      <c r="L13" s="588">
        <v>47.6</v>
      </c>
      <c r="M13" s="369">
        <v>57.45</v>
      </c>
      <c r="N13" s="703">
        <v>70</v>
      </c>
      <c r="O13" s="647">
        <v>1</v>
      </c>
      <c r="P13" s="374">
        <v>48</v>
      </c>
      <c r="Q13" s="373">
        <v>55.61</v>
      </c>
      <c r="R13" s="703">
        <v>72</v>
      </c>
      <c r="S13" s="647">
        <v>2</v>
      </c>
      <c r="T13" s="648">
        <v>58.5</v>
      </c>
      <c r="U13" s="369">
        <v>53.57</v>
      </c>
      <c r="V13" s="703">
        <v>26</v>
      </c>
      <c r="W13" s="390">
        <f t="shared" si="0"/>
        <v>226</v>
      </c>
      <c r="X13" s="12"/>
    </row>
    <row r="14" spans="1:26" ht="15" customHeight="1" thickBot="1" x14ac:dyDescent="0.3">
      <c r="A14" s="402">
        <v>8</v>
      </c>
      <c r="B14" s="328" t="s">
        <v>141</v>
      </c>
      <c r="C14" s="614">
        <v>7</v>
      </c>
      <c r="D14" s="588">
        <v>53.857142857142854</v>
      </c>
      <c r="E14" s="372">
        <v>61.48</v>
      </c>
      <c r="F14" s="457">
        <v>68</v>
      </c>
      <c r="G14" s="614">
        <v>6</v>
      </c>
      <c r="H14" s="588">
        <v>54</v>
      </c>
      <c r="I14" s="669">
        <v>59.33</v>
      </c>
      <c r="J14" s="457">
        <v>60</v>
      </c>
      <c r="K14" s="461">
        <v>4</v>
      </c>
      <c r="L14" s="588">
        <v>33.5</v>
      </c>
      <c r="M14" s="369">
        <v>57.45</v>
      </c>
      <c r="N14" s="703">
        <v>96</v>
      </c>
      <c r="O14" s="647">
        <v>4</v>
      </c>
      <c r="P14" s="374">
        <v>50.75</v>
      </c>
      <c r="Q14" s="373">
        <v>55.61</v>
      </c>
      <c r="R14" s="703">
        <v>62</v>
      </c>
      <c r="S14" s="647">
        <v>2</v>
      </c>
      <c r="T14" s="648">
        <v>55</v>
      </c>
      <c r="U14" s="369">
        <v>53.57</v>
      </c>
      <c r="V14" s="703">
        <v>41</v>
      </c>
      <c r="W14" s="409">
        <f t="shared" si="0"/>
        <v>327</v>
      </c>
      <c r="X14" s="12"/>
    </row>
    <row r="15" spans="1:26" ht="15" customHeight="1" thickBot="1" x14ac:dyDescent="0.3">
      <c r="A15" s="410"/>
      <c r="B15" s="411" t="s">
        <v>138</v>
      </c>
      <c r="C15" s="412">
        <f>SUM(C16:C27)</f>
        <v>85</v>
      </c>
      <c r="D15" s="438">
        <f>AVERAGE(D16:D27)</f>
        <v>54.583333333333336</v>
      </c>
      <c r="E15" s="413">
        <v>61.48</v>
      </c>
      <c r="F15" s="414"/>
      <c r="G15" s="412">
        <f>SUM(G16:G27)</f>
        <v>61</v>
      </c>
      <c r="H15" s="438">
        <f>AVERAGE(H16:H27)</f>
        <v>52.424999999999997</v>
      </c>
      <c r="I15" s="413">
        <v>59.33</v>
      </c>
      <c r="J15" s="414"/>
      <c r="K15" s="415">
        <f>SUM(K16:K27)</f>
        <v>71</v>
      </c>
      <c r="L15" s="416">
        <f>AVERAGE(L16:L27)</f>
        <v>59.501000000000012</v>
      </c>
      <c r="M15" s="417">
        <v>57.45</v>
      </c>
      <c r="N15" s="418"/>
      <c r="O15" s="85">
        <f>SUM(O16:O27)</f>
        <v>59</v>
      </c>
      <c r="P15" s="419">
        <f>AVERAGE(P16:P27)</f>
        <v>56.049188311688312</v>
      </c>
      <c r="Q15" s="420">
        <v>55.61</v>
      </c>
      <c r="R15" s="418"/>
      <c r="S15" s="85">
        <f>SUM(S16:S27)</f>
        <v>51</v>
      </c>
      <c r="T15" s="421">
        <f>AVERAGE(T16:T27)</f>
        <v>44.530951999999999</v>
      </c>
      <c r="U15" s="417">
        <v>53.57</v>
      </c>
      <c r="V15" s="418"/>
      <c r="W15" s="422"/>
      <c r="X15" s="12"/>
    </row>
    <row r="16" spans="1:26" ht="15" customHeight="1" x14ac:dyDescent="0.25">
      <c r="A16" s="19">
        <v>1</v>
      </c>
      <c r="B16" s="295" t="s">
        <v>57</v>
      </c>
      <c r="C16" s="662">
        <v>11</v>
      </c>
      <c r="D16" s="588">
        <v>60</v>
      </c>
      <c r="E16" s="492">
        <v>61.48</v>
      </c>
      <c r="F16" s="457">
        <v>50</v>
      </c>
      <c r="G16" s="391">
        <v>4</v>
      </c>
      <c r="H16" s="381">
        <v>58.25</v>
      </c>
      <c r="I16" s="372">
        <v>59.33</v>
      </c>
      <c r="J16" s="457">
        <v>45</v>
      </c>
      <c r="K16" s="461">
        <v>8</v>
      </c>
      <c r="L16" s="381">
        <v>56.63</v>
      </c>
      <c r="M16" s="369">
        <v>57.45</v>
      </c>
      <c r="N16" s="467">
        <v>44</v>
      </c>
      <c r="O16" s="293">
        <v>7</v>
      </c>
      <c r="P16" s="374">
        <v>55.428571428571431</v>
      </c>
      <c r="Q16" s="373">
        <v>55.61</v>
      </c>
      <c r="R16" s="467">
        <v>45</v>
      </c>
      <c r="S16" s="293">
        <v>6</v>
      </c>
      <c r="T16" s="374">
        <v>51.5</v>
      </c>
      <c r="U16" s="369">
        <v>53.57</v>
      </c>
      <c r="V16" s="40">
        <v>48</v>
      </c>
      <c r="W16" s="393">
        <f t="shared" ref="W16:W79" si="1">V16+R16+N16+J16+F16</f>
        <v>232</v>
      </c>
      <c r="X16" s="12"/>
    </row>
    <row r="17" spans="1:24" ht="15" customHeight="1" x14ac:dyDescent="0.25">
      <c r="A17" s="19">
        <v>2</v>
      </c>
      <c r="B17" s="191" t="s">
        <v>55</v>
      </c>
      <c r="C17" s="614">
        <v>13</v>
      </c>
      <c r="D17" s="588">
        <v>49</v>
      </c>
      <c r="E17" s="372">
        <v>61.48</v>
      </c>
      <c r="F17" s="457">
        <v>79</v>
      </c>
      <c r="G17" s="391">
        <v>10</v>
      </c>
      <c r="H17" s="381">
        <v>50.4</v>
      </c>
      <c r="I17" s="372">
        <v>59.33</v>
      </c>
      <c r="J17" s="457">
        <v>75</v>
      </c>
      <c r="K17" s="461">
        <v>10</v>
      </c>
      <c r="L17" s="381">
        <v>66.400000000000006</v>
      </c>
      <c r="M17" s="369">
        <v>57.45</v>
      </c>
      <c r="N17" s="467">
        <v>15</v>
      </c>
      <c r="O17" s="293">
        <v>10</v>
      </c>
      <c r="P17" s="374">
        <v>59.3</v>
      </c>
      <c r="Q17" s="373">
        <v>55.61</v>
      </c>
      <c r="R17" s="467">
        <v>29</v>
      </c>
      <c r="S17" s="293">
        <v>7</v>
      </c>
      <c r="T17" s="374">
        <v>47.285710000000002</v>
      </c>
      <c r="U17" s="369">
        <v>53.57</v>
      </c>
      <c r="V17" s="40">
        <v>60</v>
      </c>
      <c r="W17" s="503">
        <f t="shared" si="1"/>
        <v>258</v>
      </c>
      <c r="X17" s="12"/>
    </row>
    <row r="18" spans="1:24" ht="15" customHeight="1" x14ac:dyDescent="0.25">
      <c r="A18" s="19">
        <v>3</v>
      </c>
      <c r="B18" s="191" t="s">
        <v>58</v>
      </c>
      <c r="C18" s="614">
        <v>12</v>
      </c>
      <c r="D18" s="588">
        <v>56</v>
      </c>
      <c r="E18" s="372">
        <v>61.48</v>
      </c>
      <c r="F18" s="457">
        <v>59</v>
      </c>
      <c r="G18" s="460">
        <v>4</v>
      </c>
      <c r="H18" s="381">
        <v>43.75</v>
      </c>
      <c r="I18" s="372">
        <v>59.33</v>
      </c>
      <c r="J18" s="457">
        <v>91</v>
      </c>
      <c r="K18" s="461">
        <v>3</v>
      </c>
      <c r="L18" s="381">
        <v>54.33</v>
      </c>
      <c r="M18" s="369">
        <v>57.45</v>
      </c>
      <c r="N18" s="467">
        <v>50</v>
      </c>
      <c r="O18" s="293">
        <v>1</v>
      </c>
      <c r="P18" s="373">
        <v>70</v>
      </c>
      <c r="Q18" s="373">
        <v>55.61</v>
      </c>
      <c r="R18" s="467">
        <v>10</v>
      </c>
      <c r="S18" s="293">
        <v>1</v>
      </c>
      <c r="T18" s="374">
        <v>83</v>
      </c>
      <c r="U18" s="369">
        <v>53.57</v>
      </c>
      <c r="V18" s="40">
        <v>1</v>
      </c>
      <c r="W18" s="393">
        <f t="shared" si="1"/>
        <v>211</v>
      </c>
      <c r="X18" s="12"/>
    </row>
    <row r="19" spans="1:24" ht="15" customHeight="1" x14ac:dyDescent="0.25">
      <c r="A19" s="19">
        <v>4</v>
      </c>
      <c r="B19" s="191" t="s">
        <v>59</v>
      </c>
      <c r="C19" s="614">
        <v>14</v>
      </c>
      <c r="D19" s="588">
        <v>79</v>
      </c>
      <c r="E19" s="372">
        <v>61.48</v>
      </c>
      <c r="F19" s="457">
        <v>5</v>
      </c>
      <c r="G19" s="391">
        <v>16</v>
      </c>
      <c r="H19" s="381">
        <v>70.5</v>
      </c>
      <c r="I19" s="372">
        <v>59.33</v>
      </c>
      <c r="J19" s="457">
        <v>11</v>
      </c>
      <c r="K19" s="461">
        <v>26</v>
      </c>
      <c r="L19" s="381">
        <v>68.650000000000006</v>
      </c>
      <c r="M19" s="369">
        <v>57.45</v>
      </c>
      <c r="N19" s="467">
        <v>9</v>
      </c>
      <c r="O19" s="293">
        <v>9</v>
      </c>
      <c r="P19" s="373">
        <v>72</v>
      </c>
      <c r="Q19" s="373">
        <v>55.61</v>
      </c>
      <c r="R19" s="467">
        <v>6</v>
      </c>
      <c r="S19" s="293">
        <v>21</v>
      </c>
      <c r="T19" s="374">
        <v>67.857140000000001</v>
      </c>
      <c r="U19" s="369">
        <v>53.57</v>
      </c>
      <c r="V19" s="40">
        <v>10</v>
      </c>
      <c r="W19" s="393">
        <f t="shared" si="1"/>
        <v>41</v>
      </c>
      <c r="X19" s="12"/>
    </row>
    <row r="20" spans="1:24" ht="15" customHeight="1" x14ac:dyDescent="0.25">
      <c r="A20" s="19">
        <v>5</v>
      </c>
      <c r="B20" s="191" t="s">
        <v>60</v>
      </c>
      <c r="C20" s="614">
        <v>10</v>
      </c>
      <c r="D20" s="588">
        <v>68</v>
      </c>
      <c r="E20" s="372">
        <v>61.48</v>
      </c>
      <c r="F20" s="457">
        <v>24</v>
      </c>
      <c r="G20" s="391">
        <v>4</v>
      </c>
      <c r="H20" s="381">
        <v>77.5</v>
      </c>
      <c r="I20" s="372">
        <v>59.33</v>
      </c>
      <c r="J20" s="457">
        <v>6</v>
      </c>
      <c r="K20" s="461">
        <v>12</v>
      </c>
      <c r="L20" s="381">
        <v>66.67</v>
      </c>
      <c r="M20" s="369">
        <v>57.45</v>
      </c>
      <c r="N20" s="467">
        <v>13</v>
      </c>
      <c r="O20" s="293">
        <v>16</v>
      </c>
      <c r="P20" s="374">
        <v>53.3125</v>
      </c>
      <c r="Q20" s="373">
        <v>55.61</v>
      </c>
      <c r="R20" s="467">
        <v>53</v>
      </c>
      <c r="S20" s="293">
        <v>6</v>
      </c>
      <c r="T20" s="374">
        <v>56</v>
      </c>
      <c r="U20" s="369">
        <v>53.57</v>
      </c>
      <c r="V20" s="40">
        <v>37</v>
      </c>
      <c r="W20" s="393">
        <f t="shared" si="1"/>
        <v>133</v>
      </c>
      <c r="X20" s="12"/>
    </row>
    <row r="21" spans="1:24" ht="15" customHeight="1" x14ac:dyDescent="0.25">
      <c r="A21" s="19">
        <v>6</v>
      </c>
      <c r="B21" s="191" t="s">
        <v>102</v>
      </c>
      <c r="C21" s="614">
        <v>4</v>
      </c>
      <c r="D21" s="588">
        <v>47.3</v>
      </c>
      <c r="E21" s="372">
        <v>61.48</v>
      </c>
      <c r="F21" s="457">
        <v>82</v>
      </c>
      <c r="G21" s="391">
        <v>6</v>
      </c>
      <c r="H21" s="381">
        <v>51.83</v>
      </c>
      <c r="I21" s="372">
        <v>59.33</v>
      </c>
      <c r="J21" s="457">
        <v>72</v>
      </c>
      <c r="K21" s="461">
        <v>3</v>
      </c>
      <c r="L21" s="381">
        <v>49.33</v>
      </c>
      <c r="M21" s="369">
        <v>57.45</v>
      </c>
      <c r="N21" s="467">
        <v>67</v>
      </c>
      <c r="O21" s="293">
        <v>3</v>
      </c>
      <c r="P21" s="374">
        <v>46.333333333333336</v>
      </c>
      <c r="Q21" s="373">
        <v>55.61</v>
      </c>
      <c r="R21" s="467">
        <v>79</v>
      </c>
      <c r="S21" s="293">
        <v>3</v>
      </c>
      <c r="T21" s="374">
        <v>16</v>
      </c>
      <c r="U21" s="369">
        <v>53.57</v>
      </c>
      <c r="V21" s="40">
        <v>88</v>
      </c>
      <c r="W21" s="393">
        <f t="shared" si="1"/>
        <v>388</v>
      </c>
      <c r="X21" s="12"/>
    </row>
    <row r="22" spans="1:24" ht="15" customHeight="1" x14ac:dyDescent="0.25">
      <c r="A22" s="19">
        <v>7</v>
      </c>
      <c r="B22" s="191" t="s">
        <v>62</v>
      </c>
      <c r="C22" s="614">
        <v>3</v>
      </c>
      <c r="D22" s="588">
        <v>52</v>
      </c>
      <c r="E22" s="372">
        <v>61.48</v>
      </c>
      <c r="F22" s="457">
        <v>73</v>
      </c>
      <c r="G22" s="391">
        <v>6</v>
      </c>
      <c r="H22" s="381">
        <v>47.67</v>
      </c>
      <c r="I22" s="372">
        <v>59.33</v>
      </c>
      <c r="J22" s="457">
        <v>83</v>
      </c>
      <c r="K22" s="461">
        <v>3</v>
      </c>
      <c r="L22" s="381">
        <v>66.67</v>
      </c>
      <c r="M22" s="369">
        <v>57.45</v>
      </c>
      <c r="N22" s="467">
        <v>14</v>
      </c>
      <c r="O22" s="293">
        <v>3</v>
      </c>
      <c r="P22" s="374">
        <v>57</v>
      </c>
      <c r="Q22" s="373">
        <v>55.61</v>
      </c>
      <c r="R22" s="467">
        <v>40</v>
      </c>
      <c r="S22" s="293">
        <v>3</v>
      </c>
      <c r="T22" s="374">
        <v>49.666670000000003</v>
      </c>
      <c r="U22" s="369">
        <v>53.57</v>
      </c>
      <c r="V22" s="40">
        <v>52</v>
      </c>
      <c r="W22" s="393">
        <f t="shared" si="1"/>
        <v>262</v>
      </c>
      <c r="X22" s="12"/>
    </row>
    <row r="23" spans="1:24" ht="15" customHeight="1" x14ac:dyDescent="0.25">
      <c r="A23" s="19">
        <v>8</v>
      </c>
      <c r="B23" s="191" t="s">
        <v>56</v>
      </c>
      <c r="C23" s="614">
        <v>4</v>
      </c>
      <c r="D23" s="588">
        <v>37</v>
      </c>
      <c r="E23" s="372">
        <v>61.48</v>
      </c>
      <c r="F23" s="457">
        <v>95</v>
      </c>
      <c r="G23" s="391">
        <v>4</v>
      </c>
      <c r="H23" s="381">
        <v>53.25</v>
      </c>
      <c r="I23" s="372">
        <v>59.33</v>
      </c>
      <c r="J23" s="457">
        <v>63</v>
      </c>
      <c r="K23" s="461"/>
      <c r="L23" s="375"/>
      <c r="M23" s="369">
        <v>57.45</v>
      </c>
      <c r="N23" s="467">
        <v>102</v>
      </c>
      <c r="O23" s="293"/>
      <c r="P23" s="374"/>
      <c r="Q23" s="373">
        <v>55.61</v>
      </c>
      <c r="R23" s="467">
        <v>102</v>
      </c>
      <c r="S23" s="293">
        <v>1</v>
      </c>
      <c r="T23" s="374">
        <v>40</v>
      </c>
      <c r="U23" s="369">
        <v>53.57</v>
      </c>
      <c r="V23" s="40">
        <v>72</v>
      </c>
      <c r="W23" s="393">
        <f t="shared" si="1"/>
        <v>434</v>
      </c>
      <c r="X23" s="12"/>
    </row>
    <row r="24" spans="1:24" ht="15" customHeight="1" x14ac:dyDescent="0.25">
      <c r="A24" s="19">
        <v>9</v>
      </c>
      <c r="B24" s="170" t="s">
        <v>53</v>
      </c>
      <c r="C24" s="614">
        <v>4</v>
      </c>
      <c r="D24" s="588">
        <v>41</v>
      </c>
      <c r="E24" s="666">
        <v>61.48</v>
      </c>
      <c r="F24" s="457">
        <v>89</v>
      </c>
      <c r="G24" s="461"/>
      <c r="H24" s="372"/>
      <c r="I24" s="372">
        <v>59.33</v>
      </c>
      <c r="J24" s="457">
        <v>104</v>
      </c>
      <c r="K24" s="461">
        <v>1</v>
      </c>
      <c r="L24" s="381">
        <v>68</v>
      </c>
      <c r="M24" s="369">
        <v>57.45</v>
      </c>
      <c r="N24" s="467">
        <v>11</v>
      </c>
      <c r="O24" s="293">
        <v>2</v>
      </c>
      <c r="P24" s="373">
        <v>75.5</v>
      </c>
      <c r="Q24" s="373">
        <v>55.61</v>
      </c>
      <c r="R24" s="467">
        <v>4</v>
      </c>
      <c r="S24" s="293">
        <v>2</v>
      </c>
      <c r="T24" s="374">
        <v>14</v>
      </c>
      <c r="U24" s="369">
        <v>53.57</v>
      </c>
      <c r="V24" s="40">
        <v>89</v>
      </c>
      <c r="W24" s="393">
        <f t="shared" si="1"/>
        <v>297</v>
      </c>
      <c r="X24" s="12"/>
    </row>
    <row r="25" spans="1:24" ht="15" customHeight="1" x14ac:dyDescent="0.25">
      <c r="A25" s="19">
        <v>10</v>
      </c>
      <c r="B25" s="191" t="s">
        <v>54</v>
      </c>
      <c r="C25" s="614">
        <v>5</v>
      </c>
      <c r="D25" s="588">
        <v>55.2</v>
      </c>
      <c r="E25" s="372">
        <v>61.48</v>
      </c>
      <c r="F25" s="457">
        <v>65</v>
      </c>
      <c r="G25" s="391">
        <v>5</v>
      </c>
      <c r="H25" s="381">
        <v>47.6</v>
      </c>
      <c r="I25" s="372">
        <v>59.33</v>
      </c>
      <c r="J25" s="457">
        <v>84</v>
      </c>
      <c r="K25" s="461">
        <v>2</v>
      </c>
      <c r="L25" s="381">
        <v>47</v>
      </c>
      <c r="M25" s="369">
        <v>57.45</v>
      </c>
      <c r="N25" s="467">
        <v>73</v>
      </c>
      <c r="O25" s="293">
        <v>1</v>
      </c>
      <c r="P25" s="374">
        <v>40</v>
      </c>
      <c r="Q25" s="373">
        <v>55.61</v>
      </c>
      <c r="R25" s="467">
        <v>94</v>
      </c>
      <c r="S25" s="293">
        <v>1</v>
      </c>
      <c r="T25" s="374">
        <v>20</v>
      </c>
      <c r="U25" s="369">
        <v>53.57</v>
      </c>
      <c r="V25" s="40">
        <v>85</v>
      </c>
      <c r="W25" s="393">
        <f t="shared" si="1"/>
        <v>401</v>
      </c>
      <c r="X25" s="12"/>
    </row>
    <row r="26" spans="1:24" ht="15" customHeight="1" x14ac:dyDescent="0.25">
      <c r="A26" s="19">
        <v>11</v>
      </c>
      <c r="B26" s="206" t="s">
        <v>128</v>
      </c>
      <c r="C26" s="614">
        <v>2</v>
      </c>
      <c r="D26" s="588">
        <v>70.5</v>
      </c>
      <c r="E26" s="372">
        <v>61.48</v>
      </c>
      <c r="F26" s="457">
        <v>16</v>
      </c>
      <c r="G26" s="458">
        <v>2</v>
      </c>
      <c r="H26" s="403">
        <v>23.5</v>
      </c>
      <c r="I26" s="404">
        <v>59.33</v>
      </c>
      <c r="J26" s="459">
        <v>102</v>
      </c>
      <c r="K26" s="462"/>
      <c r="L26" s="440"/>
      <c r="M26" s="405">
        <v>57.45</v>
      </c>
      <c r="N26" s="468">
        <v>102</v>
      </c>
      <c r="O26" s="472">
        <v>1</v>
      </c>
      <c r="P26" s="406">
        <v>44</v>
      </c>
      <c r="Q26" s="407">
        <v>55.61</v>
      </c>
      <c r="R26" s="468">
        <v>85</v>
      </c>
      <c r="S26" s="472"/>
      <c r="T26" s="406"/>
      <c r="U26" s="405">
        <v>53.57</v>
      </c>
      <c r="V26" s="408">
        <v>91</v>
      </c>
      <c r="W26" s="503">
        <f t="shared" si="1"/>
        <v>396</v>
      </c>
      <c r="X26" s="12"/>
    </row>
    <row r="27" spans="1:24" ht="15" customHeight="1" thickBot="1" x14ac:dyDescent="0.3">
      <c r="A27" s="402">
        <v>12</v>
      </c>
      <c r="B27" s="170" t="s">
        <v>51</v>
      </c>
      <c r="C27" s="596">
        <v>3</v>
      </c>
      <c r="D27" s="590">
        <v>40</v>
      </c>
      <c r="E27" s="707">
        <v>61.48</v>
      </c>
      <c r="F27" s="465">
        <v>92</v>
      </c>
      <c r="G27" s="466"/>
      <c r="H27" s="378"/>
      <c r="I27" s="378">
        <v>59.33</v>
      </c>
      <c r="J27" s="465">
        <v>104</v>
      </c>
      <c r="K27" s="466">
        <v>3</v>
      </c>
      <c r="L27" s="385">
        <v>51.33</v>
      </c>
      <c r="M27" s="371">
        <v>57.45</v>
      </c>
      <c r="N27" s="471">
        <v>59</v>
      </c>
      <c r="O27" s="473">
        <v>6</v>
      </c>
      <c r="P27" s="386">
        <v>43.666666666666664</v>
      </c>
      <c r="Q27" s="379">
        <v>55.61</v>
      </c>
      <c r="R27" s="471">
        <v>89</v>
      </c>
      <c r="S27" s="473"/>
      <c r="T27" s="386"/>
      <c r="U27" s="371">
        <v>53.57</v>
      </c>
      <c r="V27" s="41">
        <v>91</v>
      </c>
      <c r="W27" s="393">
        <f t="shared" si="1"/>
        <v>435</v>
      </c>
      <c r="X27" s="12"/>
    </row>
    <row r="28" spans="1:24" ht="15" customHeight="1" thickBot="1" x14ac:dyDescent="0.3">
      <c r="A28" s="410"/>
      <c r="B28" s="426" t="s">
        <v>137</v>
      </c>
      <c r="C28" s="427">
        <f>SUM(C29:C46)</f>
        <v>110</v>
      </c>
      <c r="D28" s="442">
        <f>AVERAGE(D29:D46)</f>
        <v>56.381764705882354</v>
      </c>
      <c r="E28" s="428">
        <v>61.48</v>
      </c>
      <c r="F28" s="429"/>
      <c r="G28" s="427">
        <f>SUM(G29:G46)</f>
        <v>119</v>
      </c>
      <c r="H28" s="442">
        <f>AVERAGE(H29:H46)</f>
        <v>55.382352941176471</v>
      </c>
      <c r="I28" s="428">
        <v>59.33</v>
      </c>
      <c r="J28" s="429"/>
      <c r="K28" s="430">
        <f>SUM(K29:K46)</f>
        <v>75</v>
      </c>
      <c r="L28" s="431">
        <f>AVERAGE(L29:L46)</f>
        <v>53.375625000000007</v>
      </c>
      <c r="M28" s="432">
        <v>57.45</v>
      </c>
      <c r="N28" s="418"/>
      <c r="O28" s="435">
        <f>SUM(O29:O46)</f>
        <v>97</v>
      </c>
      <c r="P28" s="433">
        <f>AVERAGE(P29:P46)</f>
        <v>55.313818111914998</v>
      </c>
      <c r="Q28" s="434">
        <v>55.61</v>
      </c>
      <c r="R28" s="418"/>
      <c r="S28" s="435">
        <f>SUM(S29:S46)</f>
        <v>74</v>
      </c>
      <c r="T28" s="436">
        <f>AVERAGE(T29:T46)</f>
        <v>48.390043571428578</v>
      </c>
      <c r="U28" s="432">
        <v>53.57</v>
      </c>
      <c r="V28" s="418"/>
      <c r="W28" s="437"/>
      <c r="X28" s="12"/>
    </row>
    <row r="29" spans="1:24" ht="15" customHeight="1" x14ac:dyDescent="0.25">
      <c r="A29" s="16">
        <v>1</v>
      </c>
      <c r="B29" s="205" t="s">
        <v>83</v>
      </c>
      <c r="C29" s="614">
        <v>24</v>
      </c>
      <c r="D29" s="588">
        <v>64.790000000000006</v>
      </c>
      <c r="E29" s="372">
        <v>61.48</v>
      </c>
      <c r="F29" s="457">
        <v>31</v>
      </c>
      <c r="G29" s="396">
        <v>16</v>
      </c>
      <c r="H29" s="448">
        <v>68.88</v>
      </c>
      <c r="I29" s="486">
        <v>59.33</v>
      </c>
      <c r="J29" s="463">
        <v>15</v>
      </c>
      <c r="K29" s="469">
        <v>10</v>
      </c>
      <c r="L29" s="448">
        <v>69.5</v>
      </c>
      <c r="M29" s="449">
        <v>57.45</v>
      </c>
      <c r="N29" s="470">
        <v>7</v>
      </c>
      <c r="O29" s="290">
        <v>15</v>
      </c>
      <c r="P29" s="450">
        <v>59.266666666666666</v>
      </c>
      <c r="Q29" s="388">
        <v>55.61</v>
      </c>
      <c r="R29" s="470">
        <v>30</v>
      </c>
      <c r="S29" s="290">
        <v>10</v>
      </c>
      <c r="T29" s="450">
        <v>62.4</v>
      </c>
      <c r="U29" s="449">
        <v>53.57</v>
      </c>
      <c r="V29" s="39">
        <v>15</v>
      </c>
      <c r="W29" s="389">
        <f t="shared" si="1"/>
        <v>98</v>
      </c>
      <c r="X29" s="12"/>
    </row>
    <row r="30" spans="1:24" ht="15" customHeight="1" x14ac:dyDescent="0.25">
      <c r="A30" s="489">
        <v>2</v>
      </c>
      <c r="B30" s="201" t="s">
        <v>142</v>
      </c>
      <c r="C30" s="614">
        <v>10</v>
      </c>
      <c r="D30" s="588">
        <v>62.4</v>
      </c>
      <c r="E30" s="372">
        <v>61.48</v>
      </c>
      <c r="F30" s="457">
        <v>42</v>
      </c>
      <c r="G30" s="475">
        <v>6</v>
      </c>
      <c r="H30" s="476">
        <v>57.16</v>
      </c>
      <c r="I30" s="477">
        <v>59.33</v>
      </c>
      <c r="J30" s="478">
        <v>50</v>
      </c>
      <c r="K30" s="479">
        <v>8</v>
      </c>
      <c r="L30" s="476">
        <v>53.5</v>
      </c>
      <c r="M30" s="480">
        <v>57.45</v>
      </c>
      <c r="N30" s="481">
        <v>52</v>
      </c>
      <c r="O30" s="289">
        <v>11</v>
      </c>
      <c r="P30" s="482">
        <v>55.909090909090907</v>
      </c>
      <c r="Q30" s="483">
        <v>55.61</v>
      </c>
      <c r="R30" s="481">
        <v>43</v>
      </c>
      <c r="S30" s="289">
        <v>9</v>
      </c>
      <c r="T30" s="482">
        <v>57.77778</v>
      </c>
      <c r="U30" s="480">
        <v>53.57</v>
      </c>
      <c r="V30" s="484">
        <v>29</v>
      </c>
      <c r="W30" s="485">
        <f t="shared" si="1"/>
        <v>216</v>
      </c>
      <c r="X30" s="12"/>
    </row>
    <row r="31" spans="1:24" ht="15" customHeight="1" x14ac:dyDescent="0.25">
      <c r="A31" s="27">
        <v>3</v>
      </c>
      <c r="B31" s="191" t="s">
        <v>75</v>
      </c>
      <c r="C31" s="614">
        <v>3</v>
      </c>
      <c r="D31" s="588">
        <v>39.67</v>
      </c>
      <c r="E31" s="372">
        <v>61.48</v>
      </c>
      <c r="F31" s="457">
        <v>94</v>
      </c>
      <c r="G31" s="391">
        <v>5</v>
      </c>
      <c r="H31" s="381">
        <v>55.4</v>
      </c>
      <c r="I31" s="372">
        <v>59.33</v>
      </c>
      <c r="J31" s="457">
        <v>55</v>
      </c>
      <c r="K31" s="461">
        <v>11</v>
      </c>
      <c r="L31" s="381">
        <v>54.73</v>
      </c>
      <c r="M31" s="369">
        <v>57.45</v>
      </c>
      <c r="N31" s="467">
        <v>48</v>
      </c>
      <c r="O31" s="293">
        <v>5</v>
      </c>
      <c r="P31" s="374">
        <v>56.6</v>
      </c>
      <c r="Q31" s="373">
        <v>55.61</v>
      </c>
      <c r="R31" s="467">
        <v>42</v>
      </c>
      <c r="S31" s="293">
        <v>6</v>
      </c>
      <c r="T31" s="374">
        <v>46.833329999999997</v>
      </c>
      <c r="U31" s="369">
        <v>53.57</v>
      </c>
      <c r="V31" s="40">
        <v>61</v>
      </c>
      <c r="W31" s="390">
        <f t="shared" si="1"/>
        <v>300</v>
      </c>
      <c r="X31" s="12"/>
    </row>
    <row r="32" spans="1:24" ht="15" customHeight="1" x14ac:dyDescent="0.25">
      <c r="A32" s="27">
        <v>4</v>
      </c>
      <c r="B32" s="191" t="s">
        <v>74</v>
      </c>
      <c r="C32" s="614">
        <v>10</v>
      </c>
      <c r="D32" s="588">
        <v>68.3</v>
      </c>
      <c r="E32" s="372">
        <v>61.48</v>
      </c>
      <c r="F32" s="457">
        <v>23</v>
      </c>
      <c r="G32" s="391">
        <v>20</v>
      </c>
      <c r="H32" s="381">
        <v>62.5</v>
      </c>
      <c r="I32" s="372">
        <v>59.33</v>
      </c>
      <c r="J32" s="457">
        <v>33</v>
      </c>
      <c r="K32" s="461">
        <v>4</v>
      </c>
      <c r="L32" s="381">
        <v>78.75</v>
      </c>
      <c r="M32" s="369">
        <v>57.45</v>
      </c>
      <c r="N32" s="467">
        <v>2</v>
      </c>
      <c r="O32" s="293">
        <v>17</v>
      </c>
      <c r="P32" s="374">
        <v>57.764705882352942</v>
      </c>
      <c r="Q32" s="373">
        <v>55.61</v>
      </c>
      <c r="R32" s="467">
        <v>36</v>
      </c>
      <c r="S32" s="293">
        <v>6</v>
      </c>
      <c r="T32" s="374">
        <v>71.166669999999996</v>
      </c>
      <c r="U32" s="369">
        <v>53.57</v>
      </c>
      <c r="V32" s="40">
        <v>6</v>
      </c>
      <c r="W32" s="390">
        <f t="shared" si="1"/>
        <v>100</v>
      </c>
      <c r="X32" s="12"/>
    </row>
    <row r="33" spans="1:24" ht="15" customHeight="1" x14ac:dyDescent="0.25">
      <c r="A33" s="27">
        <v>5</v>
      </c>
      <c r="B33" s="191" t="s">
        <v>73</v>
      </c>
      <c r="C33" s="614">
        <v>13</v>
      </c>
      <c r="D33" s="522">
        <v>55.62</v>
      </c>
      <c r="E33" s="372">
        <v>61.48</v>
      </c>
      <c r="F33" s="457">
        <v>62</v>
      </c>
      <c r="G33" s="391">
        <v>12</v>
      </c>
      <c r="H33" s="381">
        <v>59.17</v>
      </c>
      <c r="I33" s="372">
        <v>59.33</v>
      </c>
      <c r="J33" s="457">
        <v>43</v>
      </c>
      <c r="K33" s="461">
        <v>8</v>
      </c>
      <c r="L33" s="381">
        <v>53</v>
      </c>
      <c r="M33" s="369">
        <v>57.45</v>
      </c>
      <c r="N33" s="467">
        <v>53</v>
      </c>
      <c r="O33" s="293">
        <v>5</v>
      </c>
      <c r="P33" s="374">
        <v>60.4</v>
      </c>
      <c r="Q33" s="373">
        <v>55.61</v>
      </c>
      <c r="R33" s="467">
        <v>25</v>
      </c>
      <c r="S33" s="293">
        <v>2</v>
      </c>
      <c r="T33" s="374">
        <v>32</v>
      </c>
      <c r="U33" s="369">
        <v>53.57</v>
      </c>
      <c r="V33" s="40">
        <v>82</v>
      </c>
      <c r="W33" s="390">
        <f t="shared" si="1"/>
        <v>265</v>
      </c>
      <c r="X33" s="12"/>
    </row>
    <row r="34" spans="1:24" ht="15" customHeight="1" x14ac:dyDescent="0.25">
      <c r="A34" s="27">
        <v>6</v>
      </c>
      <c r="B34" s="191" t="s">
        <v>47</v>
      </c>
      <c r="C34" s="614">
        <v>1</v>
      </c>
      <c r="D34" s="588">
        <v>81</v>
      </c>
      <c r="E34" s="372">
        <v>61.48</v>
      </c>
      <c r="F34" s="457">
        <v>4</v>
      </c>
      <c r="G34" s="391">
        <v>3</v>
      </c>
      <c r="H34" s="381">
        <v>45.66</v>
      </c>
      <c r="I34" s="372">
        <v>59.33</v>
      </c>
      <c r="J34" s="457">
        <v>88</v>
      </c>
      <c r="K34" s="461">
        <v>1</v>
      </c>
      <c r="L34" s="381">
        <v>48</v>
      </c>
      <c r="M34" s="369">
        <v>57.45</v>
      </c>
      <c r="N34" s="467">
        <v>69</v>
      </c>
      <c r="O34" s="293"/>
      <c r="P34" s="374"/>
      <c r="Q34" s="373">
        <v>55.61</v>
      </c>
      <c r="R34" s="467">
        <v>102</v>
      </c>
      <c r="S34" s="293">
        <v>2</v>
      </c>
      <c r="T34" s="374">
        <v>36.5</v>
      </c>
      <c r="U34" s="369">
        <v>53.57</v>
      </c>
      <c r="V34" s="40">
        <v>80</v>
      </c>
      <c r="W34" s="390">
        <f t="shared" si="1"/>
        <v>343</v>
      </c>
      <c r="X34" s="12"/>
    </row>
    <row r="35" spans="1:24" ht="15" customHeight="1" x14ac:dyDescent="0.25">
      <c r="A35" s="27">
        <v>7</v>
      </c>
      <c r="B35" s="191" t="s">
        <v>44</v>
      </c>
      <c r="C35" s="461"/>
      <c r="D35" s="372"/>
      <c r="E35" s="372">
        <v>61.48</v>
      </c>
      <c r="F35" s="457">
        <v>100</v>
      </c>
      <c r="G35" s="391">
        <v>2</v>
      </c>
      <c r="H35" s="381">
        <v>53</v>
      </c>
      <c r="I35" s="372">
        <v>59.33</v>
      </c>
      <c r="J35" s="457">
        <v>66</v>
      </c>
      <c r="K35" s="461">
        <v>2</v>
      </c>
      <c r="L35" s="381">
        <v>44.5</v>
      </c>
      <c r="M35" s="369">
        <v>57.45</v>
      </c>
      <c r="N35" s="467">
        <v>76</v>
      </c>
      <c r="O35" s="293">
        <v>2</v>
      </c>
      <c r="P35" s="374">
        <v>58.5</v>
      </c>
      <c r="Q35" s="373">
        <v>55.61</v>
      </c>
      <c r="R35" s="467">
        <v>33</v>
      </c>
      <c r="S35" s="293">
        <v>4</v>
      </c>
      <c r="T35" s="374">
        <v>39.5</v>
      </c>
      <c r="U35" s="369">
        <v>53.57</v>
      </c>
      <c r="V35" s="40">
        <v>74</v>
      </c>
      <c r="W35" s="390">
        <f t="shared" si="1"/>
        <v>349</v>
      </c>
      <c r="X35" s="12"/>
    </row>
    <row r="36" spans="1:24" ht="15" customHeight="1" x14ac:dyDescent="0.25">
      <c r="A36" s="27">
        <v>8</v>
      </c>
      <c r="B36" s="191" t="s">
        <v>45</v>
      </c>
      <c r="C36" s="614">
        <v>2</v>
      </c>
      <c r="D36" s="588">
        <v>70.5</v>
      </c>
      <c r="E36" s="372">
        <v>61.48</v>
      </c>
      <c r="F36" s="457">
        <v>17</v>
      </c>
      <c r="G36" s="391">
        <v>4</v>
      </c>
      <c r="H36" s="381">
        <v>44</v>
      </c>
      <c r="I36" s="372">
        <v>59.33</v>
      </c>
      <c r="J36" s="457">
        <v>90</v>
      </c>
      <c r="K36" s="461">
        <v>1</v>
      </c>
      <c r="L36" s="381">
        <v>44</v>
      </c>
      <c r="M36" s="369">
        <v>57.45</v>
      </c>
      <c r="N36" s="467">
        <v>78</v>
      </c>
      <c r="O36" s="293">
        <v>1</v>
      </c>
      <c r="P36" s="373">
        <v>79</v>
      </c>
      <c r="Q36" s="373">
        <v>55.61</v>
      </c>
      <c r="R36" s="467">
        <v>3</v>
      </c>
      <c r="S36" s="293"/>
      <c r="T36" s="374"/>
      <c r="U36" s="369">
        <v>53.57</v>
      </c>
      <c r="V36" s="40">
        <v>91</v>
      </c>
      <c r="W36" s="390">
        <f t="shared" si="1"/>
        <v>279</v>
      </c>
      <c r="X36" s="12"/>
    </row>
    <row r="37" spans="1:24" ht="15" customHeight="1" x14ac:dyDescent="0.25">
      <c r="A37" s="27">
        <v>9</v>
      </c>
      <c r="B37" s="191" t="s">
        <v>46</v>
      </c>
      <c r="C37" s="614">
        <v>6</v>
      </c>
      <c r="D37" s="588">
        <v>52.33</v>
      </c>
      <c r="E37" s="372">
        <v>61.48</v>
      </c>
      <c r="F37" s="457">
        <v>72</v>
      </c>
      <c r="G37" s="391">
        <v>2</v>
      </c>
      <c r="H37" s="381">
        <v>48.5</v>
      </c>
      <c r="I37" s="372">
        <v>59.33</v>
      </c>
      <c r="J37" s="457">
        <v>82</v>
      </c>
      <c r="K37" s="461">
        <v>4</v>
      </c>
      <c r="L37" s="381">
        <v>38.5</v>
      </c>
      <c r="M37" s="369">
        <v>57.45</v>
      </c>
      <c r="N37" s="467">
        <v>90</v>
      </c>
      <c r="O37" s="293">
        <v>5</v>
      </c>
      <c r="P37" s="374">
        <v>46.2</v>
      </c>
      <c r="Q37" s="373">
        <v>55.61</v>
      </c>
      <c r="R37" s="467">
        <v>80</v>
      </c>
      <c r="S37" s="293">
        <v>6</v>
      </c>
      <c r="T37" s="374">
        <v>55.666670000000003</v>
      </c>
      <c r="U37" s="369">
        <v>53.57</v>
      </c>
      <c r="V37" s="40">
        <v>38</v>
      </c>
      <c r="W37" s="390">
        <f t="shared" si="1"/>
        <v>362</v>
      </c>
      <c r="X37" s="12"/>
    </row>
    <row r="38" spans="1:24" ht="15" customHeight="1" x14ac:dyDescent="0.25">
      <c r="A38" s="27">
        <v>10</v>
      </c>
      <c r="B38" s="191" t="s">
        <v>42</v>
      </c>
      <c r="C38" s="614">
        <v>3</v>
      </c>
      <c r="D38" s="588">
        <v>64.33</v>
      </c>
      <c r="E38" s="372">
        <v>61.48</v>
      </c>
      <c r="F38" s="457">
        <v>33</v>
      </c>
      <c r="G38" s="391">
        <v>1</v>
      </c>
      <c r="H38" s="381">
        <v>62</v>
      </c>
      <c r="I38" s="372">
        <v>59.33</v>
      </c>
      <c r="J38" s="457">
        <v>36</v>
      </c>
      <c r="K38" s="461">
        <v>1</v>
      </c>
      <c r="L38" s="381">
        <v>64</v>
      </c>
      <c r="M38" s="369">
        <v>57.45</v>
      </c>
      <c r="N38" s="467">
        <v>20</v>
      </c>
      <c r="O38" s="293">
        <v>1</v>
      </c>
      <c r="P38" s="374">
        <v>51</v>
      </c>
      <c r="Q38" s="373">
        <v>55.61</v>
      </c>
      <c r="R38" s="467">
        <v>61</v>
      </c>
      <c r="S38" s="293"/>
      <c r="T38" s="374"/>
      <c r="U38" s="369">
        <v>53.57</v>
      </c>
      <c r="V38" s="40">
        <v>91</v>
      </c>
      <c r="W38" s="390">
        <f t="shared" si="1"/>
        <v>241</v>
      </c>
      <c r="X38" s="12"/>
    </row>
    <row r="39" spans="1:24" ht="15" customHeight="1" x14ac:dyDescent="0.25">
      <c r="A39" s="27">
        <v>11</v>
      </c>
      <c r="B39" s="191" t="s">
        <v>49</v>
      </c>
      <c r="C39" s="614">
        <v>3</v>
      </c>
      <c r="D39" s="676">
        <v>42.67</v>
      </c>
      <c r="E39" s="372">
        <v>61.48</v>
      </c>
      <c r="F39" s="457">
        <v>88</v>
      </c>
      <c r="G39" s="391">
        <v>3</v>
      </c>
      <c r="H39" s="381">
        <v>40.33</v>
      </c>
      <c r="I39" s="372">
        <v>59.33</v>
      </c>
      <c r="J39" s="457">
        <v>95</v>
      </c>
      <c r="K39" s="461">
        <v>1</v>
      </c>
      <c r="L39" s="381">
        <v>59</v>
      </c>
      <c r="M39" s="369">
        <v>57.45</v>
      </c>
      <c r="N39" s="467">
        <v>38</v>
      </c>
      <c r="O39" s="293">
        <v>2</v>
      </c>
      <c r="P39" s="374">
        <v>48.5</v>
      </c>
      <c r="Q39" s="373">
        <v>55.61</v>
      </c>
      <c r="R39" s="467">
        <v>69</v>
      </c>
      <c r="S39" s="293">
        <v>1</v>
      </c>
      <c r="T39" s="374">
        <v>62</v>
      </c>
      <c r="U39" s="369">
        <v>53.57</v>
      </c>
      <c r="V39" s="40">
        <v>18</v>
      </c>
      <c r="W39" s="390">
        <f t="shared" si="1"/>
        <v>308</v>
      </c>
      <c r="X39" s="12"/>
    </row>
    <row r="40" spans="1:24" ht="15" customHeight="1" x14ac:dyDescent="0.25">
      <c r="A40" s="27">
        <v>12</v>
      </c>
      <c r="B40" s="191" t="s">
        <v>50</v>
      </c>
      <c r="C40" s="614">
        <v>8</v>
      </c>
      <c r="D40" s="588">
        <v>67.38</v>
      </c>
      <c r="E40" s="372">
        <v>61.48</v>
      </c>
      <c r="F40" s="457">
        <v>26</v>
      </c>
      <c r="G40" s="391">
        <v>7</v>
      </c>
      <c r="H40" s="381">
        <v>52.14</v>
      </c>
      <c r="I40" s="372">
        <v>59.33</v>
      </c>
      <c r="J40" s="457">
        <v>70</v>
      </c>
      <c r="K40" s="461">
        <v>9</v>
      </c>
      <c r="L40" s="381">
        <v>59.33</v>
      </c>
      <c r="M40" s="369">
        <v>57.45</v>
      </c>
      <c r="N40" s="467">
        <v>37</v>
      </c>
      <c r="O40" s="293">
        <v>9</v>
      </c>
      <c r="P40" s="374">
        <v>63.444444444444443</v>
      </c>
      <c r="Q40" s="373">
        <v>55.61</v>
      </c>
      <c r="R40" s="467">
        <v>19</v>
      </c>
      <c r="S40" s="293">
        <v>11</v>
      </c>
      <c r="T40" s="374">
        <v>57.727269999999997</v>
      </c>
      <c r="U40" s="369">
        <v>53.57</v>
      </c>
      <c r="V40" s="40">
        <v>30</v>
      </c>
      <c r="W40" s="390">
        <f t="shared" si="1"/>
        <v>182</v>
      </c>
      <c r="X40" s="12"/>
    </row>
    <row r="41" spans="1:24" ht="15" customHeight="1" x14ac:dyDescent="0.25">
      <c r="A41" s="27">
        <v>13</v>
      </c>
      <c r="B41" s="176" t="s">
        <v>71</v>
      </c>
      <c r="C41" s="614">
        <v>2</v>
      </c>
      <c r="D41" s="588">
        <v>40</v>
      </c>
      <c r="E41" s="669">
        <v>61.48</v>
      </c>
      <c r="F41" s="457">
        <v>93</v>
      </c>
      <c r="G41" s="461"/>
      <c r="H41" s="372"/>
      <c r="I41" s="372">
        <v>59.33</v>
      </c>
      <c r="J41" s="457">
        <v>104</v>
      </c>
      <c r="K41" s="461"/>
      <c r="L41" s="375"/>
      <c r="M41" s="369">
        <v>57.45</v>
      </c>
      <c r="N41" s="467">
        <v>102</v>
      </c>
      <c r="O41" s="293">
        <v>1</v>
      </c>
      <c r="P41" s="373">
        <v>72</v>
      </c>
      <c r="Q41" s="373">
        <v>55.61</v>
      </c>
      <c r="R41" s="467">
        <v>7</v>
      </c>
      <c r="S41" s="293"/>
      <c r="T41" s="374"/>
      <c r="U41" s="369">
        <v>53.57</v>
      </c>
      <c r="V41" s="40">
        <v>91</v>
      </c>
      <c r="W41" s="390">
        <f t="shared" si="1"/>
        <v>397</v>
      </c>
      <c r="X41" s="12"/>
    </row>
    <row r="42" spans="1:24" ht="15" customHeight="1" x14ac:dyDescent="0.25">
      <c r="A42" s="27">
        <v>14</v>
      </c>
      <c r="B42" s="191" t="s">
        <v>72</v>
      </c>
      <c r="C42" s="614">
        <v>4</v>
      </c>
      <c r="D42" s="588">
        <v>55</v>
      </c>
      <c r="E42" s="372">
        <v>61.48</v>
      </c>
      <c r="F42" s="457">
        <v>67</v>
      </c>
      <c r="G42" s="391">
        <v>6</v>
      </c>
      <c r="H42" s="381">
        <v>64.33</v>
      </c>
      <c r="I42" s="372">
        <v>59.33</v>
      </c>
      <c r="J42" s="457">
        <v>27</v>
      </c>
      <c r="K42" s="461">
        <v>2</v>
      </c>
      <c r="L42" s="381">
        <v>28</v>
      </c>
      <c r="M42" s="369">
        <v>57.45</v>
      </c>
      <c r="N42" s="467">
        <v>99</v>
      </c>
      <c r="O42" s="293">
        <v>1</v>
      </c>
      <c r="P42" s="374">
        <v>20</v>
      </c>
      <c r="Q42" s="373">
        <v>55.61</v>
      </c>
      <c r="R42" s="467">
        <v>101</v>
      </c>
      <c r="S42" s="293"/>
      <c r="T42" s="374"/>
      <c r="U42" s="369">
        <v>53.57</v>
      </c>
      <c r="V42" s="40">
        <v>91</v>
      </c>
      <c r="W42" s="390">
        <f t="shared" si="1"/>
        <v>385</v>
      </c>
      <c r="X42" s="12"/>
    </row>
    <row r="43" spans="1:24" ht="15" customHeight="1" x14ac:dyDescent="0.25">
      <c r="A43" s="27">
        <v>15</v>
      </c>
      <c r="B43" s="191" t="s">
        <v>41</v>
      </c>
      <c r="C43" s="614">
        <v>2</v>
      </c>
      <c r="D43" s="588">
        <v>17</v>
      </c>
      <c r="E43" s="372">
        <v>61.48</v>
      </c>
      <c r="F43" s="457">
        <v>99</v>
      </c>
      <c r="G43" s="391">
        <v>3</v>
      </c>
      <c r="H43" s="381">
        <v>62.3</v>
      </c>
      <c r="I43" s="372">
        <v>59.33</v>
      </c>
      <c r="J43" s="457">
        <v>34</v>
      </c>
      <c r="K43" s="461">
        <v>1</v>
      </c>
      <c r="L43" s="381">
        <v>62</v>
      </c>
      <c r="M43" s="369">
        <v>57.45</v>
      </c>
      <c r="N43" s="467">
        <v>24</v>
      </c>
      <c r="O43" s="293">
        <v>2</v>
      </c>
      <c r="P43" s="374">
        <v>48.5</v>
      </c>
      <c r="Q43" s="373">
        <v>55.61</v>
      </c>
      <c r="R43" s="467">
        <v>70</v>
      </c>
      <c r="S43" s="293">
        <v>1</v>
      </c>
      <c r="T43" s="374">
        <v>20</v>
      </c>
      <c r="U43" s="369">
        <v>53.57</v>
      </c>
      <c r="V43" s="40">
        <v>86</v>
      </c>
      <c r="W43" s="390">
        <f t="shared" si="1"/>
        <v>313</v>
      </c>
      <c r="X43" s="12"/>
    </row>
    <row r="44" spans="1:24" ht="15" customHeight="1" x14ac:dyDescent="0.25">
      <c r="A44" s="27">
        <v>16</v>
      </c>
      <c r="B44" s="191" t="s">
        <v>43</v>
      </c>
      <c r="C44" s="614">
        <v>3</v>
      </c>
      <c r="D44" s="588">
        <v>60.33</v>
      </c>
      <c r="E44" s="372">
        <v>61.48</v>
      </c>
      <c r="F44" s="457">
        <v>49</v>
      </c>
      <c r="G44" s="391">
        <v>4</v>
      </c>
      <c r="H44" s="381">
        <v>63.75</v>
      </c>
      <c r="I44" s="372">
        <v>59.33</v>
      </c>
      <c r="J44" s="457">
        <v>31</v>
      </c>
      <c r="K44" s="461"/>
      <c r="L44" s="375"/>
      <c r="M44" s="369">
        <v>57.45</v>
      </c>
      <c r="N44" s="467">
        <v>102</v>
      </c>
      <c r="O44" s="293">
        <v>2</v>
      </c>
      <c r="P44" s="374">
        <v>51</v>
      </c>
      <c r="Q44" s="373">
        <v>55.61</v>
      </c>
      <c r="R44" s="467">
        <v>60</v>
      </c>
      <c r="S44" s="293">
        <v>4</v>
      </c>
      <c r="T44" s="374">
        <v>36</v>
      </c>
      <c r="U44" s="369">
        <v>53.57</v>
      </c>
      <c r="V44" s="40">
        <v>81</v>
      </c>
      <c r="W44" s="390">
        <f t="shared" si="1"/>
        <v>323</v>
      </c>
      <c r="X44" s="12"/>
    </row>
    <row r="45" spans="1:24" ht="15" customHeight="1" x14ac:dyDescent="0.25">
      <c r="A45" s="27">
        <v>17</v>
      </c>
      <c r="B45" s="206" t="s">
        <v>39</v>
      </c>
      <c r="C45" s="614">
        <v>12</v>
      </c>
      <c r="D45" s="588">
        <v>48.42</v>
      </c>
      <c r="E45" s="372">
        <v>61.48</v>
      </c>
      <c r="F45" s="457">
        <v>81</v>
      </c>
      <c r="G45" s="458">
        <v>24</v>
      </c>
      <c r="H45" s="403">
        <v>56.38</v>
      </c>
      <c r="I45" s="404">
        <v>59.33</v>
      </c>
      <c r="J45" s="459">
        <v>54</v>
      </c>
      <c r="K45" s="462">
        <v>10</v>
      </c>
      <c r="L45" s="403">
        <v>61.7</v>
      </c>
      <c r="M45" s="405">
        <v>57.45</v>
      </c>
      <c r="N45" s="468">
        <v>26</v>
      </c>
      <c r="O45" s="472">
        <v>16</v>
      </c>
      <c r="P45" s="406">
        <v>59.75</v>
      </c>
      <c r="Q45" s="407">
        <v>55.61</v>
      </c>
      <c r="R45" s="468">
        <v>27</v>
      </c>
      <c r="S45" s="472">
        <v>9</v>
      </c>
      <c r="T45" s="406">
        <v>54.888890000000004</v>
      </c>
      <c r="U45" s="405">
        <v>53.57</v>
      </c>
      <c r="V45" s="408">
        <v>42</v>
      </c>
      <c r="W45" s="409">
        <f t="shared" si="1"/>
        <v>230</v>
      </c>
      <c r="X45" s="12"/>
    </row>
    <row r="46" spans="1:24" ht="15" customHeight="1" thickBot="1" x14ac:dyDescent="0.3">
      <c r="A46" s="439">
        <v>18</v>
      </c>
      <c r="B46" s="295" t="s">
        <v>48</v>
      </c>
      <c r="C46" s="614">
        <v>4</v>
      </c>
      <c r="D46" s="588">
        <v>68.75</v>
      </c>
      <c r="E46" s="372">
        <v>61.48</v>
      </c>
      <c r="F46" s="457">
        <v>22</v>
      </c>
      <c r="G46" s="490">
        <v>1</v>
      </c>
      <c r="H46" s="491">
        <v>46</v>
      </c>
      <c r="I46" s="492">
        <v>59.33</v>
      </c>
      <c r="J46" s="493">
        <v>87</v>
      </c>
      <c r="K46" s="494">
        <v>2</v>
      </c>
      <c r="L46" s="491">
        <v>35.5</v>
      </c>
      <c r="M46" s="495">
        <v>57.45</v>
      </c>
      <c r="N46" s="496">
        <v>95</v>
      </c>
      <c r="O46" s="497">
        <v>2</v>
      </c>
      <c r="P46" s="498">
        <v>52.5</v>
      </c>
      <c r="Q46" s="499">
        <v>55.61</v>
      </c>
      <c r="R46" s="496">
        <v>55</v>
      </c>
      <c r="S46" s="497">
        <v>3</v>
      </c>
      <c r="T46" s="498">
        <v>45</v>
      </c>
      <c r="U46" s="495">
        <v>53.57</v>
      </c>
      <c r="V46" s="370">
        <v>66</v>
      </c>
      <c r="W46" s="500">
        <f t="shared" si="1"/>
        <v>325</v>
      </c>
      <c r="X46" s="12"/>
    </row>
    <row r="47" spans="1:24" ht="15" customHeight="1" thickBot="1" x14ac:dyDescent="0.3">
      <c r="A47" s="441"/>
      <c r="B47" s="411" t="s">
        <v>136</v>
      </c>
      <c r="C47" s="412">
        <f>SUM(C48:C65)</f>
        <v>144</v>
      </c>
      <c r="D47" s="438">
        <f>AVERAGE(D48:D65)</f>
        <v>59.489333333333335</v>
      </c>
      <c r="E47" s="413">
        <v>61.48</v>
      </c>
      <c r="F47" s="414"/>
      <c r="G47" s="412">
        <f>SUM(G48:G65)</f>
        <v>141</v>
      </c>
      <c r="H47" s="438">
        <f>AVERAGE(H48:H65)</f>
        <v>54.04588235294117</v>
      </c>
      <c r="I47" s="413">
        <v>59.33</v>
      </c>
      <c r="J47" s="414"/>
      <c r="K47" s="415">
        <f>SUM(K48:K65)</f>
        <v>87</v>
      </c>
      <c r="L47" s="438">
        <f>AVERAGE(L48:L65)</f>
        <v>48.901875000000004</v>
      </c>
      <c r="M47" s="417">
        <v>57.45</v>
      </c>
      <c r="N47" s="418"/>
      <c r="O47" s="85">
        <f>SUM(O48:O65)</f>
        <v>120</v>
      </c>
      <c r="P47" s="421">
        <f>AVERAGE(P48:P65)</f>
        <v>54.617665096341568</v>
      </c>
      <c r="Q47" s="420">
        <v>55.61</v>
      </c>
      <c r="R47" s="418"/>
      <c r="S47" s="85">
        <f>SUM(S48:S65)</f>
        <v>92</v>
      </c>
      <c r="T47" s="419">
        <f>AVERAGE(T48:T65)</f>
        <v>54.421285000000005</v>
      </c>
      <c r="U47" s="417">
        <v>53.57</v>
      </c>
      <c r="V47" s="418"/>
      <c r="W47" s="422"/>
      <c r="X47" s="12"/>
    </row>
    <row r="48" spans="1:24" ht="15" customHeight="1" x14ac:dyDescent="0.25">
      <c r="A48" s="31">
        <v>1</v>
      </c>
      <c r="B48" s="191" t="s">
        <v>87</v>
      </c>
      <c r="C48" s="614">
        <v>17</v>
      </c>
      <c r="D48" s="588">
        <v>59</v>
      </c>
      <c r="E48" s="372">
        <v>61.48</v>
      </c>
      <c r="F48" s="457">
        <v>53</v>
      </c>
      <c r="G48" s="391">
        <v>27</v>
      </c>
      <c r="H48" s="381">
        <v>65</v>
      </c>
      <c r="I48" s="372">
        <v>59.33</v>
      </c>
      <c r="J48" s="457">
        <v>24</v>
      </c>
      <c r="K48" s="461">
        <v>8</v>
      </c>
      <c r="L48" s="381">
        <v>65.5</v>
      </c>
      <c r="M48" s="369">
        <v>57.45</v>
      </c>
      <c r="N48" s="467">
        <v>17</v>
      </c>
      <c r="O48" s="293">
        <v>11</v>
      </c>
      <c r="P48" s="374">
        <v>61.272727272727273</v>
      </c>
      <c r="Q48" s="373">
        <v>55.61</v>
      </c>
      <c r="R48" s="467">
        <v>24</v>
      </c>
      <c r="S48" s="293">
        <v>13</v>
      </c>
      <c r="T48" s="374">
        <v>58.76923</v>
      </c>
      <c r="U48" s="369">
        <v>53.57</v>
      </c>
      <c r="V48" s="40">
        <v>25</v>
      </c>
      <c r="W48" s="392">
        <f t="shared" si="1"/>
        <v>143</v>
      </c>
      <c r="X48" s="12"/>
    </row>
    <row r="49" spans="1:24" ht="15" customHeight="1" x14ac:dyDescent="0.25">
      <c r="A49" s="32">
        <v>2</v>
      </c>
      <c r="B49" s="191" t="s">
        <v>144</v>
      </c>
      <c r="C49" s="614">
        <v>8</v>
      </c>
      <c r="D49" s="588">
        <v>66</v>
      </c>
      <c r="E49" s="372">
        <v>61.48</v>
      </c>
      <c r="F49" s="457">
        <v>28</v>
      </c>
      <c r="G49" s="391">
        <v>4</v>
      </c>
      <c r="H49" s="381">
        <v>58</v>
      </c>
      <c r="I49" s="372">
        <v>59.33</v>
      </c>
      <c r="J49" s="457">
        <v>48</v>
      </c>
      <c r="K49" s="461">
        <v>1</v>
      </c>
      <c r="L49" s="381">
        <v>64</v>
      </c>
      <c r="M49" s="369">
        <v>57.45</v>
      </c>
      <c r="N49" s="467">
        <v>21</v>
      </c>
      <c r="O49" s="293">
        <v>4</v>
      </c>
      <c r="P49" s="374">
        <v>59.75</v>
      </c>
      <c r="Q49" s="373">
        <v>55.61</v>
      </c>
      <c r="R49" s="467">
        <v>28</v>
      </c>
      <c r="S49" s="293">
        <v>3</v>
      </c>
      <c r="T49" s="374">
        <v>61.666670000000003</v>
      </c>
      <c r="U49" s="369">
        <v>53.57</v>
      </c>
      <c r="V49" s="40">
        <v>19</v>
      </c>
      <c r="W49" s="393">
        <f t="shared" si="1"/>
        <v>144</v>
      </c>
      <c r="X49" s="12"/>
    </row>
    <row r="50" spans="1:24" ht="15" customHeight="1" x14ac:dyDescent="0.25">
      <c r="A50" s="32">
        <v>3</v>
      </c>
      <c r="B50" s="191" t="s">
        <v>88</v>
      </c>
      <c r="C50" s="614">
        <v>43</v>
      </c>
      <c r="D50" s="249">
        <v>73.040000000000006</v>
      </c>
      <c r="E50" s="372">
        <v>61.48</v>
      </c>
      <c r="F50" s="457">
        <v>11</v>
      </c>
      <c r="G50" s="391">
        <v>28</v>
      </c>
      <c r="H50" s="380">
        <v>71.400000000000006</v>
      </c>
      <c r="I50" s="372">
        <v>59.33</v>
      </c>
      <c r="J50" s="457">
        <v>9</v>
      </c>
      <c r="K50" s="461">
        <v>17</v>
      </c>
      <c r="L50" s="381">
        <v>59.82</v>
      </c>
      <c r="M50" s="369">
        <v>57.45</v>
      </c>
      <c r="N50" s="467">
        <v>35</v>
      </c>
      <c r="O50" s="293">
        <v>16</v>
      </c>
      <c r="P50" s="374">
        <v>65.8125</v>
      </c>
      <c r="Q50" s="373">
        <v>55.61</v>
      </c>
      <c r="R50" s="467">
        <v>13</v>
      </c>
      <c r="S50" s="293">
        <v>17</v>
      </c>
      <c r="T50" s="374">
        <v>62.117649999999998</v>
      </c>
      <c r="U50" s="369">
        <v>53.57</v>
      </c>
      <c r="V50" s="40">
        <v>16</v>
      </c>
      <c r="W50" s="393">
        <f t="shared" si="1"/>
        <v>84</v>
      </c>
      <c r="X50" s="12"/>
    </row>
    <row r="51" spans="1:24" ht="15" customHeight="1" x14ac:dyDescent="0.25">
      <c r="A51" s="32">
        <v>4</v>
      </c>
      <c r="B51" s="191" t="s">
        <v>103</v>
      </c>
      <c r="C51" s="614">
        <v>21</v>
      </c>
      <c r="D51" s="588">
        <v>66</v>
      </c>
      <c r="E51" s="372">
        <v>61.48</v>
      </c>
      <c r="F51" s="457">
        <v>27</v>
      </c>
      <c r="G51" s="391">
        <v>25</v>
      </c>
      <c r="H51" s="381">
        <v>58</v>
      </c>
      <c r="I51" s="372">
        <v>59.33</v>
      </c>
      <c r="J51" s="457">
        <v>47</v>
      </c>
      <c r="K51" s="461">
        <v>16</v>
      </c>
      <c r="L51" s="381">
        <v>63.56</v>
      </c>
      <c r="M51" s="369">
        <v>57.45</v>
      </c>
      <c r="N51" s="467">
        <v>22</v>
      </c>
      <c r="O51" s="293">
        <v>16</v>
      </c>
      <c r="P51" s="374">
        <v>56.625</v>
      </c>
      <c r="Q51" s="373">
        <v>55.61</v>
      </c>
      <c r="R51" s="467">
        <v>41</v>
      </c>
      <c r="S51" s="293">
        <v>9</v>
      </c>
      <c r="T51" s="374">
        <v>52.77778</v>
      </c>
      <c r="U51" s="369">
        <v>53.57</v>
      </c>
      <c r="V51" s="40">
        <v>46</v>
      </c>
      <c r="W51" s="393">
        <f t="shared" si="1"/>
        <v>183</v>
      </c>
      <c r="X51" s="12"/>
    </row>
    <row r="52" spans="1:24" ht="15" customHeight="1" x14ac:dyDescent="0.25">
      <c r="A52" s="32">
        <v>5</v>
      </c>
      <c r="B52" s="191" t="s">
        <v>36</v>
      </c>
      <c r="C52" s="614">
        <v>8</v>
      </c>
      <c r="D52" s="588">
        <v>56.62</v>
      </c>
      <c r="E52" s="372">
        <v>61.48</v>
      </c>
      <c r="F52" s="457">
        <v>58</v>
      </c>
      <c r="G52" s="391">
        <v>5</v>
      </c>
      <c r="H52" s="381">
        <v>56.6</v>
      </c>
      <c r="I52" s="372">
        <v>59.33</v>
      </c>
      <c r="J52" s="457">
        <v>52</v>
      </c>
      <c r="K52" s="461">
        <v>7</v>
      </c>
      <c r="L52" s="381">
        <v>56.57</v>
      </c>
      <c r="M52" s="369">
        <v>57.45</v>
      </c>
      <c r="N52" s="467">
        <v>45</v>
      </c>
      <c r="O52" s="293">
        <v>15</v>
      </c>
      <c r="P52" s="374">
        <v>52.533333333333331</v>
      </c>
      <c r="Q52" s="373">
        <v>55.61</v>
      </c>
      <c r="R52" s="467">
        <v>54</v>
      </c>
      <c r="S52" s="293">
        <v>5</v>
      </c>
      <c r="T52" s="374">
        <v>53.6</v>
      </c>
      <c r="U52" s="369">
        <v>53.57</v>
      </c>
      <c r="V52" s="40">
        <v>45</v>
      </c>
      <c r="W52" s="393">
        <f t="shared" si="1"/>
        <v>254</v>
      </c>
      <c r="X52" s="12"/>
    </row>
    <row r="53" spans="1:24" ht="15" customHeight="1" x14ac:dyDescent="0.25">
      <c r="A53" s="32">
        <v>6</v>
      </c>
      <c r="B53" s="191" t="s">
        <v>35</v>
      </c>
      <c r="C53" s="614">
        <v>12</v>
      </c>
      <c r="D53" s="588">
        <v>63.3</v>
      </c>
      <c r="E53" s="372">
        <v>61.48</v>
      </c>
      <c r="F53" s="457">
        <v>37</v>
      </c>
      <c r="G53" s="391">
        <v>6</v>
      </c>
      <c r="H53" s="381">
        <v>48.83</v>
      </c>
      <c r="I53" s="372">
        <v>59.33</v>
      </c>
      <c r="J53" s="457">
        <v>81</v>
      </c>
      <c r="K53" s="461">
        <v>1</v>
      </c>
      <c r="L53" s="381">
        <v>50</v>
      </c>
      <c r="M53" s="369">
        <v>57.45</v>
      </c>
      <c r="N53" s="467">
        <v>64</v>
      </c>
      <c r="O53" s="293">
        <v>6</v>
      </c>
      <c r="P53" s="374">
        <v>61.666666666666664</v>
      </c>
      <c r="Q53" s="373">
        <v>55.61</v>
      </c>
      <c r="R53" s="467">
        <v>22</v>
      </c>
      <c r="S53" s="293">
        <v>5</v>
      </c>
      <c r="T53" s="374">
        <v>50.2</v>
      </c>
      <c r="U53" s="369">
        <v>53.57</v>
      </c>
      <c r="V53" s="40">
        <v>50</v>
      </c>
      <c r="W53" s="393">
        <f t="shared" si="1"/>
        <v>254</v>
      </c>
      <c r="X53" s="12"/>
    </row>
    <row r="54" spans="1:24" ht="15" customHeight="1" x14ac:dyDescent="0.25">
      <c r="A54" s="32">
        <v>7</v>
      </c>
      <c r="B54" s="206" t="s">
        <v>143</v>
      </c>
      <c r="C54" s="614">
        <v>1</v>
      </c>
      <c r="D54" s="588">
        <v>50</v>
      </c>
      <c r="E54" s="372">
        <v>61.48</v>
      </c>
      <c r="F54" s="457">
        <v>78</v>
      </c>
      <c r="G54" s="458">
        <v>9</v>
      </c>
      <c r="H54" s="403">
        <v>68</v>
      </c>
      <c r="I54" s="404">
        <v>59.33</v>
      </c>
      <c r="J54" s="459">
        <v>17</v>
      </c>
      <c r="K54" s="462">
        <v>4</v>
      </c>
      <c r="L54" s="403">
        <v>64.5</v>
      </c>
      <c r="M54" s="405">
        <v>57.45</v>
      </c>
      <c r="N54" s="468">
        <v>19</v>
      </c>
      <c r="O54" s="472">
        <v>7</v>
      </c>
      <c r="P54" s="407">
        <v>74.142857142857139</v>
      </c>
      <c r="Q54" s="407">
        <v>55.61</v>
      </c>
      <c r="R54" s="468">
        <v>5</v>
      </c>
      <c r="S54" s="472">
        <v>5</v>
      </c>
      <c r="T54" s="406">
        <v>73</v>
      </c>
      <c r="U54" s="405">
        <v>53.57</v>
      </c>
      <c r="V54" s="408">
        <v>5</v>
      </c>
      <c r="W54" s="504">
        <f t="shared" si="1"/>
        <v>124</v>
      </c>
      <c r="X54" s="12"/>
    </row>
    <row r="55" spans="1:24" ht="15" customHeight="1" x14ac:dyDescent="0.25">
      <c r="A55" s="32">
        <v>8</v>
      </c>
      <c r="B55" s="191" t="s">
        <v>38</v>
      </c>
      <c r="C55" s="614">
        <v>1</v>
      </c>
      <c r="D55" s="588">
        <v>72</v>
      </c>
      <c r="E55" s="372">
        <v>61.48</v>
      </c>
      <c r="F55" s="457">
        <v>12</v>
      </c>
      <c r="G55" s="391">
        <v>4</v>
      </c>
      <c r="H55" s="381">
        <v>68</v>
      </c>
      <c r="I55" s="372">
        <v>59.33</v>
      </c>
      <c r="J55" s="457">
        <v>18</v>
      </c>
      <c r="K55" s="461">
        <v>1</v>
      </c>
      <c r="L55" s="381">
        <v>53</v>
      </c>
      <c r="M55" s="369">
        <v>57.45</v>
      </c>
      <c r="N55" s="467">
        <v>56</v>
      </c>
      <c r="O55" s="293">
        <v>2</v>
      </c>
      <c r="P55" s="374">
        <v>63</v>
      </c>
      <c r="Q55" s="373">
        <v>55.61</v>
      </c>
      <c r="R55" s="467">
        <v>20</v>
      </c>
      <c r="S55" s="293">
        <v>3</v>
      </c>
      <c r="T55" s="374">
        <v>57.333329999999997</v>
      </c>
      <c r="U55" s="369">
        <v>53.57</v>
      </c>
      <c r="V55" s="40">
        <v>32</v>
      </c>
      <c r="W55" s="393">
        <f t="shared" si="1"/>
        <v>138</v>
      </c>
      <c r="X55" s="12"/>
    </row>
    <row r="56" spans="1:24" ht="15" customHeight="1" x14ac:dyDescent="0.25">
      <c r="A56" s="32">
        <v>9</v>
      </c>
      <c r="B56" s="191" t="s">
        <v>84</v>
      </c>
      <c r="C56" s="614">
        <v>1</v>
      </c>
      <c r="D56" s="588">
        <v>46</v>
      </c>
      <c r="E56" s="372">
        <v>61.48</v>
      </c>
      <c r="F56" s="457">
        <v>86</v>
      </c>
      <c r="G56" s="391">
        <v>4</v>
      </c>
      <c r="H56" s="381">
        <v>29.75</v>
      </c>
      <c r="I56" s="372">
        <v>59.33</v>
      </c>
      <c r="J56" s="457">
        <v>100</v>
      </c>
      <c r="K56" s="461">
        <v>6</v>
      </c>
      <c r="L56" s="381">
        <v>46.17</v>
      </c>
      <c r="M56" s="369">
        <v>57.45</v>
      </c>
      <c r="N56" s="467">
        <v>74</v>
      </c>
      <c r="O56" s="293">
        <v>4</v>
      </c>
      <c r="P56" s="374">
        <v>59.25</v>
      </c>
      <c r="Q56" s="373">
        <v>55.61</v>
      </c>
      <c r="R56" s="467">
        <v>31</v>
      </c>
      <c r="S56" s="293">
        <v>4</v>
      </c>
      <c r="T56" s="374">
        <v>37.25</v>
      </c>
      <c r="U56" s="369">
        <v>53.57</v>
      </c>
      <c r="V56" s="40">
        <v>79</v>
      </c>
      <c r="W56" s="393">
        <f t="shared" si="1"/>
        <v>370</v>
      </c>
      <c r="X56" s="12"/>
    </row>
    <row r="57" spans="1:24" ht="15" customHeight="1" x14ac:dyDescent="0.25">
      <c r="A57" s="32">
        <v>10</v>
      </c>
      <c r="B57" s="191" t="s">
        <v>69</v>
      </c>
      <c r="C57" s="614">
        <v>2</v>
      </c>
      <c r="D57" s="588">
        <v>52</v>
      </c>
      <c r="E57" s="372">
        <v>61.48</v>
      </c>
      <c r="F57" s="457">
        <v>74</v>
      </c>
      <c r="G57" s="391">
        <v>1</v>
      </c>
      <c r="H57" s="381">
        <v>3</v>
      </c>
      <c r="I57" s="372">
        <v>59.33</v>
      </c>
      <c r="J57" s="457">
        <v>103</v>
      </c>
      <c r="K57" s="461"/>
      <c r="L57" s="375"/>
      <c r="M57" s="369">
        <v>57.45</v>
      </c>
      <c r="N57" s="467">
        <v>102</v>
      </c>
      <c r="O57" s="293">
        <v>1</v>
      </c>
      <c r="P57" s="374">
        <v>27</v>
      </c>
      <c r="Q57" s="373">
        <v>55.61</v>
      </c>
      <c r="R57" s="467">
        <v>99</v>
      </c>
      <c r="S57" s="293"/>
      <c r="T57" s="374"/>
      <c r="U57" s="369">
        <v>53.57</v>
      </c>
      <c r="V57" s="40">
        <v>91</v>
      </c>
      <c r="W57" s="393">
        <f t="shared" si="1"/>
        <v>469</v>
      </c>
      <c r="X57" s="12"/>
    </row>
    <row r="58" spans="1:24" ht="15" customHeight="1" x14ac:dyDescent="0.25">
      <c r="A58" s="32">
        <v>11</v>
      </c>
      <c r="B58" s="191" t="s">
        <v>68</v>
      </c>
      <c r="C58" s="461"/>
      <c r="D58" s="372"/>
      <c r="E58" s="372">
        <v>61.48</v>
      </c>
      <c r="F58" s="457">
        <v>100</v>
      </c>
      <c r="G58" s="391">
        <v>3</v>
      </c>
      <c r="H58" s="381">
        <v>47</v>
      </c>
      <c r="I58" s="372">
        <v>59.33</v>
      </c>
      <c r="J58" s="457">
        <v>85</v>
      </c>
      <c r="K58" s="461">
        <v>3</v>
      </c>
      <c r="L58" s="381">
        <v>27.33</v>
      </c>
      <c r="M58" s="369">
        <v>57.45</v>
      </c>
      <c r="N58" s="467">
        <v>100</v>
      </c>
      <c r="O58" s="391"/>
      <c r="P58" s="376"/>
      <c r="Q58" s="373">
        <v>55.61</v>
      </c>
      <c r="R58" s="467">
        <v>102</v>
      </c>
      <c r="S58" s="391"/>
      <c r="T58" s="376"/>
      <c r="U58" s="369">
        <v>53.57</v>
      </c>
      <c r="V58" s="40">
        <v>91</v>
      </c>
      <c r="W58" s="393">
        <f t="shared" si="1"/>
        <v>478</v>
      </c>
      <c r="X58" s="12"/>
    </row>
    <row r="59" spans="1:24" ht="15" customHeight="1" x14ac:dyDescent="0.25">
      <c r="A59" s="32">
        <v>12</v>
      </c>
      <c r="B59" s="283" t="s">
        <v>129</v>
      </c>
      <c r="C59" s="614">
        <v>9</v>
      </c>
      <c r="D59" s="249">
        <v>63</v>
      </c>
      <c r="E59" s="382">
        <v>61.48</v>
      </c>
      <c r="F59" s="457">
        <v>40</v>
      </c>
      <c r="G59" s="391">
        <v>8</v>
      </c>
      <c r="H59" s="380">
        <v>56.4</v>
      </c>
      <c r="I59" s="382">
        <v>59.33</v>
      </c>
      <c r="J59" s="457">
        <v>53</v>
      </c>
      <c r="K59" s="461">
        <v>4</v>
      </c>
      <c r="L59" s="381">
        <v>58.25</v>
      </c>
      <c r="M59" s="369">
        <v>57.45</v>
      </c>
      <c r="N59" s="467">
        <v>40</v>
      </c>
      <c r="O59" s="293">
        <v>5</v>
      </c>
      <c r="P59" s="374">
        <v>64.599999999999994</v>
      </c>
      <c r="Q59" s="373">
        <v>55.61</v>
      </c>
      <c r="R59" s="467">
        <v>16</v>
      </c>
      <c r="S59" s="293">
        <v>6</v>
      </c>
      <c r="T59" s="374">
        <v>74.333330000000004</v>
      </c>
      <c r="U59" s="369">
        <v>53.57</v>
      </c>
      <c r="V59" s="40">
        <v>4</v>
      </c>
      <c r="W59" s="393">
        <f t="shared" si="1"/>
        <v>153</v>
      </c>
      <c r="X59" s="12"/>
    </row>
    <row r="60" spans="1:24" ht="15" customHeight="1" x14ac:dyDescent="0.25">
      <c r="A60" s="32">
        <v>13</v>
      </c>
      <c r="B60" s="176" t="s">
        <v>85</v>
      </c>
      <c r="C60" s="668"/>
      <c r="D60" s="669"/>
      <c r="E60" s="669">
        <v>61.48</v>
      </c>
      <c r="F60" s="457">
        <v>100</v>
      </c>
      <c r="G60" s="461"/>
      <c r="H60" s="372"/>
      <c r="I60" s="372">
        <v>59.33</v>
      </c>
      <c r="J60" s="457">
        <v>104</v>
      </c>
      <c r="K60" s="461">
        <v>1</v>
      </c>
      <c r="L60" s="381">
        <v>7</v>
      </c>
      <c r="M60" s="369">
        <v>57.45</v>
      </c>
      <c r="N60" s="467">
        <v>101</v>
      </c>
      <c r="O60" s="293">
        <v>3</v>
      </c>
      <c r="P60" s="374">
        <v>33</v>
      </c>
      <c r="Q60" s="373">
        <v>55.61</v>
      </c>
      <c r="R60" s="467">
        <v>96</v>
      </c>
      <c r="S60" s="293"/>
      <c r="T60" s="374"/>
      <c r="U60" s="369">
        <v>53.57</v>
      </c>
      <c r="V60" s="40">
        <v>91</v>
      </c>
      <c r="W60" s="501">
        <f t="shared" si="1"/>
        <v>492</v>
      </c>
      <c r="X60" s="12"/>
    </row>
    <row r="61" spans="1:24" ht="15" customHeight="1" x14ac:dyDescent="0.25">
      <c r="A61" s="32">
        <v>14</v>
      </c>
      <c r="B61" s="191" t="s">
        <v>33</v>
      </c>
      <c r="C61" s="614">
        <v>4</v>
      </c>
      <c r="D61" s="588">
        <v>59</v>
      </c>
      <c r="E61" s="372">
        <v>61.48</v>
      </c>
      <c r="F61" s="457">
        <v>55</v>
      </c>
      <c r="G61" s="391">
        <v>3</v>
      </c>
      <c r="H61" s="381">
        <v>76</v>
      </c>
      <c r="I61" s="372">
        <v>59.33</v>
      </c>
      <c r="J61" s="457">
        <v>7</v>
      </c>
      <c r="K61" s="461"/>
      <c r="L61" s="375"/>
      <c r="M61" s="369">
        <v>57.45</v>
      </c>
      <c r="N61" s="467">
        <v>102</v>
      </c>
      <c r="O61" s="293">
        <v>4</v>
      </c>
      <c r="P61" s="373">
        <v>70.75</v>
      </c>
      <c r="Q61" s="373">
        <v>55.61</v>
      </c>
      <c r="R61" s="467">
        <v>9</v>
      </c>
      <c r="S61" s="293"/>
      <c r="T61" s="374"/>
      <c r="U61" s="369">
        <v>53.57</v>
      </c>
      <c r="V61" s="40">
        <v>91</v>
      </c>
      <c r="W61" s="393">
        <f t="shared" si="1"/>
        <v>264</v>
      </c>
      <c r="X61" s="12"/>
    </row>
    <row r="62" spans="1:24" ht="15" customHeight="1" x14ac:dyDescent="0.25">
      <c r="A62" s="32">
        <v>15</v>
      </c>
      <c r="B62" s="191" t="s">
        <v>34</v>
      </c>
      <c r="C62" s="614">
        <v>4</v>
      </c>
      <c r="D62" s="588">
        <v>55.25</v>
      </c>
      <c r="E62" s="372">
        <v>61.48</v>
      </c>
      <c r="F62" s="457">
        <v>64</v>
      </c>
      <c r="G62" s="391">
        <v>2</v>
      </c>
      <c r="H62" s="381">
        <v>47</v>
      </c>
      <c r="I62" s="372">
        <v>59.33</v>
      </c>
      <c r="J62" s="457">
        <v>86</v>
      </c>
      <c r="K62" s="461">
        <v>3</v>
      </c>
      <c r="L62" s="381">
        <v>36</v>
      </c>
      <c r="M62" s="369">
        <v>57.45</v>
      </c>
      <c r="N62" s="467">
        <v>94</v>
      </c>
      <c r="O62" s="293">
        <v>3</v>
      </c>
      <c r="P62" s="374">
        <v>26.666666666666668</v>
      </c>
      <c r="Q62" s="373">
        <v>55.61</v>
      </c>
      <c r="R62" s="467">
        <v>100</v>
      </c>
      <c r="S62" s="293">
        <v>10</v>
      </c>
      <c r="T62" s="374">
        <v>39.1</v>
      </c>
      <c r="U62" s="369">
        <v>53.57</v>
      </c>
      <c r="V62" s="40">
        <v>77</v>
      </c>
      <c r="W62" s="393">
        <f t="shared" si="1"/>
        <v>421</v>
      </c>
      <c r="X62" s="12"/>
    </row>
    <row r="63" spans="1:24" ht="15" customHeight="1" x14ac:dyDescent="0.25">
      <c r="A63" s="32">
        <v>16</v>
      </c>
      <c r="B63" s="191" t="s">
        <v>86</v>
      </c>
      <c r="C63" s="461"/>
      <c r="D63" s="372"/>
      <c r="E63" s="372">
        <v>61.48</v>
      </c>
      <c r="F63" s="457">
        <v>100</v>
      </c>
      <c r="G63" s="391">
        <v>3</v>
      </c>
      <c r="H63" s="381">
        <v>42</v>
      </c>
      <c r="I63" s="372">
        <v>59.33</v>
      </c>
      <c r="J63" s="457">
        <v>93</v>
      </c>
      <c r="K63" s="461">
        <v>2</v>
      </c>
      <c r="L63" s="381">
        <v>38.5</v>
      </c>
      <c r="M63" s="369">
        <v>57.45</v>
      </c>
      <c r="N63" s="467">
        <v>91</v>
      </c>
      <c r="O63" s="293">
        <v>9</v>
      </c>
      <c r="P63" s="374">
        <v>43.888888888888886</v>
      </c>
      <c r="Q63" s="373">
        <v>55.61</v>
      </c>
      <c r="R63" s="467">
        <v>87</v>
      </c>
      <c r="S63" s="293">
        <v>1</v>
      </c>
      <c r="T63" s="374">
        <v>68</v>
      </c>
      <c r="U63" s="369">
        <v>53.57</v>
      </c>
      <c r="V63" s="40">
        <v>9</v>
      </c>
      <c r="W63" s="393">
        <f t="shared" si="1"/>
        <v>380</v>
      </c>
      <c r="X63" s="12"/>
    </row>
    <row r="64" spans="1:24" ht="15" customHeight="1" x14ac:dyDescent="0.25">
      <c r="A64" s="32">
        <v>17</v>
      </c>
      <c r="B64" s="191" t="s">
        <v>37</v>
      </c>
      <c r="C64" s="614">
        <v>8</v>
      </c>
      <c r="D64" s="588">
        <v>61.13</v>
      </c>
      <c r="E64" s="372">
        <v>61.48</v>
      </c>
      <c r="F64" s="457">
        <v>43</v>
      </c>
      <c r="G64" s="391">
        <v>5</v>
      </c>
      <c r="H64" s="381">
        <v>68.8</v>
      </c>
      <c r="I64" s="377">
        <v>59.33</v>
      </c>
      <c r="J64" s="457">
        <v>16</v>
      </c>
      <c r="K64" s="461">
        <v>11</v>
      </c>
      <c r="L64" s="381">
        <v>61.73</v>
      </c>
      <c r="M64" s="369">
        <v>57.45</v>
      </c>
      <c r="N64" s="467">
        <v>25</v>
      </c>
      <c r="O64" s="293">
        <v>6</v>
      </c>
      <c r="P64" s="374">
        <v>62.666666666666664</v>
      </c>
      <c r="Q64" s="373">
        <v>55.61</v>
      </c>
      <c r="R64" s="467">
        <v>21</v>
      </c>
      <c r="S64" s="293">
        <v>8</v>
      </c>
      <c r="T64" s="374">
        <v>47.75</v>
      </c>
      <c r="U64" s="369">
        <v>53.57</v>
      </c>
      <c r="V64" s="40">
        <v>58</v>
      </c>
      <c r="W64" s="393">
        <f t="shared" si="1"/>
        <v>163</v>
      </c>
      <c r="X64" s="12"/>
    </row>
    <row r="65" spans="1:24" ht="15" customHeight="1" thickBot="1" x14ac:dyDescent="0.3">
      <c r="A65" s="66">
        <v>18</v>
      </c>
      <c r="B65" s="282" t="s">
        <v>31</v>
      </c>
      <c r="C65" s="614">
        <v>5</v>
      </c>
      <c r="D65" s="588">
        <v>50</v>
      </c>
      <c r="E65" s="384">
        <v>61.48</v>
      </c>
      <c r="F65" s="457">
        <v>77</v>
      </c>
      <c r="G65" s="391">
        <v>4</v>
      </c>
      <c r="H65" s="381">
        <v>55</v>
      </c>
      <c r="I65" s="384">
        <v>59.33</v>
      </c>
      <c r="J65" s="457">
        <v>57</v>
      </c>
      <c r="K65" s="461">
        <v>2</v>
      </c>
      <c r="L65" s="381">
        <v>30.5</v>
      </c>
      <c r="M65" s="369">
        <v>57.45</v>
      </c>
      <c r="N65" s="467">
        <v>97</v>
      </c>
      <c r="O65" s="293">
        <v>8</v>
      </c>
      <c r="P65" s="374">
        <v>45.875</v>
      </c>
      <c r="Q65" s="373">
        <v>55.61</v>
      </c>
      <c r="R65" s="467">
        <v>82</v>
      </c>
      <c r="S65" s="293">
        <v>3</v>
      </c>
      <c r="T65" s="374">
        <v>26</v>
      </c>
      <c r="U65" s="369">
        <v>53.57</v>
      </c>
      <c r="V65" s="40">
        <v>84</v>
      </c>
      <c r="W65" s="393">
        <f t="shared" si="1"/>
        <v>397</v>
      </c>
    </row>
    <row r="66" spans="1:24" ht="15" customHeight="1" thickBot="1" x14ac:dyDescent="0.3">
      <c r="A66" s="79"/>
      <c r="B66" s="411" t="s">
        <v>135</v>
      </c>
      <c r="C66" s="412">
        <f>SUM(C67:C81)</f>
        <v>88</v>
      </c>
      <c r="D66" s="438">
        <f>AVERAGE(D67:D81)</f>
        <v>60.571538461538459</v>
      </c>
      <c r="E66" s="413">
        <v>61.48</v>
      </c>
      <c r="F66" s="414"/>
      <c r="G66" s="412">
        <f>SUM(G67:G81)</f>
        <v>78</v>
      </c>
      <c r="H66" s="438">
        <f>AVERAGE(H67:H81)</f>
        <v>57.664285714285711</v>
      </c>
      <c r="I66" s="413">
        <v>59.33</v>
      </c>
      <c r="J66" s="414"/>
      <c r="K66" s="85">
        <f>SUM(K67:K81)</f>
        <v>74</v>
      </c>
      <c r="L66" s="444">
        <f>AVERAGE(L67:L81)</f>
        <v>54.767692307692307</v>
      </c>
      <c r="M66" s="417">
        <v>57.45</v>
      </c>
      <c r="N66" s="445"/>
      <c r="O66" s="446">
        <f>SUM(O67:O81)</f>
        <v>56</v>
      </c>
      <c r="P66" s="444">
        <f>AVERAGE(P67:P81)</f>
        <v>53.163919413919416</v>
      </c>
      <c r="Q66" s="401">
        <v>55.61</v>
      </c>
      <c r="R66" s="418"/>
      <c r="S66" s="446">
        <f>SUM(S67:S81)</f>
        <v>70</v>
      </c>
      <c r="T66" s="419">
        <f>AVERAGE(T67:T81)</f>
        <v>47.6058375</v>
      </c>
      <c r="U66" s="401">
        <v>53.57</v>
      </c>
      <c r="V66" s="418"/>
      <c r="W66" s="447"/>
      <c r="X66" s="12"/>
    </row>
    <row r="67" spans="1:24" ht="15" customHeight="1" x14ac:dyDescent="0.25">
      <c r="A67" s="31">
        <v>1</v>
      </c>
      <c r="B67" s="191" t="s">
        <v>91</v>
      </c>
      <c r="C67" s="664">
        <v>6</v>
      </c>
      <c r="D67" s="588">
        <v>74</v>
      </c>
      <c r="E67" s="372">
        <v>61.48</v>
      </c>
      <c r="F67" s="457">
        <v>10</v>
      </c>
      <c r="G67" s="614">
        <v>13</v>
      </c>
      <c r="H67" s="588">
        <v>69</v>
      </c>
      <c r="I67" s="673">
        <v>59.33</v>
      </c>
      <c r="J67" s="457">
        <v>14</v>
      </c>
      <c r="K67" s="461">
        <v>7</v>
      </c>
      <c r="L67" s="588">
        <v>60.43</v>
      </c>
      <c r="M67" s="369">
        <v>57.45</v>
      </c>
      <c r="N67" s="703">
        <v>30</v>
      </c>
      <c r="O67" s="647">
        <v>1</v>
      </c>
      <c r="P67" s="649">
        <v>84</v>
      </c>
      <c r="Q67" s="373">
        <v>55.61</v>
      </c>
      <c r="R67" s="703">
        <v>2</v>
      </c>
      <c r="S67" s="647">
        <v>4</v>
      </c>
      <c r="T67" s="648">
        <v>62</v>
      </c>
      <c r="U67" s="369">
        <v>53.57</v>
      </c>
      <c r="V67" s="703">
        <v>17</v>
      </c>
      <c r="W67" s="392">
        <f t="shared" si="1"/>
        <v>73</v>
      </c>
      <c r="X67" s="12"/>
    </row>
    <row r="68" spans="1:24" ht="15" customHeight="1" x14ac:dyDescent="0.25">
      <c r="A68" s="32">
        <v>2</v>
      </c>
      <c r="B68" s="191" t="s">
        <v>109</v>
      </c>
      <c r="C68" s="614">
        <v>16</v>
      </c>
      <c r="D68" s="588">
        <v>64</v>
      </c>
      <c r="E68" s="372">
        <v>61.48</v>
      </c>
      <c r="F68" s="457">
        <v>34</v>
      </c>
      <c r="G68" s="614">
        <v>9</v>
      </c>
      <c r="H68" s="588">
        <v>64</v>
      </c>
      <c r="I68" s="673">
        <v>59.33</v>
      </c>
      <c r="J68" s="457">
        <v>30</v>
      </c>
      <c r="K68" s="461">
        <v>16</v>
      </c>
      <c r="L68" s="650">
        <v>71.38</v>
      </c>
      <c r="M68" s="369">
        <v>57.45</v>
      </c>
      <c r="N68" s="703">
        <v>5</v>
      </c>
      <c r="O68" s="647">
        <v>3</v>
      </c>
      <c r="P68" s="648">
        <v>61.333333333333336</v>
      </c>
      <c r="Q68" s="373">
        <v>55.61</v>
      </c>
      <c r="R68" s="703">
        <v>23</v>
      </c>
      <c r="S68" s="647">
        <v>14</v>
      </c>
      <c r="T68" s="648">
        <v>56.714289999999998</v>
      </c>
      <c r="U68" s="369">
        <v>53.57</v>
      </c>
      <c r="V68" s="703">
        <v>34</v>
      </c>
      <c r="W68" s="393">
        <f t="shared" si="1"/>
        <v>126</v>
      </c>
      <c r="X68" s="12"/>
    </row>
    <row r="69" spans="1:24" ht="15" customHeight="1" x14ac:dyDescent="0.25">
      <c r="A69" s="32">
        <v>3</v>
      </c>
      <c r="B69" s="191" t="s">
        <v>30</v>
      </c>
      <c r="C69" s="614">
        <v>9</v>
      </c>
      <c r="D69" s="588">
        <v>61</v>
      </c>
      <c r="E69" s="372">
        <v>61.48</v>
      </c>
      <c r="F69" s="457">
        <v>45</v>
      </c>
      <c r="G69" s="614">
        <v>6</v>
      </c>
      <c r="H69" s="588">
        <v>52.5</v>
      </c>
      <c r="I69" s="673">
        <v>59.33</v>
      </c>
      <c r="J69" s="457">
        <v>68</v>
      </c>
      <c r="K69" s="461">
        <v>2</v>
      </c>
      <c r="L69" s="588">
        <v>55</v>
      </c>
      <c r="M69" s="369">
        <v>57.45</v>
      </c>
      <c r="N69" s="703">
        <v>47</v>
      </c>
      <c r="O69" s="647">
        <v>8</v>
      </c>
      <c r="P69" s="648">
        <v>55.125</v>
      </c>
      <c r="Q69" s="373">
        <v>55.61</v>
      </c>
      <c r="R69" s="703">
        <v>47</v>
      </c>
      <c r="S69" s="647">
        <v>4</v>
      </c>
      <c r="T69" s="648">
        <v>44.25</v>
      </c>
      <c r="U69" s="369">
        <v>53.57</v>
      </c>
      <c r="V69" s="703">
        <v>69</v>
      </c>
      <c r="W69" s="393">
        <f t="shared" si="1"/>
        <v>276</v>
      </c>
      <c r="X69" s="12"/>
    </row>
    <row r="70" spans="1:24" ht="15" customHeight="1" x14ac:dyDescent="0.25">
      <c r="A70" s="32">
        <v>4</v>
      </c>
      <c r="B70" s="191" t="s">
        <v>29</v>
      </c>
      <c r="C70" s="461"/>
      <c r="D70" s="372"/>
      <c r="E70" s="372">
        <v>61.48</v>
      </c>
      <c r="F70" s="457">
        <v>100</v>
      </c>
      <c r="G70" s="614">
        <v>3</v>
      </c>
      <c r="H70" s="588">
        <v>41</v>
      </c>
      <c r="I70" s="673">
        <v>59.33</v>
      </c>
      <c r="J70" s="457">
        <v>94</v>
      </c>
      <c r="K70" s="461">
        <v>3</v>
      </c>
      <c r="L70" s="588">
        <v>53</v>
      </c>
      <c r="M70" s="369">
        <v>57.45</v>
      </c>
      <c r="N70" s="703">
        <v>54</v>
      </c>
      <c r="O70" s="647">
        <v>2</v>
      </c>
      <c r="P70" s="648">
        <v>50</v>
      </c>
      <c r="Q70" s="373">
        <v>55.61</v>
      </c>
      <c r="R70" s="703">
        <v>66</v>
      </c>
      <c r="S70" s="647">
        <v>1</v>
      </c>
      <c r="T70" s="661">
        <v>20</v>
      </c>
      <c r="U70" s="369">
        <v>53.57</v>
      </c>
      <c r="V70" s="703">
        <v>87</v>
      </c>
      <c r="W70" s="393">
        <f t="shared" si="1"/>
        <v>401</v>
      </c>
      <c r="X70" s="12"/>
    </row>
    <row r="71" spans="1:24" ht="15" customHeight="1" x14ac:dyDescent="0.25">
      <c r="A71" s="32">
        <v>5</v>
      </c>
      <c r="B71" s="191" t="s">
        <v>104</v>
      </c>
      <c r="C71" s="614">
        <v>11</v>
      </c>
      <c r="D71" s="588">
        <v>59.81</v>
      </c>
      <c r="E71" s="372">
        <v>61.48</v>
      </c>
      <c r="F71" s="457">
        <v>51</v>
      </c>
      <c r="G71" s="614">
        <v>9</v>
      </c>
      <c r="H71" s="588">
        <v>73.3</v>
      </c>
      <c r="I71" s="673">
        <v>59.33</v>
      </c>
      <c r="J71" s="457">
        <v>8</v>
      </c>
      <c r="K71" s="461">
        <v>10</v>
      </c>
      <c r="L71" s="588">
        <v>60.9</v>
      </c>
      <c r="M71" s="369">
        <v>57.45</v>
      </c>
      <c r="N71" s="703">
        <v>27</v>
      </c>
      <c r="O71" s="647">
        <v>5</v>
      </c>
      <c r="P71" s="648">
        <v>57.6</v>
      </c>
      <c r="Q71" s="373">
        <v>55.61</v>
      </c>
      <c r="R71" s="703">
        <v>38</v>
      </c>
      <c r="S71" s="647">
        <v>19</v>
      </c>
      <c r="T71" s="648">
        <v>54.210529999999999</v>
      </c>
      <c r="U71" s="369">
        <v>53.57</v>
      </c>
      <c r="V71" s="703">
        <v>44</v>
      </c>
      <c r="W71" s="393">
        <f t="shared" si="1"/>
        <v>168</v>
      </c>
      <c r="X71" s="12"/>
    </row>
    <row r="72" spans="1:24" ht="15" customHeight="1" x14ac:dyDescent="0.25">
      <c r="A72" s="32">
        <v>6</v>
      </c>
      <c r="B72" s="191" t="s">
        <v>94</v>
      </c>
      <c r="C72" s="614">
        <v>8</v>
      </c>
      <c r="D72" s="588">
        <v>34</v>
      </c>
      <c r="E72" s="372">
        <v>61.48</v>
      </c>
      <c r="F72" s="457">
        <v>97</v>
      </c>
      <c r="G72" s="614">
        <v>1</v>
      </c>
      <c r="H72" s="588">
        <v>70</v>
      </c>
      <c r="I72" s="673">
        <v>59.33</v>
      </c>
      <c r="J72" s="457">
        <v>13</v>
      </c>
      <c r="K72" s="461"/>
      <c r="L72" s="663"/>
      <c r="M72" s="369">
        <v>57.45</v>
      </c>
      <c r="N72" s="703">
        <v>102</v>
      </c>
      <c r="O72" s="647">
        <v>1</v>
      </c>
      <c r="P72" s="648">
        <v>44</v>
      </c>
      <c r="Q72" s="373">
        <v>55.61</v>
      </c>
      <c r="R72" s="703">
        <v>86</v>
      </c>
      <c r="S72" s="647"/>
      <c r="T72" s="648"/>
      <c r="U72" s="369">
        <v>53.57</v>
      </c>
      <c r="V72" s="703">
        <v>91</v>
      </c>
      <c r="W72" s="393">
        <f t="shared" si="1"/>
        <v>389</v>
      </c>
      <c r="X72" s="12"/>
    </row>
    <row r="73" spans="1:24" ht="15" customHeight="1" x14ac:dyDescent="0.25">
      <c r="A73" s="32">
        <v>7</v>
      </c>
      <c r="B73" s="191" t="s">
        <v>92</v>
      </c>
      <c r="C73" s="461"/>
      <c r="D73" s="372"/>
      <c r="E73" s="372">
        <v>61.48</v>
      </c>
      <c r="F73" s="457">
        <v>100</v>
      </c>
      <c r="G73" s="614">
        <v>1</v>
      </c>
      <c r="H73" s="588">
        <v>86</v>
      </c>
      <c r="I73" s="673">
        <v>59.33</v>
      </c>
      <c r="J73" s="457">
        <v>1</v>
      </c>
      <c r="K73" s="461">
        <v>3</v>
      </c>
      <c r="L73" s="588">
        <v>50.67</v>
      </c>
      <c r="M73" s="369">
        <v>57.45</v>
      </c>
      <c r="N73" s="703">
        <v>63</v>
      </c>
      <c r="O73" s="647"/>
      <c r="P73" s="648"/>
      <c r="Q73" s="373">
        <v>55.61</v>
      </c>
      <c r="R73" s="703">
        <v>102</v>
      </c>
      <c r="S73" s="647"/>
      <c r="T73" s="648"/>
      <c r="U73" s="369">
        <v>53.57</v>
      </c>
      <c r="V73" s="703">
        <v>91</v>
      </c>
      <c r="W73" s="504">
        <f t="shared" si="1"/>
        <v>357</v>
      </c>
      <c r="X73" s="12"/>
    </row>
    <row r="74" spans="1:24" ht="15" customHeight="1" x14ac:dyDescent="0.25">
      <c r="A74" s="32">
        <v>8</v>
      </c>
      <c r="B74" s="191" t="s">
        <v>93</v>
      </c>
      <c r="C74" s="614">
        <v>2</v>
      </c>
      <c r="D74" s="588">
        <v>44</v>
      </c>
      <c r="E74" s="372">
        <v>61.48</v>
      </c>
      <c r="F74" s="457">
        <v>87</v>
      </c>
      <c r="G74" s="614">
        <v>4</v>
      </c>
      <c r="H74" s="588">
        <v>58</v>
      </c>
      <c r="I74" s="673">
        <v>59.33</v>
      </c>
      <c r="J74" s="457">
        <v>49</v>
      </c>
      <c r="K74" s="461">
        <v>5</v>
      </c>
      <c r="L74" s="667">
        <v>28.4</v>
      </c>
      <c r="M74" s="369">
        <v>57.45</v>
      </c>
      <c r="N74" s="703">
        <v>98</v>
      </c>
      <c r="O74" s="647">
        <v>4</v>
      </c>
      <c r="P74" s="374">
        <v>41.75</v>
      </c>
      <c r="Q74" s="373">
        <v>55.61</v>
      </c>
      <c r="R74" s="703">
        <v>92</v>
      </c>
      <c r="S74" s="647">
        <v>2</v>
      </c>
      <c r="T74" s="648">
        <v>47.5</v>
      </c>
      <c r="U74" s="369">
        <v>53.57</v>
      </c>
      <c r="V74" s="703">
        <v>59</v>
      </c>
      <c r="W74" s="502">
        <f t="shared" si="1"/>
        <v>385</v>
      </c>
      <c r="X74" s="12"/>
    </row>
    <row r="75" spans="1:24" ht="15" customHeight="1" x14ac:dyDescent="0.25">
      <c r="A75" s="32">
        <v>9</v>
      </c>
      <c r="B75" s="191" t="s">
        <v>25</v>
      </c>
      <c r="C75" s="614">
        <v>3</v>
      </c>
      <c r="D75" s="588">
        <v>46</v>
      </c>
      <c r="E75" s="372">
        <v>61.48</v>
      </c>
      <c r="F75" s="457">
        <v>85</v>
      </c>
      <c r="G75" s="614">
        <v>4</v>
      </c>
      <c r="H75" s="588">
        <v>40</v>
      </c>
      <c r="I75" s="673">
        <v>59.33</v>
      </c>
      <c r="J75" s="457">
        <v>96</v>
      </c>
      <c r="K75" s="461">
        <v>2</v>
      </c>
      <c r="L75" s="588">
        <v>44</v>
      </c>
      <c r="M75" s="369">
        <v>57.45</v>
      </c>
      <c r="N75" s="703">
        <v>77</v>
      </c>
      <c r="O75" s="647">
        <v>4</v>
      </c>
      <c r="P75" s="648">
        <v>43.75</v>
      </c>
      <c r="Q75" s="373">
        <v>55.61</v>
      </c>
      <c r="R75" s="703">
        <v>88</v>
      </c>
      <c r="S75" s="647">
        <v>3</v>
      </c>
      <c r="T75" s="374">
        <v>28.33333</v>
      </c>
      <c r="U75" s="369">
        <v>53.57</v>
      </c>
      <c r="V75" s="703">
        <v>83</v>
      </c>
      <c r="W75" s="393">
        <f t="shared" si="1"/>
        <v>429</v>
      </c>
      <c r="X75" s="12"/>
    </row>
    <row r="76" spans="1:24" ht="15" customHeight="1" x14ac:dyDescent="0.25">
      <c r="A76" s="32">
        <v>10</v>
      </c>
      <c r="B76" s="191" t="s">
        <v>105</v>
      </c>
      <c r="C76" s="614">
        <v>7</v>
      </c>
      <c r="D76" s="588">
        <v>64</v>
      </c>
      <c r="E76" s="372">
        <v>61.48</v>
      </c>
      <c r="F76" s="457">
        <v>35</v>
      </c>
      <c r="G76" s="614">
        <v>4</v>
      </c>
      <c r="H76" s="588">
        <v>51.5</v>
      </c>
      <c r="I76" s="673">
        <v>59.33</v>
      </c>
      <c r="J76" s="457">
        <v>74</v>
      </c>
      <c r="K76" s="461">
        <v>4</v>
      </c>
      <c r="L76" s="588">
        <v>60.5</v>
      </c>
      <c r="M76" s="369">
        <v>57.45</v>
      </c>
      <c r="N76" s="703">
        <v>29</v>
      </c>
      <c r="O76" s="647">
        <v>7</v>
      </c>
      <c r="P76" s="648">
        <v>55.714285714285715</v>
      </c>
      <c r="Q76" s="373">
        <v>55.61</v>
      </c>
      <c r="R76" s="703">
        <v>44</v>
      </c>
      <c r="S76" s="647">
        <v>7</v>
      </c>
      <c r="T76" s="648">
        <v>57.428570000000001</v>
      </c>
      <c r="U76" s="369">
        <v>53.57</v>
      </c>
      <c r="V76" s="703">
        <v>31</v>
      </c>
      <c r="W76" s="393">
        <f t="shared" si="1"/>
        <v>213</v>
      </c>
      <c r="X76" s="12"/>
    </row>
    <row r="77" spans="1:24" ht="15" customHeight="1" x14ac:dyDescent="0.25">
      <c r="A77" s="32">
        <v>11</v>
      </c>
      <c r="B77" s="191" t="s">
        <v>157</v>
      </c>
      <c r="C77" s="614">
        <v>2</v>
      </c>
      <c r="D77" s="588">
        <v>79</v>
      </c>
      <c r="E77" s="666">
        <v>61.48</v>
      </c>
      <c r="F77" s="457">
        <v>6</v>
      </c>
      <c r="G77" s="665"/>
      <c r="H77" s="666"/>
      <c r="I77" s="666">
        <v>59.33</v>
      </c>
      <c r="J77" s="457">
        <v>104</v>
      </c>
      <c r="K77" s="461"/>
      <c r="L77" s="588"/>
      <c r="M77" s="369">
        <v>57.45</v>
      </c>
      <c r="N77" s="703">
        <v>102</v>
      </c>
      <c r="O77" s="505"/>
      <c r="P77" s="508"/>
      <c r="Q77" s="373">
        <v>55.61</v>
      </c>
      <c r="R77" s="703">
        <v>102</v>
      </c>
      <c r="S77" s="505"/>
      <c r="T77" s="508"/>
      <c r="U77" s="369">
        <v>53.57</v>
      </c>
      <c r="V77" s="703">
        <v>91</v>
      </c>
      <c r="W77" s="393">
        <f t="shared" si="1"/>
        <v>405</v>
      </c>
      <c r="X77" s="12"/>
    </row>
    <row r="78" spans="1:24" ht="15" customHeight="1" x14ac:dyDescent="0.25">
      <c r="A78" s="32">
        <v>12</v>
      </c>
      <c r="B78" s="191" t="s">
        <v>90</v>
      </c>
      <c r="C78" s="614">
        <v>2</v>
      </c>
      <c r="D78" s="588">
        <v>90</v>
      </c>
      <c r="E78" s="372">
        <v>61.48</v>
      </c>
      <c r="F78" s="457">
        <v>1</v>
      </c>
      <c r="G78" s="614">
        <v>6</v>
      </c>
      <c r="H78" s="588">
        <v>67</v>
      </c>
      <c r="I78" s="673">
        <v>59.33</v>
      </c>
      <c r="J78" s="457">
        <v>21</v>
      </c>
      <c r="K78" s="461">
        <v>2</v>
      </c>
      <c r="L78" s="588">
        <v>66</v>
      </c>
      <c r="M78" s="369">
        <v>57.45</v>
      </c>
      <c r="N78" s="703">
        <v>16</v>
      </c>
      <c r="O78" s="647">
        <v>2</v>
      </c>
      <c r="P78" s="648">
        <v>51.5</v>
      </c>
      <c r="Q78" s="373">
        <v>55.61</v>
      </c>
      <c r="R78" s="703">
        <v>58</v>
      </c>
      <c r="S78" s="647">
        <v>6</v>
      </c>
      <c r="T78" s="648">
        <v>57.833329999999997</v>
      </c>
      <c r="U78" s="369">
        <v>53.57</v>
      </c>
      <c r="V78" s="703">
        <v>28</v>
      </c>
      <c r="W78" s="393">
        <f t="shared" si="1"/>
        <v>124</v>
      </c>
      <c r="X78" s="12"/>
    </row>
    <row r="79" spans="1:24" ht="15" customHeight="1" x14ac:dyDescent="0.25">
      <c r="A79" s="32">
        <v>13</v>
      </c>
      <c r="B79" s="191" t="s">
        <v>89</v>
      </c>
      <c r="C79" s="614">
        <v>7</v>
      </c>
      <c r="D79" s="588">
        <v>46</v>
      </c>
      <c r="E79" s="372">
        <v>61.48</v>
      </c>
      <c r="F79" s="457">
        <v>84</v>
      </c>
      <c r="G79" s="614">
        <v>5</v>
      </c>
      <c r="H79" s="588">
        <v>51.8</v>
      </c>
      <c r="I79" s="673">
        <v>59.33</v>
      </c>
      <c r="J79" s="457">
        <v>73</v>
      </c>
      <c r="K79" s="461">
        <v>5</v>
      </c>
      <c r="L79" s="588">
        <v>49</v>
      </c>
      <c r="M79" s="369">
        <v>57.45</v>
      </c>
      <c r="N79" s="703">
        <v>68</v>
      </c>
      <c r="O79" s="647">
        <v>8</v>
      </c>
      <c r="P79" s="648">
        <v>44.625</v>
      </c>
      <c r="Q79" s="373">
        <v>55.61</v>
      </c>
      <c r="R79" s="703">
        <v>83</v>
      </c>
      <c r="S79" s="647">
        <v>3</v>
      </c>
      <c r="T79" s="648">
        <v>44.666670000000003</v>
      </c>
      <c r="U79" s="369">
        <v>53.57</v>
      </c>
      <c r="V79" s="703">
        <v>67</v>
      </c>
      <c r="W79" s="503">
        <f t="shared" si="1"/>
        <v>375</v>
      </c>
      <c r="X79" s="12"/>
    </row>
    <row r="80" spans="1:24" ht="15" customHeight="1" x14ac:dyDescent="0.25">
      <c r="A80" s="32">
        <v>14</v>
      </c>
      <c r="B80" s="191" t="s">
        <v>28</v>
      </c>
      <c r="C80" s="614">
        <v>2</v>
      </c>
      <c r="D80" s="588">
        <v>70</v>
      </c>
      <c r="E80" s="372">
        <v>61.48</v>
      </c>
      <c r="F80" s="457">
        <v>20</v>
      </c>
      <c r="G80" s="614">
        <v>2</v>
      </c>
      <c r="H80" s="588">
        <v>30</v>
      </c>
      <c r="I80" s="673">
        <v>59.33</v>
      </c>
      <c r="J80" s="457">
        <v>99</v>
      </c>
      <c r="K80" s="461">
        <v>11</v>
      </c>
      <c r="L80" s="588">
        <v>49.45</v>
      </c>
      <c r="M80" s="369">
        <v>57.45</v>
      </c>
      <c r="N80" s="703">
        <v>66</v>
      </c>
      <c r="O80" s="647">
        <v>5</v>
      </c>
      <c r="P80" s="648">
        <v>49.4</v>
      </c>
      <c r="Q80" s="373">
        <v>55.61</v>
      </c>
      <c r="R80" s="703">
        <v>67</v>
      </c>
      <c r="S80" s="647">
        <v>4</v>
      </c>
      <c r="T80" s="648">
        <v>59</v>
      </c>
      <c r="U80" s="369">
        <v>53.57</v>
      </c>
      <c r="V80" s="703">
        <v>24</v>
      </c>
      <c r="W80" s="393">
        <f t="shared" ref="W80:W121" si="2">V80+R80+N80+J80+F80</f>
        <v>276</v>
      </c>
      <c r="X80" s="12"/>
    </row>
    <row r="81" spans="1:24" ht="15" customHeight="1" thickBot="1" x14ac:dyDescent="0.3">
      <c r="A81" s="32">
        <v>15</v>
      </c>
      <c r="B81" s="191" t="s">
        <v>106</v>
      </c>
      <c r="C81" s="596">
        <v>13</v>
      </c>
      <c r="D81" s="590">
        <v>55.62</v>
      </c>
      <c r="E81" s="378">
        <v>61.48</v>
      </c>
      <c r="F81" s="465">
        <v>63</v>
      </c>
      <c r="G81" s="596">
        <v>11</v>
      </c>
      <c r="H81" s="590">
        <v>53.2</v>
      </c>
      <c r="I81" s="708">
        <v>59.33</v>
      </c>
      <c r="J81" s="465">
        <v>64</v>
      </c>
      <c r="K81" s="466">
        <v>4</v>
      </c>
      <c r="L81" s="590">
        <v>63.25</v>
      </c>
      <c r="M81" s="371">
        <v>57.45</v>
      </c>
      <c r="N81" s="672">
        <v>23</v>
      </c>
      <c r="O81" s="651">
        <v>6</v>
      </c>
      <c r="P81" s="652">
        <v>52.333333333333336</v>
      </c>
      <c r="Q81" s="379">
        <v>55.61</v>
      </c>
      <c r="R81" s="672">
        <v>56</v>
      </c>
      <c r="S81" s="651">
        <v>3</v>
      </c>
      <c r="T81" s="652">
        <v>39.333329999999997</v>
      </c>
      <c r="U81" s="371">
        <v>53.57</v>
      </c>
      <c r="V81" s="672">
        <v>75</v>
      </c>
      <c r="W81" s="393">
        <f t="shared" si="2"/>
        <v>281</v>
      </c>
      <c r="X81" s="12"/>
    </row>
    <row r="82" spans="1:24" ht="15" customHeight="1" thickBot="1" x14ac:dyDescent="0.3">
      <c r="A82" s="79"/>
      <c r="B82" s="426" t="s">
        <v>134</v>
      </c>
      <c r="C82" s="427">
        <f>SUM(C83:C111)</f>
        <v>276</v>
      </c>
      <c r="D82" s="442">
        <f>AVERAGE(D83:D111)</f>
        <v>57.916000000000004</v>
      </c>
      <c r="E82" s="428">
        <v>61.48</v>
      </c>
      <c r="F82" s="429"/>
      <c r="G82" s="427">
        <f>SUM(G83:G111)</f>
        <v>210</v>
      </c>
      <c r="H82" s="442">
        <f>AVERAGE(H83:H111)</f>
        <v>57.07701675812023</v>
      </c>
      <c r="I82" s="428">
        <v>59.33</v>
      </c>
      <c r="J82" s="429"/>
      <c r="K82" s="430">
        <f>SUM(K83:K111)</f>
        <v>228</v>
      </c>
      <c r="L82" s="442">
        <f>AVERAGE(L83:L111)</f>
        <v>52.133448275862065</v>
      </c>
      <c r="M82" s="432">
        <v>57.45</v>
      </c>
      <c r="N82" s="418"/>
      <c r="O82" s="435">
        <f>SUM(O83:O111)</f>
        <v>205</v>
      </c>
      <c r="P82" s="433">
        <f>AVERAGE(P83:P111)</f>
        <v>51.41983938680368</v>
      </c>
      <c r="Q82" s="399">
        <v>55.61</v>
      </c>
      <c r="R82" s="418"/>
      <c r="S82" s="435">
        <f>SUM(S83:S111)</f>
        <v>209</v>
      </c>
      <c r="T82" s="436">
        <f>AVERAGE(T83:T111)</f>
        <v>53.047942800000001</v>
      </c>
      <c r="U82" s="400">
        <v>53.57</v>
      </c>
      <c r="V82" s="418"/>
      <c r="W82" s="437"/>
      <c r="X82" s="12"/>
    </row>
    <row r="83" spans="1:24" ht="15" customHeight="1" x14ac:dyDescent="0.25">
      <c r="A83" s="489">
        <v>1</v>
      </c>
      <c r="B83" s="191" t="s">
        <v>7</v>
      </c>
      <c r="C83" s="614">
        <v>3</v>
      </c>
      <c r="D83" s="588">
        <v>66</v>
      </c>
      <c r="E83" s="372">
        <v>61.48</v>
      </c>
      <c r="F83" s="457">
        <v>29</v>
      </c>
      <c r="G83" s="391">
        <v>10</v>
      </c>
      <c r="H83" s="381">
        <v>54.9</v>
      </c>
      <c r="I83" s="383">
        <v>59.33</v>
      </c>
      <c r="J83" s="457">
        <v>58</v>
      </c>
      <c r="K83" s="461">
        <v>16</v>
      </c>
      <c r="L83" s="381">
        <v>47.31</v>
      </c>
      <c r="M83" s="369">
        <v>57.45</v>
      </c>
      <c r="N83" s="467">
        <v>71</v>
      </c>
      <c r="O83" s="293">
        <v>5</v>
      </c>
      <c r="P83" s="374">
        <v>57.2</v>
      </c>
      <c r="Q83" s="373">
        <v>55.61</v>
      </c>
      <c r="R83" s="467">
        <v>39</v>
      </c>
      <c r="S83" s="293">
        <v>1</v>
      </c>
      <c r="T83" s="374">
        <v>66</v>
      </c>
      <c r="U83" s="369">
        <v>53.57</v>
      </c>
      <c r="V83" s="40">
        <v>11</v>
      </c>
      <c r="W83" s="398">
        <f t="shared" si="2"/>
        <v>208</v>
      </c>
      <c r="X83" s="12"/>
    </row>
    <row r="84" spans="1:24" ht="15" customHeight="1" x14ac:dyDescent="0.25">
      <c r="A84" s="27">
        <v>2</v>
      </c>
      <c r="B84" s="178" t="s">
        <v>67</v>
      </c>
      <c r="C84" s="701"/>
      <c r="D84" s="673"/>
      <c r="E84" s="673">
        <v>61.48</v>
      </c>
      <c r="F84" s="457">
        <v>100</v>
      </c>
      <c r="G84" s="505"/>
      <c r="H84" s="377"/>
      <c r="I84" s="377">
        <v>59.33</v>
      </c>
      <c r="J84" s="457">
        <v>104</v>
      </c>
      <c r="K84" s="461">
        <v>1</v>
      </c>
      <c r="L84" s="381">
        <v>42</v>
      </c>
      <c r="M84" s="369">
        <v>57.45</v>
      </c>
      <c r="N84" s="467">
        <v>82</v>
      </c>
      <c r="O84" s="391"/>
      <c r="P84" s="376"/>
      <c r="Q84" s="373">
        <v>55.61</v>
      </c>
      <c r="R84" s="467">
        <v>102</v>
      </c>
      <c r="S84" s="391"/>
      <c r="T84" s="376"/>
      <c r="U84" s="369">
        <v>53.57</v>
      </c>
      <c r="V84" s="40">
        <v>91</v>
      </c>
      <c r="W84" s="398">
        <f t="shared" si="2"/>
        <v>479</v>
      </c>
      <c r="X84" s="12"/>
    </row>
    <row r="85" spans="1:24" ht="15" customHeight="1" x14ac:dyDescent="0.25">
      <c r="A85" s="27">
        <v>3</v>
      </c>
      <c r="B85" s="191" t="s">
        <v>9</v>
      </c>
      <c r="C85" s="614">
        <v>14</v>
      </c>
      <c r="D85" s="588">
        <v>59</v>
      </c>
      <c r="E85" s="372">
        <v>61.48</v>
      </c>
      <c r="F85" s="457">
        <v>54</v>
      </c>
      <c r="G85" s="391">
        <v>10</v>
      </c>
      <c r="H85" s="381">
        <v>55</v>
      </c>
      <c r="I85" s="383">
        <v>59.33</v>
      </c>
      <c r="J85" s="457">
        <v>56</v>
      </c>
      <c r="K85" s="461">
        <v>10</v>
      </c>
      <c r="L85" s="381">
        <v>52.2</v>
      </c>
      <c r="M85" s="369">
        <v>57.45</v>
      </c>
      <c r="N85" s="467">
        <v>57</v>
      </c>
      <c r="O85" s="293">
        <v>13</v>
      </c>
      <c r="P85" s="374">
        <v>55.384615384615387</v>
      </c>
      <c r="Q85" s="373">
        <v>55.61</v>
      </c>
      <c r="R85" s="467">
        <v>46</v>
      </c>
      <c r="S85" s="293">
        <v>15</v>
      </c>
      <c r="T85" s="374">
        <v>48.4</v>
      </c>
      <c r="U85" s="369">
        <v>53.57</v>
      </c>
      <c r="V85" s="40">
        <v>56</v>
      </c>
      <c r="W85" s="398">
        <f t="shared" si="2"/>
        <v>269</v>
      </c>
      <c r="X85" s="12"/>
    </row>
    <row r="86" spans="1:24" ht="15" customHeight="1" x14ac:dyDescent="0.25">
      <c r="A86" s="27">
        <v>4</v>
      </c>
      <c r="B86" s="191" t="s">
        <v>21</v>
      </c>
      <c r="C86" s="614">
        <v>17</v>
      </c>
      <c r="D86" s="588">
        <v>65.819999999999993</v>
      </c>
      <c r="E86" s="372">
        <v>61.48</v>
      </c>
      <c r="F86" s="457">
        <v>30</v>
      </c>
      <c r="G86" s="391">
        <v>15</v>
      </c>
      <c r="H86" s="381">
        <v>52.466666666666669</v>
      </c>
      <c r="I86" s="383">
        <v>59.33</v>
      </c>
      <c r="J86" s="457">
        <v>69</v>
      </c>
      <c r="K86" s="461">
        <v>14</v>
      </c>
      <c r="L86" s="381">
        <v>53.5</v>
      </c>
      <c r="M86" s="369">
        <v>57.45</v>
      </c>
      <c r="N86" s="467">
        <v>51</v>
      </c>
      <c r="O86" s="293">
        <v>14</v>
      </c>
      <c r="P86" s="374">
        <v>57.785714285714285</v>
      </c>
      <c r="Q86" s="373">
        <v>55.61</v>
      </c>
      <c r="R86" s="467">
        <v>35</v>
      </c>
      <c r="S86" s="293">
        <v>10</v>
      </c>
      <c r="T86" s="374">
        <v>54.5</v>
      </c>
      <c r="U86" s="369">
        <v>53.57</v>
      </c>
      <c r="V86" s="40">
        <v>43</v>
      </c>
      <c r="W86" s="398">
        <f t="shared" si="2"/>
        <v>228</v>
      </c>
      <c r="X86" s="12"/>
    </row>
    <row r="87" spans="1:24" ht="15" customHeight="1" x14ac:dyDescent="0.25">
      <c r="A87" s="27">
        <v>5</v>
      </c>
      <c r="B87" s="191" t="s">
        <v>12</v>
      </c>
      <c r="C87" s="614">
        <v>4</v>
      </c>
      <c r="D87" s="588">
        <v>49</v>
      </c>
      <c r="E87" s="372">
        <v>61.48</v>
      </c>
      <c r="F87" s="457">
        <v>80</v>
      </c>
      <c r="G87" s="391">
        <v>10</v>
      </c>
      <c r="H87" s="381">
        <v>43.4</v>
      </c>
      <c r="I87" s="383">
        <v>59.33</v>
      </c>
      <c r="J87" s="457">
        <v>92</v>
      </c>
      <c r="K87" s="461">
        <v>5</v>
      </c>
      <c r="L87" s="381">
        <v>57</v>
      </c>
      <c r="M87" s="369">
        <v>57.45</v>
      </c>
      <c r="N87" s="467">
        <v>42</v>
      </c>
      <c r="O87" s="293">
        <v>7</v>
      </c>
      <c r="P87" s="374">
        <v>38.428571428571431</v>
      </c>
      <c r="Q87" s="373">
        <v>55.61</v>
      </c>
      <c r="R87" s="467">
        <v>95</v>
      </c>
      <c r="S87" s="293">
        <v>14</v>
      </c>
      <c r="T87" s="374">
        <v>37.285710000000002</v>
      </c>
      <c r="U87" s="369">
        <v>53.57</v>
      </c>
      <c r="V87" s="40">
        <v>78</v>
      </c>
      <c r="W87" s="398">
        <f t="shared" si="2"/>
        <v>387</v>
      </c>
      <c r="X87" s="12"/>
    </row>
    <row r="88" spans="1:24" ht="15" customHeight="1" x14ac:dyDescent="0.25">
      <c r="A88" s="27">
        <v>6</v>
      </c>
      <c r="B88" s="191" t="s">
        <v>14</v>
      </c>
      <c r="C88" s="461"/>
      <c r="D88" s="372"/>
      <c r="E88" s="372">
        <v>61.48</v>
      </c>
      <c r="F88" s="457">
        <v>100</v>
      </c>
      <c r="G88" s="391">
        <v>1</v>
      </c>
      <c r="H88" s="381">
        <v>83</v>
      </c>
      <c r="I88" s="383">
        <v>59.33</v>
      </c>
      <c r="J88" s="457">
        <v>3</v>
      </c>
      <c r="K88" s="461">
        <v>2</v>
      </c>
      <c r="L88" s="381">
        <v>42</v>
      </c>
      <c r="M88" s="369">
        <v>57.45</v>
      </c>
      <c r="N88" s="467">
        <v>81</v>
      </c>
      <c r="O88" s="293">
        <v>3</v>
      </c>
      <c r="P88" s="374">
        <v>53.333333333333336</v>
      </c>
      <c r="Q88" s="373">
        <v>55.61</v>
      </c>
      <c r="R88" s="467">
        <v>52</v>
      </c>
      <c r="S88" s="293">
        <v>2</v>
      </c>
      <c r="T88" s="374">
        <v>63.5</v>
      </c>
      <c r="U88" s="369">
        <v>53.57</v>
      </c>
      <c r="V88" s="40">
        <v>14</v>
      </c>
      <c r="W88" s="398">
        <f t="shared" si="2"/>
        <v>250</v>
      </c>
      <c r="X88" s="12"/>
    </row>
    <row r="89" spans="1:24" ht="15" customHeight="1" x14ac:dyDescent="0.25">
      <c r="A89" s="27">
        <v>7</v>
      </c>
      <c r="B89" s="191" t="s">
        <v>19</v>
      </c>
      <c r="C89" s="614">
        <v>15</v>
      </c>
      <c r="D89" s="588">
        <v>51</v>
      </c>
      <c r="E89" s="372">
        <v>61.48</v>
      </c>
      <c r="F89" s="457">
        <v>75</v>
      </c>
      <c r="G89" s="391">
        <v>4</v>
      </c>
      <c r="H89" s="381">
        <v>78.5</v>
      </c>
      <c r="I89" s="383">
        <v>59.33</v>
      </c>
      <c r="J89" s="457">
        <v>5</v>
      </c>
      <c r="K89" s="461">
        <v>5</v>
      </c>
      <c r="L89" s="381">
        <v>38.200000000000003</v>
      </c>
      <c r="M89" s="369">
        <v>57.45</v>
      </c>
      <c r="N89" s="467">
        <v>92</v>
      </c>
      <c r="O89" s="293">
        <v>4</v>
      </c>
      <c r="P89" s="374">
        <v>54.75</v>
      </c>
      <c r="Q89" s="373">
        <v>55.61</v>
      </c>
      <c r="R89" s="467">
        <v>50</v>
      </c>
      <c r="S89" s="293">
        <v>9</v>
      </c>
      <c r="T89" s="374">
        <v>59</v>
      </c>
      <c r="U89" s="369">
        <v>53.57</v>
      </c>
      <c r="V89" s="40">
        <v>23</v>
      </c>
      <c r="W89" s="398">
        <f t="shared" si="2"/>
        <v>245</v>
      </c>
      <c r="X89" s="12"/>
    </row>
    <row r="90" spans="1:24" ht="15" customHeight="1" x14ac:dyDescent="0.25">
      <c r="A90" s="27">
        <v>8</v>
      </c>
      <c r="B90" s="191" t="s">
        <v>23</v>
      </c>
      <c r="C90" s="461"/>
      <c r="D90" s="372"/>
      <c r="E90" s="372">
        <v>61.48</v>
      </c>
      <c r="F90" s="457">
        <v>100</v>
      </c>
      <c r="G90" s="391">
        <v>3</v>
      </c>
      <c r="H90" s="381">
        <v>54</v>
      </c>
      <c r="I90" s="383">
        <v>59.33</v>
      </c>
      <c r="J90" s="457">
        <v>62</v>
      </c>
      <c r="K90" s="461">
        <v>3</v>
      </c>
      <c r="L90" s="381">
        <v>43.67</v>
      </c>
      <c r="M90" s="369">
        <v>57.45</v>
      </c>
      <c r="N90" s="467">
        <v>79</v>
      </c>
      <c r="O90" s="293">
        <v>6</v>
      </c>
      <c r="P90" s="374">
        <v>48.5</v>
      </c>
      <c r="Q90" s="373">
        <v>55.61</v>
      </c>
      <c r="R90" s="467">
        <v>68</v>
      </c>
      <c r="S90" s="293"/>
      <c r="T90" s="374"/>
      <c r="U90" s="369">
        <v>53.57</v>
      </c>
      <c r="V90" s="40">
        <v>91</v>
      </c>
      <c r="W90" s="398">
        <f t="shared" si="2"/>
        <v>400</v>
      </c>
      <c r="X90" s="12"/>
    </row>
    <row r="91" spans="1:24" ht="15" customHeight="1" x14ac:dyDescent="0.25">
      <c r="A91" s="27">
        <v>9</v>
      </c>
      <c r="B91" s="191" t="s">
        <v>3</v>
      </c>
      <c r="C91" s="614">
        <v>3</v>
      </c>
      <c r="D91" s="588">
        <v>32</v>
      </c>
      <c r="E91" s="372">
        <v>61.48</v>
      </c>
      <c r="F91" s="457">
        <v>98</v>
      </c>
      <c r="G91" s="391">
        <v>1</v>
      </c>
      <c r="H91" s="381">
        <v>84</v>
      </c>
      <c r="I91" s="383">
        <v>59.33</v>
      </c>
      <c r="J91" s="457">
        <v>2</v>
      </c>
      <c r="K91" s="461">
        <v>1</v>
      </c>
      <c r="L91" s="381">
        <v>75</v>
      </c>
      <c r="M91" s="369">
        <v>57.45</v>
      </c>
      <c r="N91" s="467">
        <v>3</v>
      </c>
      <c r="O91" s="293">
        <v>2</v>
      </c>
      <c r="P91" s="374">
        <v>27</v>
      </c>
      <c r="Q91" s="373">
        <v>55.61</v>
      </c>
      <c r="R91" s="467">
        <v>98</v>
      </c>
      <c r="S91" s="293">
        <v>3</v>
      </c>
      <c r="T91" s="374">
        <v>61.333329999999997</v>
      </c>
      <c r="U91" s="369">
        <v>53.57</v>
      </c>
      <c r="V91" s="40">
        <v>20</v>
      </c>
      <c r="W91" s="398">
        <f t="shared" si="2"/>
        <v>221</v>
      </c>
      <c r="X91" s="12"/>
    </row>
    <row r="92" spans="1:24" ht="15" customHeight="1" x14ac:dyDescent="0.25">
      <c r="A92" s="27">
        <v>10</v>
      </c>
      <c r="B92" s="191" t="s">
        <v>5</v>
      </c>
      <c r="C92" s="614">
        <v>6</v>
      </c>
      <c r="D92" s="588">
        <v>40</v>
      </c>
      <c r="E92" s="372">
        <v>61.48</v>
      </c>
      <c r="F92" s="457">
        <v>91</v>
      </c>
      <c r="G92" s="391">
        <v>3</v>
      </c>
      <c r="H92" s="381">
        <v>45</v>
      </c>
      <c r="I92" s="383">
        <v>59.33</v>
      </c>
      <c r="J92" s="457">
        <v>89</v>
      </c>
      <c r="K92" s="461">
        <v>1</v>
      </c>
      <c r="L92" s="381">
        <v>51</v>
      </c>
      <c r="M92" s="369">
        <v>57.45</v>
      </c>
      <c r="N92" s="467">
        <v>62</v>
      </c>
      <c r="O92" s="293">
        <v>3</v>
      </c>
      <c r="P92" s="374">
        <v>28</v>
      </c>
      <c r="Q92" s="373">
        <v>55.61</v>
      </c>
      <c r="R92" s="467">
        <v>97</v>
      </c>
      <c r="S92" s="293">
        <v>1</v>
      </c>
      <c r="T92" s="374">
        <v>40</v>
      </c>
      <c r="U92" s="369">
        <v>53.57</v>
      </c>
      <c r="V92" s="40">
        <v>73</v>
      </c>
      <c r="W92" s="390">
        <f t="shared" si="2"/>
        <v>412</v>
      </c>
      <c r="X92" s="12"/>
    </row>
    <row r="93" spans="1:24" ht="15" customHeight="1" x14ac:dyDescent="0.25">
      <c r="A93" s="27">
        <v>11</v>
      </c>
      <c r="B93" s="191" t="s">
        <v>1</v>
      </c>
      <c r="C93" s="614">
        <v>3</v>
      </c>
      <c r="D93" s="588">
        <v>57</v>
      </c>
      <c r="E93" s="372">
        <v>61.48</v>
      </c>
      <c r="F93" s="457">
        <v>57</v>
      </c>
      <c r="G93" s="391">
        <v>6</v>
      </c>
      <c r="H93" s="381">
        <v>53</v>
      </c>
      <c r="I93" s="372">
        <v>59.33</v>
      </c>
      <c r="J93" s="457">
        <v>65</v>
      </c>
      <c r="K93" s="461">
        <v>8</v>
      </c>
      <c r="L93" s="381">
        <v>42</v>
      </c>
      <c r="M93" s="369">
        <v>57.45</v>
      </c>
      <c r="N93" s="467">
        <v>80</v>
      </c>
      <c r="O93" s="293">
        <v>1</v>
      </c>
      <c r="P93" s="374">
        <v>48</v>
      </c>
      <c r="Q93" s="373">
        <v>55.61</v>
      </c>
      <c r="R93" s="467">
        <v>73</v>
      </c>
      <c r="S93" s="293">
        <v>7</v>
      </c>
      <c r="T93" s="374">
        <v>48</v>
      </c>
      <c r="U93" s="369">
        <v>53.57</v>
      </c>
      <c r="V93" s="40">
        <v>57</v>
      </c>
      <c r="W93" s="398">
        <f t="shared" si="2"/>
        <v>332</v>
      </c>
      <c r="X93" s="12"/>
    </row>
    <row r="94" spans="1:24" ht="15" customHeight="1" x14ac:dyDescent="0.25">
      <c r="A94" s="27">
        <v>12</v>
      </c>
      <c r="B94" s="191" t="s">
        <v>20</v>
      </c>
      <c r="C94" s="614">
        <v>8</v>
      </c>
      <c r="D94" s="588">
        <v>63.75</v>
      </c>
      <c r="E94" s="372">
        <v>61.48</v>
      </c>
      <c r="F94" s="457">
        <v>36</v>
      </c>
      <c r="G94" s="391">
        <v>2</v>
      </c>
      <c r="H94" s="381">
        <v>67</v>
      </c>
      <c r="I94" s="372">
        <v>59.33</v>
      </c>
      <c r="J94" s="457">
        <v>22</v>
      </c>
      <c r="K94" s="461">
        <v>5</v>
      </c>
      <c r="L94" s="381">
        <v>45.8</v>
      </c>
      <c r="M94" s="369">
        <v>57.45</v>
      </c>
      <c r="N94" s="467">
        <v>75</v>
      </c>
      <c r="O94" s="293">
        <v>7</v>
      </c>
      <c r="P94" s="374">
        <v>58.428571428571431</v>
      </c>
      <c r="Q94" s="373">
        <v>55.61</v>
      </c>
      <c r="R94" s="467">
        <v>34</v>
      </c>
      <c r="S94" s="293">
        <v>1</v>
      </c>
      <c r="T94" s="374">
        <v>83</v>
      </c>
      <c r="U94" s="369">
        <v>53.57</v>
      </c>
      <c r="V94" s="40">
        <v>2</v>
      </c>
      <c r="W94" s="398">
        <f t="shared" si="2"/>
        <v>169</v>
      </c>
      <c r="X94" s="12"/>
    </row>
    <row r="95" spans="1:24" ht="15" customHeight="1" x14ac:dyDescent="0.25">
      <c r="A95" s="27">
        <v>13</v>
      </c>
      <c r="B95" s="191" t="s">
        <v>17</v>
      </c>
      <c r="C95" s="614">
        <v>3</v>
      </c>
      <c r="D95" s="588">
        <v>74.33</v>
      </c>
      <c r="E95" s="372">
        <v>61.48</v>
      </c>
      <c r="F95" s="457">
        <v>8</v>
      </c>
      <c r="G95" s="391">
        <v>6</v>
      </c>
      <c r="H95" s="381">
        <v>59.166666666666664</v>
      </c>
      <c r="I95" s="372">
        <v>59.33</v>
      </c>
      <c r="J95" s="457">
        <v>44</v>
      </c>
      <c r="K95" s="461">
        <v>2</v>
      </c>
      <c r="L95" s="381">
        <v>53</v>
      </c>
      <c r="M95" s="369">
        <v>57.45</v>
      </c>
      <c r="N95" s="467">
        <v>55</v>
      </c>
      <c r="O95" s="293">
        <v>4</v>
      </c>
      <c r="P95" s="374">
        <v>51.25</v>
      </c>
      <c r="Q95" s="373">
        <v>55.61</v>
      </c>
      <c r="R95" s="467">
        <v>59</v>
      </c>
      <c r="S95" s="293">
        <v>8</v>
      </c>
      <c r="T95" s="374">
        <v>49.25</v>
      </c>
      <c r="U95" s="369">
        <v>53.57</v>
      </c>
      <c r="V95" s="40">
        <v>54</v>
      </c>
      <c r="W95" s="398">
        <f t="shared" si="2"/>
        <v>220</v>
      </c>
      <c r="X95" s="12"/>
    </row>
    <row r="96" spans="1:24" ht="15" customHeight="1" x14ac:dyDescent="0.25">
      <c r="A96" s="27">
        <v>14</v>
      </c>
      <c r="B96" s="328" t="s">
        <v>6</v>
      </c>
      <c r="C96" s="614">
        <v>2</v>
      </c>
      <c r="D96" s="588">
        <v>89</v>
      </c>
      <c r="E96" s="492">
        <v>61.48</v>
      </c>
      <c r="F96" s="493">
        <v>2</v>
      </c>
      <c r="G96" s="458">
        <v>4</v>
      </c>
      <c r="H96" s="403">
        <v>62.75</v>
      </c>
      <c r="I96" s="404">
        <v>59.33</v>
      </c>
      <c r="J96" s="459">
        <v>32</v>
      </c>
      <c r="K96" s="462">
        <v>2</v>
      </c>
      <c r="L96" s="403">
        <v>59.5</v>
      </c>
      <c r="M96" s="405">
        <v>57.45</v>
      </c>
      <c r="N96" s="468">
        <v>36</v>
      </c>
      <c r="O96" s="472">
        <v>5</v>
      </c>
      <c r="P96" s="406">
        <v>63.6</v>
      </c>
      <c r="Q96" s="407">
        <v>55.61</v>
      </c>
      <c r="R96" s="468">
        <v>18</v>
      </c>
      <c r="S96" s="472">
        <v>9</v>
      </c>
      <c r="T96" s="406">
        <v>44.333329999999997</v>
      </c>
      <c r="U96" s="405">
        <v>53.57</v>
      </c>
      <c r="V96" s="506">
        <v>68</v>
      </c>
      <c r="W96" s="409">
        <f t="shared" si="2"/>
        <v>156</v>
      </c>
      <c r="X96" s="12"/>
    </row>
    <row r="97" spans="1:24" ht="15" customHeight="1" x14ac:dyDescent="0.25">
      <c r="A97" s="507">
        <v>15</v>
      </c>
      <c r="B97" s="191" t="s">
        <v>13</v>
      </c>
      <c r="C97" s="614">
        <v>10</v>
      </c>
      <c r="D97" s="588">
        <v>61</v>
      </c>
      <c r="E97" s="372">
        <v>61.48</v>
      </c>
      <c r="F97" s="457">
        <v>44</v>
      </c>
      <c r="G97" s="391">
        <v>12</v>
      </c>
      <c r="H97" s="381">
        <v>58.166666666666664</v>
      </c>
      <c r="I97" s="372">
        <v>59.33</v>
      </c>
      <c r="J97" s="457">
        <v>46</v>
      </c>
      <c r="K97" s="461">
        <v>4</v>
      </c>
      <c r="L97" s="381">
        <v>60</v>
      </c>
      <c r="M97" s="369">
        <v>57.45</v>
      </c>
      <c r="N97" s="467">
        <v>33</v>
      </c>
      <c r="O97" s="293">
        <v>12</v>
      </c>
      <c r="P97" s="374">
        <v>44.083333333333336</v>
      </c>
      <c r="Q97" s="373">
        <v>55.61</v>
      </c>
      <c r="R97" s="467">
        <v>84</v>
      </c>
      <c r="S97" s="293">
        <v>4</v>
      </c>
      <c r="T97" s="374">
        <v>64.25</v>
      </c>
      <c r="U97" s="369">
        <v>53.57</v>
      </c>
      <c r="V97" s="40">
        <v>13</v>
      </c>
      <c r="W97" s="398">
        <f t="shared" si="2"/>
        <v>220</v>
      </c>
      <c r="X97" s="12"/>
    </row>
    <row r="98" spans="1:24" ht="15" customHeight="1" x14ac:dyDescent="0.25">
      <c r="A98" s="27">
        <v>16</v>
      </c>
      <c r="B98" s="191" t="s">
        <v>10</v>
      </c>
      <c r="C98" s="614">
        <v>8</v>
      </c>
      <c r="D98" s="588">
        <v>56</v>
      </c>
      <c r="E98" s="372">
        <v>61.48</v>
      </c>
      <c r="F98" s="457">
        <v>61</v>
      </c>
      <c r="G98" s="391">
        <v>4</v>
      </c>
      <c r="H98" s="381">
        <v>49.25</v>
      </c>
      <c r="I98" s="372">
        <v>59.33</v>
      </c>
      <c r="J98" s="457">
        <v>79</v>
      </c>
      <c r="K98" s="461">
        <v>3</v>
      </c>
      <c r="L98" s="381">
        <v>68.33</v>
      </c>
      <c r="M98" s="369">
        <v>57.45</v>
      </c>
      <c r="N98" s="467">
        <v>10</v>
      </c>
      <c r="O98" s="293">
        <v>6</v>
      </c>
      <c r="P98" s="374">
        <v>42.5</v>
      </c>
      <c r="Q98" s="373">
        <v>55.61</v>
      </c>
      <c r="R98" s="467">
        <v>90</v>
      </c>
      <c r="S98" s="293">
        <v>5</v>
      </c>
      <c r="T98" s="374">
        <v>45.8</v>
      </c>
      <c r="U98" s="369">
        <v>53.57</v>
      </c>
      <c r="V98" s="40">
        <v>62</v>
      </c>
      <c r="W98" s="398">
        <f t="shared" si="2"/>
        <v>302</v>
      </c>
      <c r="X98" s="12"/>
    </row>
    <row r="99" spans="1:24" ht="15" customHeight="1" x14ac:dyDescent="0.25">
      <c r="A99" s="27">
        <v>17</v>
      </c>
      <c r="B99" s="191" t="s">
        <v>22</v>
      </c>
      <c r="C99" s="614">
        <v>3</v>
      </c>
      <c r="D99" s="588">
        <v>53</v>
      </c>
      <c r="E99" s="372">
        <v>61.48</v>
      </c>
      <c r="F99" s="457">
        <v>70</v>
      </c>
      <c r="G99" s="391">
        <v>6</v>
      </c>
      <c r="H99" s="381">
        <v>34.666666666666664</v>
      </c>
      <c r="I99" s="372">
        <v>59.33</v>
      </c>
      <c r="J99" s="457">
        <v>97</v>
      </c>
      <c r="K99" s="461">
        <v>3</v>
      </c>
      <c r="L99" s="381">
        <v>41.33</v>
      </c>
      <c r="M99" s="369">
        <v>57.45</v>
      </c>
      <c r="N99" s="467">
        <v>83</v>
      </c>
      <c r="O99" s="293">
        <v>8</v>
      </c>
      <c r="P99" s="374">
        <v>47.5</v>
      </c>
      <c r="Q99" s="373">
        <v>55.61</v>
      </c>
      <c r="R99" s="467">
        <v>76</v>
      </c>
      <c r="S99" s="293"/>
      <c r="T99" s="374"/>
      <c r="U99" s="369">
        <v>53.57</v>
      </c>
      <c r="V99" s="40">
        <v>91</v>
      </c>
      <c r="W99" s="398">
        <f t="shared" si="2"/>
        <v>417</v>
      </c>
      <c r="X99" s="12"/>
    </row>
    <row r="100" spans="1:24" ht="15" customHeight="1" x14ac:dyDescent="0.25">
      <c r="A100" s="27">
        <v>18</v>
      </c>
      <c r="B100" s="191" t="s">
        <v>15</v>
      </c>
      <c r="C100" s="461"/>
      <c r="D100" s="372"/>
      <c r="E100" s="372">
        <v>61.48</v>
      </c>
      <c r="F100" s="457">
        <v>100</v>
      </c>
      <c r="G100" s="391">
        <v>1</v>
      </c>
      <c r="H100" s="381">
        <v>61</v>
      </c>
      <c r="I100" s="372">
        <v>59.33</v>
      </c>
      <c r="J100" s="457">
        <v>39</v>
      </c>
      <c r="K100" s="461">
        <v>1</v>
      </c>
      <c r="L100" s="381">
        <v>40</v>
      </c>
      <c r="M100" s="369">
        <v>57.45</v>
      </c>
      <c r="N100" s="467">
        <v>87</v>
      </c>
      <c r="O100" s="293">
        <v>3</v>
      </c>
      <c r="P100" s="374">
        <v>47.666666666666664</v>
      </c>
      <c r="Q100" s="373">
        <v>55.61</v>
      </c>
      <c r="R100" s="467">
        <v>75</v>
      </c>
      <c r="S100" s="293">
        <v>5</v>
      </c>
      <c r="T100" s="374">
        <v>45.6</v>
      </c>
      <c r="U100" s="369">
        <v>53.57</v>
      </c>
      <c r="V100" s="40">
        <v>64</v>
      </c>
      <c r="W100" s="398">
        <f t="shared" si="2"/>
        <v>365</v>
      </c>
      <c r="X100" s="12"/>
    </row>
    <row r="101" spans="1:24" ht="15" customHeight="1" x14ac:dyDescent="0.25">
      <c r="A101" s="27">
        <v>19</v>
      </c>
      <c r="B101" s="191" t="s">
        <v>11</v>
      </c>
      <c r="C101" s="614">
        <v>9</v>
      </c>
      <c r="D101" s="588">
        <v>56</v>
      </c>
      <c r="E101" s="372">
        <v>61.48</v>
      </c>
      <c r="F101" s="457">
        <v>60</v>
      </c>
      <c r="G101" s="391">
        <v>4</v>
      </c>
      <c r="H101" s="381">
        <v>32.25</v>
      </c>
      <c r="I101" s="372">
        <v>59.33</v>
      </c>
      <c r="J101" s="457">
        <v>98</v>
      </c>
      <c r="K101" s="461">
        <v>8</v>
      </c>
      <c r="L101" s="381">
        <v>38.630000000000003</v>
      </c>
      <c r="M101" s="369">
        <v>57.45</v>
      </c>
      <c r="N101" s="467">
        <v>89</v>
      </c>
      <c r="O101" s="293">
        <v>3</v>
      </c>
      <c r="P101" s="374">
        <v>50.333333333333336</v>
      </c>
      <c r="Q101" s="373">
        <v>55.61</v>
      </c>
      <c r="R101" s="467">
        <v>63</v>
      </c>
      <c r="S101" s="293"/>
      <c r="T101" s="374"/>
      <c r="U101" s="369">
        <v>53.57</v>
      </c>
      <c r="V101" s="40">
        <v>91</v>
      </c>
      <c r="W101" s="398">
        <f t="shared" si="2"/>
        <v>401</v>
      </c>
      <c r="X101" s="12"/>
    </row>
    <row r="102" spans="1:24" ht="15" customHeight="1" x14ac:dyDescent="0.25">
      <c r="A102" s="27">
        <v>20</v>
      </c>
      <c r="B102" s="191" t="s">
        <v>8</v>
      </c>
      <c r="C102" s="614">
        <v>8</v>
      </c>
      <c r="D102" s="588">
        <v>35</v>
      </c>
      <c r="E102" s="372">
        <v>61.48</v>
      </c>
      <c r="F102" s="457">
        <v>96</v>
      </c>
      <c r="G102" s="391">
        <v>1</v>
      </c>
      <c r="H102" s="381">
        <v>53</v>
      </c>
      <c r="I102" s="372">
        <v>59.33</v>
      </c>
      <c r="J102" s="457">
        <v>67</v>
      </c>
      <c r="K102" s="461">
        <v>3</v>
      </c>
      <c r="L102" s="381">
        <v>49.67</v>
      </c>
      <c r="M102" s="369">
        <v>57.45</v>
      </c>
      <c r="N102" s="467">
        <v>65</v>
      </c>
      <c r="O102" s="293">
        <v>2</v>
      </c>
      <c r="P102" s="374">
        <v>42</v>
      </c>
      <c r="Q102" s="373">
        <v>55.61</v>
      </c>
      <c r="R102" s="467">
        <v>91</v>
      </c>
      <c r="S102" s="293">
        <v>4</v>
      </c>
      <c r="T102" s="374">
        <v>51</v>
      </c>
      <c r="U102" s="369">
        <v>53.57</v>
      </c>
      <c r="V102" s="40">
        <v>49</v>
      </c>
      <c r="W102" s="398">
        <f t="shared" si="2"/>
        <v>368</v>
      </c>
      <c r="X102" s="12"/>
    </row>
    <row r="103" spans="1:24" ht="15" customHeight="1" x14ac:dyDescent="0.25">
      <c r="A103" s="27">
        <v>21</v>
      </c>
      <c r="B103" s="191" t="s">
        <v>24</v>
      </c>
      <c r="C103" s="614">
        <v>12</v>
      </c>
      <c r="D103" s="588">
        <v>58</v>
      </c>
      <c r="E103" s="372">
        <v>61.48</v>
      </c>
      <c r="F103" s="457">
        <v>56</v>
      </c>
      <c r="G103" s="391">
        <v>5</v>
      </c>
      <c r="H103" s="381">
        <v>59.6</v>
      </c>
      <c r="I103" s="372">
        <v>59.33</v>
      </c>
      <c r="J103" s="457">
        <v>41</v>
      </c>
      <c r="K103" s="461">
        <v>3</v>
      </c>
      <c r="L103" s="381">
        <v>51</v>
      </c>
      <c r="M103" s="369">
        <v>57.45</v>
      </c>
      <c r="N103" s="467">
        <v>60</v>
      </c>
      <c r="O103" s="293">
        <v>1</v>
      </c>
      <c r="P103" s="373">
        <v>97</v>
      </c>
      <c r="Q103" s="373">
        <v>55.61</v>
      </c>
      <c r="R103" s="467">
        <v>1</v>
      </c>
      <c r="S103" s="293">
        <v>3</v>
      </c>
      <c r="T103" s="374">
        <v>57.333329999999997</v>
      </c>
      <c r="U103" s="369">
        <v>53.57</v>
      </c>
      <c r="V103" s="40">
        <v>33</v>
      </c>
      <c r="W103" s="390">
        <f t="shared" si="2"/>
        <v>191</v>
      </c>
      <c r="X103" s="12"/>
    </row>
    <row r="104" spans="1:24" ht="15" customHeight="1" x14ac:dyDescent="0.25">
      <c r="A104" s="27">
        <v>22</v>
      </c>
      <c r="B104" s="201" t="s">
        <v>148</v>
      </c>
      <c r="C104" s="614">
        <v>21</v>
      </c>
      <c r="D104" s="588">
        <v>74</v>
      </c>
      <c r="E104" s="372">
        <v>61.48</v>
      </c>
      <c r="F104" s="457">
        <v>9</v>
      </c>
      <c r="G104" s="475">
        <v>14</v>
      </c>
      <c r="H104" s="476">
        <v>49.785714285714285</v>
      </c>
      <c r="I104" s="477">
        <v>59.33</v>
      </c>
      <c r="J104" s="478">
        <v>77</v>
      </c>
      <c r="K104" s="479">
        <v>16</v>
      </c>
      <c r="L104" s="476">
        <v>54.5</v>
      </c>
      <c r="M104" s="480">
        <v>57.45</v>
      </c>
      <c r="N104" s="481">
        <v>49</v>
      </c>
      <c r="O104" s="289">
        <v>18</v>
      </c>
      <c r="P104" s="482">
        <v>50.166666666666664</v>
      </c>
      <c r="Q104" s="483">
        <v>55.61</v>
      </c>
      <c r="R104" s="481">
        <v>64</v>
      </c>
      <c r="S104" s="289">
        <v>27</v>
      </c>
      <c r="T104" s="482">
        <v>45.22222</v>
      </c>
      <c r="U104" s="480">
        <v>53.57</v>
      </c>
      <c r="V104" s="484">
        <v>65</v>
      </c>
      <c r="W104" s="501">
        <f t="shared" si="2"/>
        <v>264</v>
      </c>
      <c r="X104" s="12"/>
    </row>
    <row r="105" spans="1:24" ht="15" customHeight="1" x14ac:dyDescent="0.25">
      <c r="A105" s="27">
        <v>23</v>
      </c>
      <c r="B105" s="191" t="s">
        <v>18</v>
      </c>
      <c r="C105" s="614">
        <v>19</v>
      </c>
      <c r="D105" s="588">
        <v>63</v>
      </c>
      <c r="E105" s="372">
        <v>61.48</v>
      </c>
      <c r="F105" s="457">
        <v>38</v>
      </c>
      <c r="G105" s="391">
        <v>13</v>
      </c>
      <c r="H105" s="381">
        <v>65.92307692307692</v>
      </c>
      <c r="I105" s="372">
        <v>59.33</v>
      </c>
      <c r="J105" s="457">
        <v>23</v>
      </c>
      <c r="K105" s="461">
        <v>20</v>
      </c>
      <c r="L105" s="381">
        <v>57.15</v>
      </c>
      <c r="M105" s="369">
        <v>57.45</v>
      </c>
      <c r="N105" s="467">
        <v>41</v>
      </c>
      <c r="O105" s="293">
        <v>12</v>
      </c>
      <c r="P105" s="374">
        <v>48.333333333333336</v>
      </c>
      <c r="Q105" s="373">
        <v>55.61</v>
      </c>
      <c r="R105" s="467">
        <v>71</v>
      </c>
      <c r="S105" s="293">
        <v>11</v>
      </c>
      <c r="T105" s="374">
        <v>65</v>
      </c>
      <c r="U105" s="369">
        <v>53.57</v>
      </c>
      <c r="V105" s="40">
        <v>12</v>
      </c>
      <c r="W105" s="398">
        <f t="shared" si="2"/>
        <v>185</v>
      </c>
      <c r="X105" s="12"/>
    </row>
    <row r="106" spans="1:24" ht="15" customHeight="1" x14ac:dyDescent="0.25">
      <c r="A106" s="27">
        <v>24</v>
      </c>
      <c r="B106" s="191" t="s">
        <v>147</v>
      </c>
      <c r="C106" s="614">
        <v>22</v>
      </c>
      <c r="D106" s="588">
        <v>70</v>
      </c>
      <c r="E106" s="372">
        <v>61.48</v>
      </c>
      <c r="F106" s="457">
        <v>18</v>
      </c>
      <c r="G106" s="391">
        <v>19</v>
      </c>
      <c r="H106" s="381">
        <v>54.89473684210526</v>
      </c>
      <c r="I106" s="372">
        <v>59.33</v>
      </c>
      <c r="J106" s="457">
        <v>59</v>
      </c>
      <c r="K106" s="461">
        <v>32</v>
      </c>
      <c r="L106" s="381">
        <v>60.03</v>
      </c>
      <c r="M106" s="369">
        <v>57.45</v>
      </c>
      <c r="N106" s="467">
        <v>32</v>
      </c>
      <c r="O106" s="293">
        <v>11</v>
      </c>
      <c r="P106" s="374">
        <v>66.909090909090907</v>
      </c>
      <c r="Q106" s="373">
        <v>55.61</v>
      </c>
      <c r="R106" s="467">
        <v>12</v>
      </c>
      <c r="S106" s="293">
        <v>16</v>
      </c>
      <c r="T106" s="374">
        <v>49.6875</v>
      </c>
      <c r="U106" s="369">
        <v>53.57</v>
      </c>
      <c r="V106" s="40">
        <v>51</v>
      </c>
      <c r="W106" s="398">
        <f t="shared" si="2"/>
        <v>172</v>
      </c>
      <c r="X106" s="12"/>
    </row>
    <row r="107" spans="1:24" ht="15" customHeight="1" x14ac:dyDescent="0.25">
      <c r="A107" s="27">
        <v>25</v>
      </c>
      <c r="B107" s="191" t="s">
        <v>4</v>
      </c>
      <c r="C107" s="614">
        <v>16</v>
      </c>
      <c r="D107" s="588">
        <v>55</v>
      </c>
      <c r="E107" s="372">
        <v>61.48</v>
      </c>
      <c r="F107" s="457">
        <v>66</v>
      </c>
      <c r="G107" s="391">
        <v>4</v>
      </c>
      <c r="H107" s="381">
        <v>57</v>
      </c>
      <c r="I107" s="372">
        <v>59.33</v>
      </c>
      <c r="J107" s="457">
        <v>51</v>
      </c>
      <c r="K107" s="461">
        <v>7</v>
      </c>
      <c r="L107" s="381">
        <v>47.14</v>
      </c>
      <c r="M107" s="369">
        <v>57.45</v>
      </c>
      <c r="N107" s="467">
        <v>72</v>
      </c>
      <c r="O107" s="293">
        <v>11</v>
      </c>
      <c r="P107" s="374">
        <v>41.272727272727273</v>
      </c>
      <c r="Q107" s="373">
        <v>55.61</v>
      </c>
      <c r="R107" s="467">
        <v>93</v>
      </c>
      <c r="S107" s="293">
        <v>8</v>
      </c>
      <c r="T107" s="374">
        <v>45.625</v>
      </c>
      <c r="U107" s="369">
        <v>53.57</v>
      </c>
      <c r="V107" s="40">
        <v>63</v>
      </c>
      <c r="W107" s="398">
        <f t="shared" si="2"/>
        <v>345</v>
      </c>
      <c r="X107" s="12"/>
    </row>
    <row r="108" spans="1:24" ht="15" customHeight="1" x14ac:dyDescent="0.25">
      <c r="A108" s="27">
        <v>26</v>
      </c>
      <c r="B108" s="191" t="s">
        <v>146</v>
      </c>
      <c r="C108" s="614">
        <v>16</v>
      </c>
      <c r="D108" s="588">
        <v>40</v>
      </c>
      <c r="E108" s="372">
        <v>61.48</v>
      </c>
      <c r="F108" s="457">
        <v>90</v>
      </c>
      <c r="G108" s="391">
        <v>9</v>
      </c>
      <c r="H108" s="381">
        <v>59.444444444444443</v>
      </c>
      <c r="I108" s="372">
        <v>59.33</v>
      </c>
      <c r="J108" s="457">
        <v>42</v>
      </c>
      <c r="K108" s="461">
        <v>19</v>
      </c>
      <c r="L108" s="381">
        <v>60.79</v>
      </c>
      <c r="M108" s="369">
        <v>57.45</v>
      </c>
      <c r="N108" s="467">
        <v>28</v>
      </c>
      <c r="O108" s="293">
        <v>14</v>
      </c>
      <c r="P108" s="374">
        <v>55</v>
      </c>
      <c r="Q108" s="373">
        <v>55.61</v>
      </c>
      <c r="R108" s="467">
        <v>48</v>
      </c>
      <c r="S108" s="293">
        <v>14</v>
      </c>
      <c r="T108" s="374">
        <v>55.642859999999999</v>
      </c>
      <c r="U108" s="369">
        <v>53.57</v>
      </c>
      <c r="V108" s="40">
        <v>39</v>
      </c>
      <c r="W108" s="398">
        <f t="shared" si="2"/>
        <v>247</v>
      </c>
      <c r="X108" s="12"/>
    </row>
    <row r="109" spans="1:24" ht="15" customHeight="1" x14ac:dyDescent="0.25">
      <c r="A109" s="27">
        <v>27</v>
      </c>
      <c r="B109" s="191" t="s">
        <v>145</v>
      </c>
      <c r="C109" s="614">
        <v>17</v>
      </c>
      <c r="D109" s="588">
        <v>63</v>
      </c>
      <c r="E109" s="372">
        <v>61.48</v>
      </c>
      <c r="F109" s="457">
        <v>39</v>
      </c>
      <c r="G109" s="391">
        <v>17</v>
      </c>
      <c r="H109" s="381">
        <v>49.352941176470587</v>
      </c>
      <c r="I109" s="372">
        <v>59.33</v>
      </c>
      <c r="J109" s="457">
        <v>78</v>
      </c>
      <c r="K109" s="461">
        <v>14</v>
      </c>
      <c r="L109" s="381">
        <v>55.21</v>
      </c>
      <c r="M109" s="369">
        <v>57.45</v>
      </c>
      <c r="N109" s="467">
        <v>46</v>
      </c>
      <c r="O109" s="293">
        <v>11</v>
      </c>
      <c r="P109" s="374">
        <v>59.81818181818182</v>
      </c>
      <c r="Q109" s="373">
        <v>55.61</v>
      </c>
      <c r="R109" s="467">
        <v>26</v>
      </c>
      <c r="S109" s="293">
        <v>17</v>
      </c>
      <c r="T109" s="374">
        <v>55.235289999999999</v>
      </c>
      <c r="U109" s="369">
        <v>53.57</v>
      </c>
      <c r="V109" s="40">
        <v>40</v>
      </c>
      <c r="W109" s="398">
        <f t="shared" si="2"/>
        <v>229</v>
      </c>
      <c r="X109" s="12"/>
    </row>
    <row r="110" spans="1:24" ht="15" customHeight="1" x14ac:dyDescent="0.25">
      <c r="A110" s="27">
        <v>28</v>
      </c>
      <c r="B110" s="191" t="s">
        <v>16</v>
      </c>
      <c r="C110" s="614">
        <v>23</v>
      </c>
      <c r="D110" s="588">
        <v>46</v>
      </c>
      <c r="E110" s="372">
        <v>61.48</v>
      </c>
      <c r="F110" s="457">
        <v>83</v>
      </c>
      <c r="G110" s="391">
        <v>18</v>
      </c>
      <c r="H110" s="381">
        <v>61.388888888888886</v>
      </c>
      <c r="I110" s="372">
        <v>59.33</v>
      </c>
      <c r="J110" s="457">
        <v>37</v>
      </c>
      <c r="K110" s="461">
        <v>7</v>
      </c>
      <c r="L110" s="381">
        <v>67.290000000000006</v>
      </c>
      <c r="M110" s="369">
        <v>57.45</v>
      </c>
      <c r="N110" s="467">
        <v>12</v>
      </c>
      <c r="O110" s="293">
        <v>8</v>
      </c>
      <c r="P110" s="374">
        <v>46.875</v>
      </c>
      <c r="Q110" s="373">
        <v>55.61</v>
      </c>
      <c r="R110" s="467">
        <v>77</v>
      </c>
      <c r="S110" s="293">
        <v>5</v>
      </c>
      <c r="T110" s="374">
        <v>39.200000000000003</v>
      </c>
      <c r="U110" s="369">
        <v>53.57</v>
      </c>
      <c r="V110" s="40">
        <v>76</v>
      </c>
      <c r="W110" s="398">
        <f t="shared" si="2"/>
        <v>285</v>
      </c>
      <c r="X110" s="12"/>
    </row>
    <row r="111" spans="1:24" ht="15" customHeight="1" thickBot="1" x14ac:dyDescent="0.3">
      <c r="A111" s="439">
        <v>29</v>
      </c>
      <c r="B111" s="191" t="s">
        <v>107</v>
      </c>
      <c r="C111" s="614">
        <v>14</v>
      </c>
      <c r="D111" s="588">
        <v>71</v>
      </c>
      <c r="E111" s="372">
        <v>61.48</v>
      </c>
      <c r="F111" s="457">
        <v>14</v>
      </c>
      <c r="G111" s="391">
        <v>8</v>
      </c>
      <c r="H111" s="381">
        <v>60.25</v>
      </c>
      <c r="I111" s="372">
        <v>59.33</v>
      </c>
      <c r="J111" s="457">
        <v>40</v>
      </c>
      <c r="K111" s="461">
        <v>13</v>
      </c>
      <c r="L111" s="381">
        <v>58.62</v>
      </c>
      <c r="M111" s="369">
        <v>57.45</v>
      </c>
      <c r="N111" s="467">
        <v>39</v>
      </c>
      <c r="O111" s="293">
        <v>11</v>
      </c>
      <c r="P111" s="374">
        <v>58.636363636363633</v>
      </c>
      <c r="Q111" s="373">
        <v>55.61</v>
      </c>
      <c r="R111" s="467">
        <v>32</v>
      </c>
      <c r="S111" s="293">
        <v>10</v>
      </c>
      <c r="T111" s="374">
        <v>52</v>
      </c>
      <c r="U111" s="369">
        <v>53.57</v>
      </c>
      <c r="V111" s="40">
        <v>47</v>
      </c>
      <c r="W111" s="398">
        <f t="shared" si="2"/>
        <v>172</v>
      </c>
      <c r="X111" s="12"/>
    </row>
    <row r="112" spans="1:24" ht="15" customHeight="1" thickBot="1" x14ac:dyDescent="0.3">
      <c r="A112" s="441"/>
      <c r="B112" s="411" t="s">
        <v>133</v>
      </c>
      <c r="C112" s="412">
        <f>SUM(C113:C121)</f>
        <v>74</v>
      </c>
      <c r="D112" s="438">
        <f>AVERAGE(D113:D121)</f>
        <v>65.332007575757572</v>
      </c>
      <c r="E112" s="413">
        <v>61.48</v>
      </c>
      <c r="F112" s="414"/>
      <c r="G112" s="412">
        <f>SUM(G113:G121)</f>
        <v>47</v>
      </c>
      <c r="H112" s="438">
        <f>AVERAGE(H113:H121)</f>
        <v>55.5</v>
      </c>
      <c r="I112" s="413">
        <v>59.33</v>
      </c>
      <c r="J112" s="414"/>
      <c r="K112" s="85">
        <f>SUM(K113:K121)</f>
        <v>48</v>
      </c>
      <c r="L112" s="444">
        <f>AVERAGE(L113:L121)</f>
        <v>52.916666666666664</v>
      </c>
      <c r="M112" s="417">
        <v>57.45</v>
      </c>
      <c r="N112" s="445"/>
      <c r="O112" s="446">
        <f>SUM(O113:O121)</f>
        <v>39</v>
      </c>
      <c r="P112" s="444">
        <f>AVERAGE(P113:P121)</f>
        <v>58.999074074074066</v>
      </c>
      <c r="Q112" s="401">
        <v>55.61</v>
      </c>
      <c r="R112" s="418"/>
      <c r="S112" s="446">
        <f>SUM(S113:S121)</f>
        <v>41</v>
      </c>
      <c r="T112" s="419">
        <f>AVERAGE(T113:T121)</f>
        <v>49.912581666666661</v>
      </c>
      <c r="U112" s="401">
        <v>53.57</v>
      </c>
      <c r="V112" s="418"/>
      <c r="W112" s="452"/>
      <c r="X112" s="12"/>
    </row>
    <row r="113" spans="1:24" ht="15" customHeight="1" x14ac:dyDescent="0.25">
      <c r="A113" s="26">
        <v>1</v>
      </c>
      <c r="B113" s="191" t="s">
        <v>96</v>
      </c>
      <c r="C113" s="614">
        <v>11</v>
      </c>
      <c r="D113" s="588">
        <v>82.909090909090907</v>
      </c>
      <c r="E113" s="372">
        <v>61.48</v>
      </c>
      <c r="F113" s="457">
        <v>3</v>
      </c>
      <c r="G113" s="396">
        <v>3</v>
      </c>
      <c r="H113" s="448">
        <v>68</v>
      </c>
      <c r="I113" s="486">
        <v>59.33</v>
      </c>
      <c r="J113" s="463">
        <v>19</v>
      </c>
      <c r="K113" s="469">
        <v>9</v>
      </c>
      <c r="L113" s="448">
        <v>71</v>
      </c>
      <c r="M113" s="449">
        <v>57.45</v>
      </c>
      <c r="N113" s="470">
        <v>6</v>
      </c>
      <c r="O113" s="290">
        <v>10</v>
      </c>
      <c r="P113" s="450">
        <v>64.8</v>
      </c>
      <c r="Q113" s="388">
        <v>55.61</v>
      </c>
      <c r="R113" s="470">
        <v>14</v>
      </c>
      <c r="S113" s="290">
        <v>6</v>
      </c>
      <c r="T113" s="450">
        <v>61</v>
      </c>
      <c r="U113" s="449">
        <v>53.57</v>
      </c>
      <c r="V113" s="39">
        <v>21</v>
      </c>
      <c r="W113" s="392">
        <f t="shared" si="2"/>
        <v>63</v>
      </c>
      <c r="X113" s="12"/>
    </row>
    <row r="114" spans="1:24" ht="15" customHeight="1" x14ac:dyDescent="0.25">
      <c r="A114" s="27">
        <v>2</v>
      </c>
      <c r="B114" s="191" t="s">
        <v>101</v>
      </c>
      <c r="C114" s="614">
        <v>3</v>
      </c>
      <c r="D114" s="588">
        <v>71.666666666666671</v>
      </c>
      <c r="E114" s="372">
        <v>61.48</v>
      </c>
      <c r="F114" s="457">
        <v>13</v>
      </c>
      <c r="G114" s="391">
        <v>4</v>
      </c>
      <c r="H114" s="381">
        <v>54</v>
      </c>
      <c r="I114" s="372">
        <v>59.33</v>
      </c>
      <c r="J114" s="457">
        <v>61</v>
      </c>
      <c r="K114" s="461">
        <v>6</v>
      </c>
      <c r="L114" s="381">
        <v>60.17</v>
      </c>
      <c r="M114" s="369">
        <v>57.45</v>
      </c>
      <c r="N114" s="467">
        <v>31</v>
      </c>
      <c r="O114" s="293">
        <v>6</v>
      </c>
      <c r="P114" s="374">
        <v>57.666666666666664</v>
      </c>
      <c r="Q114" s="373">
        <v>55.61</v>
      </c>
      <c r="R114" s="467">
        <v>37</v>
      </c>
      <c r="S114" s="293">
        <v>8</v>
      </c>
      <c r="T114" s="374">
        <v>48.75</v>
      </c>
      <c r="U114" s="369">
        <v>53.57</v>
      </c>
      <c r="V114" s="40">
        <v>55</v>
      </c>
      <c r="W114" s="393">
        <f t="shared" si="2"/>
        <v>197</v>
      </c>
      <c r="X114" s="12"/>
    </row>
    <row r="115" spans="1:24" ht="15" customHeight="1" x14ac:dyDescent="0.25">
      <c r="A115" s="27">
        <v>3</v>
      </c>
      <c r="B115" s="191" t="s">
        <v>95</v>
      </c>
      <c r="C115" s="614">
        <v>15</v>
      </c>
      <c r="D115" s="588">
        <v>64.533333333333331</v>
      </c>
      <c r="E115" s="372">
        <v>61.48</v>
      </c>
      <c r="F115" s="457">
        <v>32</v>
      </c>
      <c r="G115" s="391">
        <v>10</v>
      </c>
      <c r="H115" s="381">
        <v>64</v>
      </c>
      <c r="I115" s="372">
        <v>59.33</v>
      </c>
      <c r="J115" s="457">
        <v>29</v>
      </c>
      <c r="K115" s="461">
        <v>8</v>
      </c>
      <c r="L115" s="381">
        <v>68.75</v>
      </c>
      <c r="M115" s="369">
        <v>57.45</v>
      </c>
      <c r="N115" s="467">
        <v>8</v>
      </c>
      <c r="O115" s="293">
        <v>9</v>
      </c>
      <c r="P115" s="374">
        <v>64</v>
      </c>
      <c r="Q115" s="373">
        <v>55.61</v>
      </c>
      <c r="R115" s="467">
        <v>17</v>
      </c>
      <c r="S115" s="293">
        <v>6</v>
      </c>
      <c r="T115" s="374">
        <v>70</v>
      </c>
      <c r="U115" s="369">
        <v>53.57</v>
      </c>
      <c r="V115" s="40">
        <v>7</v>
      </c>
      <c r="W115" s="393">
        <f t="shared" si="2"/>
        <v>93</v>
      </c>
      <c r="X115" s="12"/>
    </row>
    <row r="116" spans="1:24" ht="15" customHeight="1" x14ac:dyDescent="0.25">
      <c r="A116" s="27">
        <v>4</v>
      </c>
      <c r="B116" s="191" t="s">
        <v>66</v>
      </c>
      <c r="C116" s="614">
        <v>4</v>
      </c>
      <c r="D116" s="588">
        <v>50.75</v>
      </c>
      <c r="E116" s="372">
        <v>61.48</v>
      </c>
      <c r="F116" s="457">
        <v>76</v>
      </c>
      <c r="G116" s="391">
        <v>5</v>
      </c>
      <c r="H116" s="381">
        <v>49</v>
      </c>
      <c r="I116" s="372">
        <v>59.33</v>
      </c>
      <c r="J116" s="457">
        <v>80</v>
      </c>
      <c r="K116" s="461">
        <v>8</v>
      </c>
      <c r="L116" s="381">
        <v>41.25</v>
      </c>
      <c r="M116" s="369">
        <v>57.45</v>
      </c>
      <c r="N116" s="467">
        <v>84</v>
      </c>
      <c r="O116" s="293"/>
      <c r="P116" s="374"/>
      <c r="Q116" s="373">
        <v>55.61</v>
      </c>
      <c r="R116" s="467">
        <v>102</v>
      </c>
      <c r="S116" s="391"/>
      <c r="T116" s="374"/>
      <c r="U116" s="369">
        <v>53.57</v>
      </c>
      <c r="V116" s="40">
        <v>91</v>
      </c>
      <c r="W116" s="393">
        <f t="shared" si="2"/>
        <v>433</v>
      </c>
      <c r="X116" s="12"/>
    </row>
    <row r="117" spans="1:24" ht="15" customHeight="1" x14ac:dyDescent="0.25">
      <c r="A117" s="27">
        <v>5</v>
      </c>
      <c r="B117" s="191" t="s">
        <v>132</v>
      </c>
      <c r="C117" s="614">
        <v>22</v>
      </c>
      <c r="D117" s="588">
        <v>70.86363636363636</v>
      </c>
      <c r="E117" s="372">
        <v>61.48</v>
      </c>
      <c r="F117" s="457">
        <v>15</v>
      </c>
      <c r="G117" s="391">
        <v>15</v>
      </c>
      <c r="H117" s="381">
        <v>67</v>
      </c>
      <c r="I117" s="372">
        <v>59.33</v>
      </c>
      <c r="J117" s="457">
        <v>20</v>
      </c>
      <c r="K117" s="461">
        <v>4</v>
      </c>
      <c r="L117" s="381">
        <v>65.5</v>
      </c>
      <c r="M117" s="369">
        <v>57.45</v>
      </c>
      <c r="N117" s="467">
        <v>18</v>
      </c>
      <c r="O117" s="293">
        <v>9</v>
      </c>
      <c r="P117" s="374">
        <v>64.777777777777771</v>
      </c>
      <c r="Q117" s="373">
        <v>55.61</v>
      </c>
      <c r="R117" s="467">
        <v>15</v>
      </c>
      <c r="S117" s="293">
        <v>17</v>
      </c>
      <c r="T117" s="374">
        <v>56.058819999999997</v>
      </c>
      <c r="U117" s="369">
        <v>53.57</v>
      </c>
      <c r="V117" s="40">
        <v>36</v>
      </c>
      <c r="W117" s="393">
        <f t="shared" si="2"/>
        <v>104</v>
      </c>
      <c r="X117" s="12"/>
    </row>
    <row r="118" spans="1:24" ht="15" customHeight="1" x14ac:dyDescent="0.25">
      <c r="A118" s="27">
        <v>6</v>
      </c>
      <c r="B118" s="191" t="s">
        <v>131</v>
      </c>
      <c r="C118" s="461"/>
      <c r="D118" s="372"/>
      <c r="E118" s="372">
        <v>61.48</v>
      </c>
      <c r="F118" s="457">
        <v>100</v>
      </c>
      <c r="G118" s="391">
        <v>3</v>
      </c>
      <c r="H118" s="381">
        <v>62</v>
      </c>
      <c r="I118" s="372">
        <v>59.33</v>
      </c>
      <c r="J118" s="457">
        <v>35</v>
      </c>
      <c r="K118" s="461">
        <v>4</v>
      </c>
      <c r="L118" s="381">
        <v>37.75</v>
      </c>
      <c r="M118" s="369">
        <v>57.45</v>
      </c>
      <c r="N118" s="467">
        <v>93</v>
      </c>
      <c r="O118" s="293">
        <v>4</v>
      </c>
      <c r="P118" s="374">
        <v>47.75</v>
      </c>
      <c r="Q118" s="373">
        <v>55.61</v>
      </c>
      <c r="R118" s="467">
        <v>74</v>
      </c>
      <c r="S118" s="293">
        <v>1</v>
      </c>
      <c r="T118" s="374">
        <v>14</v>
      </c>
      <c r="U118" s="369">
        <v>53.57</v>
      </c>
      <c r="V118" s="40">
        <v>90</v>
      </c>
      <c r="W118" s="393">
        <f t="shared" si="2"/>
        <v>392</v>
      </c>
      <c r="X118" s="12"/>
    </row>
    <row r="119" spans="1:24" ht="15" customHeight="1" x14ac:dyDescent="0.25">
      <c r="A119" s="27">
        <v>7</v>
      </c>
      <c r="B119" s="191" t="s">
        <v>97</v>
      </c>
      <c r="C119" s="614">
        <v>6</v>
      </c>
      <c r="D119" s="588">
        <v>59.333333333333336</v>
      </c>
      <c r="E119" s="372">
        <v>61.48</v>
      </c>
      <c r="F119" s="457">
        <v>52</v>
      </c>
      <c r="G119" s="391">
        <v>5</v>
      </c>
      <c r="H119" s="381">
        <v>52</v>
      </c>
      <c r="I119" s="372">
        <v>59.33</v>
      </c>
      <c r="J119" s="457">
        <v>71</v>
      </c>
      <c r="K119" s="461">
        <v>2</v>
      </c>
      <c r="L119" s="381">
        <v>51</v>
      </c>
      <c r="M119" s="369">
        <v>57.45</v>
      </c>
      <c r="N119" s="467">
        <v>61</v>
      </c>
      <c r="O119" s="293">
        <v>1</v>
      </c>
      <c r="P119" s="374">
        <v>55</v>
      </c>
      <c r="Q119" s="373">
        <v>55.61</v>
      </c>
      <c r="R119" s="467">
        <v>49</v>
      </c>
      <c r="S119" s="293">
        <v>3</v>
      </c>
      <c r="T119" s="374">
        <v>49.666670000000003</v>
      </c>
      <c r="U119" s="369">
        <v>53.57</v>
      </c>
      <c r="V119" s="40">
        <v>53</v>
      </c>
      <c r="W119" s="393">
        <f t="shared" si="2"/>
        <v>286</v>
      </c>
      <c r="X119" s="12"/>
    </row>
    <row r="120" spans="1:24" ht="15" customHeight="1" x14ac:dyDescent="0.25">
      <c r="A120" s="27">
        <v>8</v>
      </c>
      <c r="B120" s="170" t="s">
        <v>65</v>
      </c>
      <c r="C120" s="614">
        <v>4</v>
      </c>
      <c r="D120" s="588">
        <v>69</v>
      </c>
      <c r="E120" s="666">
        <v>61.48</v>
      </c>
      <c r="F120" s="457">
        <v>21</v>
      </c>
      <c r="G120" s="461"/>
      <c r="H120" s="372"/>
      <c r="I120" s="372">
        <v>59.33</v>
      </c>
      <c r="J120" s="457">
        <v>104</v>
      </c>
      <c r="K120" s="461">
        <v>1</v>
      </c>
      <c r="L120" s="381">
        <v>40</v>
      </c>
      <c r="M120" s="369">
        <v>57.45</v>
      </c>
      <c r="N120" s="467">
        <v>88</v>
      </c>
      <c r="O120" s="505"/>
      <c r="P120" s="508"/>
      <c r="Q120" s="373">
        <v>55.61</v>
      </c>
      <c r="R120" s="467">
        <v>102</v>
      </c>
      <c r="S120" s="505"/>
      <c r="T120" s="508"/>
      <c r="U120" s="369">
        <v>53.57</v>
      </c>
      <c r="V120" s="40">
        <v>91</v>
      </c>
      <c r="W120" s="503">
        <f t="shared" si="2"/>
        <v>406</v>
      </c>
      <c r="X120" s="12"/>
    </row>
    <row r="121" spans="1:24" ht="15" customHeight="1" thickBot="1" x14ac:dyDescent="0.3">
      <c r="A121" s="30">
        <v>9</v>
      </c>
      <c r="B121" s="264" t="s">
        <v>156</v>
      </c>
      <c r="C121" s="596">
        <v>9</v>
      </c>
      <c r="D121" s="590">
        <v>53.6</v>
      </c>
      <c r="E121" s="378">
        <v>61.48</v>
      </c>
      <c r="F121" s="465">
        <v>69</v>
      </c>
      <c r="G121" s="464">
        <v>2</v>
      </c>
      <c r="H121" s="385">
        <v>28</v>
      </c>
      <c r="I121" s="378">
        <v>59.33</v>
      </c>
      <c r="J121" s="465">
        <v>101</v>
      </c>
      <c r="K121" s="466">
        <v>6</v>
      </c>
      <c r="L121" s="385">
        <v>40.83</v>
      </c>
      <c r="M121" s="371">
        <v>57.45</v>
      </c>
      <c r="N121" s="471">
        <v>86</v>
      </c>
      <c r="O121" s="464"/>
      <c r="P121" s="509"/>
      <c r="Q121" s="379">
        <v>55.61</v>
      </c>
      <c r="R121" s="471">
        <v>102</v>
      </c>
      <c r="S121" s="464"/>
      <c r="T121" s="509"/>
      <c r="U121" s="371">
        <v>53.57</v>
      </c>
      <c r="V121" s="41">
        <v>91</v>
      </c>
      <c r="W121" s="394">
        <f t="shared" si="2"/>
        <v>449</v>
      </c>
      <c r="X121" s="12"/>
    </row>
    <row r="122" spans="1:24" ht="15" customHeight="1" x14ac:dyDescent="0.25">
      <c r="A122" s="353" t="s">
        <v>150</v>
      </c>
      <c r="B122" s="36"/>
      <c r="C122" s="36"/>
      <c r="D122" s="709">
        <f>$D$4</f>
        <v>58.89791132614662</v>
      </c>
      <c r="E122" s="36"/>
      <c r="F122" s="36"/>
      <c r="G122" s="36"/>
      <c r="H122" s="454">
        <f>$H$4</f>
        <v>56.436761837158926</v>
      </c>
      <c r="I122" s="36"/>
      <c r="J122" s="36"/>
      <c r="K122" s="455"/>
      <c r="L122" s="456">
        <f>$L$4</f>
        <v>53.244653465346538</v>
      </c>
      <c r="M122" s="456"/>
      <c r="N122" s="456"/>
      <c r="O122" s="456"/>
      <c r="P122" s="456">
        <f>$P$4</f>
        <v>54.042571507473951</v>
      </c>
      <c r="Q122" s="456"/>
      <c r="R122" s="456"/>
      <c r="S122" s="456"/>
      <c r="T122" s="456">
        <f>$T$4</f>
        <v>51.140043222222204</v>
      </c>
      <c r="U122" s="35"/>
      <c r="V122" s="35"/>
      <c r="W122" s="35"/>
    </row>
    <row r="123" spans="1:24" x14ac:dyDescent="0.25">
      <c r="A123" s="354" t="s">
        <v>151</v>
      </c>
      <c r="D123" s="9">
        <v>61.48</v>
      </c>
      <c r="H123" s="453">
        <v>59.33</v>
      </c>
      <c r="I123" s="218"/>
      <c r="J123" s="395"/>
      <c r="K123" s="218"/>
      <c r="L123" s="218">
        <v>57.45</v>
      </c>
      <c r="M123" s="218"/>
      <c r="N123" s="218"/>
      <c r="O123" s="218"/>
      <c r="P123" s="218">
        <v>55.61</v>
      </c>
      <c r="Q123" s="218"/>
      <c r="R123" s="218"/>
      <c r="S123" s="218"/>
      <c r="T123" s="218">
        <v>53.57</v>
      </c>
    </row>
    <row r="124" spans="1:24" x14ac:dyDescent="0.25">
      <c r="T124" s="13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4:T123">
    <cfRule type="cellIs" dxfId="125" priority="30" stopIfTrue="1" operator="between">
      <formula>75</formula>
      <formula>$T$122</formula>
    </cfRule>
    <cfRule type="cellIs" dxfId="124" priority="29" stopIfTrue="1" operator="between">
      <formula>$T$122</formula>
      <formula>50</formula>
    </cfRule>
    <cfRule type="cellIs" dxfId="123" priority="28" stopIfTrue="1" operator="lessThan">
      <formula>50</formula>
    </cfRule>
    <cfRule type="cellIs" dxfId="122" priority="27" stopIfTrue="1" operator="greaterThanOrEqual">
      <formula>75</formula>
    </cfRule>
    <cfRule type="cellIs" dxfId="121" priority="26" stopIfTrue="1" operator="equal">
      <formula>$T$122</formula>
    </cfRule>
    <cfRule type="containsBlanks" dxfId="120" priority="25" stopIfTrue="1">
      <formula>LEN(TRIM(T4))=0</formula>
    </cfRule>
  </conditionalFormatting>
  <conditionalFormatting sqref="P4:P123">
    <cfRule type="cellIs" dxfId="119" priority="36" stopIfTrue="1" operator="greaterThanOrEqual">
      <formula>75</formula>
    </cfRule>
    <cfRule type="cellIs" dxfId="118" priority="35" stopIfTrue="1" operator="between">
      <formula>75</formula>
      <formula>$P$122</formula>
    </cfRule>
    <cfRule type="cellIs" dxfId="117" priority="34" stopIfTrue="1" operator="between">
      <formula>$P$122</formula>
      <formula>50</formula>
    </cfRule>
    <cfRule type="cellIs" dxfId="116" priority="33" stopIfTrue="1" operator="lessThan">
      <formula>50</formula>
    </cfRule>
    <cfRule type="containsBlanks" dxfId="115" priority="32" stopIfTrue="1">
      <formula>LEN(TRIM(P4))=0</formula>
    </cfRule>
    <cfRule type="cellIs" dxfId="114" priority="31" stopIfTrue="1" operator="equal">
      <formula>$P$122</formula>
    </cfRule>
  </conditionalFormatting>
  <conditionalFormatting sqref="L4:L123">
    <cfRule type="cellIs" dxfId="113" priority="24" stopIfTrue="1" operator="greaterThanOrEqual">
      <formula>75</formula>
    </cfRule>
    <cfRule type="cellIs" dxfId="112" priority="23" stopIfTrue="1" operator="between">
      <formula>74.999</formula>
      <formula>$L$122</formula>
    </cfRule>
    <cfRule type="cellIs" dxfId="111" priority="22" stopIfTrue="1" operator="between">
      <formula>$L$122</formula>
      <formula>50</formula>
    </cfRule>
    <cfRule type="cellIs" dxfId="110" priority="21" stopIfTrue="1" operator="lessThan">
      <formula>50</formula>
    </cfRule>
    <cfRule type="containsBlanks" dxfId="109" priority="20" stopIfTrue="1">
      <formula>LEN(TRIM(L4))=0</formula>
    </cfRule>
    <cfRule type="cellIs" dxfId="108" priority="19" stopIfTrue="1" operator="equal">
      <formula>$L$122</formula>
    </cfRule>
  </conditionalFormatting>
  <conditionalFormatting sqref="H4:H123">
    <cfRule type="cellIs" dxfId="107" priority="18" stopIfTrue="1" operator="between">
      <formula>75</formula>
      <formula>$H$122</formula>
    </cfRule>
    <cfRule type="cellIs" dxfId="106" priority="17" stopIfTrue="1" operator="between">
      <formula>$H$122</formula>
      <formula>50</formula>
    </cfRule>
    <cfRule type="cellIs" dxfId="105" priority="16" stopIfTrue="1" operator="greaterThanOrEqual">
      <formula>75</formula>
    </cfRule>
    <cfRule type="cellIs" dxfId="104" priority="15" stopIfTrue="1" operator="lessThan">
      <formula>50</formula>
    </cfRule>
    <cfRule type="containsBlanks" dxfId="103" priority="14" stopIfTrue="1">
      <formula>LEN(TRIM(H4))=0</formula>
    </cfRule>
    <cfRule type="cellIs" dxfId="102" priority="13" stopIfTrue="1" operator="equal">
      <formula>$H$122</formula>
    </cfRule>
  </conditionalFormatting>
  <conditionalFormatting sqref="D4:D123">
    <cfRule type="cellIs" dxfId="101" priority="6" stopIfTrue="1" operator="between">
      <formula>75</formula>
      <formula>$D$122</formula>
    </cfRule>
    <cfRule type="cellIs" dxfId="100" priority="5" stopIfTrue="1" operator="between">
      <formula>$D$122</formula>
      <formula>50</formula>
    </cfRule>
    <cfRule type="cellIs" dxfId="99" priority="4" stopIfTrue="1" operator="greaterThanOrEqual">
      <formula>75</formula>
    </cfRule>
    <cfRule type="cellIs" dxfId="98" priority="3" stopIfTrue="1" operator="lessThan">
      <formula>50</formula>
    </cfRule>
    <cfRule type="cellIs" dxfId="97" priority="2" stopIfTrue="1" operator="equal">
      <formula>$D$122</formula>
    </cfRule>
    <cfRule type="containsBlanks" dxfId="96" priority="1" stopIfTrue="1">
      <formula>LEN(TRIM(D4))=0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3.7109375" customWidth="1"/>
    <col min="3" max="6" width="7.7109375" customWidth="1"/>
    <col min="7" max="7" width="8.5703125" customWidth="1"/>
    <col min="8" max="22" width="7.7109375" customWidth="1"/>
    <col min="23" max="23" width="8.7109375" customWidth="1"/>
    <col min="24" max="24" width="7.7109375" customWidth="1"/>
  </cols>
  <sheetData>
    <row r="1" spans="1:26" ht="399.75" customHeight="1" thickBot="1" x14ac:dyDescent="0.3"/>
    <row r="2" spans="1:26" x14ac:dyDescent="0.25">
      <c r="A2" s="712" t="s">
        <v>64</v>
      </c>
      <c r="B2" s="714" t="s">
        <v>108</v>
      </c>
      <c r="C2" s="716">
        <v>2019</v>
      </c>
      <c r="D2" s="717"/>
      <c r="E2" s="717"/>
      <c r="F2" s="718"/>
      <c r="G2" s="716">
        <v>2018</v>
      </c>
      <c r="H2" s="717"/>
      <c r="I2" s="717"/>
      <c r="J2" s="718"/>
      <c r="K2" s="716">
        <v>2017</v>
      </c>
      <c r="L2" s="717"/>
      <c r="M2" s="717"/>
      <c r="N2" s="718"/>
      <c r="O2" s="716">
        <v>2016</v>
      </c>
      <c r="P2" s="717"/>
      <c r="Q2" s="717"/>
      <c r="R2" s="718"/>
      <c r="S2" s="716">
        <v>2015</v>
      </c>
      <c r="T2" s="717"/>
      <c r="U2" s="717"/>
      <c r="V2" s="718"/>
      <c r="W2" s="710" t="s">
        <v>119</v>
      </c>
    </row>
    <row r="3" spans="1:26" ht="44.25" customHeight="1" thickBot="1" x14ac:dyDescent="0.3">
      <c r="A3" s="713"/>
      <c r="B3" s="715"/>
      <c r="C3" s="642" t="s">
        <v>125</v>
      </c>
      <c r="D3" s="638" t="s">
        <v>126</v>
      </c>
      <c r="E3" s="638" t="s">
        <v>127</v>
      </c>
      <c r="F3" s="360" t="s">
        <v>118</v>
      </c>
      <c r="G3" s="355" t="s">
        <v>125</v>
      </c>
      <c r="H3" s="356" t="s">
        <v>126</v>
      </c>
      <c r="I3" s="357" t="s">
        <v>127</v>
      </c>
      <c r="J3" s="358" t="s">
        <v>118</v>
      </c>
      <c r="K3" s="355" t="s">
        <v>125</v>
      </c>
      <c r="L3" s="359" t="s">
        <v>126</v>
      </c>
      <c r="M3" s="359" t="s">
        <v>127</v>
      </c>
      <c r="N3" s="358" t="s">
        <v>118</v>
      </c>
      <c r="O3" s="355" t="s">
        <v>125</v>
      </c>
      <c r="P3" s="359" t="s">
        <v>126</v>
      </c>
      <c r="Q3" s="359" t="s">
        <v>127</v>
      </c>
      <c r="R3" s="358" t="s">
        <v>118</v>
      </c>
      <c r="S3" s="355" t="s">
        <v>125</v>
      </c>
      <c r="T3" s="359" t="s">
        <v>126</v>
      </c>
      <c r="U3" s="359" t="s">
        <v>127</v>
      </c>
      <c r="V3" s="360" t="s">
        <v>118</v>
      </c>
      <c r="W3" s="711"/>
    </row>
    <row r="4" spans="1:26" ht="15" customHeight="1" thickBot="1" x14ac:dyDescent="0.3">
      <c r="A4" s="83"/>
      <c r="B4" s="685" t="s">
        <v>140</v>
      </c>
      <c r="C4" s="697">
        <f>C5+C6+C15+C28+C47+C66+C82+C112</f>
        <v>893</v>
      </c>
      <c r="D4" s="698">
        <f>AVERAGE(D5,D7:D14,D16:D27,D29:D46,D48:D65,D67:D81,D83:D111,D113:D121)</f>
        <v>58.89791132614662</v>
      </c>
      <c r="E4" s="688">
        <v>61.48</v>
      </c>
      <c r="F4" s="689"/>
      <c r="G4" s="690">
        <f>G5+G6+G15+G28+G47+G66+G82+G112</f>
        <v>742</v>
      </c>
      <c r="H4" s="691">
        <f>AVERAGE(H5,H7:H14,H16:H27,H29:H46,H48:H65,H67:H81,H83:H111,H113:H121)</f>
        <v>56.436761837158912</v>
      </c>
      <c r="I4" s="692">
        <v>59.33</v>
      </c>
      <c r="J4" s="693"/>
      <c r="K4" s="694">
        <f>K5+K6+K15+K28+K47+K66+K82+K112</f>
        <v>656</v>
      </c>
      <c r="L4" s="691">
        <f>AVERAGE(L5,L7:L14,L16:L27,L29:L46,L48:L65,L67:L81,L83:L111,L113:L121)</f>
        <v>53.244653465346538</v>
      </c>
      <c r="M4" s="695">
        <v>57.45</v>
      </c>
      <c r="N4" s="696"/>
      <c r="O4" s="694">
        <f>O5+O6+O15+O28+O47+O66+O82+O112</f>
        <v>659</v>
      </c>
      <c r="P4" s="691">
        <f>AVERAGE(P5,P7:P14,P16:P27,P29:P46,P48:P65,P67:P81,P83:P111,P113:P121)</f>
        <v>54.042571507473944</v>
      </c>
      <c r="Q4" s="695">
        <v>55.61</v>
      </c>
      <c r="R4" s="696"/>
      <c r="S4" s="694">
        <f>S5+S6+S15+S28+S47+S66+S82+S112</f>
        <v>602</v>
      </c>
      <c r="T4" s="691">
        <f>AVERAGE(T5,T7:T14,T16:T27,T29:T46,T48:T65,T67:T81,T83:T111,T113:T121)</f>
        <v>51.140043222222225</v>
      </c>
      <c r="U4" s="695">
        <v>53.57</v>
      </c>
      <c r="V4" s="693"/>
      <c r="W4" s="361"/>
      <c r="Y4" s="387"/>
      <c r="Z4" s="7" t="s">
        <v>111</v>
      </c>
    </row>
    <row r="5" spans="1:26" ht="15" customHeight="1" thickBot="1" x14ac:dyDescent="0.3">
      <c r="A5" s="679">
        <v>1</v>
      </c>
      <c r="B5" s="680" t="s">
        <v>27</v>
      </c>
      <c r="C5" s="660">
        <v>6</v>
      </c>
      <c r="D5" s="681">
        <v>60.5</v>
      </c>
      <c r="E5" s="682">
        <v>61.48</v>
      </c>
      <c r="F5" s="478">
        <v>48</v>
      </c>
      <c r="G5" s="702">
        <v>1</v>
      </c>
      <c r="H5" s="681">
        <v>50</v>
      </c>
      <c r="I5" s="683">
        <v>59.33</v>
      </c>
      <c r="J5" s="478">
        <v>76</v>
      </c>
      <c r="K5" s="479">
        <v>1</v>
      </c>
      <c r="L5" s="589">
        <v>57</v>
      </c>
      <c r="M5" s="480">
        <v>57.45</v>
      </c>
      <c r="N5" s="670">
        <v>43</v>
      </c>
      <c r="O5" s="653">
        <v>1</v>
      </c>
      <c r="P5" s="654">
        <v>46</v>
      </c>
      <c r="Q5" s="483">
        <v>55.61</v>
      </c>
      <c r="R5" s="670">
        <v>81</v>
      </c>
      <c r="S5" s="653">
        <v>2</v>
      </c>
      <c r="T5" s="654">
        <v>60.5</v>
      </c>
      <c r="U5" s="480">
        <v>53.57</v>
      </c>
      <c r="V5" s="670">
        <v>22</v>
      </c>
      <c r="W5" s="684">
        <f>F5+J5+N5+R5+V5</f>
        <v>270</v>
      </c>
      <c r="Y5" s="48"/>
      <c r="Z5" s="7" t="s">
        <v>112</v>
      </c>
    </row>
    <row r="6" spans="1:26" ht="15" customHeight="1" thickBot="1" x14ac:dyDescent="0.3">
      <c r="A6" s="83"/>
      <c r="B6" s="362" t="s">
        <v>139</v>
      </c>
      <c r="C6" s="643">
        <f>SUM(C7:C14)</f>
        <v>110</v>
      </c>
      <c r="D6" s="678">
        <f>AVERAGE(D7:D14)</f>
        <v>63.322145085306843</v>
      </c>
      <c r="E6" s="639">
        <v>61.48</v>
      </c>
      <c r="F6" s="641"/>
      <c r="G6" s="363">
        <f>SUM(G7:G14)</f>
        <v>85</v>
      </c>
      <c r="H6" s="424">
        <f>AVERAGE(H7:H14)</f>
        <v>66.125</v>
      </c>
      <c r="I6" s="365">
        <v>59.33</v>
      </c>
      <c r="J6" s="366"/>
      <c r="K6" s="367">
        <f>SUM(K7:K14)</f>
        <v>72</v>
      </c>
      <c r="L6" s="424">
        <f>AVERAGE(L7:L14)</f>
        <v>55.594285714285718</v>
      </c>
      <c r="M6" s="364">
        <v>57.45</v>
      </c>
      <c r="N6" s="368"/>
      <c r="O6" s="367">
        <f>SUM(O7:O14)</f>
        <v>82</v>
      </c>
      <c r="P6" s="424">
        <f>AVERAGE(P7:P14)</f>
        <v>55.25531707875458</v>
      </c>
      <c r="Q6" s="364">
        <v>55.61</v>
      </c>
      <c r="R6" s="368"/>
      <c r="S6" s="367">
        <f>SUM(S7:S14)</f>
        <v>63</v>
      </c>
      <c r="T6" s="424">
        <f>AVERAGE(T7:T14)</f>
        <v>57.561457499999996</v>
      </c>
      <c r="U6" s="364">
        <v>53.57</v>
      </c>
      <c r="V6" s="366"/>
      <c r="W6" s="361"/>
      <c r="Y6" s="49"/>
      <c r="Z6" s="7" t="s">
        <v>113</v>
      </c>
    </row>
    <row r="7" spans="1:26" ht="15" customHeight="1" x14ac:dyDescent="0.25">
      <c r="A7" s="16">
        <v>1</v>
      </c>
      <c r="B7" s="191" t="s">
        <v>76</v>
      </c>
      <c r="C7" s="614">
        <v>44</v>
      </c>
      <c r="D7" s="588">
        <v>77.977272727272734</v>
      </c>
      <c r="E7" s="372">
        <v>61.48</v>
      </c>
      <c r="F7" s="457">
        <v>7</v>
      </c>
      <c r="G7" s="614">
        <v>29</v>
      </c>
      <c r="H7" s="588">
        <v>79</v>
      </c>
      <c r="I7" s="669">
        <v>59.33</v>
      </c>
      <c r="J7" s="457">
        <v>4</v>
      </c>
      <c r="K7" s="461">
        <v>32</v>
      </c>
      <c r="L7" s="650">
        <v>80.56</v>
      </c>
      <c r="M7" s="369">
        <v>57.45</v>
      </c>
      <c r="N7" s="703">
        <v>1</v>
      </c>
      <c r="O7" s="647">
        <v>26</v>
      </c>
      <c r="P7" s="373">
        <v>71.65384615384616</v>
      </c>
      <c r="Q7" s="373">
        <v>55.61</v>
      </c>
      <c r="R7" s="703">
        <v>8</v>
      </c>
      <c r="S7" s="647">
        <v>24</v>
      </c>
      <c r="T7" s="655">
        <v>77.458330000000004</v>
      </c>
      <c r="U7" s="369">
        <v>53.57</v>
      </c>
      <c r="V7" s="703">
        <v>3</v>
      </c>
      <c r="W7" s="423">
        <f>V7+R7+N7+J7+F7</f>
        <v>23</v>
      </c>
      <c r="X7" s="12"/>
      <c r="Y7" s="8"/>
      <c r="Z7" s="7" t="s">
        <v>114</v>
      </c>
    </row>
    <row r="8" spans="1:26" ht="15" customHeight="1" x14ac:dyDescent="0.25">
      <c r="A8" s="19">
        <v>2</v>
      </c>
      <c r="B8" s="191" t="s">
        <v>77</v>
      </c>
      <c r="C8" s="614">
        <v>12</v>
      </c>
      <c r="D8" s="588">
        <v>70</v>
      </c>
      <c r="E8" s="372">
        <v>61.48</v>
      </c>
      <c r="F8" s="457">
        <v>19</v>
      </c>
      <c r="G8" s="614">
        <v>6</v>
      </c>
      <c r="H8" s="588">
        <v>65</v>
      </c>
      <c r="I8" s="669">
        <v>59.33</v>
      </c>
      <c r="J8" s="457">
        <v>26</v>
      </c>
      <c r="K8" s="461">
        <v>3</v>
      </c>
      <c r="L8" s="588">
        <v>52</v>
      </c>
      <c r="M8" s="369">
        <v>57.45</v>
      </c>
      <c r="N8" s="703">
        <v>58</v>
      </c>
      <c r="O8" s="647">
        <v>5</v>
      </c>
      <c r="P8" s="648">
        <v>52</v>
      </c>
      <c r="Q8" s="373">
        <v>55.61</v>
      </c>
      <c r="R8" s="703">
        <v>57</v>
      </c>
      <c r="S8" s="647">
        <v>8</v>
      </c>
      <c r="T8" s="374">
        <v>69</v>
      </c>
      <c r="U8" s="369">
        <v>53.57</v>
      </c>
      <c r="V8" s="703">
        <v>8</v>
      </c>
      <c r="W8" s="390">
        <f t="shared" ref="W8:W14" si="0">V8+R8+N8+J8+F8</f>
        <v>168</v>
      </c>
      <c r="X8" s="12"/>
    </row>
    <row r="9" spans="1:26" ht="15" customHeight="1" x14ac:dyDescent="0.25">
      <c r="A9" s="19">
        <v>3</v>
      </c>
      <c r="B9" s="191" t="s">
        <v>79</v>
      </c>
      <c r="C9" s="614">
        <v>4</v>
      </c>
      <c r="D9" s="588">
        <v>68</v>
      </c>
      <c r="E9" s="372">
        <v>61.48</v>
      </c>
      <c r="F9" s="457">
        <v>25</v>
      </c>
      <c r="G9" s="614">
        <v>10</v>
      </c>
      <c r="H9" s="588">
        <v>71</v>
      </c>
      <c r="I9" s="669">
        <v>59.33</v>
      </c>
      <c r="J9" s="457">
        <v>10</v>
      </c>
      <c r="K9" s="461">
        <v>3</v>
      </c>
      <c r="L9" s="650">
        <v>74.67</v>
      </c>
      <c r="M9" s="369">
        <v>57.45</v>
      </c>
      <c r="N9" s="703">
        <v>4</v>
      </c>
      <c r="O9" s="647">
        <v>10</v>
      </c>
      <c r="P9" s="373">
        <v>69.099999999999994</v>
      </c>
      <c r="Q9" s="373">
        <v>55.61</v>
      </c>
      <c r="R9" s="703">
        <v>11</v>
      </c>
      <c r="S9" s="647">
        <v>5</v>
      </c>
      <c r="T9" s="648">
        <v>56.6</v>
      </c>
      <c r="U9" s="369">
        <v>53.57</v>
      </c>
      <c r="V9" s="703">
        <v>35</v>
      </c>
      <c r="W9" s="390">
        <f t="shared" si="0"/>
        <v>85</v>
      </c>
      <c r="X9" s="12"/>
    </row>
    <row r="10" spans="1:26" ht="15" customHeight="1" x14ac:dyDescent="0.25">
      <c r="A10" s="19">
        <v>4</v>
      </c>
      <c r="B10" s="191" t="s">
        <v>80</v>
      </c>
      <c r="C10" s="614">
        <v>17</v>
      </c>
      <c r="D10" s="588">
        <v>62.529411764705884</v>
      </c>
      <c r="E10" s="372">
        <v>61.48</v>
      </c>
      <c r="F10" s="457">
        <v>41</v>
      </c>
      <c r="G10" s="614">
        <v>13</v>
      </c>
      <c r="H10" s="588">
        <v>65</v>
      </c>
      <c r="I10" s="669">
        <v>59.33</v>
      </c>
      <c r="J10" s="457">
        <v>25</v>
      </c>
      <c r="K10" s="461">
        <v>18</v>
      </c>
      <c r="L10" s="588">
        <v>59.83</v>
      </c>
      <c r="M10" s="369">
        <v>57.45</v>
      </c>
      <c r="N10" s="703">
        <v>34</v>
      </c>
      <c r="O10" s="647">
        <v>16</v>
      </c>
      <c r="P10" s="374">
        <v>50.0625</v>
      </c>
      <c r="Q10" s="373">
        <v>55.61</v>
      </c>
      <c r="R10" s="703">
        <v>65</v>
      </c>
      <c r="S10" s="647">
        <v>15</v>
      </c>
      <c r="T10" s="648">
        <v>57.933329999999998</v>
      </c>
      <c r="U10" s="369">
        <v>53.57</v>
      </c>
      <c r="V10" s="703">
        <v>27</v>
      </c>
      <c r="W10" s="390">
        <f t="shared" si="0"/>
        <v>192</v>
      </c>
      <c r="X10" s="12"/>
    </row>
    <row r="11" spans="1:26" ht="15" customHeight="1" x14ac:dyDescent="0.25">
      <c r="A11" s="19">
        <v>5</v>
      </c>
      <c r="B11" s="191" t="s">
        <v>81</v>
      </c>
      <c r="C11" s="614">
        <v>6</v>
      </c>
      <c r="D11" s="588">
        <v>61</v>
      </c>
      <c r="E11" s="372">
        <v>61.48</v>
      </c>
      <c r="F11" s="457">
        <v>46</v>
      </c>
      <c r="G11" s="614">
        <v>2</v>
      </c>
      <c r="H11" s="588">
        <v>70</v>
      </c>
      <c r="I11" s="669">
        <v>59.33</v>
      </c>
      <c r="J11" s="457">
        <v>12</v>
      </c>
      <c r="K11" s="461">
        <v>5</v>
      </c>
      <c r="L11" s="588">
        <v>47.6</v>
      </c>
      <c r="M11" s="369">
        <v>57.45</v>
      </c>
      <c r="N11" s="703">
        <v>70</v>
      </c>
      <c r="O11" s="647">
        <v>1</v>
      </c>
      <c r="P11" s="374">
        <v>48</v>
      </c>
      <c r="Q11" s="373">
        <v>55.61</v>
      </c>
      <c r="R11" s="703">
        <v>72</v>
      </c>
      <c r="S11" s="647">
        <v>2</v>
      </c>
      <c r="T11" s="648">
        <v>58.5</v>
      </c>
      <c r="U11" s="369">
        <v>53.57</v>
      </c>
      <c r="V11" s="703">
        <v>26</v>
      </c>
      <c r="W11" s="390">
        <f t="shared" si="0"/>
        <v>226</v>
      </c>
      <c r="X11" s="12"/>
    </row>
    <row r="12" spans="1:26" ht="15" customHeight="1" x14ac:dyDescent="0.25">
      <c r="A12" s="19">
        <v>6</v>
      </c>
      <c r="B12" s="191" t="s">
        <v>78</v>
      </c>
      <c r="C12" s="614">
        <v>17</v>
      </c>
      <c r="D12" s="588">
        <v>60.88</v>
      </c>
      <c r="E12" s="372">
        <v>61.48</v>
      </c>
      <c r="F12" s="457">
        <v>47</v>
      </c>
      <c r="G12" s="614">
        <v>16</v>
      </c>
      <c r="H12" s="588">
        <v>64</v>
      </c>
      <c r="I12" s="669">
        <v>59.33</v>
      </c>
      <c r="J12" s="457">
        <v>28</v>
      </c>
      <c r="K12" s="461">
        <v>7</v>
      </c>
      <c r="L12" s="588">
        <v>41</v>
      </c>
      <c r="M12" s="369">
        <v>57.45</v>
      </c>
      <c r="N12" s="703">
        <v>85</v>
      </c>
      <c r="O12" s="647">
        <v>14</v>
      </c>
      <c r="P12" s="648">
        <v>54.142857142857146</v>
      </c>
      <c r="Q12" s="373">
        <v>55.61</v>
      </c>
      <c r="R12" s="703">
        <v>51</v>
      </c>
      <c r="S12" s="647">
        <v>6</v>
      </c>
      <c r="T12" s="648">
        <v>42</v>
      </c>
      <c r="U12" s="369">
        <v>53.57</v>
      </c>
      <c r="V12" s="703">
        <v>71</v>
      </c>
      <c r="W12" s="390">
        <f t="shared" si="0"/>
        <v>282</v>
      </c>
      <c r="X12" s="12"/>
    </row>
    <row r="13" spans="1:26" ht="15" customHeight="1" x14ac:dyDescent="0.25">
      <c r="A13" s="19">
        <v>7</v>
      </c>
      <c r="B13" s="191" t="s">
        <v>141</v>
      </c>
      <c r="C13" s="614">
        <v>7</v>
      </c>
      <c r="D13" s="588">
        <v>53.857142857142854</v>
      </c>
      <c r="E13" s="372">
        <v>61.48</v>
      </c>
      <c r="F13" s="457">
        <v>68</v>
      </c>
      <c r="G13" s="614">
        <v>6</v>
      </c>
      <c r="H13" s="588">
        <v>54</v>
      </c>
      <c r="I13" s="669">
        <v>59.33</v>
      </c>
      <c r="J13" s="457">
        <v>60</v>
      </c>
      <c r="K13" s="461">
        <v>4</v>
      </c>
      <c r="L13" s="588">
        <v>33.5</v>
      </c>
      <c r="M13" s="369">
        <v>57.45</v>
      </c>
      <c r="N13" s="703">
        <v>96</v>
      </c>
      <c r="O13" s="647">
        <v>4</v>
      </c>
      <c r="P13" s="374">
        <v>50.75</v>
      </c>
      <c r="Q13" s="373">
        <v>55.61</v>
      </c>
      <c r="R13" s="703">
        <v>62</v>
      </c>
      <c r="S13" s="647">
        <v>2</v>
      </c>
      <c r="T13" s="648">
        <v>55</v>
      </c>
      <c r="U13" s="369">
        <v>53.57</v>
      </c>
      <c r="V13" s="703">
        <v>41</v>
      </c>
      <c r="W13" s="390">
        <f t="shared" si="0"/>
        <v>327</v>
      </c>
      <c r="X13" s="12"/>
    </row>
    <row r="14" spans="1:26" ht="15" customHeight="1" thickBot="1" x14ac:dyDescent="0.3">
      <c r="A14" s="402">
        <v>8</v>
      </c>
      <c r="B14" s="191" t="s">
        <v>82</v>
      </c>
      <c r="C14" s="614">
        <v>3</v>
      </c>
      <c r="D14" s="588">
        <v>52.333333333333336</v>
      </c>
      <c r="E14" s="372">
        <v>61.48</v>
      </c>
      <c r="F14" s="457">
        <v>71</v>
      </c>
      <c r="G14" s="614">
        <v>3</v>
      </c>
      <c r="H14" s="588">
        <v>61</v>
      </c>
      <c r="I14" s="669">
        <v>59.33</v>
      </c>
      <c r="J14" s="457">
        <v>38</v>
      </c>
      <c r="K14" s="461"/>
      <c r="L14" s="375"/>
      <c r="M14" s="369">
        <v>57.45</v>
      </c>
      <c r="N14" s="703">
        <v>102</v>
      </c>
      <c r="O14" s="647">
        <v>6</v>
      </c>
      <c r="P14" s="374">
        <v>46.333333333333336</v>
      </c>
      <c r="Q14" s="373">
        <v>55.61</v>
      </c>
      <c r="R14" s="703">
        <v>78</v>
      </c>
      <c r="S14" s="647">
        <v>1</v>
      </c>
      <c r="T14" s="648">
        <v>44</v>
      </c>
      <c r="U14" s="369">
        <v>53.57</v>
      </c>
      <c r="V14" s="703">
        <v>70</v>
      </c>
      <c r="W14" s="409">
        <f t="shared" si="0"/>
        <v>359</v>
      </c>
      <c r="X14" s="12"/>
    </row>
    <row r="15" spans="1:26" ht="15" customHeight="1" thickBot="1" x14ac:dyDescent="0.3">
      <c r="A15" s="410"/>
      <c r="B15" s="411" t="s">
        <v>138</v>
      </c>
      <c r="C15" s="644">
        <f>SUM(C16:C27)</f>
        <v>85</v>
      </c>
      <c r="D15" s="699">
        <f>AVERAGE(D16:D27)</f>
        <v>54.583333333333336</v>
      </c>
      <c r="E15" s="413">
        <v>61.48</v>
      </c>
      <c r="F15" s="414"/>
      <c r="G15" s="412">
        <f>SUM(G16:G27)</f>
        <v>61</v>
      </c>
      <c r="H15" s="438">
        <f>AVERAGE(H16:H27)</f>
        <v>52.424999999999997</v>
      </c>
      <c r="I15" s="413">
        <v>59.33</v>
      </c>
      <c r="J15" s="414"/>
      <c r="K15" s="415">
        <f>SUM(K16:K27)</f>
        <v>71</v>
      </c>
      <c r="L15" s="416">
        <f>AVERAGE(L16:L27)</f>
        <v>59.501000000000012</v>
      </c>
      <c r="M15" s="417">
        <v>57.45</v>
      </c>
      <c r="N15" s="418"/>
      <c r="O15" s="85">
        <f>SUM(O16:O27)</f>
        <v>59</v>
      </c>
      <c r="P15" s="419">
        <f>AVERAGE(P16:P27)</f>
        <v>56.049188311688312</v>
      </c>
      <c r="Q15" s="420">
        <v>55.61</v>
      </c>
      <c r="R15" s="418"/>
      <c r="S15" s="85">
        <f>SUM(S16:S27)</f>
        <v>51</v>
      </c>
      <c r="T15" s="421">
        <f>AVERAGE(T16:T27)</f>
        <v>44.530951999999999</v>
      </c>
      <c r="U15" s="417">
        <v>53.57</v>
      </c>
      <c r="V15" s="418"/>
      <c r="W15" s="422"/>
      <c r="X15" s="12"/>
    </row>
    <row r="16" spans="1:26" ht="15" customHeight="1" x14ac:dyDescent="0.25">
      <c r="A16" s="16">
        <v>1</v>
      </c>
      <c r="B16" s="191" t="s">
        <v>59</v>
      </c>
      <c r="C16" s="614">
        <v>14</v>
      </c>
      <c r="D16" s="588">
        <v>79</v>
      </c>
      <c r="E16" s="372">
        <v>61.48</v>
      </c>
      <c r="F16" s="457">
        <v>5</v>
      </c>
      <c r="G16" s="614">
        <v>16</v>
      </c>
      <c r="H16" s="588">
        <v>70.5</v>
      </c>
      <c r="I16" s="666">
        <v>59.33</v>
      </c>
      <c r="J16" s="457">
        <v>11</v>
      </c>
      <c r="K16" s="461">
        <v>26</v>
      </c>
      <c r="L16" s="588">
        <v>68.650000000000006</v>
      </c>
      <c r="M16" s="369">
        <v>57.45</v>
      </c>
      <c r="N16" s="703">
        <v>9</v>
      </c>
      <c r="O16" s="647">
        <v>9</v>
      </c>
      <c r="P16" s="373">
        <v>72</v>
      </c>
      <c r="Q16" s="373">
        <v>55.61</v>
      </c>
      <c r="R16" s="703">
        <v>6</v>
      </c>
      <c r="S16" s="647">
        <v>21</v>
      </c>
      <c r="T16" s="374">
        <v>67.857140000000001</v>
      </c>
      <c r="U16" s="369">
        <v>53.57</v>
      </c>
      <c r="V16" s="703">
        <v>10</v>
      </c>
      <c r="W16" s="392">
        <f t="shared" ref="W16:W27" si="1">V16+R16+N16+J16+F16</f>
        <v>41</v>
      </c>
      <c r="X16" s="12"/>
    </row>
    <row r="17" spans="1:24" ht="15" customHeight="1" x14ac:dyDescent="0.25">
      <c r="A17" s="19">
        <v>2</v>
      </c>
      <c r="B17" s="191" t="s">
        <v>128</v>
      </c>
      <c r="C17" s="614">
        <v>2</v>
      </c>
      <c r="D17" s="588">
        <v>70.5</v>
      </c>
      <c r="E17" s="372">
        <v>61.48</v>
      </c>
      <c r="F17" s="457">
        <v>16</v>
      </c>
      <c r="G17" s="614">
        <v>2</v>
      </c>
      <c r="H17" s="588">
        <v>23.5</v>
      </c>
      <c r="I17" s="666">
        <v>59.33</v>
      </c>
      <c r="J17" s="457">
        <v>102</v>
      </c>
      <c r="K17" s="461"/>
      <c r="L17" s="375"/>
      <c r="M17" s="369">
        <v>57.45</v>
      </c>
      <c r="N17" s="703">
        <v>102</v>
      </c>
      <c r="O17" s="647">
        <v>1</v>
      </c>
      <c r="P17" s="648">
        <v>44</v>
      </c>
      <c r="Q17" s="373">
        <v>55.61</v>
      </c>
      <c r="R17" s="703">
        <v>85</v>
      </c>
      <c r="S17" s="647"/>
      <c r="T17" s="648"/>
      <c r="U17" s="369">
        <v>53.57</v>
      </c>
      <c r="V17" s="703">
        <v>91</v>
      </c>
      <c r="W17" s="393">
        <f t="shared" si="1"/>
        <v>396</v>
      </c>
      <c r="X17" s="12"/>
    </row>
    <row r="18" spans="1:24" ht="15" customHeight="1" x14ac:dyDescent="0.25">
      <c r="A18" s="19">
        <v>3</v>
      </c>
      <c r="B18" s="191" t="s">
        <v>60</v>
      </c>
      <c r="C18" s="614">
        <v>10</v>
      </c>
      <c r="D18" s="588">
        <v>68</v>
      </c>
      <c r="E18" s="372">
        <v>61.48</v>
      </c>
      <c r="F18" s="457">
        <v>24</v>
      </c>
      <c r="G18" s="614">
        <v>4</v>
      </c>
      <c r="H18" s="588">
        <v>77.5</v>
      </c>
      <c r="I18" s="666">
        <v>59.33</v>
      </c>
      <c r="J18" s="457">
        <v>6</v>
      </c>
      <c r="K18" s="461">
        <v>12</v>
      </c>
      <c r="L18" s="588">
        <v>66.67</v>
      </c>
      <c r="M18" s="369">
        <v>57.45</v>
      </c>
      <c r="N18" s="703">
        <v>13</v>
      </c>
      <c r="O18" s="647">
        <v>16</v>
      </c>
      <c r="P18" s="648">
        <v>53.3125</v>
      </c>
      <c r="Q18" s="373">
        <v>55.61</v>
      </c>
      <c r="R18" s="703">
        <v>53</v>
      </c>
      <c r="S18" s="647">
        <v>6</v>
      </c>
      <c r="T18" s="648">
        <v>56</v>
      </c>
      <c r="U18" s="369">
        <v>53.57</v>
      </c>
      <c r="V18" s="703">
        <v>37</v>
      </c>
      <c r="W18" s="393">
        <f t="shared" si="1"/>
        <v>133</v>
      </c>
      <c r="X18" s="12"/>
    </row>
    <row r="19" spans="1:24" ht="15" customHeight="1" x14ac:dyDescent="0.25">
      <c r="A19" s="19">
        <v>4</v>
      </c>
      <c r="B19" s="295" t="s">
        <v>57</v>
      </c>
      <c r="C19" s="662">
        <v>11</v>
      </c>
      <c r="D19" s="588">
        <v>60</v>
      </c>
      <c r="E19" s="492">
        <v>61.48</v>
      </c>
      <c r="F19" s="457">
        <v>50</v>
      </c>
      <c r="G19" s="614">
        <v>4</v>
      </c>
      <c r="H19" s="588">
        <v>58.25</v>
      </c>
      <c r="I19" s="669">
        <v>59.33</v>
      </c>
      <c r="J19" s="457">
        <v>45</v>
      </c>
      <c r="K19" s="461">
        <v>8</v>
      </c>
      <c r="L19" s="588">
        <v>56.63</v>
      </c>
      <c r="M19" s="369">
        <v>57.45</v>
      </c>
      <c r="N19" s="703">
        <v>44</v>
      </c>
      <c r="O19" s="647">
        <v>7</v>
      </c>
      <c r="P19" s="374">
        <v>55.428571428571431</v>
      </c>
      <c r="Q19" s="373">
        <v>55.61</v>
      </c>
      <c r="R19" s="703">
        <v>45</v>
      </c>
      <c r="S19" s="647">
        <v>6</v>
      </c>
      <c r="T19" s="648">
        <v>51.5</v>
      </c>
      <c r="U19" s="369">
        <v>53.57</v>
      </c>
      <c r="V19" s="703">
        <v>48</v>
      </c>
      <c r="W19" s="393">
        <f t="shared" si="1"/>
        <v>232</v>
      </c>
      <c r="X19" s="12"/>
    </row>
    <row r="20" spans="1:24" ht="15" customHeight="1" x14ac:dyDescent="0.25">
      <c r="A20" s="19">
        <v>5</v>
      </c>
      <c r="B20" s="191" t="s">
        <v>58</v>
      </c>
      <c r="C20" s="614">
        <v>12</v>
      </c>
      <c r="D20" s="588">
        <v>56</v>
      </c>
      <c r="E20" s="372">
        <v>61.48</v>
      </c>
      <c r="F20" s="457">
        <v>59</v>
      </c>
      <c r="G20" s="662">
        <v>4</v>
      </c>
      <c r="H20" s="588">
        <v>43.75</v>
      </c>
      <c r="I20" s="669">
        <v>59.33</v>
      </c>
      <c r="J20" s="457">
        <v>91</v>
      </c>
      <c r="K20" s="461">
        <v>3</v>
      </c>
      <c r="L20" s="588">
        <v>54.33</v>
      </c>
      <c r="M20" s="369">
        <v>57.45</v>
      </c>
      <c r="N20" s="703">
        <v>50</v>
      </c>
      <c r="O20" s="647">
        <v>1</v>
      </c>
      <c r="P20" s="373">
        <v>70</v>
      </c>
      <c r="Q20" s="373">
        <v>55.61</v>
      </c>
      <c r="R20" s="703">
        <v>10</v>
      </c>
      <c r="S20" s="647">
        <v>1</v>
      </c>
      <c r="T20" s="655">
        <v>83</v>
      </c>
      <c r="U20" s="369">
        <v>53.57</v>
      </c>
      <c r="V20" s="703">
        <v>1</v>
      </c>
      <c r="W20" s="393">
        <f t="shared" si="1"/>
        <v>211</v>
      </c>
      <c r="X20" s="12"/>
    </row>
    <row r="21" spans="1:24" ht="15" customHeight="1" x14ac:dyDescent="0.25">
      <c r="A21" s="19">
        <v>6</v>
      </c>
      <c r="B21" s="191" t="s">
        <v>54</v>
      </c>
      <c r="C21" s="614">
        <v>5</v>
      </c>
      <c r="D21" s="588">
        <v>55.2</v>
      </c>
      <c r="E21" s="372">
        <v>61.48</v>
      </c>
      <c r="F21" s="457">
        <v>65</v>
      </c>
      <c r="G21" s="614">
        <v>5</v>
      </c>
      <c r="H21" s="588">
        <v>47.6</v>
      </c>
      <c r="I21" s="666">
        <v>59.33</v>
      </c>
      <c r="J21" s="457">
        <v>84</v>
      </c>
      <c r="K21" s="461">
        <v>2</v>
      </c>
      <c r="L21" s="588">
        <v>47</v>
      </c>
      <c r="M21" s="369">
        <v>57.45</v>
      </c>
      <c r="N21" s="703">
        <v>73</v>
      </c>
      <c r="O21" s="647">
        <v>1</v>
      </c>
      <c r="P21" s="374">
        <v>40</v>
      </c>
      <c r="Q21" s="373">
        <v>55.61</v>
      </c>
      <c r="R21" s="703">
        <v>94</v>
      </c>
      <c r="S21" s="647">
        <v>1</v>
      </c>
      <c r="T21" s="661">
        <v>20</v>
      </c>
      <c r="U21" s="369">
        <v>53.57</v>
      </c>
      <c r="V21" s="703">
        <v>85</v>
      </c>
      <c r="W21" s="393">
        <f t="shared" si="1"/>
        <v>401</v>
      </c>
      <c r="X21" s="12"/>
    </row>
    <row r="22" spans="1:24" ht="15" customHeight="1" x14ac:dyDescent="0.25">
      <c r="A22" s="19">
        <v>7</v>
      </c>
      <c r="B22" s="191" t="s">
        <v>62</v>
      </c>
      <c r="C22" s="614">
        <v>3</v>
      </c>
      <c r="D22" s="588">
        <v>52</v>
      </c>
      <c r="E22" s="372">
        <v>61.48</v>
      </c>
      <c r="F22" s="457">
        <v>73</v>
      </c>
      <c r="G22" s="614">
        <v>6</v>
      </c>
      <c r="H22" s="588">
        <v>47.67</v>
      </c>
      <c r="I22" s="666">
        <v>59.33</v>
      </c>
      <c r="J22" s="457">
        <v>83</v>
      </c>
      <c r="K22" s="461">
        <v>3</v>
      </c>
      <c r="L22" s="588">
        <v>66.67</v>
      </c>
      <c r="M22" s="369">
        <v>57.45</v>
      </c>
      <c r="N22" s="703">
        <v>14</v>
      </c>
      <c r="O22" s="647">
        <v>3</v>
      </c>
      <c r="P22" s="648">
        <v>57</v>
      </c>
      <c r="Q22" s="373">
        <v>55.61</v>
      </c>
      <c r="R22" s="703">
        <v>40</v>
      </c>
      <c r="S22" s="647">
        <v>3</v>
      </c>
      <c r="T22" s="648">
        <v>49.666670000000003</v>
      </c>
      <c r="U22" s="369">
        <v>53.57</v>
      </c>
      <c r="V22" s="703">
        <v>52</v>
      </c>
      <c r="W22" s="393">
        <f t="shared" si="1"/>
        <v>262</v>
      </c>
      <c r="X22" s="12"/>
    </row>
    <row r="23" spans="1:24" ht="15" customHeight="1" x14ac:dyDescent="0.25">
      <c r="A23" s="19">
        <v>8</v>
      </c>
      <c r="B23" s="191" t="s">
        <v>55</v>
      </c>
      <c r="C23" s="614">
        <v>13</v>
      </c>
      <c r="D23" s="588">
        <v>49</v>
      </c>
      <c r="E23" s="372">
        <v>61.48</v>
      </c>
      <c r="F23" s="457">
        <v>79</v>
      </c>
      <c r="G23" s="614">
        <v>10</v>
      </c>
      <c r="H23" s="588">
        <v>50.4</v>
      </c>
      <c r="I23" s="669">
        <v>59.33</v>
      </c>
      <c r="J23" s="457">
        <v>75</v>
      </c>
      <c r="K23" s="461">
        <v>10</v>
      </c>
      <c r="L23" s="588">
        <v>66.400000000000006</v>
      </c>
      <c r="M23" s="369">
        <v>57.45</v>
      </c>
      <c r="N23" s="703">
        <v>15</v>
      </c>
      <c r="O23" s="647">
        <v>10</v>
      </c>
      <c r="P23" s="648">
        <v>59.3</v>
      </c>
      <c r="Q23" s="373">
        <v>55.61</v>
      </c>
      <c r="R23" s="703">
        <v>29</v>
      </c>
      <c r="S23" s="647">
        <v>7</v>
      </c>
      <c r="T23" s="648">
        <v>47.285710000000002</v>
      </c>
      <c r="U23" s="369">
        <v>53.57</v>
      </c>
      <c r="V23" s="703">
        <v>60</v>
      </c>
      <c r="W23" s="393">
        <f t="shared" si="1"/>
        <v>258</v>
      </c>
      <c r="X23" s="12"/>
    </row>
    <row r="24" spans="1:24" ht="15" customHeight="1" x14ac:dyDescent="0.25">
      <c r="A24" s="19">
        <v>9</v>
      </c>
      <c r="B24" s="191" t="s">
        <v>102</v>
      </c>
      <c r="C24" s="614">
        <v>4</v>
      </c>
      <c r="D24" s="588">
        <v>47.3</v>
      </c>
      <c r="E24" s="372">
        <v>61.48</v>
      </c>
      <c r="F24" s="457">
        <v>82</v>
      </c>
      <c r="G24" s="614">
        <v>6</v>
      </c>
      <c r="H24" s="588">
        <v>51.83</v>
      </c>
      <c r="I24" s="666">
        <v>59.33</v>
      </c>
      <c r="J24" s="457">
        <v>72</v>
      </c>
      <c r="K24" s="461">
        <v>3</v>
      </c>
      <c r="L24" s="588">
        <v>49.33</v>
      </c>
      <c r="M24" s="369">
        <v>57.45</v>
      </c>
      <c r="N24" s="703">
        <v>67</v>
      </c>
      <c r="O24" s="647">
        <v>3</v>
      </c>
      <c r="P24" s="648">
        <v>46.333333333333336</v>
      </c>
      <c r="Q24" s="373">
        <v>55.61</v>
      </c>
      <c r="R24" s="703">
        <v>79</v>
      </c>
      <c r="S24" s="647">
        <v>3</v>
      </c>
      <c r="T24" s="661">
        <v>16</v>
      </c>
      <c r="U24" s="369">
        <v>53.57</v>
      </c>
      <c r="V24" s="703">
        <v>88</v>
      </c>
      <c r="W24" s="393">
        <f t="shared" si="1"/>
        <v>388</v>
      </c>
      <c r="X24" s="12"/>
    </row>
    <row r="25" spans="1:24" ht="15" customHeight="1" x14ac:dyDescent="0.25">
      <c r="A25" s="19">
        <v>10</v>
      </c>
      <c r="B25" s="170" t="s">
        <v>53</v>
      </c>
      <c r="C25" s="614">
        <v>4</v>
      </c>
      <c r="D25" s="588">
        <v>41</v>
      </c>
      <c r="E25" s="666">
        <v>61.48</v>
      </c>
      <c r="F25" s="457">
        <v>89</v>
      </c>
      <c r="G25" s="665"/>
      <c r="H25" s="666"/>
      <c r="I25" s="666">
        <v>59.33</v>
      </c>
      <c r="J25" s="457">
        <v>104</v>
      </c>
      <c r="K25" s="461">
        <v>1</v>
      </c>
      <c r="L25" s="588">
        <v>68</v>
      </c>
      <c r="M25" s="369">
        <v>57.45</v>
      </c>
      <c r="N25" s="703">
        <v>11</v>
      </c>
      <c r="O25" s="647">
        <v>2</v>
      </c>
      <c r="P25" s="649">
        <v>75.5</v>
      </c>
      <c r="Q25" s="373">
        <v>55.61</v>
      </c>
      <c r="R25" s="703">
        <v>4</v>
      </c>
      <c r="S25" s="647">
        <v>2</v>
      </c>
      <c r="T25" s="661">
        <v>14</v>
      </c>
      <c r="U25" s="369">
        <v>53.57</v>
      </c>
      <c r="V25" s="703">
        <v>89</v>
      </c>
      <c r="W25" s="393">
        <f t="shared" si="1"/>
        <v>297</v>
      </c>
      <c r="X25" s="12"/>
    </row>
    <row r="26" spans="1:24" ht="15" customHeight="1" x14ac:dyDescent="0.25">
      <c r="A26" s="19">
        <v>11</v>
      </c>
      <c r="B26" s="170" t="s">
        <v>51</v>
      </c>
      <c r="C26" s="614">
        <v>3</v>
      </c>
      <c r="D26" s="588">
        <v>40</v>
      </c>
      <c r="E26" s="666">
        <v>61.48</v>
      </c>
      <c r="F26" s="457">
        <v>92</v>
      </c>
      <c r="G26" s="665"/>
      <c r="H26" s="666"/>
      <c r="I26" s="666">
        <v>59.33</v>
      </c>
      <c r="J26" s="457">
        <v>104</v>
      </c>
      <c r="K26" s="461">
        <v>3</v>
      </c>
      <c r="L26" s="588">
        <v>51.33</v>
      </c>
      <c r="M26" s="369">
        <v>57.45</v>
      </c>
      <c r="N26" s="703">
        <v>59</v>
      </c>
      <c r="O26" s="647">
        <v>6</v>
      </c>
      <c r="P26" s="648">
        <v>43.666666666666664</v>
      </c>
      <c r="Q26" s="373">
        <v>55.61</v>
      </c>
      <c r="R26" s="703">
        <v>89</v>
      </c>
      <c r="S26" s="647"/>
      <c r="T26" s="648"/>
      <c r="U26" s="369">
        <v>53.57</v>
      </c>
      <c r="V26" s="703">
        <v>91</v>
      </c>
      <c r="W26" s="393">
        <f t="shared" si="1"/>
        <v>435</v>
      </c>
      <c r="X26" s="12"/>
    </row>
    <row r="27" spans="1:24" ht="15" customHeight="1" thickBot="1" x14ac:dyDescent="0.3">
      <c r="A27" s="402">
        <v>12</v>
      </c>
      <c r="B27" s="191" t="s">
        <v>56</v>
      </c>
      <c r="C27" s="614">
        <v>4</v>
      </c>
      <c r="D27" s="588">
        <v>37</v>
      </c>
      <c r="E27" s="372">
        <v>61.48</v>
      </c>
      <c r="F27" s="457">
        <v>95</v>
      </c>
      <c r="G27" s="614">
        <v>4</v>
      </c>
      <c r="H27" s="588">
        <v>53.25</v>
      </c>
      <c r="I27" s="666">
        <v>59.33</v>
      </c>
      <c r="J27" s="457">
        <v>63</v>
      </c>
      <c r="K27" s="461"/>
      <c r="L27" s="375"/>
      <c r="M27" s="369">
        <v>57.45</v>
      </c>
      <c r="N27" s="703">
        <v>102</v>
      </c>
      <c r="O27" s="647"/>
      <c r="P27" s="648"/>
      <c r="Q27" s="373">
        <v>55.61</v>
      </c>
      <c r="R27" s="703">
        <v>102</v>
      </c>
      <c r="S27" s="647">
        <v>1</v>
      </c>
      <c r="T27" s="648">
        <v>40</v>
      </c>
      <c r="U27" s="369">
        <v>53.57</v>
      </c>
      <c r="V27" s="703">
        <v>72</v>
      </c>
      <c r="W27" s="425">
        <f t="shared" si="1"/>
        <v>434</v>
      </c>
      <c r="X27" s="12"/>
    </row>
    <row r="28" spans="1:24" ht="15" customHeight="1" thickBot="1" x14ac:dyDescent="0.3">
      <c r="A28" s="410"/>
      <c r="B28" s="426" t="s">
        <v>137</v>
      </c>
      <c r="C28" s="645">
        <f>SUM(C29:C46)</f>
        <v>110</v>
      </c>
      <c r="D28" s="700">
        <f>AVERAGE(D29:D46)</f>
        <v>56.381764705882354</v>
      </c>
      <c r="E28" s="428">
        <v>61.48</v>
      </c>
      <c r="F28" s="429"/>
      <c r="G28" s="427">
        <f>SUM(G29:G46)</f>
        <v>119</v>
      </c>
      <c r="H28" s="442">
        <f>AVERAGE(H29:H46)</f>
        <v>55.382352941176471</v>
      </c>
      <c r="I28" s="428">
        <v>59.33</v>
      </c>
      <c r="J28" s="429"/>
      <c r="K28" s="430">
        <f>SUM(K29:K46)</f>
        <v>75</v>
      </c>
      <c r="L28" s="431">
        <f>AVERAGE(L29:L46)</f>
        <v>53.375624999999999</v>
      </c>
      <c r="M28" s="432">
        <v>57.45</v>
      </c>
      <c r="N28" s="418"/>
      <c r="O28" s="435">
        <f>SUM(O29:O46)</f>
        <v>97</v>
      </c>
      <c r="P28" s="433">
        <f>AVERAGE(P29:P46)</f>
        <v>55.313818111914998</v>
      </c>
      <c r="Q28" s="434">
        <v>55.61</v>
      </c>
      <c r="R28" s="418"/>
      <c r="S28" s="435">
        <f>SUM(S29:S46)</f>
        <v>74</v>
      </c>
      <c r="T28" s="436">
        <f>AVERAGE(T29:T46)</f>
        <v>48.390043571428578</v>
      </c>
      <c r="U28" s="432">
        <v>53.57</v>
      </c>
      <c r="V28" s="418"/>
      <c r="W28" s="437"/>
      <c r="X28" s="12"/>
    </row>
    <row r="29" spans="1:24" ht="15" customHeight="1" x14ac:dyDescent="0.25">
      <c r="A29" s="26">
        <v>1</v>
      </c>
      <c r="B29" s="191" t="s">
        <v>47</v>
      </c>
      <c r="C29" s="614">
        <v>1</v>
      </c>
      <c r="D29" s="588">
        <v>81</v>
      </c>
      <c r="E29" s="372">
        <v>61.48</v>
      </c>
      <c r="F29" s="457">
        <v>4</v>
      </c>
      <c r="G29" s="614">
        <v>3</v>
      </c>
      <c r="H29" s="588">
        <v>45.66</v>
      </c>
      <c r="I29" s="669">
        <v>59.33</v>
      </c>
      <c r="J29" s="457">
        <v>88</v>
      </c>
      <c r="K29" s="461">
        <v>1</v>
      </c>
      <c r="L29" s="588">
        <v>48</v>
      </c>
      <c r="M29" s="369">
        <v>57.45</v>
      </c>
      <c r="N29" s="703">
        <v>69</v>
      </c>
      <c r="O29" s="647"/>
      <c r="P29" s="648"/>
      <c r="Q29" s="373">
        <v>55.61</v>
      </c>
      <c r="R29" s="703">
        <v>102</v>
      </c>
      <c r="S29" s="647">
        <v>2</v>
      </c>
      <c r="T29" s="648">
        <v>36.5</v>
      </c>
      <c r="U29" s="369">
        <v>53.57</v>
      </c>
      <c r="V29" s="703">
        <v>80</v>
      </c>
      <c r="W29" s="389">
        <f t="shared" ref="W29:W92" si="2">V29+R29+N29+J29+F29</f>
        <v>343</v>
      </c>
      <c r="X29" s="12"/>
    </row>
    <row r="30" spans="1:24" ht="15" customHeight="1" x14ac:dyDescent="0.25">
      <c r="A30" s="27">
        <v>2</v>
      </c>
      <c r="B30" s="191" t="s">
        <v>45</v>
      </c>
      <c r="C30" s="614">
        <v>2</v>
      </c>
      <c r="D30" s="588">
        <v>70.5</v>
      </c>
      <c r="E30" s="372">
        <v>61.48</v>
      </c>
      <c r="F30" s="457">
        <v>17</v>
      </c>
      <c r="G30" s="614">
        <v>4</v>
      </c>
      <c r="H30" s="588">
        <v>44</v>
      </c>
      <c r="I30" s="669">
        <v>59.33</v>
      </c>
      <c r="J30" s="457">
        <v>90</v>
      </c>
      <c r="K30" s="461">
        <v>1</v>
      </c>
      <c r="L30" s="588">
        <v>44</v>
      </c>
      <c r="M30" s="369">
        <v>57.45</v>
      </c>
      <c r="N30" s="703">
        <v>78</v>
      </c>
      <c r="O30" s="647">
        <v>1</v>
      </c>
      <c r="P30" s="649">
        <v>79</v>
      </c>
      <c r="Q30" s="373">
        <v>55.61</v>
      </c>
      <c r="R30" s="703">
        <v>3</v>
      </c>
      <c r="S30" s="647"/>
      <c r="T30" s="648"/>
      <c r="U30" s="369">
        <v>53.57</v>
      </c>
      <c r="V30" s="703">
        <v>91</v>
      </c>
      <c r="W30" s="390">
        <f t="shared" si="2"/>
        <v>279</v>
      </c>
      <c r="X30" s="12"/>
    </row>
    <row r="31" spans="1:24" ht="15" customHeight="1" x14ac:dyDescent="0.25">
      <c r="A31" s="27">
        <v>3</v>
      </c>
      <c r="B31" s="191" t="s">
        <v>48</v>
      </c>
      <c r="C31" s="614">
        <v>4</v>
      </c>
      <c r="D31" s="588">
        <v>68.75</v>
      </c>
      <c r="E31" s="372">
        <v>61.48</v>
      </c>
      <c r="F31" s="457">
        <v>22</v>
      </c>
      <c r="G31" s="614">
        <v>1</v>
      </c>
      <c r="H31" s="588">
        <v>46</v>
      </c>
      <c r="I31" s="669">
        <v>59.33</v>
      </c>
      <c r="J31" s="457">
        <v>87</v>
      </c>
      <c r="K31" s="461">
        <v>2</v>
      </c>
      <c r="L31" s="588">
        <v>35.5</v>
      </c>
      <c r="M31" s="369">
        <v>57.45</v>
      </c>
      <c r="N31" s="703">
        <v>95</v>
      </c>
      <c r="O31" s="647">
        <v>2</v>
      </c>
      <c r="P31" s="648">
        <v>52.5</v>
      </c>
      <c r="Q31" s="373">
        <v>55.61</v>
      </c>
      <c r="R31" s="703">
        <v>55</v>
      </c>
      <c r="S31" s="647">
        <v>3</v>
      </c>
      <c r="T31" s="648">
        <v>45</v>
      </c>
      <c r="U31" s="369">
        <v>53.57</v>
      </c>
      <c r="V31" s="703">
        <v>66</v>
      </c>
      <c r="W31" s="390">
        <f t="shared" si="2"/>
        <v>325</v>
      </c>
      <c r="X31" s="12"/>
    </row>
    <row r="32" spans="1:24" ht="15" customHeight="1" x14ac:dyDescent="0.25">
      <c r="A32" s="27">
        <v>4</v>
      </c>
      <c r="B32" s="191" t="s">
        <v>74</v>
      </c>
      <c r="C32" s="614">
        <v>10</v>
      </c>
      <c r="D32" s="588">
        <v>68.3</v>
      </c>
      <c r="E32" s="372">
        <v>61.48</v>
      </c>
      <c r="F32" s="457">
        <v>23</v>
      </c>
      <c r="G32" s="614">
        <v>20</v>
      </c>
      <c r="H32" s="588">
        <v>62.5</v>
      </c>
      <c r="I32" s="669">
        <v>59.33</v>
      </c>
      <c r="J32" s="457">
        <v>33</v>
      </c>
      <c r="K32" s="461">
        <v>4</v>
      </c>
      <c r="L32" s="650">
        <v>78.75</v>
      </c>
      <c r="M32" s="369">
        <v>57.45</v>
      </c>
      <c r="N32" s="703">
        <v>2</v>
      </c>
      <c r="O32" s="647">
        <v>17</v>
      </c>
      <c r="P32" s="648">
        <v>57.764705882352942</v>
      </c>
      <c r="Q32" s="373">
        <v>55.61</v>
      </c>
      <c r="R32" s="703">
        <v>36</v>
      </c>
      <c r="S32" s="647">
        <v>6</v>
      </c>
      <c r="T32" s="374">
        <v>71.166669999999996</v>
      </c>
      <c r="U32" s="369">
        <v>53.57</v>
      </c>
      <c r="V32" s="703">
        <v>6</v>
      </c>
      <c r="W32" s="390">
        <f t="shared" si="2"/>
        <v>100</v>
      </c>
      <c r="X32" s="12"/>
    </row>
    <row r="33" spans="1:24" ht="15" customHeight="1" x14ac:dyDescent="0.25">
      <c r="A33" s="27">
        <v>5</v>
      </c>
      <c r="B33" s="191" t="s">
        <v>50</v>
      </c>
      <c r="C33" s="614">
        <v>8</v>
      </c>
      <c r="D33" s="588">
        <v>67.38</v>
      </c>
      <c r="E33" s="372">
        <v>61.48</v>
      </c>
      <c r="F33" s="457">
        <v>26</v>
      </c>
      <c r="G33" s="614">
        <v>7</v>
      </c>
      <c r="H33" s="588">
        <v>52.14</v>
      </c>
      <c r="I33" s="669">
        <v>59.33</v>
      </c>
      <c r="J33" s="457">
        <v>70</v>
      </c>
      <c r="K33" s="461">
        <v>9</v>
      </c>
      <c r="L33" s="588">
        <v>59.33</v>
      </c>
      <c r="M33" s="369">
        <v>57.45</v>
      </c>
      <c r="N33" s="703">
        <v>37</v>
      </c>
      <c r="O33" s="647">
        <v>9</v>
      </c>
      <c r="P33" s="648">
        <v>63.444444444444443</v>
      </c>
      <c r="Q33" s="373">
        <v>55.61</v>
      </c>
      <c r="R33" s="703">
        <v>19</v>
      </c>
      <c r="S33" s="647">
        <v>11</v>
      </c>
      <c r="T33" s="648">
        <v>57.727269999999997</v>
      </c>
      <c r="U33" s="369">
        <v>53.57</v>
      </c>
      <c r="V33" s="703">
        <v>30</v>
      </c>
      <c r="W33" s="390">
        <f t="shared" si="2"/>
        <v>182</v>
      </c>
      <c r="X33" s="12"/>
    </row>
    <row r="34" spans="1:24" ht="15" customHeight="1" x14ac:dyDescent="0.25">
      <c r="A34" s="27">
        <v>6</v>
      </c>
      <c r="B34" s="191" t="s">
        <v>83</v>
      </c>
      <c r="C34" s="614">
        <v>24</v>
      </c>
      <c r="D34" s="588">
        <v>64.790000000000006</v>
      </c>
      <c r="E34" s="372">
        <v>61.48</v>
      </c>
      <c r="F34" s="457">
        <v>31</v>
      </c>
      <c r="G34" s="614">
        <v>16</v>
      </c>
      <c r="H34" s="588">
        <v>68.88</v>
      </c>
      <c r="I34" s="669">
        <v>59.33</v>
      </c>
      <c r="J34" s="457">
        <v>15</v>
      </c>
      <c r="K34" s="461">
        <v>10</v>
      </c>
      <c r="L34" s="588">
        <v>69.5</v>
      </c>
      <c r="M34" s="369">
        <v>57.45</v>
      </c>
      <c r="N34" s="703">
        <v>7</v>
      </c>
      <c r="O34" s="647">
        <v>15</v>
      </c>
      <c r="P34" s="648">
        <v>59.266666666666666</v>
      </c>
      <c r="Q34" s="373">
        <v>55.61</v>
      </c>
      <c r="R34" s="703">
        <v>30</v>
      </c>
      <c r="S34" s="647">
        <v>10</v>
      </c>
      <c r="T34" s="648">
        <v>62.4</v>
      </c>
      <c r="U34" s="369">
        <v>53.57</v>
      </c>
      <c r="V34" s="703">
        <v>15</v>
      </c>
      <c r="W34" s="390">
        <f t="shared" si="2"/>
        <v>98</v>
      </c>
      <c r="X34" s="12"/>
    </row>
    <row r="35" spans="1:24" ht="15" customHeight="1" x14ac:dyDescent="0.25">
      <c r="A35" s="27">
        <v>7</v>
      </c>
      <c r="B35" s="191" t="s">
        <v>42</v>
      </c>
      <c r="C35" s="614">
        <v>3</v>
      </c>
      <c r="D35" s="588">
        <v>64.33</v>
      </c>
      <c r="E35" s="372">
        <v>61.48</v>
      </c>
      <c r="F35" s="457">
        <v>33</v>
      </c>
      <c r="G35" s="614">
        <v>1</v>
      </c>
      <c r="H35" s="588">
        <v>62</v>
      </c>
      <c r="I35" s="669">
        <v>59.33</v>
      </c>
      <c r="J35" s="457">
        <v>36</v>
      </c>
      <c r="K35" s="461">
        <v>1</v>
      </c>
      <c r="L35" s="588">
        <v>64</v>
      </c>
      <c r="M35" s="369">
        <v>57.45</v>
      </c>
      <c r="N35" s="703">
        <v>20</v>
      </c>
      <c r="O35" s="647">
        <v>1</v>
      </c>
      <c r="P35" s="648">
        <v>51</v>
      </c>
      <c r="Q35" s="373">
        <v>55.61</v>
      </c>
      <c r="R35" s="703">
        <v>61</v>
      </c>
      <c r="S35" s="647"/>
      <c r="T35" s="648"/>
      <c r="U35" s="369">
        <v>53.57</v>
      </c>
      <c r="V35" s="703">
        <v>91</v>
      </c>
      <c r="W35" s="390">
        <f t="shared" si="2"/>
        <v>241</v>
      </c>
      <c r="X35" s="12"/>
    </row>
    <row r="36" spans="1:24" ht="15" customHeight="1" x14ac:dyDescent="0.25">
      <c r="A36" s="27">
        <v>8</v>
      </c>
      <c r="B36" s="191" t="s">
        <v>142</v>
      </c>
      <c r="C36" s="614">
        <v>10</v>
      </c>
      <c r="D36" s="588">
        <v>62.4</v>
      </c>
      <c r="E36" s="372">
        <v>61.48</v>
      </c>
      <c r="F36" s="457">
        <v>42</v>
      </c>
      <c r="G36" s="614">
        <v>6</v>
      </c>
      <c r="H36" s="588">
        <v>57.16</v>
      </c>
      <c r="I36" s="669">
        <v>59.33</v>
      </c>
      <c r="J36" s="457">
        <v>50</v>
      </c>
      <c r="K36" s="461">
        <v>8</v>
      </c>
      <c r="L36" s="588">
        <v>53.5</v>
      </c>
      <c r="M36" s="369">
        <v>57.45</v>
      </c>
      <c r="N36" s="703">
        <v>52</v>
      </c>
      <c r="O36" s="647">
        <v>11</v>
      </c>
      <c r="P36" s="648">
        <v>55.909090909090907</v>
      </c>
      <c r="Q36" s="373">
        <v>55.61</v>
      </c>
      <c r="R36" s="703">
        <v>43</v>
      </c>
      <c r="S36" s="647">
        <v>9</v>
      </c>
      <c r="T36" s="648">
        <v>57.77778</v>
      </c>
      <c r="U36" s="369">
        <v>53.57</v>
      </c>
      <c r="V36" s="703">
        <v>29</v>
      </c>
      <c r="W36" s="390">
        <f t="shared" si="2"/>
        <v>216</v>
      </c>
      <c r="X36" s="12"/>
    </row>
    <row r="37" spans="1:24" ht="15" customHeight="1" x14ac:dyDescent="0.25">
      <c r="A37" s="27">
        <v>9</v>
      </c>
      <c r="B37" s="191" t="s">
        <v>43</v>
      </c>
      <c r="C37" s="614">
        <v>3</v>
      </c>
      <c r="D37" s="588">
        <v>60.33</v>
      </c>
      <c r="E37" s="372">
        <v>61.48</v>
      </c>
      <c r="F37" s="457">
        <v>49</v>
      </c>
      <c r="G37" s="614">
        <v>4</v>
      </c>
      <c r="H37" s="588">
        <v>63.75</v>
      </c>
      <c r="I37" s="669">
        <v>59.33</v>
      </c>
      <c r="J37" s="457">
        <v>31</v>
      </c>
      <c r="K37" s="461"/>
      <c r="L37" s="663"/>
      <c r="M37" s="369">
        <v>57.45</v>
      </c>
      <c r="N37" s="703">
        <v>102</v>
      </c>
      <c r="O37" s="647">
        <v>2</v>
      </c>
      <c r="P37" s="648">
        <v>51</v>
      </c>
      <c r="Q37" s="373">
        <v>55.61</v>
      </c>
      <c r="R37" s="703">
        <v>60</v>
      </c>
      <c r="S37" s="647">
        <v>4</v>
      </c>
      <c r="T37" s="374">
        <v>36</v>
      </c>
      <c r="U37" s="369">
        <v>53.57</v>
      </c>
      <c r="V37" s="703">
        <v>81</v>
      </c>
      <c r="W37" s="390">
        <f t="shared" si="2"/>
        <v>323</v>
      </c>
      <c r="X37" s="12"/>
    </row>
    <row r="38" spans="1:24" ht="15" customHeight="1" x14ac:dyDescent="0.25">
      <c r="A38" s="27">
        <v>10</v>
      </c>
      <c r="B38" s="191" t="s">
        <v>73</v>
      </c>
      <c r="C38" s="614">
        <v>13</v>
      </c>
      <c r="D38" s="522">
        <v>55.62</v>
      </c>
      <c r="E38" s="372">
        <v>61.48</v>
      </c>
      <c r="F38" s="457">
        <v>62</v>
      </c>
      <c r="G38" s="614">
        <v>12</v>
      </c>
      <c r="H38" s="588">
        <v>59.17</v>
      </c>
      <c r="I38" s="669">
        <v>59.33</v>
      </c>
      <c r="J38" s="457">
        <v>43</v>
      </c>
      <c r="K38" s="461">
        <v>8</v>
      </c>
      <c r="L38" s="588">
        <v>53</v>
      </c>
      <c r="M38" s="369">
        <v>57.45</v>
      </c>
      <c r="N38" s="703">
        <v>53</v>
      </c>
      <c r="O38" s="647">
        <v>5</v>
      </c>
      <c r="P38" s="648">
        <v>60.4</v>
      </c>
      <c r="Q38" s="373">
        <v>55.61</v>
      </c>
      <c r="R38" s="703">
        <v>25</v>
      </c>
      <c r="S38" s="647">
        <v>2</v>
      </c>
      <c r="T38" s="374">
        <v>32</v>
      </c>
      <c r="U38" s="369">
        <v>53.57</v>
      </c>
      <c r="V38" s="703">
        <v>82</v>
      </c>
      <c r="W38" s="390">
        <f t="shared" si="2"/>
        <v>265</v>
      </c>
      <c r="X38" s="12"/>
    </row>
    <row r="39" spans="1:24" ht="15" customHeight="1" x14ac:dyDescent="0.25">
      <c r="A39" s="27">
        <v>11</v>
      </c>
      <c r="B39" s="191" t="s">
        <v>72</v>
      </c>
      <c r="C39" s="614">
        <v>4</v>
      </c>
      <c r="D39" s="588">
        <v>55</v>
      </c>
      <c r="E39" s="372">
        <v>61.48</v>
      </c>
      <c r="F39" s="457">
        <v>67</v>
      </c>
      <c r="G39" s="614">
        <v>6</v>
      </c>
      <c r="H39" s="588">
        <v>64.33</v>
      </c>
      <c r="I39" s="669">
        <v>59.33</v>
      </c>
      <c r="J39" s="457">
        <v>27</v>
      </c>
      <c r="K39" s="461">
        <v>2</v>
      </c>
      <c r="L39" s="667">
        <v>28</v>
      </c>
      <c r="M39" s="369">
        <v>57.45</v>
      </c>
      <c r="N39" s="703">
        <v>99</v>
      </c>
      <c r="O39" s="647">
        <v>1</v>
      </c>
      <c r="P39" s="661">
        <v>20</v>
      </c>
      <c r="Q39" s="373">
        <v>55.61</v>
      </c>
      <c r="R39" s="703">
        <v>101</v>
      </c>
      <c r="S39" s="647"/>
      <c r="T39" s="648"/>
      <c r="U39" s="369">
        <v>53.57</v>
      </c>
      <c r="V39" s="703">
        <v>91</v>
      </c>
      <c r="W39" s="390">
        <f t="shared" si="2"/>
        <v>385</v>
      </c>
      <c r="X39" s="12"/>
    </row>
    <row r="40" spans="1:24" ht="15" customHeight="1" x14ac:dyDescent="0.25">
      <c r="A40" s="27">
        <v>12</v>
      </c>
      <c r="B40" s="191" t="s">
        <v>46</v>
      </c>
      <c r="C40" s="614">
        <v>6</v>
      </c>
      <c r="D40" s="588">
        <v>52.33</v>
      </c>
      <c r="E40" s="372">
        <v>61.48</v>
      </c>
      <c r="F40" s="457">
        <v>72</v>
      </c>
      <c r="G40" s="614">
        <v>2</v>
      </c>
      <c r="H40" s="588">
        <v>48.5</v>
      </c>
      <c r="I40" s="669">
        <v>59.33</v>
      </c>
      <c r="J40" s="457">
        <v>82</v>
      </c>
      <c r="K40" s="461">
        <v>4</v>
      </c>
      <c r="L40" s="588">
        <v>38.5</v>
      </c>
      <c r="M40" s="369">
        <v>57.45</v>
      </c>
      <c r="N40" s="703">
        <v>90</v>
      </c>
      <c r="O40" s="647">
        <v>5</v>
      </c>
      <c r="P40" s="648">
        <v>46.2</v>
      </c>
      <c r="Q40" s="373">
        <v>55.61</v>
      </c>
      <c r="R40" s="703">
        <v>80</v>
      </c>
      <c r="S40" s="647">
        <v>6</v>
      </c>
      <c r="T40" s="648">
        <v>55.666670000000003</v>
      </c>
      <c r="U40" s="369">
        <v>53.57</v>
      </c>
      <c r="V40" s="703">
        <v>38</v>
      </c>
      <c r="W40" s="390">
        <f t="shared" si="2"/>
        <v>362</v>
      </c>
      <c r="X40" s="12"/>
    </row>
    <row r="41" spans="1:24" ht="15" customHeight="1" x14ac:dyDescent="0.25">
      <c r="A41" s="27">
        <v>13</v>
      </c>
      <c r="B41" s="191" t="s">
        <v>39</v>
      </c>
      <c r="C41" s="614">
        <v>12</v>
      </c>
      <c r="D41" s="588">
        <v>48.42</v>
      </c>
      <c r="E41" s="372">
        <v>61.48</v>
      </c>
      <c r="F41" s="457">
        <v>81</v>
      </c>
      <c r="G41" s="614">
        <v>24</v>
      </c>
      <c r="H41" s="588">
        <v>56.38</v>
      </c>
      <c r="I41" s="669">
        <v>59.33</v>
      </c>
      <c r="J41" s="457">
        <v>54</v>
      </c>
      <c r="K41" s="461">
        <v>10</v>
      </c>
      <c r="L41" s="588">
        <v>61.7</v>
      </c>
      <c r="M41" s="369">
        <v>57.45</v>
      </c>
      <c r="N41" s="703">
        <v>26</v>
      </c>
      <c r="O41" s="647">
        <v>16</v>
      </c>
      <c r="P41" s="648">
        <v>59.75</v>
      </c>
      <c r="Q41" s="373">
        <v>55.61</v>
      </c>
      <c r="R41" s="703">
        <v>27</v>
      </c>
      <c r="S41" s="647">
        <v>9</v>
      </c>
      <c r="T41" s="374">
        <v>54.888890000000004</v>
      </c>
      <c r="U41" s="369">
        <v>53.57</v>
      </c>
      <c r="V41" s="703">
        <v>42</v>
      </c>
      <c r="W41" s="390">
        <f t="shared" si="2"/>
        <v>230</v>
      </c>
      <c r="X41" s="12"/>
    </row>
    <row r="42" spans="1:24" ht="15" customHeight="1" x14ac:dyDescent="0.25">
      <c r="A42" s="27">
        <v>14</v>
      </c>
      <c r="B42" s="191" t="s">
        <v>49</v>
      </c>
      <c r="C42" s="614">
        <v>3</v>
      </c>
      <c r="D42" s="676">
        <v>42.67</v>
      </c>
      <c r="E42" s="372">
        <v>61.48</v>
      </c>
      <c r="F42" s="457">
        <v>88</v>
      </c>
      <c r="G42" s="614">
        <v>3</v>
      </c>
      <c r="H42" s="588">
        <v>40.33</v>
      </c>
      <c r="I42" s="669">
        <v>59.33</v>
      </c>
      <c r="J42" s="457">
        <v>95</v>
      </c>
      <c r="K42" s="461">
        <v>1</v>
      </c>
      <c r="L42" s="588">
        <v>59</v>
      </c>
      <c r="M42" s="369">
        <v>57.45</v>
      </c>
      <c r="N42" s="703">
        <v>38</v>
      </c>
      <c r="O42" s="647">
        <v>2</v>
      </c>
      <c r="P42" s="648">
        <v>48.5</v>
      </c>
      <c r="Q42" s="373">
        <v>55.61</v>
      </c>
      <c r="R42" s="703">
        <v>69</v>
      </c>
      <c r="S42" s="647">
        <v>1</v>
      </c>
      <c r="T42" s="648">
        <v>62</v>
      </c>
      <c r="U42" s="369">
        <v>53.57</v>
      </c>
      <c r="V42" s="703">
        <v>18</v>
      </c>
      <c r="W42" s="390">
        <f t="shared" si="2"/>
        <v>308</v>
      </c>
      <c r="X42" s="12"/>
    </row>
    <row r="43" spans="1:24" ht="15" customHeight="1" x14ac:dyDescent="0.25">
      <c r="A43" s="27">
        <v>15</v>
      </c>
      <c r="B43" s="176" t="s">
        <v>71</v>
      </c>
      <c r="C43" s="614">
        <v>2</v>
      </c>
      <c r="D43" s="588">
        <v>40</v>
      </c>
      <c r="E43" s="669">
        <v>61.48</v>
      </c>
      <c r="F43" s="457">
        <v>93</v>
      </c>
      <c r="G43" s="668"/>
      <c r="H43" s="669"/>
      <c r="I43" s="669">
        <v>59.33</v>
      </c>
      <c r="J43" s="457">
        <v>104</v>
      </c>
      <c r="K43" s="461"/>
      <c r="L43" s="375"/>
      <c r="M43" s="369">
        <v>57.45</v>
      </c>
      <c r="N43" s="703">
        <v>102</v>
      </c>
      <c r="O43" s="647">
        <v>1</v>
      </c>
      <c r="P43" s="373">
        <v>72</v>
      </c>
      <c r="Q43" s="373">
        <v>55.61</v>
      </c>
      <c r="R43" s="703">
        <v>7</v>
      </c>
      <c r="S43" s="647"/>
      <c r="T43" s="648"/>
      <c r="U43" s="369">
        <v>53.57</v>
      </c>
      <c r="V43" s="703">
        <v>91</v>
      </c>
      <c r="W43" s="390">
        <f t="shared" si="2"/>
        <v>397</v>
      </c>
      <c r="X43" s="12"/>
    </row>
    <row r="44" spans="1:24" ht="15" customHeight="1" x14ac:dyDescent="0.25">
      <c r="A44" s="27">
        <v>16</v>
      </c>
      <c r="B44" s="191" t="s">
        <v>75</v>
      </c>
      <c r="C44" s="614">
        <v>3</v>
      </c>
      <c r="D44" s="588">
        <v>39.67</v>
      </c>
      <c r="E44" s="372">
        <v>61.48</v>
      </c>
      <c r="F44" s="457">
        <v>94</v>
      </c>
      <c r="G44" s="614">
        <v>5</v>
      </c>
      <c r="H44" s="588">
        <v>55.4</v>
      </c>
      <c r="I44" s="669">
        <v>59.33</v>
      </c>
      <c r="J44" s="457">
        <v>55</v>
      </c>
      <c r="K44" s="461">
        <v>11</v>
      </c>
      <c r="L44" s="588">
        <v>54.73</v>
      </c>
      <c r="M44" s="369">
        <v>57.45</v>
      </c>
      <c r="N44" s="703">
        <v>48</v>
      </c>
      <c r="O44" s="647">
        <v>5</v>
      </c>
      <c r="P44" s="648">
        <v>56.6</v>
      </c>
      <c r="Q44" s="373">
        <v>55.61</v>
      </c>
      <c r="R44" s="703">
        <v>42</v>
      </c>
      <c r="S44" s="647">
        <v>6</v>
      </c>
      <c r="T44" s="648">
        <v>46.833329999999997</v>
      </c>
      <c r="U44" s="369">
        <v>53.57</v>
      </c>
      <c r="V44" s="703">
        <v>61</v>
      </c>
      <c r="W44" s="390">
        <f t="shared" si="2"/>
        <v>300</v>
      </c>
      <c r="X44" s="12"/>
    </row>
    <row r="45" spans="1:24" ht="15" customHeight="1" x14ac:dyDescent="0.25">
      <c r="A45" s="27">
        <v>17</v>
      </c>
      <c r="B45" s="191" t="s">
        <v>41</v>
      </c>
      <c r="C45" s="614">
        <v>2</v>
      </c>
      <c r="D45" s="588">
        <v>17</v>
      </c>
      <c r="E45" s="372">
        <v>61.48</v>
      </c>
      <c r="F45" s="457">
        <v>99</v>
      </c>
      <c r="G45" s="614">
        <v>3</v>
      </c>
      <c r="H45" s="588">
        <v>62.3</v>
      </c>
      <c r="I45" s="669">
        <v>59.33</v>
      </c>
      <c r="J45" s="457">
        <v>34</v>
      </c>
      <c r="K45" s="461">
        <v>1</v>
      </c>
      <c r="L45" s="588">
        <v>62</v>
      </c>
      <c r="M45" s="369">
        <v>57.45</v>
      </c>
      <c r="N45" s="703">
        <v>24</v>
      </c>
      <c r="O45" s="647">
        <v>2</v>
      </c>
      <c r="P45" s="648">
        <v>48.5</v>
      </c>
      <c r="Q45" s="373">
        <v>55.61</v>
      </c>
      <c r="R45" s="703">
        <v>70</v>
      </c>
      <c r="S45" s="647">
        <v>1</v>
      </c>
      <c r="T45" s="661">
        <v>20</v>
      </c>
      <c r="U45" s="369">
        <v>53.57</v>
      </c>
      <c r="V45" s="703">
        <v>86</v>
      </c>
      <c r="W45" s="390">
        <f t="shared" si="2"/>
        <v>313</v>
      </c>
      <c r="X45" s="12"/>
    </row>
    <row r="46" spans="1:24" ht="15" customHeight="1" thickBot="1" x14ac:dyDescent="0.3">
      <c r="A46" s="439">
        <v>18</v>
      </c>
      <c r="B46" s="191" t="s">
        <v>44</v>
      </c>
      <c r="C46" s="461"/>
      <c r="D46" s="372"/>
      <c r="E46" s="372">
        <v>61.48</v>
      </c>
      <c r="F46" s="457">
        <v>100</v>
      </c>
      <c r="G46" s="614">
        <v>2</v>
      </c>
      <c r="H46" s="588">
        <v>53</v>
      </c>
      <c r="I46" s="669">
        <v>59.33</v>
      </c>
      <c r="J46" s="457">
        <v>66</v>
      </c>
      <c r="K46" s="461">
        <v>2</v>
      </c>
      <c r="L46" s="588">
        <v>44.5</v>
      </c>
      <c r="M46" s="369">
        <v>57.45</v>
      </c>
      <c r="N46" s="703">
        <v>76</v>
      </c>
      <c r="O46" s="647">
        <v>2</v>
      </c>
      <c r="P46" s="648">
        <v>58.5</v>
      </c>
      <c r="Q46" s="373">
        <v>55.61</v>
      </c>
      <c r="R46" s="703">
        <v>33</v>
      </c>
      <c r="S46" s="647">
        <v>4</v>
      </c>
      <c r="T46" s="648">
        <v>39.5</v>
      </c>
      <c r="U46" s="369">
        <v>53.57</v>
      </c>
      <c r="V46" s="703">
        <v>74</v>
      </c>
      <c r="W46" s="409">
        <f t="shared" si="2"/>
        <v>349</v>
      </c>
      <c r="X46" s="12"/>
    </row>
    <row r="47" spans="1:24" ht="15" customHeight="1" thickBot="1" x14ac:dyDescent="0.3">
      <c r="A47" s="441"/>
      <c r="B47" s="411" t="s">
        <v>136</v>
      </c>
      <c r="C47" s="644">
        <f>SUM(C48:C65)</f>
        <v>144</v>
      </c>
      <c r="D47" s="699">
        <f>AVERAGE(D48:D65)</f>
        <v>59.489333333333335</v>
      </c>
      <c r="E47" s="413">
        <v>61.48</v>
      </c>
      <c r="F47" s="414"/>
      <c r="G47" s="412">
        <f>SUM(G48:G65)</f>
        <v>141</v>
      </c>
      <c r="H47" s="438">
        <f>AVERAGE(H48:H65)</f>
        <v>54.045882352941184</v>
      </c>
      <c r="I47" s="413">
        <v>59.33</v>
      </c>
      <c r="J47" s="414"/>
      <c r="K47" s="415">
        <f>SUM(K48:K65)</f>
        <v>87</v>
      </c>
      <c r="L47" s="438">
        <f>AVERAGE(L48:L65)</f>
        <v>48.901875000000004</v>
      </c>
      <c r="M47" s="417">
        <v>57.45</v>
      </c>
      <c r="N47" s="418"/>
      <c r="O47" s="85">
        <f>SUM(O48:O65)</f>
        <v>120</v>
      </c>
      <c r="P47" s="421">
        <f>AVERAGE(P48:P65)</f>
        <v>54.617665096341568</v>
      </c>
      <c r="Q47" s="420">
        <v>55.61</v>
      </c>
      <c r="R47" s="418"/>
      <c r="S47" s="85">
        <f>SUM(S48:S65)</f>
        <v>92</v>
      </c>
      <c r="T47" s="419">
        <f>AVERAGE(T48:T65)</f>
        <v>54.421285000000005</v>
      </c>
      <c r="U47" s="417">
        <v>53.57</v>
      </c>
      <c r="V47" s="418"/>
      <c r="W47" s="422"/>
      <c r="X47" s="12"/>
    </row>
    <row r="48" spans="1:24" ht="15" customHeight="1" x14ac:dyDescent="0.25">
      <c r="A48" s="31">
        <v>1</v>
      </c>
      <c r="B48" s="191" t="s">
        <v>88</v>
      </c>
      <c r="C48" s="614">
        <v>43</v>
      </c>
      <c r="D48" s="249">
        <v>73.040000000000006</v>
      </c>
      <c r="E48" s="372">
        <v>61.48</v>
      </c>
      <c r="F48" s="457">
        <v>11</v>
      </c>
      <c r="G48" s="614">
        <v>28</v>
      </c>
      <c r="H48" s="249">
        <v>71.400000000000006</v>
      </c>
      <c r="I48" s="669">
        <v>59.33</v>
      </c>
      <c r="J48" s="457">
        <v>9</v>
      </c>
      <c r="K48" s="461">
        <v>17</v>
      </c>
      <c r="L48" s="588">
        <v>59.82</v>
      </c>
      <c r="M48" s="369">
        <v>57.45</v>
      </c>
      <c r="N48" s="703">
        <v>35</v>
      </c>
      <c r="O48" s="647">
        <v>16</v>
      </c>
      <c r="P48" s="648">
        <v>65.8125</v>
      </c>
      <c r="Q48" s="373">
        <v>55.61</v>
      </c>
      <c r="R48" s="703">
        <v>13</v>
      </c>
      <c r="S48" s="647">
        <v>17</v>
      </c>
      <c r="T48" s="648">
        <v>62.117649999999998</v>
      </c>
      <c r="U48" s="369">
        <v>53.57</v>
      </c>
      <c r="V48" s="703">
        <v>16</v>
      </c>
      <c r="W48" s="392">
        <f t="shared" si="2"/>
        <v>84</v>
      </c>
      <c r="X48" s="12"/>
    </row>
    <row r="49" spans="1:24" ht="15" customHeight="1" x14ac:dyDescent="0.25">
      <c r="A49" s="32">
        <v>2</v>
      </c>
      <c r="B49" s="191" t="s">
        <v>38</v>
      </c>
      <c r="C49" s="614">
        <v>1</v>
      </c>
      <c r="D49" s="588">
        <v>72</v>
      </c>
      <c r="E49" s="372">
        <v>61.48</v>
      </c>
      <c r="F49" s="457">
        <v>12</v>
      </c>
      <c r="G49" s="614">
        <v>4</v>
      </c>
      <c r="H49" s="588">
        <v>68</v>
      </c>
      <c r="I49" s="669">
        <v>59.33</v>
      </c>
      <c r="J49" s="457">
        <v>18</v>
      </c>
      <c r="K49" s="461">
        <v>1</v>
      </c>
      <c r="L49" s="588">
        <v>53</v>
      </c>
      <c r="M49" s="369">
        <v>57.45</v>
      </c>
      <c r="N49" s="703">
        <v>56</v>
      </c>
      <c r="O49" s="647">
        <v>2</v>
      </c>
      <c r="P49" s="648">
        <v>63</v>
      </c>
      <c r="Q49" s="373">
        <v>55.61</v>
      </c>
      <c r="R49" s="703">
        <v>20</v>
      </c>
      <c r="S49" s="647">
        <v>3</v>
      </c>
      <c r="T49" s="648">
        <v>57.333329999999997</v>
      </c>
      <c r="U49" s="369">
        <v>53.57</v>
      </c>
      <c r="V49" s="703">
        <v>32</v>
      </c>
      <c r="W49" s="393">
        <f t="shared" si="2"/>
        <v>138</v>
      </c>
      <c r="X49" s="12"/>
    </row>
    <row r="50" spans="1:24" ht="15" customHeight="1" x14ac:dyDescent="0.25">
      <c r="A50" s="32">
        <v>3</v>
      </c>
      <c r="B50" s="191" t="s">
        <v>144</v>
      </c>
      <c r="C50" s="614">
        <v>8</v>
      </c>
      <c r="D50" s="588">
        <v>66</v>
      </c>
      <c r="E50" s="372">
        <v>61.48</v>
      </c>
      <c r="F50" s="457">
        <v>28</v>
      </c>
      <c r="G50" s="614">
        <v>4</v>
      </c>
      <c r="H50" s="588">
        <v>58</v>
      </c>
      <c r="I50" s="669">
        <v>59.33</v>
      </c>
      <c r="J50" s="457">
        <v>48</v>
      </c>
      <c r="K50" s="461">
        <v>1</v>
      </c>
      <c r="L50" s="588">
        <v>64</v>
      </c>
      <c r="M50" s="369">
        <v>57.45</v>
      </c>
      <c r="N50" s="703">
        <v>21</v>
      </c>
      <c r="O50" s="647">
        <v>4</v>
      </c>
      <c r="P50" s="648">
        <v>59.75</v>
      </c>
      <c r="Q50" s="373">
        <v>55.61</v>
      </c>
      <c r="R50" s="703">
        <v>28</v>
      </c>
      <c r="S50" s="647">
        <v>3</v>
      </c>
      <c r="T50" s="648">
        <v>61.666670000000003</v>
      </c>
      <c r="U50" s="369">
        <v>53.57</v>
      </c>
      <c r="V50" s="703">
        <v>19</v>
      </c>
      <c r="W50" s="393">
        <f t="shared" si="2"/>
        <v>144</v>
      </c>
      <c r="X50" s="12"/>
    </row>
    <row r="51" spans="1:24" ht="15" customHeight="1" x14ac:dyDescent="0.25">
      <c r="A51" s="32">
        <v>4</v>
      </c>
      <c r="B51" s="191" t="s">
        <v>103</v>
      </c>
      <c r="C51" s="614">
        <v>21</v>
      </c>
      <c r="D51" s="588">
        <v>66</v>
      </c>
      <c r="E51" s="372">
        <v>61.48</v>
      </c>
      <c r="F51" s="457">
        <v>27</v>
      </c>
      <c r="G51" s="614">
        <v>25</v>
      </c>
      <c r="H51" s="588">
        <v>58</v>
      </c>
      <c r="I51" s="669">
        <v>59.33</v>
      </c>
      <c r="J51" s="457">
        <v>47</v>
      </c>
      <c r="K51" s="461">
        <v>16</v>
      </c>
      <c r="L51" s="588">
        <v>63.56</v>
      </c>
      <c r="M51" s="369">
        <v>57.45</v>
      </c>
      <c r="N51" s="703">
        <v>22</v>
      </c>
      <c r="O51" s="647">
        <v>16</v>
      </c>
      <c r="P51" s="648">
        <v>56.625</v>
      </c>
      <c r="Q51" s="373">
        <v>55.61</v>
      </c>
      <c r="R51" s="703">
        <v>41</v>
      </c>
      <c r="S51" s="647">
        <v>9</v>
      </c>
      <c r="T51" s="648">
        <v>52.77778</v>
      </c>
      <c r="U51" s="369">
        <v>53.57</v>
      </c>
      <c r="V51" s="703">
        <v>46</v>
      </c>
      <c r="W51" s="393">
        <f t="shared" si="2"/>
        <v>183</v>
      </c>
      <c r="X51" s="12"/>
    </row>
    <row r="52" spans="1:24" ht="15" customHeight="1" x14ac:dyDescent="0.25">
      <c r="A52" s="32">
        <v>5</v>
      </c>
      <c r="B52" s="191" t="s">
        <v>35</v>
      </c>
      <c r="C52" s="614">
        <v>12</v>
      </c>
      <c r="D52" s="588">
        <v>63.3</v>
      </c>
      <c r="E52" s="372">
        <v>61.48</v>
      </c>
      <c r="F52" s="457">
        <v>37</v>
      </c>
      <c r="G52" s="614">
        <v>6</v>
      </c>
      <c r="H52" s="588">
        <v>48.83</v>
      </c>
      <c r="I52" s="669">
        <v>59.33</v>
      </c>
      <c r="J52" s="457">
        <v>81</v>
      </c>
      <c r="K52" s="461">
        <v>1</v>
      </c>
      <c r="L52" s="588">
        <v>50</v>
      </c>
      <c r="M52" s="369">
        <v>57.45</v>
      </c>
      <c r="N52" s="703">
        <v>64</v>
      </c>
      <c r="O52" s="647">
        <v>6</v>
      </c>
      <c r="P52" s="648">
        <v>61.666666666666664</v>
      </c>
      <c r="Q52" s="373">
        <v>55.61</v>
      </c>
      <c r="R52" s="703">
        <v>22</v>
      </c>
      <c r="S52" s="647">
        <v>5</v>
      </c>
      <c r="T52" s="648">
        <v>50.2</v>
      </c>
      <c r="U52" s="369">
        <v>53.57</v>
      </c>
      <c r="V52" s="703">
        <v>50</v>
      </c>
      <c r="W52" s="393">
        <f t="shared" si="2"/>
        <v>254</v>
      </c>
      <c r="X52" s="12"/>
    </row>
    <row r="53" spans="1:24" ht="15" customHeight="1" x14ac:dyDescent="0.25">
      <c r="A53" s="32">
        <v>6</v>
      </c>
      <c r="B53" s="283" t="s">
        <v>129</v>
      </c>
      <c r="C53" s="614">
        <v>9</v>
      </c>
      <c r="D53" s="249">
        <v>63</v>
      </c>
      <c r="E53" s="382">
        <v>61.48</v>
      </c>
      <c r="F53" s="457">
        <v>40</v>
      </c>
      <c r="G53" s="614">
        <v>8</v>
      </c>
      <c r="H53" s="249">
        <v>56.4</v>
      </c>
      <c r="I53" s="674">
        <v>59.33</v>
      </c>
      <c r="J53" s="457">
        <v>53</v>
      </c>
      <c r="K53" s="461">
        <v>4</v>
      </c>
      <c r="L53" s="588">
        <v>58.25</v>
      </c>
      <c r="M53" s="369">
        <v>57.45</v>
      </c>
      <c r="N53" s="703">
        <v>40</v>
      </c>
      <c r="O53" s="647">
        <v>5</v>
      </c>
      <c r="P53" s="648">
        <v>64.599999999999994</v>
      </c>
      <c r="Q53" s="373">
        <v>55.61</v>
      </c>
      <c r="R53" s="703">
        <v>16</v>
      </c>
      <c r="S53" s="647">
        <v>6</v>
      </c>
      <c r="T53" s="655">
        <v>74.333330000000004</v>
      </c>
      <c r="U53" s="369">
        <v>53.57</v>
      </c>
      <c r="V53" s="703">
        <v>4</v>
      </c>
      <c r="W53" s="393">
        <f t="shared" si="2"/>
        <v>153</v>
      </c>
      <c r="X53" s="12"/>
    </row>
    <row r="54" spans="1:24" ht="15" customHeight="1" x14ac:dyDescent="0.25">
      <c r="A54" s="32">
        <v>7</v>
      </c>
      <c r="B54" s="191" t="s">
        <v>37</v>
      </c>
      <c r="C54" s="614">
        <v>8</v>
      </c>
      <c r="D54" s="588">
        <v>61.13</v>
      </c>
      <c r="E54" s="372">
        <v>61.48</v>
      </c>
      <c r="F54" s="457">
        <v>43</v>
      </c>
      <c r="G54" s="614">
        <v>5</v>
      </c>
      <c r="H54" s="588">
        <v>68.8</v>
      </c>
      <c r="I54" s="673">
        <v>59.33</v>
      </c>
      <c r="J54" s="457">
        <v>16</v>
      </c>
      <c r="K54" s="461">
        <v>11</v>
      </c>
      <c r="L54" s="588">
        <v>61.73</v>
      </c>
      <c r="M54" s="369">
        <v>57.45</v>
      </c>
      <c r="N54" s="703">
        <v>25</v>
      </c>
      <c r="O54" s="647">
        <v>6</v>
      </c>
      <c r="P54" s="648">
        <v>62.666666666666664</v>
      </c>
      <c r="Q54" s="373">
        <v>55.61</v>
      </c>
      <c r="R54" s="703">
        <v>21</v>
      </c>
      <c r="S54" s="647">
        <v>8</v>
      </c>
      <c r="T54" s="648">
        <v>47.75</v>
      </c>
      <c r="U54" s="369">
        <v>53.57</v>
      </c>
      <c r="V54" s="703">
        <v>58</v>
      </c>
      <c r="W54" s="393">
        <f t="shared" si="2"/>
        <v>163</v>
      </c>
      <c r="X54" s="12"/>
    </row>
    <row r="55" spans="1:24" ht="15" customHeight="1" x14ac:dyDescent="0.25">
      <c r="A55" s="32">
        <v>8</v>
      </c>
      <c r="B55" s="191" t="s">
        <v>87</v>
      </c>
      <c r="C55" s="614">
        <v>17</v>
      </c>
      <c r="D55" s="588">
        <v>59</v>
      </c>
      <c r="E55" s="372">
        <v>61.48</v>
      </c>
      <c r="F55" s="457">
        <v>53</v>
      </c>
      <c r="G55" s="614">
        <v>27</v>
      </c>
      <c r="H55" s="588">
        <v>65</v>
      </c>
      <c r="I55" s="669">
        <v>59.33</v>
      </c>
      <c r="J55" s="457">
        <v>24</v>
      </c>
      <c r="K55" s="461">
        <v>8</v>
      </c>
      <c r="L55" s="588">
        <v>65.5</v>
      </c>
      <c r="M55" s="369">
        <v>57.45</v>
      </c>
      <c r="N55" s="703">
        <v>17</v>
      </c>
      <c r="O55" s="647">
        <v>11</v>
      </c>
      <c r="P55" s="648">
        <v>61.272727272727273</v>
      </c>
      <c r="Q55" s="373">
        <v>55.61</v>
      </c>
      <c r="R55" s="703">
        <v>24</v>
      </c>
      <c r="S55" s="647">
        <v>13</v>
      </c>
      <c r="T55" s="648">
        <v>58.76923</v>
      </c>
      <c r="U55" s="369">
        <v>53.57</v>
      </c>
      <c r="V55" s="703">
        <v>25</v>
      </c>
      <c r="W55" s="393">
        <f t="shared" si="2"/>
        <v>143</v>
      </c>
      <c r="X55" s="12"/>
    </row>
    <row r="56" spans="1:24" ht="15" customHeight="1" x14ac:dyDescent="0.25">
      <c r="A56" s="32">
        <v>9</v>
      </c>
      <c r="B56" s="191" t="s">
        <v>33</v>
      </c>
      <c r="C56" s="614">
        <v>4</v>
      </c>
      <c r="D56" s="588">
        <v>59</v>
      </c>
      <c r="E56" s="372">
        <v>61.48</v>
      </c>
      <c r="F56" s="457">
        <v>55</v>
      </c>
      <c r="G56" s="614">
        <v>3</v>
      </c>
      <c r="H56" s="588">
        <v>76</v>
      </c>
      <c r="I56" s="669">
        <v>59.33</v>
      </c>
      <c r="J56" s="457">
        <v>7</v>
      </c>
      <c r="K56" s="461"/>
      <c r="L56" s="663"/>
      <c r="M56" s="369">
        <v>57.45</v>
      </c>
      <c r="N56" s="703">
        <v>102</v>
      </c>
      <c r="O56" s="647">
        <v>4</v>
      </c>
      <c r="P56" s="373">
        <v>70.75</v>
      </c>
      <c r="Q56" s="373">
        <v>55.61</v>
      </c>
      <c r="R56" s="703">
        <v>9</v>
      </c>
      <c r="S56" s="647"/>
      <c r="T56" s="648"/>
      <c r="U56" s="369">
        <v>53.57</v>
      </c>
      <c r="V56" s="703">
        <v>91</v>
      </c>
      <c r="W56" s="393">
        <f t="shared" si="2"/>
        <v>264</v>
      </c>
      <c r="X56" s="12"/>
    </row>
    <row r="57" spans="1:24" ht="15" customHeight="1" x14ac:dyDescent="0.25">
      <c r="A57" s="32">
        <v>10</v>
      </c>
      <c r="B57" s="191" t="s">
        <v>36</v>
      </c>
      <c r="C57" s="614">
        <v>8</v>
      </c>
      <c r="D57" s="588">
        <v>56.62</v>
      </c>
      <c r="E57" s="372">
        <v>61.48</v>
      </c>
      <c r="F57" s="457">
        <v>58</v>
      </c>
      <c r="G57" s="614">
        <v>5</v>
      </c>
      <c r="H57" s="588">
        <v>56.6</v>
      </c>
      <c r="I57" s="669">
        <v>59.33</v>
      </c>
      <c r="J57" s="457">
        <v>52</v>
      </c>
      <c r="K57" s="461">
        <v>7</v>
      </c>
      <c r="L57" s="588">
        <v>56.57</v>
      </c>
      <c r="M57" s="369">
        <v>57.45</v>
      </c>
      <c r="N57" s="703">
        <v>45</v>
      </c>
      <c r="O57" s="647">
        <v>15</v>
      </c>
      <c r="P57" s="648">
        <v>52.533333333333331</v>
      </c>
      <c r="Q57" s="373">
        <v>55.61</v>
      </c>
      <c r="R57" s="703">
        <v>54</v>
      </c>
      <c r="S57" s="647">
        <v>5</v>
      </c>
      <c r="T57" s="648">
        <v>53.6</v>
      </c>
      <c r="U57" s="369">
        <v>53.57</v>
      </c>
      <c r="V57" s="703">
        <v>45</v>
      </c>
      <c r="W57" s="393">
        <f t="shared" si="2"/>
        <v>254</v>
      </c>
      <c r="X57" s="12"/>
    </row>
    <row r="58" spans="1:24" ht="15" customHeight="1" x14ac:dyDescent="0.25">
      <c r="A58" s="32">
        <v>11</v>
      </c>
      <c r="B58" s="191" t="s">
        <v>34</v>
      </c>
      <c r="C58" s="614">
        <v>4</v>
      </c>
      <c r="D58" s="588">
        <v>55.25</v>
      </c>
      <c r="E58" s="372">
        <v>61.48</v>
      </c>
      <c r="F58" s="457">
        <v>64</v>
      </c>
      <c r="G58" s="614">
        <v>2</v>
      </c>
      <c r="H58" s="588">
        <v>47</v>
      </c>
      <c r="I58" s="669">
        <v>59.33</v>
      </c>
      <c r="J58" s="457">
        <v>86</v>
      </c>
      <c r="K58" s="461">
        <v>3</v>
      </c>
      <c r="L58" s="588">
        <v>36</v>
      </c>
      <c r="M58" s="369">
        <v>57.45</v>
      </c>
      <c r="N58" s="703">
        <v>94</v>
      </c>
      <c r="O58" s="647">
        <v>3</v>
      </c>
      <c r="P58" s="661">
        <v>26.666666666666668</v>
      </c>
      <c r="Q58" s="373">
        <v>55.61</v>
      </c>
      <c r="R58" s="703">
        <v>100</v>
      </c>
      <c r="S58" s="647">
        <v>10</v>
      </c>
      <c r="T58" s="648">
        <v>39.1</v>
      </c>
      <c r="U58" s="369">
        <v>53.57</v>
      </c>
      <c r="V58" s="703">
        <v>77</v>
      </c>
      <c r="W58" s="393">
        <f t="shared" si="2"/>
        <v>421</v>
      </c>
      <c r="X58" s="12"/>
    </row>
    <row r="59" spans="1:24" ht="15" customHeight="1" x14ac:dyDescent="0.25">
      <c r="A59" s="32">
        <v>12</v>
      </c>
      <c r="B59" s="191" t="s">
        <v>69</v>
      </c>
      <c r="C59" s="614">
        <v>2</v>
      </c>
      <c r="D59" s="588">
        <v>52</v>
      </c>
      <c r="E59" s="372">
        <v>61.48</v>
      </c>
      <c r="F59" s="457">
        <v>74</v>
      </c>
      <c r="G59" s="614">
        <v>1</v>
      </c>
      <c r="H59" s="588">
        <v>3</v>
      </c>
      <c r="I59" s="669">
        <v>59.33</v>
      </c>
      <c r="J59" s="457">
        <v>103</v>
      </c>
      <c r="K59" s="461"/>
      <c r="L59" s="375"/>
      <c r="M59" s="369">
        <v>57.45</v>
      </c>
      <c r="N59" s="703">
        <v>102</v>
      </c>
      <c r="O59" s="647">
        <v>1</v>
      </c>
      <c r="P59" s="661">
        <v>27</v>
      </c>
      <c r="Q59" s="373">
        <v>55.61</v>
      </c>
      <c r="R59" s="703">
        <v>99</v>
      </c>
      <c r="S59" s="647"/>
      <c r="T59" s="648"/>
      <c r="U59" s="369">
        <v>53.57</v>
      </c>
      <c r="V59" s="703">
        <v>91</v>
      </c>
      <c r="W59" s="393">
        <f t="shared" si="2"/>
        <v>469</v>
      </c>
      <c r="X59" s="12"/>
    </row>
    <row r="60" spans="1:24" ht="15" customHeight="1" x14ac:dyDescent="0.25">
      <c r="A60" s="32">
        <v>13</v>
      </c>
      <c r="B60" s="282" t="s">
        <v>31</v>
      </c>
      <c r="C60" s="614">
        <v>5</v>
      </c>
      <c r="D60" s="588">
        <v>50</v>
      </c>
      <c r="E60" s="384">
        <v>61.48</v>
      </c>
      <c r="F60" s="457">
        <v>77</v>
      </c>
      <c r="G60" s="614">
        <v>4</v>
      </c>
      <c r="H60" s="588">
        <v>55</v>
      </c>
      <c r="I60" s="677">
        <v>59.33</v>
      </c>
      <c r="J60" s="457">
        <v>57</v>
      </c>
      <c r="K60" s="461">
        <v>2</v>
      </c>
      <c r="L60" s="667">
        <v>30.5</v>
      </c>
      <c r="M60" s="369">
        <v>57.45</v>
      </c>
      <c r="N60" s="703">
        <v>97</v>
      </c>
      <c r="O60" s="647">
        <v>8</v>
      </c>
      <c r="P60" s="648">
        <v>45.875</v>
      </c>
      <c r="Q60" s="373">
        <v>55.61</v>
      </c>
      <c r="R60" s="703">
        <v>82</v>
      </c>
      <c r="S60" s="647">
        <v>3</v>
      </c>
      <c r="T60" s="374">
        <v>26</v>
      </c>
      <c r="U60" s="369">
        <v>53.57</v>
      </c>
      <c r="V60" s="703">
        <v>84</v>
      </c>
      <c r="W60" s="393">
        <f t="shared" si="2"/>
        <v>397</v>
      </c>
      <c r="X60" s="12"/>
    </row>
    <row r="61" spans="1:24" ht="15" customHeight="1" x14ac:dyDescent="0.25">
      <c r="A61" s="32">
        <v>14</v>
      </c>
      <c r="B61" s="191" t="s">
        <v>143</v>
      </c>
      <c r="C61" s="614">
        <v>1</v>
      </c>
      <c r="D61" s="588">
        <v>50</v>
      </c>
      <c r="E61" s="372">
        <v>61.48</v>
      </c>
      <c r="F61" s="457">
        <v>78</v>
      </c>
      <c r="G61" s="614">
        <v>9</v>
      </c>
      <c r="H61" s="588">
        <v>68</v>
      </c>
      <c r="I61" s="669">
        <v>59.33</v>
      </c>
      <c r="J61" s="457">
        <v>17</v>
      </c>
      <c r="K61" s="461">
        <v>4</v>
      </c>
      <c r="L61" s="588">
        <v>64.5</v>
      </c>
      <c r="M61" s="369">
        <v>57.45</v>
      </c>
      <c r="N61" s="703">
        <v>19</v>
      </c>
      <c r="O61" s="647">
        <v>7</v>
      </c>
      <c r="P61" s="649">
        <v>74.142857142857139</v>
      </c>
      <c r="Q61" s="373">
        <v>55.61</v>
      </c>
      <c r="R61" s="703">
        <v>5</v>
      </c>
      <c r="S61" s="647">
        <v>5</v>
      </c>
      <c r="T61" s="655">
        <v>73</v>
      </c>
      <c r="U61" s="369">
        <v>53.57</v>
      </c>
      <c r="V61" s="703">
        <v>5</v>
      </c>
      <c r="W61" s="393">
        <f t="shared" si="2"/>
        <v>124</v>
      </c>
      <c r="X61" s="12"/>
    </row>
    <row r="62" spans="1:24" ht="15" customHeight="1" x14ac:dyDescent="0.25">
      <c r="A62" s="32">
        <v>15</v>
      </c>
      <c r="B62" s="191" t="s">
        <v>84</v>
      </c>
      <c r="C62" s="614">
        <v>1</v>
      </c>
      <c r="D62" s="588">
        <v>46</v>
      </c>
      <c r="E62" s="372">
        <v>61.48</v>
      </c>
      <c r="F62" s="457">
        <v>86</v>
      </c>
      <c r="G62" s="614">
        <v>4</v>
      </c>
      <c r="H62" s="588">
        <v>29.75</v>
      </c>
      <c r="I62" s="669">
        <v>59.33</v>
      </c>
      <c r="J62" s="457">
        <v>100</v>
      </c>
      <c r="K62" s="461">
        <v>6</v>
      </c>
      <c r="L62" s="588">
        <v>46.17</v>
      </c>
      <c r="M62" s="369">
        <v>57.45</v>
      </c>
      <c r="N62" s="703">
        <v>74</v>
      </c>
      <c r="O62" s="647">
        <v>4</v>
      </c>
      <c r="P62" s="648">
        <v>59.25</v>
      </c>
      <c r="Q62" s="373">
        <v>55.61</v>
      </c>
      <c r="R62" s="703">
        <v>31</v>
      </c>
      <c r="S62" s="647">
        <v>4</v>
      </c>
      <c r="T62" s="648">
        <v>37.25</v>
      </c>
      <c r="U62" s="369">
        <v>53.57</v>
      </c>
      <c r="V62" s="703">
        <v>79</v>
      </c>
      <c r="W62" s="393">
        <f t="shared" si="2"/>
        <v>370</v>
      </c>
      <c r="X62" s="12"/>
    </row>
    <row r="63" spans="1:24" ht="15" customHeight="1" x14ac:dyDescent="0.25">
      <c r="A63" s="32">
        <v>16</v>
      </c>
      <c r="B63" s="191" t="s">
        <v>68</v>
      </c>
      <c r="C63" s="461"/>
      <c r="D63" s="372"/>
      <c r="E63" s="372">
        <v>61.48</v>
      </c>
      <c r="F63" s="457">
        <v>100</v>
      </c>
      <c r="G63" s="614">
        <v>3</v>
      </c>
      <c r="H63" s="588">
        <v>47</v>
      </c>
      <c r="I63" s="666">
        <v>59.33</v>
      </c>
      <c r="J63" s="457">
        <v>85</v>
      </c>
      <c r="K63" s="461">
        <v>3</v>
      </c>
      <c r="L63" s="667">
        <v>27.33</v>
      </c>
      <c r="M63" s="369">
        <v>57.45</v>
      </c>
      <c r="N63" s="703">
        <v>100</v>
      </c>
      <c r="O63" s="391"/>
      <c r="P63" s="376"/>
      <c r="Q63" s="373">
        <v>55.61</v>
      </c>
      <c r="R63" s="703">
        <v>102</v>
      </c>
      <c r="S63" s="391"/>
      <c r="T63" s="376"/>
      <c r="U63" s="369">
        <v>53.57</v>
      </c>
      <c r="V63" s="703">
        <v>91</v>
      </c>
      <c r="W63" s="393">
        <f t="shared" si="2"/>
        <v>478</v>
      </c>
      <c r="X63" s="12"/>
    </row>
    <row r="64" spans="1:24" ht="15" customHeight="1" x14ac:dyDescent="0.25">
      <c r="A64" s="32">
        <v>17</v>
      </c>
      <c r="B64" s="176" t="s">
        <v>85</v>
      </c>
      <c r="C64" s="668"/>
      <c r="D64" s="669"/>
      <c r="E64" s="669">
        <v>61.48</v>
      </c>
      <c r="F64" s="457">
        <v>100</v>
      </c>
      <c r="G64" s="668"/>
      <c r="H64" s="669"/>
      <c r="I64" s="669">
        <v>59.33</v>
      </c>
      <c r="J64" s="457">
        <v>104</v>
      </c>
      <c r="K64" s="461">
        <v>1</v>
      </c>
      <c r="L64" s="667">
        <v>7</v>
      </c>
      <c r="M64" s="369">
        <v>57.45</v>
      </c>
      <c r="N64" s="703">
        <v>101</v>
      </c>
      <c r="O64" s="647">
        <v>3</v>
      </c>
      <c r="P64" s="374">
        <v>33</v>
      </c>
      <c r="Q64" s="373">
        <v>55.61</v>
      </c>
      <c r="R64" s="703">
        <v>96</v>
      </c>
      <c r="S64" s="647"/>
      <c r="T64" s="648"/>
      <c r="U64" s="369">
        <v>53.57</v>
      </c>
      <c r="V64" s="703">
        <v>91</v>
      </c>
      <c r="W64" s="393">
        <f t="shared" si="2"/>
        <v>492</v>
      </c>
      <c r="X64" s="12"/>
    </row>
    <row r="65" spans="1:24" ht="15" customHeight="1" thickBot="1" x14ac:dyDescent="0.3">
      <c r="A65" s="66">
        <v>18</v>
      </c>
      <c r="B65" s="191" t="s">
        <v>86</v>
      </c>
      <c r="C65" s="461"/>
      <c r="D65" s="372"/>
      <c r="E65" s="372">
        <v>61.48</v>
      </c>
      <c r="F65" s="457">
        <v>100</v>
      </c>
      <c r="G65" s="614">
        <v>3</v>
      </c>
      <c r="H65" s="588">
        <v>42</v>
      </c>
      <c r="I65" s="669">
        <v>59.33</v>
      </c>
      <c r="J65" s="457">
        <v>93</v>
      </c>
      <c r="K65" s="461">
        <v>2</v>
      </c>
      <c r="L65" s="588">
        <v>38.5</v>
      </c>
      <c r="M65" s="369">
        <v>57.45</v>
      </c>
      <c r="N65" s="703">
        <v>91</v>
      </c>
      <c r="O65" s="647">
        <v>9</v>
      </c>
      <c r="P65" s="648">
        <v>43.888888888888886</v>
      </c>
      <c r="Q65" s="373">
        <v>55.61</v>
      </c>
      <c r="R65" s="703">
        <v>87</v>
      </c>
      <c r="S65" s="647">
        <v>1</v>
      </c>
      <c r="T65" s="374">
        <v>68</v>
      </c>
      <c r="U65" s="369">
        <v>53.57</v>
      </c>
      <c r="V65" s="703">
        <v>9</v>
      </c>
      <c r="W65" s="443">
        <f t="shared" si="2"/>
        <v>380</v>
      </c>
      <c r="X65" s="12"/>
    </row>
    <row r="66" spans="1:24" ht="15" customHeight="1" thickBot="1" x14ac:dyDescent="0.3">
      <c r="A66" s="79"/>
      <c r="B66" s="411" t="s">
        <v>135</v>
      </c>
      <c r="C66" s="644">
        <f>SUM(C67:C81)</f>
        <v>88</v>
      </c>
      <c r="D66" s="699">
        <f>AVERAGE(D67:D81)</f>
        <v>60.571538461538459</v>
      </c>
      <c r="E66" s="413">
        <v>61.48</v>
      </c>
      <c r="F66" s="414"/>
      <c r="G66" s="412">
        <f>SUM(G67:G81)</f>
        <v>78</v>
      </c>
      <c r="H66" s="438">
        <f>AVERAGE(H67:H81)</f>
        <v>57.664285714285711</v>
      </c>
      <c r="I66" s="413">
        <v>59.33</v>
      </c>
      <c r="J66" s="414"/>
      <c r="K66" s="85">
        <f>SUM(K67:K81)</f>
        <v>74</v>
      </c>
      <c r="L66" s="444">
        <f>AVERAGE(L67:L81)</f>
        <v>54.7676923076923</v>
      </c>
      <c r="M66" s="417">
        <v>57.45</v>
      </c>
      <c r="N66" s="445"/>
      <c r="O66" s="446">
        <f>SUM(O67:O81)</f>
        <v>56</v>
      </c>
      <c r="P66" s="444">
        <f>AVERAGE(P67:P81)</f>
        <v>53.163919413919416</v>
      </c>
      <c r="Q66" s="401">
        <v>55.61</v>
      </c>
      <c r="R66" s="418"/>
      <c r="S66" s="446">
        <f>SUM(S67:S81)</f>
        <v>70</v>
      </c>
      <c r="T66" s="419">
        <f>AVERAGE(T67:T81)</f>
        <v>47.6058375</v>
      </c>
      <c r="U66" s="401">
        <v>53.57</v>
      </c>
      <c r="V66" s="418"/>
      <c r="W66" s="447"/>
      <c r="X66" s="12"/>
    </row>
    <row r="67" spans="1:24" ht="15" customHeight="1" x14ac:dyDescent="0.25">
      <c r="A67" s="31">
        <v>1</v>
      </c>
      <c r="B67" s="191" t="s">
        <v>90</v>
      </c>
      <c r="C67" s="614">
        <v>2</v>
      </c>
      <c r="D67" s="588">
        <v>90</v>
      </c>
      <c r="E67" s="372">
        <v>61.48</v>
      </c>
      <c r="F67" s="457">
        <v>1</v>
      </c>
      <c r="G67" s="614">
        <v>6</v>
      </c>
      <c r="H67" s="588">
        <v>67</v>
      </c>
      <c r="I67" s="673">
        <v>59.33</v>
      </c>
      <c r="J67" s="457">
        <v>21</v>
      </c>
      <c r="K67" s="461">
        <v>2</v>
      </c>
      <c r="L67" s="588">
        <v>66</v>
      </c>
      <c r="M67" s="369">
        <v>57.45</v>
      </c>
      <c r="N67" s="703">
        <v>16</v>
      </c>
      <c r="O67" s="647">
        <v>2</v>
      </c>
      <c r="P67" s="648">
        <v>51.5</v>
      </c>
      <c r="Q67" s="373">
        <v>55.61</v>
      </c>
      <c r="R67" s="703">
        <v>58</v>
      </c>
      <c r="S67" s="647">
        <v>6</v>
      </c>
      <c r="T67" s="648">
        <v>57.833329999999997</v>
      </c>
      <c r="U67" s="369">
        <v>53.57</v>
      </c>
      <c r="V67" s="703">
        <v>28</v>
      </c>
      <c r="W67" s="392">
        <f t="shared" si="2"/>
        <v>124</v>
      </c>
      <c r="X67" s="12"/>
    </row>
    <row r="68" spans="1:24" ht="15" customHeight="1" x14ac:dyDescent="0.25">
      <c r="A68" s="32">
        <v>2</v>
      </c>
      <c r="B68" s="191" t="s">
        <v>157</v>
      </c>
      <c r="C68" s="614">
        <v>2</v>
      </c>
      <c r="D68" s="588">
        <v>79</v>
      </c>
      <c r="E68" s="666">
        <v>61.48</v>
      </c>
      <c r="F68" s="457">
        <v>6</v>
      </c>
      <c r="G68" s="665"/>
      <c r="H68" s="666"/>
      <c r="I68" s="666">
        <v>59.33</v>
      </c>
      <c r="J68" s="457">
        <v>104</v>
      </c>
      <c r="K68" s="461"/>
      <c r="L68" s="588"/>
      <c r="M68" s="369">
        <v>57.45</v>
      </c>
      <c r="N68" s="703">
        <v>102</v>
      </c>
      <c r="O68" s="505"/>
      <c r="P68" s="508"/>
      <c r="Q68" s="373">
        <v>55.61</v>
      </c>
      <c r="R68" s="703">
        <v>102</v>
      </c>
      <c r="S68" s="505"/>
      <c r="T68" s="508"/>
      <c r="U68" s="369">
        <v>53.57</v>
      </c>
      <c r="V68" s="703">
        <v>91</v>
      </c>
      <c r="W68" s="393">
        <f t="shared" si="2"/>
        <v>405</v>
      </c>
      <c r="X68" s="12"/>
    </row>
    <row r="69" spans="1:24" ht="15" customHeight="1" x14ac:dyDescent="0.25">
      <c r="A69" s="32">
        <v>3</v>
      </c>
      <c r="B69" s="191" t="s">
        <v>91</v>
      </c>
      <c r="C69" s="664">
        <v>6</v>
      </c>
      <c r="D69" s="588">
        <v>74</v>
      </c>
      <c r="E69" s="372">
        <v>61.48</v>
      </c>
      <c r="F69" s="457">
        <v>10</v>
      </c>
      <c r="G69" s="614">
        <v>13</v>
      </c>
      <c r="H69" s="588">
        <v>69</v>
      </c>
      <c r="I69" s="673">
        <v>59.33</v>
      </c>
      <c r="J69" s="457">
        <v>14</v>
      </c>
      <c r="K69" s="461">
        <v>7</v>
      </c>
      <c r="L69" s="588">
        <v>60.43</v>
      </c>
      <c r="M69" s="369">
        <v>57.45</v>
      </c>
      <c r="N69" s="703">
        <v>30</v>
      </c>
      <c r="O69" s="647">
        <v>1</v>
      </c>
      <c r="P69" s="649">
        <v>84</v>
      </c>
      <c r="Q69" s="373">
        <v>55.61</v>
      </c>
      <c r="R69" s="703">
        <v>2</v>
      </c>
      <c r="S69" s="647">
        <v>4</v>
      </c>
      <c r="T69" s="648">
        <v>62</v>
      </c>
      <c r="U69" s="369">
        <v>53.57</v>
      </c>
      <c r="V69" s="703">
        <v>17</v>
      </c>
      <c r="W69" s="393">
        <f t="shared" si="2"/>
        <v>73</v>
      </c>
      <c r="X69" s="12"/>
    </row>
    <row r="70" spans="1:24" ht="15" customHeight="1" x14ac:dyDescent="0.25">
      <c r="A70" s="32">
        <v>4</v>
      </c>
      <c r="B70" s="191" t="s">
        <v>28</v>
      </c>
      <c r="C70" s="614">
        <v>2</v>
      </c>
      <c r="D70" s="588">
        <v>70</v>
      </c>
      <c r="E70" s="372">
        <v>61.48</v>
      </c>
      <c r="F70" s="457">
        <v>20</v>
      </c>
      <c r="G70" s="614">
        <v>2</v>
      </c>
      <c r="H70" s="588">
        <v>30</v>
      </c>
      <c r="I70" s="673">
        <v>59.33</v>
      </c>
      <c r="J70" s="457">
        <v>99</v>
      </c>
      <c r="K70" s="461">
        <v>11</v>
      </c>
      <c r="L70" s="588">
        <v>49.45</v>
      </c>
      <c r="M70" s="369">
        <v>57.45</v>
      </c>
      <c r="N70" s="703">
        <v>66</v>
      </c>
      <c r="O70" s="647">
        <v>5</v>
      </c>
      <c r="P70" s="648">
        <v>49.4</v>
      </c>
      <c r="Q70" s="373">
        <v>55.61</v>
      </c>
      <c r="R70" s="703">
        <v>67</v>
      </c>
      <c r="S70" s="647">
        <v>4</v>
      </c>
      <c r="T70" s="648">
        <v>59</v>
      </c>
      <c r="U70" s="369">
        <v>53.57</v>
      </c>
      <c r="V70" s="703">
        <v>24</v>
      </c>
      <c r="W70" s="393">
        <f t="shared" si="2"/>
        <v>276</v>
      </c>
      <c r="X70" s="12"/>
    </row>
    <row r="71" spans="1:24" ht="15" customHeight="1" x14ac:dyDescent="0.25">
      <c r="A71" s="32">
        <v>5</v>
      </c>
      <c r="B71" s="191" t="s">
        <v>109</v>
      </c>
      <c r="C71" s="614">
        <v>16</v>
      </c>
      <c r="D71" s="588">
        <v>64</v>
      </c>
      <c r="E71" s="372">
        <v>61.48</v>
      </c>
      <c r="F71" s="457">
        <v>34</v>
      </c>
      <c r="G71" s="614">
        <v>9</v>
      </c>
      <c r="H71" s="588">
        <v>64</v>
      </c>
      <c r="I71" s="673">
        <v>59.33</v>
      </c>
      <c r="J71" s="457">
        <v>30</v>
      </c>
      <c r="K71" s="461">
        <v>16</v>
      </c>
      <c r="L71" s="650">
        <v>71.38</v>
      </c>
      <c r="M71" s="369">
        <v>57.45</v>
      </c>
      <c r="N71" s="703">
        <v>5</v>
      </c>
      <c r="O71" s="647">
        <v>3</v>
      </c>
      <c r="P71" s="648">
        <v>61.333333333333336</v>
      </c>
      <c r="Q71" s="373">
        <v>55.61</v>
      </c>
      <c r="R71" s="703">
        <v>23</v>
      </c>
      <c r="S71" s="647">
        <v>14</v>
      </c>
      <c r="T71" s="648">
        <v>56.714289999999998</v>
      </c>
      <c r="U71" s="369">
        <v>53.57</v>
      </c>
      <c r="V71" s="703">
        <v>34</v>
      </c>
      <c r="W71" s="393">
        <f t="shared" si="2"/>
        <v>126</v>
      </c>
      <c r="X71" s="12"/>
    </row>
    <row r="72" spans="1:24" ht="15" customHeight="1" x14ac:dyDescent="0.25">
      <c r="A72" s="32">
        <v>6</v>
      </c>
      <c r="B72" s="191" t="s">
        <v>105</v>
      </c>
      <c r="C72" s="614">
        <v>7</v>
      </c>
      <c r="D72" s="588">
        <v>64</v>
      </c>
      <c r="E72" s="372">
        <v>61.48</v>
      </c>
      <c r="F72" s="457">
        <v>35</v>
      </c>
      <c r="G72" s="614">
        <v>4</v>
      </c>
      <c r="H72" s="588">
        <v>51.5</v>
      </c>
      <c r="I72" s="673">
        <v>59.33</v>
      </c>
      <c r="J72" s="457">
        <v>74</v>
      </c>
      <c r="K72" s="461">
        <v>4</v>
      </c>
      <c r="L72" s="588">
        <v>60.5</v>
      </c>
      <c r="M72" s="369">
        <v>57.45</v>
      </c>
      <c r="N72" s="703">
        <v>29</v>
      </c>
      <c r="O72" s="647">
        <v>7</v>
      </c>
      <c r="P72" s="648">
        <v>55.714285714285715</v>
      </c>
      <c r="Q72" s="373">
        <v>55.61</v>
      </c>
      <c r="R72" s="703">
        <v>44</v>
      </c>
      <c r="S72" s="647">
        <v>7</v>
      </c>
      <c r="T72" s="648">
        <v>57.428570000000001</v>
      </c>
      <c r="U72" s="369">
        <v>53.57</v>
      </c>
      <c r="V72" s="703">
        <v>31</v>
      </c>
      <c r="W72" s="393">
        <f t="shared" si="2"/>
        <v>213</v>
      </c>
      <c r="X72" s="12"/>
    </row>
    <row r="73" spans="1:24" ht="15" customHeight="1" x14ac:dyDescent="0.25">
      <c r="A73" s="32">
        <v>7</v>
      </c>
      <c r="B73" s="191" t="s">
        <v>30</v>
      </c>
      <c r="C73" s="614">
        <v>9</v>
      </c>
      <c r="D73" s="588">
        <v>61</v>
      </c>
      <c r="E73" s="372">
        <v>61.48</v>
      </c>
      <c r="F73" s="457">
        <v>45</v>
      </c>
      <c r="G73" s="614">
        <v>6</v>
      </c>
      <c r="H73" s="588">
        <v>52.5</v>
      </c>
      <c r="I73" s="673">
        <v>59.33</v>
      </c>
      <c r="J73" s="457">
        <v>68</v>
      </c>
      <c r="K73" s="461">
        <v>2</v>
      </c>
      <c r="L73" s="588">
        <v>55</v>
      </c>
      <c r="M73" s="369">
        <v>57.45</v>
      </c>
      <c r="N73" s="703">
        <v>47</v>
      </c>
      <c r="O73" s="647">
        <v>8</v>
      </c>
      <c r="P73" s="648">
        <v>55.125</v>
      </c>
      <c r="Q73" s="373">
        <v>55.61</v>
      </c>
      <c r="R73" s="703">
        <v>47</v>
      </c>
      <c r="S73" s="647">
        <v>4</v>
      </c>
      <c r="T73" s="648">
        <v>44.25</v>
      </c>
      <c r="U73" s="369">
        <v>53.57</v>
      </c>
      <c r="V73" s="703">
        <v>69</v>
      </c>
      <c r="W73" s="451">
        <f t="shared" si="2"/>
        <v>276</v>
      </c>
      <c r="X73" s="12"/>
    </row>
    <row r="74" spans="1:24" ht="15" customHeight="1" x14ac:dyDescent="0.25">
      <c r="A74" s="32">
        <v>8</v>
      </c>
      <c r="B74" s="191" t="s">
        <v>104</v>
      </c>
      <c r="C74" s="614">
        <v>11</v>
      </c>
      <c r="D74" s="588">
        <v>59.81</v>
      </c>
      <c r="E74" s="372">
        <v>61.48</v>
      </c>
      <c r="F74" s="457">
        <v>51</v>
      </c>
      <c r="G74" s="614">
        <v>9</v>
      </c>
      <c r="H74" s="588">
        <v>73.3</v>
      </c>
      <c r="I74" s="673">
        <v>59.33</v>
      </c>
      <c r="J74" s="457">
        <v>8</v>
      </c>
      <c r="K74" s="461">
        <v>10</v>
      </c>
      <c r="L74" s="588">
        <v>60.9</v>
      </c>
      <c r="M74" s="369">
        <v>57.45</v>
      </c>
      <c r="N74" s="703">
        <v>27</v>
      </c>
      <c r="O74" s="647">
        <v>5</v>
      </c>
      <c r="P74" s="648">
        <v>57.6</v>
      </c>
      <c r="Q74" s="373">
        <v>55.61</v>
      </c>
      <c r="R74" s="703">
        <v>38</v>
      </c>
      <c r="S74" s="647">
        <v>19</v>
      </c>
      <c r="T74" s="648">
        <v>54.210529999999999</v>
      </c>
      <c r="U74" s="369">
        <v>53.57</v>
      </c>
      <c r="V74" s="703">
        <v>44</v>
      </c>
      <c r="W74" s="393">
        <f t="shared" si="2"/>
        <v>168</v>
      </c>
      <c r="X74" s="12"/>
    </row>
    <row r="75" spans="1:24" ht="15" customHeight="1" x14ac:dyDescent="0.25">
      <c r="A75" s="32">
        <v>9</v>
      </c>
      <c r="B75" s="191" t="s">
        <v>106</v>
      </c>
      <c r="C75" s="614">
        <v>13</v>
      </c>
      <c r="D75" s="588">
        <v>55.62</v>
      </c>
      <c r="E75" s="372">
        <v>61.48</v>
      </c>
      <c r="F75" s="457">
        <v>63</v>
      </c>
      <c r="G75" s="614">
        <v>11</v>
      </c>
      <c r="H75" s="588">
        <v>53.2</v>
      </c>
      <c r="I75" s="673">
        <v>59.33</v>
      </c>
      <c r="J75" s="457">
        <v>64</v>
      </c>
      <c r="K75" s="461">
        <v>4</v>
      </c>
      <c r="L75" s="588">
        <v>63.25</v>
      </c>
      <c r="M75" s="369">
        <v>57.45</v>
      </c>
      <c r="N75" s="703">
        <v>23</v>
      </c>
      <c r="O75" s="647">
        <v>6</v>
      </c>
      <c r="P75" s="648">
        <v>52.333333333333336</v>
      </c>
      <c r="Q75" s="373">
        <v>55.61</v>
      </c>
      <c r="R75" s="703">
        <v>56</v>
      </c>
      <c r="S75" s="647">
        <v>3</v>
      </c>
      <c r="T75" s="648">
        <v>39.333329999999997</v>
      </c>
      <c r="U75" s="369">
        <v>53.57</v>
      </c>
      <c r="V75" s="703">
        <v>75</v>
      </c>
      <c r="W75" s="393">
        <f t="shared" si="2"/>
        <v>281</v>
      </c>
      <c r="X75" s="12"/>
    </row>
    <row r="76" spans="1:24" ht="15" customHeight="1" x14ac:dyDescent="0.25">
      <c r="A76" s="32">
        <v>10</v>
      </c>
      <c r="B76" s="191" t="s">
        <v>25</v>
      </c>
      <c r="C76" s="614">
        <v>3</v>
      </c>
      <c r="D76" s="588">
        <v>46</v>
      </c>
      <c r="E76" s="372">
        <v>61.48</v>
      </c>
      <c r="F76" s="457">
        <v>85</v>
      </c>
      <c r="G76" s="614">
        <v>4</v>
      </c>
      <c r="H76" s="588">
        <v>40</v>
      </c>
      <c r="I76" s="673">
        <v>59.33</v>
      </c>
      <c r="J76" s="457">
        <v>96</v>
      </c>
      <c r="K76" s="461">
        <v>2</v>
      </c>
      <c r="L76" s="588">
        <v>44</v>
      </c>
      <c r="M76" s="369">
        <v>57.45</v>
      </c>
      <c r="N76" s="703">
        <v>77</v>
      </c>
      <c r="O76" s="647">
        <v>4</v>
      </c>
      <c r="P76" s="648">
        <v>43.75</v>
      </c>
      <c r="Q76" s="373">
        <v>55.61</v>
      </c>
      <c r="R76" s="703">
        <v>88</v>
      </c>
      <c r="S76" s="647">
        <v>3</v>
      </c>
      <c r="T76" s="374">
        <v>28.33333</v>
      </c>
      <c r="U76" s="369">
        <v>53.57</v>
      </c>
      <c r="V76" s="703">
        <v>83</v>
      </c>
      <c r="W76" s="393">
        <f t="shared" si="2"/>
        <v>429</v>
      </c>
      <c r="X76" s="12"/>
    </row>
    <row r="77" spans="1:24" ht="15" customHeight="1" x14ac:dyDescent="0.25">
      <c r="A77" s="32">
        <v>11</v>
      </c>
      <c r="B77" s="191" t="s">
        <v>89</v>
      </c>
      <c r="C77" s="614">
        <v>7</v>
      </c>
      <c r="D77" s="588">
        <v>46</v>
      </c>
      <c r="E77" s="372">
        <v>61.48</v>
      </c>
      <c r="F77" s="457">
        <v>84</v>
      </c>
      <c r="G77" s="614">
        <v>5</v>
      </c>
      <c r="H77" s="588">
        <v>51.8</v>
      </c>
      <c r="I77" s="673">
        <v>59.33</v>
      </c>
      <c r="J77" s="457">
        <v>73</v>
      </c>
      <c r="K77" s="461">
        <v>5</v>
      </c>
      <c r="L77" s="588">
        <v>49</v>
      </c>
      <c r="M77" s="369">
        <v>57.45</v>
      </c>
      <c r="N77" s="703">
        <v>68</v>
      </c>
      <c r="O77" s="647">
        <v>8</v>
      </c>
      <c r="P77" s="648">
        <v>44.625</v>
      </c>
      <c r="Q77" s="373">
        <v>55.61</v>
      </c>
      <c r="R77" s="703">
        <v>83</v>
      </c>
      <c r="S77" s="647">
        <v>3</v>
      </c>
      <c r="T77" s="648">
        <v>44.666670000000003</v>
      </c>
      <c r="U77" s="369">
        <v>53.57</v>
      </c>
      <c r="V77" s="703">
        <v>67</v>
      </c>
      <c r="W77" s="393">
        <f t="shared" si="2"/>
        <v>375</v>
      </c>
      <c r="X77" s="12"/>
    </row>
    <row r="78" spans="1:24" ht="15" customHeight="1" x14ac:dyDescent="0.25">
      <c r="A78" s="32">
        <v>12</v>
      </c>
      <c r="B78" s="191" t="s">
        <v>93</v>
      </c>
      <c r="C78" s="614">
        <v>2</v>
      </c>
      <c r="D78" s="588">
        <v>44</v>
      </c>
      <c r="E78" s="372">
        <v>61.48</v>
      </c>
      <c r="F78" s="457">
        <v>87</v>
      </c>
      <c r="G78" s="614">
        <v>4</v>
      </c>
      <c r="H78" s="588">
        <v>58</v>
      </c>
      <c r="I78" s="673">
        <v>59.33</v>
      </c>
      <c r="J78" s="457">
        <v>49</v>
      </c>
      <c r="K78" s="461">
        <v>5</v>
      </c>
      <c r="L78" s="667">
        <v>28.4</v>
      </c>
      <c r="M78" s="369">
        <v>57.45</v>
      </c>
      <c r="N78" s="703">
        <v>98</v>
      </c>
      <c r="O78" s="647">
        <v>4</v>
      </c>
      <c r="P78" s="374">
        <v>41.75</v>
      </c>
      <c r="Q78" s="373">
        <v>55.61</v>
      </c>
      <c r="R78" s="703">
        <v>92</v>
      </c>
      <c r="S78" s="647">
        <v>2</v>
      </c>
      <c r="T78" s="648">
        <v>47.5</v>
      </c>
      <c r="U78" s="369">
        <v>53.57</v>
      </c>
      <c r="V78" s="703">
        <v>59</v>
      </c>
      <c r="W78" s="393">
        <f t="shared" si="2"/>
        <v>385</v>
      </c>
      <c r="X78" s="12"/>
    </row>
    <row r="79" spans="1:24" ht="15" customHeight="1" x14ac:dyDescent="0.25">
      <c r="A79" s="32">
        <v>13</v>
      </c>
      <c r="B79" s="191" t="s">
        <v>94</v>
      </c>
      <c r="C79" s="614">
        <v>8</v>
      </c>
      <c r="D79" s="588">
        <v>34</v>
      </c>
      <c r="E79" s="372">
        <v>61.48</v>
      </c>
      <c r="F79" s="457">
        <v>97</v>
      </c>
      <c r="G79" s="614">
        <v>1</v>
      </c>
      <c r="H79" s="588">
        <v>70</v>
      </c>
      <c r="I79" s="673">
        <v>59.33</v>
      </c>
      <c r="J79" s="457">
        <v>13</v>
      </c>
      <c r="K79" s="461"/>
      <c r="L79" s="663"/>
      <c r="M79" s="369">
        <v>57.45</v>
      </c>
      <c r="N79" s="703">
        <v>102</v>
      </c>
      <c r="O79" s="647">
        <v>1</v>
      </c>
      <c r="P79" s="648">
        <v>44</v>
      </c>
      <c r="Q79" s="373">
        <v>55.61</v>
      </c>
      <c r="R79" s="703">
        <v>86</v>
      </c>
      <c r="S79" s="647"/>
      <c r="T79" s="648"/>
      <c r="U79" s="369">
        <v>53.57</v>
      </c>
      <c r="V79" s="703">
        <v>91</v>
      </c>
      <c r="W79" s="393">
        <f t="shared" si="2"/>
        <v>389</v>
      </c>
      <c r="X79" s="12"/>
    </row>
    <row r="80" spans="1:24" ht="15" customHeight="1" x14ac:dyDescent="0.25">
      <c r="A80" s="32">
        <v>14</v>
      </c>
      <c r="B80" s="191" t="s">
        <v>29</v>
      </c>
      <c r="C80" s="461"/>
      <c r="D80" s="372"/>
      <c r="E80" s="372">
        <v>61.48</v>
      </c>
      <c r="F80" s="457">
        <v>100</v>
      </c>
      <c r="G80" s="614">
        <v>3</v>
      </c>
      <c r="H80" s="588">
        <v>41</v>
      </c>
      <c r="I80" s="673">
        <v>59.33</v>
      </c>
      <c r="J80" s="457">
        <v>94</v>
      </c>
      <c r="K80" s="461">
        <v>3</v>
      </c>
      <c r="L80" s="588">
        <v>53</v>
      </c>
      <c r="M80" s="369">
        <v>57.45</v>
      </c>
      <c r="N80" s="703">
        <v>54</v>
      </c>
      <c r="O80" s="647">
        <v>2</v>
      </c>
      <c r="P80" s="648">
        <v>50</v>
      </c>
      <c r="Q80" s="373">
        <v>55.61</v>
      </c>
      <c r="R80" s="703">
        <v>66</v>
      </c>
      <c r="S80" s="647">
        <v>1</v>
      </c>
      <c r="T80" s="661">
        <v>20</v>
      </c>
      <c r="U80" s="369">
        <v>53.57</v>
      </c>
      <c r="V80" s="703">
        <v>87</v>
      </c>
      <c r="W80" s="393">
        <f t="shared" si="2"/>
        <v>401</v>
      </c>
      <c r="X80" s="12"/>
    </row>
    <row r="81" spans="1:24" ht="15" customHeight="1" thickBot="1" x14ac:dyDescent="0.3">
      <c r="A81" s="32">
        <v>15</v>
      </c>
      <c r="B81" s="191" t="s">
        <v>92</v>
      </c>
      <c r="C81" s="461"/>
      <c r="D81" s="372"/>
      <c r="E81" s="372">
        <v>61.48</v>
      </c>
      <c r="F81" s="457">
        <v>100</v>
      </c>
      <c r="G81" s="614">
        <v>1</v>
      </c>
      <c r="H81" s="588">
        <v>86</v>
      </c>
      <c r="I81" s="673">
        <v>59.33</v>
      </c>
      <c r="J81" s="457">
        <v>1</v>
      </c>
      <c r="K81" s="461">
        <v>3</v>
      </c>
      <c r="L81" s="588">
        <v>50.67</v>
      </c>
      <c r="M81" s="369">
        <v>57.45</v>
      </c>
      <c r="N81" s="703">
        <v>63</v>
      </c>
      <c r="O81" s="647"/>
      <c r="P81" s="648"/>
      <c r="Q81" s="373">
        <v>55.61</v>
      </c>
      <c r="R81" s="703">
        <v>102</v>
      </c>
      <c r="S81" s="647"/>
      <c r="T81" s="648"/>
      <c r="U81" s="369">
        <v>53.57</v>
      </c>
      <c r="V81" s="703">
        <v>91</v>
      </c>
      <c r="W81" s="393">
        <f t="shared" si="2"/>
        <v>357</v>
      </c>
      <c r="X81" s="12"/>
    </row>
    <row r="82" spans="1:24" ht="15" customHeight="1" thickBot="1" x14ac:dyDescent="0.3">
      <c r="A82" s="79"/>
      <c r="B82" s="426" t="s">
        <v>134</v>
      </c>
      <c r="C82" s="645">
        <f>SUM(C83:C111)</f>
        <v>276</v>
      </c>
      <c r="D82" s="700">
        <f>AVERAGE(D83:D111)</f>
        <v>57.916000000000004</v>
      </c>
      <c r="E82" s="428">
        <v>61.48</v>
      </c>
      <c r="F82" s="429"/>
      <c r="G82" s="427">
        <f>SUM(G83:G111)</f>
        <v>210</v>
      </c>
      <c r="H82" s="442">
        <f>AVERAGE(H83:H111)</f>
        <v>57.077016758120251</v>
      </c>
      <c r="I82" s="428">
        <v>59.33</v>
      </c>
      <c r="J82" s="429"/>
      <c r="K82" s="430">
        <f>SUM(K83:K111)</f>
        <v>228</v>
      </c>
      <c r="L82" s="442">
        <f>AVERAGE(L83:L111)</f>
        <v>52.133448275862079</v>
      </c>
      <c r="M82" s="432">
        <v>57.45</v>
      </c>
      <c r="N82" s="418"/>
      <c r="O82" s="435">
        <f>SUM(O83:O111)</f>
        <v>205</v>
      </c>
      <c r="P82" s="433">
        <f>AVERAGE(P83:P111)</f>
        <v>51.419839386803673</v>
      </c>
      <c r="Q82" s="399">
        <v>55.61</v>
      </c>
      <c r="R82" s="418"/>
      <c r="S82" s="435">
        <f>SUM(S83:S111)</f>
        <v>209</v>
      </c>
      <c r="T82" s="436">
        <f>AVERAGE(T83:T111)</f>
        <v>53.047942799999994</v>
      </c>
      <c r="U82" s="400">
        <v>53.57</v>
      </c>
      <c r="V82" s="418"/>
      <c r="W82" s="437"/>
      <c r="X82" s="12"/>
    </row>
    <row r="83" spans="1:24" ht="15" customHeight="1" x14ac:dyDescent="0.25">
      <c r="A83" s="26">
        <v>1</v>
      </c>
      <c r="B83" s="295" t="s">
        <v>6</v>
      </c>
      <c r="C83" s="614">
        <v>2</v>
      </c>
      <c r="D83" s="588">
        <v>89</v>
      </c>
      <c r="E83" s="492">
        <v>61.48</v>
      </c>
      <c r="F83" s="493">
        <v>2</v>
      </c>
      <c r="G83" s="656">
        <v>4</v>
      </c>
      <c r="H83" s="657">
        <v>62.75</v>
      </c>
      <c r="I83" s="492">
        <v>59.33</v>
      </c>
      <c r="J83" s="493">
        <v>32</v>
      </c>
      <c r="K83" s="494">
        <v>2</v>
      </c>
      <c r="L83" s="657">
        <v>59.5</v>
      </c>
      <c r="M83" s="495">
        <v>57.45</v>
      </c>
      <c r="N83" s="704">
        <v>36</v>
      </c>
      <c r="O83" s="658">
        <v>5</v>
      </c>
      <c r="P83" s="659">
        <v>63.6</v>
      </c>
      <c r="Q83" s="499">
        <v>55.61</v>
      </c>
      <c r="R83" s="704">
        <v>18</v>
      </c>
      <c r="S83" s="658">
        <v>9</v>
      </c>
      <c r="T83" s="659">
        <v>44.333329999999997</v>
      </c>
      <c r="U83" s="495">
        <v>53.57</v>
      </c>
      <c r="V83" s="704">
        <v>68</v>
      </c>
      <c r="W83" s="397">
        <f t="shared" si="2"/>
        <v>156</v>
      </c>
      <c r="X83" s="12"/>
    </row>
    <row r="84" spans="1:24" ht="15" customHeight="1" x14ac:dyDescent="0.25">
      <c r="A84" s="27">
        <v>2</v>
      </c>
      <c r="B84" s="191" t="s">
        <v>17</v>
      </c>
      <c r="C84" s="614">
        <v>3</v>
      </c>
      <c r="D84" s="588">
        <v>74.33</v>
      </c>
      <c r="E84" s="372">
        <v>61.48</v>
      </c>
      <c r="F84" s="457">
        <v>8</v>
      </c>
      <c r="G84" s="614">
        <v>6</v>
      </c>
      <c r="H84" s="588">
        <v>59.166666666666664</v>
      </c>
      <c r="I84" s="372">
        <v>59.33</v>
      </c>
      <c r="J84" s="457">
        <v>44</v>
      </c>
      <c r="K84" s="461">
        <v>2</v>
      </c>
      <c r="L84" s="588">
        <v>53</v>
      </c>
      <c r="M84" s="369">
        <v>57.45</v>
      </c>
      <c r="N84" s="703">
        <v>55</v>
      </c>
      <c r="O84" s="647">
        <v>4</v>
      </c>
      <c r="P84" s="648">
        <v>51.25</v>
      </c>
      <c r="Q84" s="373">
        <v>55.61</v>
      </c>
      <c r="R84" s="703">
        <v>59</v>
      </c>
      <c r="S84" s="647">
        <v>8</v>
      </c>
      <c r="T84" s="648">
        <v>49.25</v>
      </c>
      <c r="U84" s="369">
        <v>53.57</v>
      </c>
      <c r="V84" s="703">
        <v>54</v>
      </c>
      <c r="W84" s="398">
        <f t="shared" si="2"/>
        <v>220</v>
      </c>
      <c r="X84" s="12"/>
    </row>
    <row r="85" spans="1:24" ht="15" customHeight="1" x14ac:dyDescent="0.25">
      <c r="A85" s="27">
        <v>3</v>
      </c>
      <c r="B85" s="191" t="s">
        <v>148</v>
      </c>
      <c r="C85" s="614">
        <v>21</v>
      </c>
      <c r="D85" s="588">
        <v>74</v>
      </c>
      <c r="E85" s="372">
        <v>61.48</v>
      </c>
      <c r="F85" s="457">
        <v>9</v>
      </c>
      <c r="G85" s="614">
        <v>14</v>
      </c>
      <c r="H85" s="588">
        <v>49.785714285714285</v>
      </c>
      <c r="I85" s="372">
        <v>59.33</v>
      </c>
      <c r="J85" s="457">
        <v>77</v>
      </c>
      <c r="K85" s="461">
        <v>16</v>
      </c>
      <c r="L85" s="588">
        <v>54.5</v>
      </c>
      <c r="M85" s="369">
        <v>57.45</v>
      </c>
      <c r="N85" s="703">
        <v>49</v>
      </c>
      <c r="O85" s="647">
        <v>18</v>
      </c>
      <c r="P85" s="648">
        <v>50.166666666666664</v>
      </c>
      <c r="Q85" s="373">
        <v>55.61</v>
      </c>
      <c r="R85" s="703">
        <v>64</v>
      </c>
      <c r="S85" s="647">
        <v>27</v>
      </c>
      <c r="T85" s="648">
        <v>45.22222</v>
      </c>
      <c r="U85" s="369">
        <v>53.57</v>
      </c>
      <c r="V85" s="703">
        <v>65</v>
      </c>
      <c r="W85" s="398">
        <f t="shared" si="2"/>
        <v>264</v>
      </c>
      <c r="X85" s="12"/>
    </row>
    <row r="86" spans="1:24" ht="15" customHeight="1" x14ac:dyDescent="0.25">
      <c r="A86" s="27">
        <v>4</v>
      </c>
      <c r="B86" s="191" t="s">
        <v>107</v>
      </c>
      <c r="C86" s="614">
        <v>14</v>
      </c>
      <c r="D86" s="588">
        <v>71</v>
      </c>
      <c r="E86" s="372">
        <v>61.48</v>
      </c>
      <c r="F86" s="457">
        <v>14</v>
      </c>
      <c r="G86" s="614">
        <v>8</v>
      </c>
      <c r="H86" s="588">
        <v>60.25</v>
      </c>
      <c r="I86" s="669">
        <v>59.33</v>
      </c>
      <c r="J86" s="457">
        <v>40</v>
      </c>
      <c r="K86" s="461">
        <v>13</v>
      </c>
      <c r="L86" s="588">
        <v>58.62</v>
      </c>
      <c r="M86" s="369">
        <v>57.45</v>
      </c>
      <c r="N86" s="703">
        <v>39</v>
      </c>
      <c r="O86" s="647">
        <v>11</v>
      </c>
      <c r="P86" s="648">
        <v>58.636363636363633</v>
      </c>
      <c r="Q86" s="373">
        <v>55.61</v>
      </c>
      <c r="R86" s="703">
        <v>32</v>
      </c>
      <c r="S86" s="647">
        <v>10</v>
      </c>
      <c r="T86" s="648">
        <v>52</v>
      </c>
      <c r="U86" s="369">
        <v>53.57</v>
      </c>
      <c r="V86" s="703">
        <v>47</v>
      </c>
      <c r="W86" s="398">
        <f t="shared" si="2"/>
        <v>172</v>
      </c>
      <c r="X86" s="12"/>
    </row>
    <row r="87" spans="1:24" ht="15" customHeight="1" x14ac:dyDescent="0.25">
      <c r="A87" s="27">
        <v>5</v>
      </c>
      <c r="B87" s="191" t="s">
        <v>147</v>
      </c>
      <c r="C87" s="614">
        <v>22</v>
      </c>
      <c r="D87" s="588">
        <v>70</v>
      </c>
      <c r="E87" s="372">
        <v>61.48</v>
      </c>
      <c r="F87" s="457">
        <v>18</v>
      </c>
      <c r="G87" s="614">
        <v>19</v>
      </c>
      <c r="H87" s="588">
        <v>54.89473684210526</v>
      </c>
      <c r="I87" s="372">
        <v>59.33</v>
      </c>
      <c r="J87" s="457">
        <v>59</v>
      </c>
      <c r="K87" s="461">
        <v>32</v>
      </c>
      <c r="L87" s="588">
        <v>60.03</v>
      </c>
      <c r="M87" s="369">
        <v>57.45</v>
      </c>
      <c r="N87" s="703">
        <v>32</v>
      </c>
      <c r="O87" s="647">
        <v>11</v>
      </c>
      <c r="P87" s="648">
        <v>66.909090909090907</v>
      </c>
      <c r="Q87" s="373">
        <v>55.61</v>
      </c>
      <c r="R87" s="703">
        <v>12</v>
      </c>
      <c r="S87" s="647">
        <v>16</v>
      </c>
      <c r="T87" s="648">
        <v>49.6875</v>
      </c>
      <c r="U87" s="369">
        <v>53.57</v>
      </c>
      <c r="V87" s="703">
        <v>51</v>
      </c>
      <c r="W87" s="398">
        <f t="shared" si="2"/>
        <v>172</v>
      </c>
      <c r="X87" s="12"/>
    </row>
    <row r="88" spans="1:24" ht="15" customHeight="1" x14ac:dyDescent="0.25">
      <c r="A88" s="27">
        <v>6</v>
      </c>
      <c r="B88" s="191" t="s">
        <v>7</v>
      </c>
      <c r="C88" s="614">
        <v>3</v>
      </c>
      <c r="D88" s="588">
        <v>66</v>
      </c>
      <c r="E88" s="372">
        <v>61.48</v>
      </c>
      <c r="F88" s="457">
        <v>29</v>
      </c>
      <c r="G88" s="614">
        <v>10</v>
      </c>
      <c r="H88" s="588">
        <v>54.9</v>
      </c>
      <c r="I88" s="675">
        <v>59.33</v>
      </c>
      <c r="J88" s="457">
        <v>58</v>
      </c>
      <c r="K88" s="461">
        <v>16</v>
      </c>
      <c r="L88" s="588">
        <v>47.31</v>
      </c>
      <c r="M88" s="369">
        <v>57.45</v>
      </c>
      <c r="N88" s="703">
        <v>71</v>
      </c>
      <c r="O88" s="647">
        <v>5</v>
      </c>
      <c r="P88" s="648">
        <v>57.2</v>
      </c>
      <c r="Q88" s="373">
        <v>55.61</v>
      </c>
      <c r="R88" s="703">
        <v>39</v>
      </c>
      <c r="S88" s="647">
        <v>1</v>
      </c>
      <c r="T88" s="648">
        <v>66</v>
      </c>
      <c r="U88" s="369">
        <v>53.57</v>
      </c>
      <c r="V88" s="703">
        <v>11</v>
      </c>
      <c r="W88" s="390">
        <f t="shared" si="2"/>
        <v>208</v>
      </c>
      <c r="X88" s="12"/>
    </row>
    <row r="89" spans="1:24" ht="15" customHeight="1" x14ac:dyDescent="0.25">
      <c r="A89" s="27">
        <v>7</v>
      </c>
      <c r="B89" s="191" t="s">
        <v>21</v>
      </c>
      <c r="C89" s="614">
        <v>17</v>
      </c>
      <c r="D89" s="588">
        <v>65.819999999999993</v>
      </c>
      <c r="E89" s="372">
        <v>61.48</v>
      </c>
      <c r="F89" s="457">
        <v>30</v>
      </c>
      <c r="G89" s="614">
        <v>15</v>
      </c>
      <c r="H89" s="588">
        <v>52.466666666666669</v>
      </c>
      <c r="I89" s="675">
        <v>59.33</v>
      </c>
      <c r="J89" s="457">
        <v>69</v>
      </c>
      <c r="K89" s="461">
        <v>14</v>
      </c>
      <c r="L89" s="588">
        <v>53.5</v>
      </c>
      <c r="M89" s="369">
        <v>57.45</v>
      </c>
      <c r="N89" s="703">
        <v>51</v>
      </c>
      <c r="O89" s="647">
        <v>14</v>
      </c>
      <c r="P89" s="648">
        <v>57.785714285714285</v>
      </c>
      <c r="Q89" s="373">
        <v>55.61</v>
      </c>
      <c r="R89" s="703">
        <v>35</v>
      </c>
      <c r="S89" s="647">
        <v>10</v>
      </c>
      <c r="T89" s="648">
        <v>54.5</v>
      </c>
      <c r="U89" s="369">
        <v>53.57</v>
      </c>
      <c r="V89" s="703">
        <v>43</v>
      </c>
      <c r="W89" s="398">
        <f t="shared" si="2"/>
        <v>228</v>
      </c>
      <c r="X89" s="12"/>
    </row>
    <row r="90" spans="1:24" ht="15" customHeight="1" x14ac:dyDescent="0.25">
      <c r="A90" s="27">
        <v>8</v>
      </c>
      <c r="B90" s="191" t="s">
        <v>20</v>
      </c>
      <c r="C90" s="614">
        <v>8</v>
      </c>
      <c r="D90" s="588">
        <v>63.75</v>
      </c>
      <c r="E90" s="372">
        <v>61.48</v>
      </c>
      <c r="F90" s="457">
        <v>36</v>
      </c>
      <c r="G90" s="614">
        <v>2</v>
      </c>
      <c r="H90" s="588">
        <v>67</v>
      </c>
      <c r="I90" s="372">
        <v>59.33</v>
      </c>
      <c r="J90" s="457">
        <v>22</v>
      </c>
      <c r="K90" s="461">
        <v>5</v>
      </c>
      <c r="L90" s="588">
        <v>45.8</v>
      </c>
      <c r="M90" s="369">
        <v>57.45</v>
      </c>
      <c r="N90" s="703">
        <v>75</v>
      </c>
      <c r="O90" s="647">
        <v>7</v>
      </c>
      <c r="P90" s="648">
        <v>58.428571428571431</v>
      </c>
      <c r="Q90" s="373">
        <v>55.61</v>
      </c>
      <c r="R90" s="703">
        <v>34</v>
      </c>
      <c r="S90" s="647">
        <v>1</v>
      </c>
      <c r="T90" s="655">
        <v>83</v>
      </c>
      <c r="U90" s="369">
        <v>53.57</v>
      </c>
      <c r="V90" s="703">
        <v>2</v>
      </c>
      <c r="W90" s="398">
        <f t="shared" si="2"/>
        <v>169</v>
      </c>
      <c r="X90" s="12"/>
    </row>
    <row r="91" spans="1:24" ht="15" customHeight="1" x14ac:dyDescent="0.25">
      <c r="A91" s="27">
        <v>9</v>
      </c>
      <c r="B91" s="191" t="s">
        <v>145</v>
      </c>
      <c r="C91" s="614">
        <v>17</v>
      </c>
      <c r="D91" s="588">
        <v>63</v>
      </c>
      <c r="E91" s="372">
        <v>61.48</v>
      </c>
      <c r="F91" s="457">
        <v>39</v>
      </c>
      <c r="G91" s="614">
        <v>17</v>
      </c>
      <c r="H91" s="588">
        <v>49.352941176470587</v>
      </c>
      <c r="I91" s="372">
        <v>59.33</v>
      </c>
      <c r="J91" s="457">
        <v>78</v>
      </c>
      <c r="K91" s="461">
        <v>14</v>
      </c>
      <c r="L91" s="588">
        <v>55.21</v>
      </c>
      <c r="M91" s="369">
        <v>57.45</v>
      </c>
      <c r="N91" s="703">
        <v>46</v>
      </c>
      <c r="O91" s="647">
        <v>11</v>
      </c>
      <c r="P91" s="648">
        <v>59.81818181818182</v>
      </c>
      <c r="Q91" s="373">
        <v>55.61</v>
      </c>
      <c r="R91" s="703">
        <v>26</v>
      </c>
      <c r="S91" s="647">
        <v>17</v>
      </c>
      <c r="T91" s="648">
        <v>55.235289999999999</v>
      </c>
      <c r="U91" s="369">
        <v>53.57</v>
      </c>
      <c r="V91" s="703">
        <v>40</v>
      </c>
      <c r="W91" s="398">
        <f t="shared" si="2"/>
        <v>229</v>
      </c>
      <c r="X91" s="12"/>
    </row>
    <row r="92" spans="1:24" ht="15" customHeight="1" x14ac:dyDescent="0.25">
      <c r="A92" s="27">
        <v>10</v>
      </c>
      <c r="B92" s="191" t="s">
        <v>18</v>
      </c>
      <c r="C92" s="614">
        <v>19</v>
      </c>
      <c r="D92" s="588">
        <v>63</v>
      </c>
      <c r="E92" s="372">
        <v>61.48</v>
      </c>
      <c r="F92" s="457">
        <v>38</v>
      </c>
      <c r="G92" s="614">
        <v>13</v>
      </c>
      <c r="H92" s="588">
        <v>65.92307692307692</v>
      </c>
      <c r="I92" s="372">
        <v>59.33</v>
      </c>
      <c r="J92" s="457">
        <v>23</v>
      </c>
      <c r="K92" s="461">
        <v>20</v>
      </c>
      <c r="L92" s="588">
        <v>57.15</v>
      </c>
      <c r="M92" s="369">
        <v>57.45</v>
      </c>
      <c r="N92" s="703">
        <v>41</v>
      </c>
      <c r="O92" s="647">
        <v>12</v>
      </c>
      <c r="P92" s="648">
        <v>48.333333333333336</v>
      </c>
      <c r="Q92" s="373">
        <v>55.61</v>
      </c>
      <c r="R92" s="703">
        <v>71</v>
      </c>
      <c r="S92" s="647">
        <v>11</v>
      </c>
      <c r="T92" s="648">
        <v>65</v>
      </c>
      <c r="U92" s="369">
        <v>53.57</v>
      </c>
      <c r="V92" s="703">
        <v>12</v>
      </c>
      <c r="W92" s="390">
        <f t="shared" si="2"/>
        <v>185</v>
      </c>
      <c r="X92" s="12"/>
    </row>
    <row r="93" spans="1:24" ht="15" customHeight="1" x14ac:dyDescent="0.25">
      <c r="A93" s="27">
        <v>11</v>
      </c>
      <c r="B93" s="191" t="s">
        <v>13</v>
      </c>
      <c r="C93" s="614">
        <v>10</v>
      </c>
      <c r="D93" s="588">
        <v>61</v>
      </c>
      <c r="E93" s="372">
        <v>61.48</v>
      </c>
      <c r="F93" s="457">
        <v>44</v>
      </c>
      <c r="G93" s="614">
        <v>12</v>
      </c>
      <c r="H93" s="588">
        <v>58.166666666666664</v>
      </c>
      <c r="I93" s="372">
        <v>59.33</v>
      </c>
      <c r="J93" s="457">
        <v>46</v>
      </c>
      <c r="K93" s="461">
        <v>4</v>
      </c>
      <c r="L93" s="588">
        <v>60</v>
      </c>
      <c r="M93" s="369">
        <v>57.45</v>
      </c>
      <c r="N93" s="703">
        <v>33</v>
      </c>
      <c r="O93" s="647">
        <v>12</v>
      </c>
      <c r="P93" s="648">
        <v>44.083333333333336</v>
      </c>
      <c r="Q93" s="373">
        <v>55.61</v>
      </c>
      <c r="R93" s="703">
        <v>84</v>
      </c>
      <c r="S93" s="647">
        <v>4</v>
      </c>
      <c r="T93" s="648">
        <v>64.25</v>
      </c>
      <c r="U93" s="369">
        <v>53.57</v>
      </c>
      <c r="V93" s="703">
        <v>13</v>
      </c>
      <c r="W93" s="398">
        <f t="shared" ref="W93:W121" si="3">V93+R93+N93+J93+F93</f>
        <v>220</v>
      </c>
      <c r="X93" s="12"/>
    </row>
    <row r="94" spans="1:24" ht="15" customHeight="1" x14ac:dyDescent="0.25">
      <c r="A94" s="27">
        <v>12</v>
      </c>
      <c r="B94" s="191" t="s">
        <v>9</v>
      </c>
      <c r="C94" s="614">
        <v>14</v>
      </c>
      <c r="D94" s="588">
        <v>59</v>
      </c>
      <c r="E94" s="372">
        <v>61.48</v>
      </c>
      <c r="F94" s="457">
        <v>54</v>
      </c>
      <c r="G94" s="614">
        <v>10</v>
      </c>
      <c r="H94" s="588">
        <v>55</v>
      </c>
      <c r="I94" s="675">
        <v>59.33</v>
      </c>
      <c r="J94" s="457">
        <v>56</v>
      </c>
      <c r="K94" s="461">
        <v>10</v>
      </c>
      <c r="L94" s="588">
        <v>52.2</v>
      </c>
      <c r="M94" s="369">
        <v>57.45</v>
      </c>
      <c r="N94" s="703">
        <v>57</v>
      </c>
      <c r="O94" s="647">
        <v>13</v>
      </c>
      <c r="P94" s="648">
        <v>55.384615384615387</v>
      </c>
      <c r="Q94" s="373">
        <v>55.61</v>
      </c>
      <c r="R94" s="703">
        <v>46</v>
      </c>
      <c r="S94" s="647">
        <v>15</v>
      </c>
      <c r="T94" s="648">
        <v>48.4</v>
      </c>
      <c r="U94" s="369">
        <v>53.57</v>
      </c>
      <c r="V94" s="703">
        <v>56</v>
      </c>
      <c r="W94" s="398">
        <f t="shared" si="3"/>
        <v>269</v>
      </c>
      <c r="X94" s="12"/>
    </row>
    <row r="95" spans="1:24" ht="15" customHeight="1" x14ac:dyDescent="0.25">
      <c r="A95" s="27">
        <v>13</v>
      </c>
      <c r="B95" s="191" t="s">
        <v>24</v>
      </c>
      <c r="C95" s="614">
        <v>12</v>
      </c>
      <c r="D95" s="588">
        <v>58</v>
      </c>
      <c r="E95" s="372">
        <v>61.48</v>
      </c>
      <c r="F95" s="457">
        <v>56</v>
      </c>
      <c r="G95" s="614">
        <v>5</v>
      </c>
      <c r="H95" s="588">
        <v>59.6</v>
      </c>
      <c r="I95" s="372">
        <v>59.33</v>
      </c>
      <c r="J95" s="457">
        <v>41</v>
      </c>
      <c r="K95" s="461">
        <v>3</v>
      </c>
      <c r="L95" s="588">
        <v>51</v>
      </c>
      <c r="M95" s="369">
        <v>57.45</v>
      </c>
      <c r="N95" s="703">
        <v>60</v>
      </c>
      <c r="O95" s="647">
        <v>1</v>
      </c>
      <c r="P95" s="649">
        <v>97</v>
      </c>
      <c r="Q95" s="373">
        <v>55.61</v>
      </c>
      <c r="R95" s="703">
        <v>1</v>
      </c>
      <c r="S95" s="647">
        <v>3</v>
      </c>
      <c r="T95" s="648">
        <v>57.333329999999997</v>
      </c>
      <c r="U95" s="369">
        <v>53.57</v>
      </c>
      <c r="V95" s="703">
        <v>33</v>
      </c>
      <c r="W95" s="398">
        <f t="shared" si="3"/>
        <v>191</v>
      </c>
      <c r="X95" s="12"/>
    </row>
    <row r="96" spans="1:24" ht="15" customHeight="1" x14ac:dyDescent="0.25">
      <c r="A96" s="27">
        <v>14</v>
      </c>
      <c r="B96" s="191" t="s">
        <v>1</v>
      </c>
      <c r="C96" s="614">
        <v>3</v>
      </c>
      <c r="D96" s="588">
        <v>57</v>
      </c>
      <c r="E96" s="372">
        <v>61.48</v>
      </c>
      <c r="F96" s="457">
        <v>57</v>
      </c>
      <c r="G96" s="614">
        <v>6</v>
      </c>
      <c r="H96" s="588">
        <v>53</v>
      </c>
      <c r="I96" s="372">
        <v>59.33</v>
      </c>
      <c r="J96" s="457">
        <v>65</v>
      </c>
      <c r="K96" s="461">
        <v>8</v>
      </c>
      <c r="L96" s="588">
        <v>42</v>
      </c>
      <c r="M96" s="369">
        <v>57.45</v>
      </c>
      <c r="N96" s="703">
        <v>80</v>
      </c>
      <c r="O96" s="647">
        <v>1</v>
      </c>
      <c r="P96" s="648">
        <v>48</v>
      </c>
      <c r="Q96" s="373">
        <v>55.61</v>
      </c>
      <c r="R96" s="703">
        <v>73</v>
      </c>
      <c r="S96" s="647">
        <v>7</v>
      </c>
      <c r="T96" s="648">
        <v>48</v>
      </c>
      <c r="U96" s="369">
        <v>53.57</v>
      </c>
      <c r="V96" s="703">
        <v>57</v>
      </c>
      <c r="W96" s="398">
        <f t="shared" si="3"/>
        <v>332</v>
      </c>
      <c r="X96" s="12"/>
    </row>
    <row r="97" spans="1:24" ht="15" customHeight="1" x14ac:dyDescent="0.25">
      <c r="A97" s="27">
        <v>15</v>
      </c>
      <c r="B97" s="191" t="s">
        <v>10</v>
      </c>
      <c r="C97" s="614">
        <v>8</v>
      </c>
      <c r="D97" s="588">
        <v>56</v>
      </c>
      <c r="E97" s="372">
        <v>61.48</v>
      </c>
      <c r="F97" s="457">
        <v>61</v>
      </c>
      <c r="G97" s="614">
        <v>4</v>
      </c>
      <c r="H97" s="588">
        <v>49.25</v>
      </c>
      <c r="I97" s="372">
        <v>59.33</v>
      </c>
      <c r="J97" s="457">
        <v>79</v>
      </c>
      <c r="K97" s="461">
        <v>3</v>
      </c>
      <c r="L97" s="588">
        <v>68.33</v>
      </c>
      <c r="M97" s="369">
        <v>57.45</v>
      </c>
      <c r="N97" s="703">
        <v>10</v>
      </c>
      <c r="O97" s="647">
        <v>6</v>
      </c>
      <c r="P97" s="648">
        <v>42.5</v>
      </c>
      <c r="Q97" s="373">
        <v>55.61</v>
      </c>
      <c r="R97" s="703">
        <v>90</v>
      </c>
      <c r="S97" s="647">
        <v>5</v>
      </c>
      <c r="T97" s="648">
        <v>45.8</v>
      </c>
      <c r="U97" s="369">
        <v>53.57</v>
      </c>
      <c r="V97" s="703">
        <v>62</v>
      </c>
      <c r="W97" s="398">
        <f t="shared" si="3"/>
        <v>302</v>
      </c>
      <c r="X97" s="12"/>
    </row>
    <row r="98" spans="1:24" ht="15" customHeight="1" x14ac:dyDescent="0.25">
      <c r="A98" s="27">
        <v>16</v>
      </c>
      <c r="B98" s="191" t="s">
        <v>11</v>
      </c>
      <c r="C98" s="614">
        <v>9</v>
      </c>
      <c r="D98" s="588">
        <v>56</v>
      </c>
      <c r="E98" s="372">
        <v>61.48</v>
      </c>
      <c r="F98" s="457">
        <v>60</v>
      </c>
      <c r="G98" s="614">
        <v>4</v>
      </c>
      <c r="H98" s="588">
        <v>32.25</v>
      </c>
      <c r="I98" s="372">
        <v>59.33</v>
      </c>
      <c r="J98" s="457">
        <v>98</v>
      </c>
      <c r="K98" s="461">
        <v>8</v>
      </c>
      <c r="L98" s="588">
        <v>38.630000000000003</v>
      </c>
      <c r="M98" s="369">
        <v>57.45</v>
      </c>
      <c r="N98" s="703">
        <v>89</v>
      </c>
      <c r="O98" s="647">
        <v>3</v>
      </c>
      <c r="P98" s="648">
        <v>50.333333333333336</v>
      </c>
      <c r="Q98" s="373">
        <v>55.61</v>
      </c>
      <c r="R98" s="703">
        <v>63</v>
      </c>
      <c r="S98" s="647"/>
      <c r="T98" s="648"/>
      <c r="U98" s="369">
        <v>53.57</v>
      </c>
      <c r="V98" s="703">
        <v>91</v>
      </c>
      <c r="W98" s="398">
        <f t="shared" si="3"/>
        <v>401</v>
      </c>
      <c r="X98" s="12"/>
    </row>
    <row r="99" spans="1:24" ht="15" customHeight="1" x14ac:dyDescent="0.25">
      <c r="A99" s="27">
        <v>17</v>
      </c>
      <c r="B99" s="191" t="s">
        <v>4</v>
      </c>
      <c r="C99" s="614">
        <v>16</v>
      </c>
      <c r="D99" s="588">
        <v>55</v>
      </c>
      <c r="E99" s="372">
        <v>61.48</v>
      </c>
      <c r="F99" s="457">
        <v>66</v>
      </c>
      <c r="G99" s="614">
        <v>4</v>
      </c>
      <c r="H99" s="588">
        <v>57</v>
      </c>
      <c r="I99" s="372">
        <v>59.33</v>
      </c>
      <c r="J99" s="457">
        <v>51</v>
      </c>
      <c r="K99" s="461">
        <v>7</v>
      </c>
      <c r="L99" s="588">
        <v>47.14</v>
      </c>
      <c r="M99" s="369">
        <v>57.45</v>
      </c>
      <c r="N99" s="703">
        <v>72</v>
      </c>
      <c r="O99" s="647">
        <v>11</v>
      </c>
      <c r="P99" s="374">
        <v>41.272727272727273</v>
      </c>
      <c r="Q99" s="373">
        <v>55.61</v>
      </c>
      <c r="R99" s="703">
        <v>93</v>
      </c>
      <c r="S99" s="647">
        <v>8</v>
      </c>
      <c r="T99" s="648">
        <v>45.625</v>
      </c>
      <c r="U99" s="369">
        <v>53.57</v>
      </c>
      <c r="V99" s="703">
        <v>63</v>
      </c>
      <c r="W99" s="398">
        <f t="shared" si="3"/>
        <v>345</v>
      </c>
      <c r="X99" s="12"/>
    </row>
    <row r="100" spans="1:24" ht="15" customHeight="1" x14ac:dyDescent="0.25">
      <c r="A100" s="27">
        <v>18</v>
      </c>
      <c r="B100" s="191" t="s">
        <v>22</v>
      </c>
      <c r="C100" s="614">
        <v>3</v>
      </c>
      <c r="D100" s="588">
        <v>53</v>
      </c>
      <c r="E100" s="372">
        <v>61.48</v>
      </c>
      <c r="F100" s="457">
        <v>70</v>
      </c>
      <c r="G100" s="614">
        <v>6</v>
      </c>
      <c r="H100" s="588">
        <v>34.666666666666664</v>
      </c>
      <c r="I100" s="372">
        <v>59.33</v>
      </c>
      <c r="J100" s="457">
        <v>97</v>
      </c>
      <c r="K100" s="461">
        <v>3</v>
      </c>
      <c r="L100" s="588">
        <v>41.33</v>
      </c>
      <c r="M100" s="369">
        <v>57.45</v>
      </c>
      <c r="N100" s="703">
        <v>83</v>
      </c>
      <c r="O100" s="647">
        <v>8</v>
      </c>
      <c r="P100" s="648">
        <v>47.5</v>
      </c>
      <c r="Q100" s="373">
        <v>55.61</v>
      </c>
      <c r="R100" s="703">
        <v>76</v>
      </c>
      <c r="S100" s="647"/>
      <c r="T100" s="648"/>
      <c r="U100" s="369">
        <v>53.57</v>
      </c>
      <c r="V100" s="703">
        <v>91</v>
      </c>
      <c r="W100" s="398">
        <f t="shared" si="3"/>
        <v>417</v>
      </c>
      <c r="X100" s="12"/>
    </row>
    <row r="101" spans="1:24" ht="15" customHeight="1" x14ac:dyDescent="0.25">
      <c r="A101" s="27">
        <v>19</v>
      </c>
      <c r="B101" s="191" t="s">
        <v>19</v>
      </c>
      <c r="C101" s="614">
        <v>15</v>
      </c>
      <c r="D101" s="588">
        <v>51</v>
      </c>
      <c r="E101" s="372">
        <v>61.48</v>
      </c>
      <c r="F101" s="457">
        <v>75</v>
      </c>
      <c r="G101" s="614">
        <v>4</v>
      </c>
      <c r="H101" s="588">
        <v>78.5</v>
      </c>
      <c r="I101" s="675">
        <v>59.33</v>
      </c>
      <c r="J101" s="457">
        <v>5</v>
      </c>
      <c r="K101" s="461">
        <v>5</v>
      </c>
      <c r="L101" s="588">
        <v>38.200000000000003</v>
      </c>
      <c r="M101" s="369">
        <v>57.45</v>
      </c>
      <c r="N101" s="703">
        <v>92</v>
      </c>
      <c r="O101" s="647">
        <v>4</v>
      </c>
      <c r="P101" s="648">
        <v>54.75</v>
      </c>
      <c r="Q101" s="373">
        <v>55.61</v>
      </c>
      <c r="R101" s="703">
        <v>50</v>
      </c>
      <c r="S101" s="647">
        <v>9</v>
      </c>
      <c r="T101" s="648">
        <v>59</v>
      </c>
      <c r="U101" s="369">
        <v>53.57</v>
      </c>
      <c r="V101" s="703">
        <v>23</v>
      </c>
      <c r="W101" s="398">
        <f t="shared" si="3"/>
        <v>245</v>
      </c>
      <c r="X101" s="12"/>
    </row>
    <row r="102" spans="1:24" ht="15" customHeight="1" x14ac:dyDescent="0.25">
      <c r="A102" s="27">
        <v>20</v>
      </c>
      <c r="B102" s="191" t="s">
        <v>12</v>
      </c>
      <c r="C102" s="614">
        <v>4</v>
      </c>
      <c r="D102" s="588">
        <v>49</v>
      </c>
      <c r="E102" s="372">
        <v>61.48</v>
      </c>
      <c r="F102" s="457">
        <v>80</v>
      </c>
      <c r="G102" s="614">
        <v>10</v>
      </c>
      <c r="H102" s="588">
        <v>43.4</v>
      </c>
      <c r="I102" s="675">
        <v>59.33</v>
      </c>
      <c r="J102" s="457">
        <v>92</v>
      </c>
      <c r="K102" s="461">
        <v>5</v>
      </c>
      <c r="L102" s="588">
        <v>57</v>
      </c>
      <c r="M102" s="369">
        <v>57.45</v>
      </c>
      <c r="N102" s="703">
        <v>42</v>
      </c>
      <c r="O102" s="647">
        <v>7</v>
      </c>
      <c r="P102" s="374">
        <v>38.428571428571431</v>
      </c>
      <c r="Q102" s="373">
        <v>55.61</v>
      </c>
      <c r="R102" s="703">
        <v>95</v>
      </c>
      <c r="S102" s="647">
        <v>14</v>
      </c>
      <c r="T102" s="648">
        <v>37.285710000000002</v>
      </c>
      <c r="U102" s="369">
        <v>53.57</v>
      </c>
      <c r="V102" s="703">
        <v>78</v>
      </c>
      <c r="W102" s="398">
        <f t="shared" si="3"/>
        <v>387</v>
      </c>
      <c r="X102" s="12"/>
    </row>
    <row r="103" spans="1:24" ht="15" customHeight="1" x14ac:dyDescent="0.25">
      <c r="A103" s="27">
        <v>21</v>
      </c>
      <c r="B103" s="191" t="s">
        <v>16</v>
      </c>
      <c r="C103" s="614">
        <v>23</v>
      </c>
      <c r="D103" s="588">
        <v>46</v>
      </c>
      <c r="E103" s="372">
        <v>61.48</v>
      </c>
      <c r="F103" s="457">
        <v>83</v>
      </c>
      <c r="G103" s="614">
        <v>18</v>
      </c>
      <c r="H103" s="588">
        <v>61.388888888888886</v>
      </c>
      <c r="I103" s="372">
        <v>59.33</v>
      </c>
      <c r="J103" s="457">
        <v>37</v>
      </c>
      <c r="K103" s="461">
        <v>7</v>
      </c>
      <c r="L103" s="588">
        <v>67.290000000000006</v>
      </c>
      <c r="M103" s="369">
        <v>57.45</v>
      </c>
      <c r="N103" s="703">
        <v>12</v>
      </c>
      <c r="O103" s="647">
        <v>8</v>
      </c>
      <c r="P103" s="648">
        <v>46.875</v>
      </c>
      <c r="Q103" s="373">
        <v>55.61</v>
      </c>
      <c r="R103" s="703">
        <v>77</v>
      </c>
      <c r="S103" s="647">
        <v>5</v>
      </c>
      <c r="T103" s="648">
        <v>39.200000000000003</v>
      </c>
      <c r="U103" s="369">
        <v>53.57</v>
      </c>
      <c r="V103" s="703">
        <v>76</v>
      </c>
      <c r="W103" s="398">
        <f t="shared" si="3"/>
        <v>285</v>
      </c>
      <c r="X103" s="12"/>
    </row>
    <row r="104" spans="1:24" ht="15" customHeight="1" x14ac:dyDescent="0.25">
      <c r="A104" s="27">
        <v>22</v>
      </c>
      <c r="B104" s="191" t="s">
        <v>146</v>
      </c>
      <c r="C104" s="614">
        <v>16</v>
      </c>
      <c r="D104" s="588">
        <v>40</v>
      </c>
      <c r="E104" s="372">
        <v>61.48</v>
      </c>
      <c r="F104" s="457">
        <v>90</v>
      </c>
      <c r="G104" s="614">
        <v>9</v>
      </c>
      <c r="H104" s="588">
        <v>59.444444444444443</v>
      </c>
      <c r="I104" s="372">
        <v>59.33</v>
      </c>
      <c r="J104" s="457">
        <v>42</v>
      </c>
      <c r="K104" s="461">
        <v>19</v>
      </c>
      <c r="L104" s="588">
        <v>60.79</v>
      </c>
      <c r="M104" s="369">
        <v>57.45</v>
      </c>
      <c r="N104" s="703">
        <v>28</v>
      </c>
      <c r="O104" s="647">
        <v>14</v>
      </c>
      <c r="P104" s="648">
        <v>55</v>
      </c>
      <c r="Q104" s="373">
        <v>55.61</v>
      </c>
      <c r="R104" s="703">
        <v>48</v>
      </c>
      <c r="S104" s="647">
        <v>14</v>
      </c>
      <c r="T104" s="648">
        <v>55.642859999999999</v>
      </c>
      <c r="U104" s="369">
        <v>53.57</v>
      </c>
      <c r="V104" s="703">
        <v>39</v>
      </c>
      <c r="W104" s="398">
        <f t="shared" si="3"/>
        <v>247</v>
      </c>
      <c r="X104" s="12"/>
    </row>
    <row r="105" spans="1:24" ht="15" customHeight="1" x14ac:dyDescent="0.25">
      <c r="A105" s="27">
        <v>23</v>
      </c>
      <c r="B105" s="191" t="s">
        <v>5</v>
      </c>
      <c r="C105" s="614">
        <v>6</v>
      </c>
      <c r="D105" s="588">
        <v>40</v>
      </c>
      <c r="E105" s="372">
        <v>61.48</v>
      </c>
      <c r="F105" s="457">
        <v>91</v>
      </c>
      <c r="G105" s="614">
        <v>3</v>
      </c>
      <c r="H105" s="588">
        <v>45</v>
      </c>
      <c r="I105" s="675">
        <v>59.33</v>
      </c>
      <c r="J105" s="457">
        <v>89</v>
      </c>
      <c r="K105" s="461">
        <v>1</v>
      </c>
      <c r="L105" s="588">
        <v>51</v>
      </c>
      <c r="M105" s="369">
        <v>57.45</v>
      </c>
      <c r="N105" s="703">
        <v>62</v>
      </c>
      <c r="O105" s="647">
        <v>3</v>
      </c>
      <c r="P105" s="661">
        <v>28</v>
      </c>
      <c r="Q105" s="373">
        <v>55.61</v>
      </c>
      <c r="R105" s="703">
        <v>97</v>
      </c>
      <c r="S105" s="647">
        <v>1</v>
      </c>
      <c r="T105" s="648">
        <v>40</v>
      </c>
      <c r="U105" s="369">
        <v>53.57</v>
      </c>
      <c r="V105" s="703">
        <v>73</v>
      </c>
      <c r="W105" s="398">
        <f t="shared" si="3"/>
        <v>412</v>
      </c>
      <c r="X105" s="12"/>
    </row>
    <row r="106" spans="1:24" ht="15" customHeight="1" x14ac:dyDescent="0.25">
      <c r="A106" s="27">
        <v>24</v>
      </c>
      <c r="B106" s="191" t="s">
        <v>8</v>
      </c>
      <c r="C106" s="614">
        <v>8</v>
      </c>
      <c r="D106" s="588">
        <v>35</v>
      </c>
      <c r="E106" s="372">
        <v>61.48</v>
      </c>
      <c r="F106" s="457">
        <v>96</v>
      </c>
      <c r="G106" s="614">
        <v>1</v>
      </c>
      <c r="H106" s="588">
        <v>53</v>
      </c>
      <c r="I106" s="372">
        <v>59.33</v>
      </c>
      <c r="J106" s="457">
        <v>67</v>
      </c>
      <c r="K106" s="461">
        <v>3</v>
      </c>
      <c r="L106" s="588">
        <v>49.67</v>
      </c>
      <c r="M106" s="369">
        <v>57.45</v>
      </c>
      <c r="N106" s="703">
        <v>65</v>
      </c>
      <c r="O106" s="647">
        <v>2</v>
      </c>
      <c r="P106" s="374">
        <v>42</v>
      </c>
      <c r="Q106" s="373">
        <v>55.61</v>
      </c>
      <c r="R106" s="703">
        <v>91</v>
      </c>
      <c r="S106" s="647">
        <v>4</v>
      </c>
      <c r="T106" s="648">
        <v>51</v>
      </c>
      <c r="U106" s="369">
        <v>53.57</v>
      </c>
      <c r="V106" s="703">
        <v>49</v>
      </c>
      <c r="W106" s="398">
        <f t="shared" si="3"/>
        <v>368</v>
      </c>
      <c r="X106" s="12"/>
    </row>
    <row r="107" spans="1:24" ht="15" customHeight="1" x14ac:dyDescent="0.25">
      <c r="A107" s="27">
        <v>25</v>
      </c>
      <c r="B107" s="191" t="s">
        <v>3</v>
      </c>
      <c r="C107" s="614">
        <v>3</v>
      </c>
      <c r="D107" s="588">
        <v>32</v>
      </c>
      <c r="E107" s="372">
        <v>61.48</v>
      </c>
      <c r="F107" s="457">
        <v>98</v>
      </c>
      <c r="G107" s="614">
        <v>1</v>
      </c>
      <c r="H107" s="588">
        <v>84</v>
      </c>
      <c r="I107" s="675">
        <v>59.33</v>
      </c>
      <c r="J107" s="457">
        <v>2</v>
      </c>
      <c r="K107" s="461">
        <v>1</v>
      </c>
      <c r="L107" s="650">
        <v>75</v>
      </c>
      <c r="M107" s="369">
        <v>57.45</v>
      </c>
      <c r="N107" s="703">
        <v>3</v>
      </c>
      <c r="O107" s="647">
        <v>2</v>
      </c>
      <c r="P107" s="661">
        <v>27</v>
      </c>
      <c r="Q107" s="373">
        <v>55.61</v>
      </c>
      <c r="R107" s="703">
        <v>98</v>
      </c>
      <c r="S107" s="647">
        <v>3</v>
      </c>
      <c r="T107" s="648">
        <v>61.333329999999997</v>
      </c>
      <c r="U107" s="369">
        <v>53.57</v>
      </c>
      <c r="V107" s="703">
        <v>20</v>
      </c>
      <c r="W107" s="390">
        <f t="shared" si="3"/>
        <v>221</v>
      </c>
      <c r="X107" s="12"/>
    </row>
    <row r="108" spans="1:24" ht="15" customHeight="1" x14ac:dyDescent="0.25">
      <c r="A108" s="27">
        <v>26</v>
      </c>
      <c r="B108" s="191" t="s">
        <v>15</v>
      </c>
      <c r="C108" s="461"/>
      <c r="D108" s="372"/>
      <c r="E108" s="372">
        <v>61.48</v>
      </c>
      <c r="F108" s="457">
        <v>100</v>
      </c>
      <c r="G108" s="614">
        <v>1</v>
      </c>
      <c r="H108" s="588">
        <v>61</v>
      </c>
      <c r="I108" s="372">
        <v>59.33</v>
      </c>
      <c r="J108" s="457">
        <v>39</v>
      </c>
      <c r="K108" s="461">
        <v>1</v>
      </c>
      <c r="L108" s="588">
        <v>40</v>
      </c>
      <c r="M108" s="369">
        <v>57.45</v>
      </c>
      <c r="N108" s="703">
        <v>87</v>
      </c>
      <c r="O108" s="647">
        <v>3</v>
      </c>
      <c r="P108" s="648">
        <v>47.666666666666664</v>
      </c>
      <c r="Q108" s="373">
        <v>55.61</v>
      </c>
      <c r="R108" s="703">
        <v>75</v>
      </c>
      <c r="S108" s="647">
        <v>5</v>
      </c>
      <c r="T108" s="648">
        <v>45.6</v>
      </c>
      <c r="U108" s="369">
        <v>53.57</v>
      </c>
      <c r="V108" s="703">
        <v>64</v>
      </c>
      <c r="W108" s="398">
        <f t="shared" si="3"/>
        <v>365</v>
      </c>
      <c r="X108" s="12"/>
    </row>
    <row r="109" spans="1:24" ht="15" customHeight="1" x14ac:dyDescent="0.25">
      <c r="A109" s="27">
        <v>27</v>
      </c>
      <c r="B109" s="178" t="s">
        <v>67</v>
      </c>
      <c r="C109" s="701"/>
      <c r="D109" s="673"/>
      <c r="E109" s="673">
        <v>61.48</v>
      </c>
      <c r="F109" s="457">
        <v>100</v>
      </c>
      <c r="G109" s="701"/>
      <c r="H109" s="673"/>
      <c r="I109" s="673">
        <v>59.33</v>
      </c>
      <c r="J109" s="457">
        <v>104</v>
      </c>
      <c r="K109" s="461">
        <v>1</v>
      </c>
      <c r="L109" s="588">
        <v>42</v>
      </c>
      <c r="M109" s="369">
        <v>57.45</v>
      </c>
      <c r="N109" s="703">
        <v>82</v>
      </c>
      <c r="O109" s="391"/>
      <c r="P109" s="376"/>
      <c r="Q109" s="373">
        <v>55.61</v>
      </c>
      <c r="R109" s="703">
        <v>102</v>
      </c>
      <c r="S109" s="391"/>
      <c r="T109" s="376"/>
      <c r="U109" s="369">
        <v>53.57</v>
      </c>
      <c r="V109" s="703">
        <v>91</v>
      </c>
      <c r="W109" s="398">
        <f t="shared" si="3"/>
        <v>479</v>
      </c>
      <c r="X109" s="12"/>
    </row>
    <row r="110" spans="1:24" ht="15" customHeight="1" x14ac:dyDescent="0.25">
      <c r="A110" s="27">
        <v>28</v>
      </c>
      <c r="B110" s="191" t="s">
        <v>14</v>
      </c>
      <c r="C110" s="461"/>
      <c r="D110" s="372"/>
      <c r="E110" s="372">
        <v>61.48</v>
      </c>
      <c r="F110" s="457">
        <v>100</v>
      </c>
      <c r="G110" s="614">
        <v>1</v>
      </c>
      <c r="H110" s="588">
        <v>83</v>
      </c>
      <c r="I110" s="675">
        <v>59.33</v>
      </c>
      <c r="J110" s="457">
        <v>3</v>
      </c>
      <c r="K110" s="461">
        <v>2</v>
      </c>
      <c r="L110" s="588">
        <v>42</v>
      </c>
      <c r="M110" s="369">
        <v>57.45</v>
      </c>
      <c r="N110" s="703">
        <v>81</v>
      </c>
      <c r="O110" s="647">
        <v>3</v>
      </c>
      <c r="P110" s="648">
        <v>53.333333333333336</v>
      </c>
      <c r="Q110" s="373">
        <v>55.61</v>
      </c>
      <c r="R110" s="703">
        <v>52</v>
      </c>
      <c r="S110" s="647">
        <v>2</v>
      </c>
      <c r="T110" s="648">
        <v>63.5</v>
      </c>
      <c r="U110" s="369">
        <v>53.57</v>
      </c>
      <c r="V110" s="703">
        <v>14</v>
      </c>
      <c r="W110" s="398">
        <f t="shared" si="3"/>
        <v>250</v>
      </c>
      <c r="X110" s="12"/>
    </row>
    <row r="111" spans="1:24" ht="15" customHeight="1" thickBot="1" x14ac:dyDescent="0.3">
      <c r="A111" s="439">
        <v>29</v>
      </c>
      <c r="B111" s="191" t="s">
        <v>23</v>
      </c>
      <c r="C111" s="461"/>
      <c r="D111" s="372"/>
      <c r="E111" s="372">
        <v>61.48</v>
      </c>
      <c r="F111" s="457">
        <v>100</v>
      </c>
      <c r="G111" s="614">
        <v>3</v>
      </c>
      <c r="H111" s="588">
        <v>54</v>
      </c>
      <c r="I111" s="675">
        <v>59.33</v>
      </c>
      <c r="J111" s="457">
        <v>62</v>
      </c>
      <c r="K111" s="461">
        <v>3</v>
      </c>
      <c r="L111" s="588">
        <v>43.67</v>
      </c>
      <c r="M111" s="369">
        <v>57.45</v>
      </c>
      <c r="N111" s="703">
        <v>79</v>
      </c>
      <c r="O111" s="647">
        <v>6</v>
      </c>
      <c r="P111" s="648">
        <v>48.5</v>
      </c>
      <c r="Q111" s="373">
        <v>55.61</v>
      </c>
      <c r="R111" s="703">
        <v>68</v>
      </c>
      <c r="S111" s="647"/>
      <c r="T111" s="648"/>
      <c r="U111" s="369">
        <v>53.57</v>
      </c>
      <c r="V111" s="703">
        <v>91</v>
      </c>
      <c r="W111" s="443">
        <f t="shared" si="3"/>
        <v>400</v>
      </c>
      <c r="X111" s="12"/>
    </row>
    <row r="112" spans="1:24" ht="15" customHeight="1" thickBot="1" x14ac:dyDescent="0.3">
      <c r="A112" s="441"/>
      <c r="B112" s="411" t="s">
        <v>133</v>
      </c>
      <c r="C112" s="644">
        <f>SUM(C113:C121)</f>
        <v>74</v>
      </c>
      <c r="D112" s="699">
        <f>AVERAGE(D113:D121)</f>
        <v>65.332007575757586</v>
      </c>
      <c r="E112" s="413">
        <v>61.48</v>
      </c>
      <c r="F112" s="414"/>
      <c r="G112" s="412">
        <f>SUM(G113:G121)</f>
        <v>47</v>
      </c>
      <c r="H112" s="438">
        <f>AVERAGE(H113:H121)</f>
        <v>55.5</v>
      </c>
      <c r="I112" s="413">
        <v>59.33</v>
      </c>
      <c r="J112" s="414"/>
      <c r="K112" s="85">
        <f>SUM(K113:K121)</f>
        <v>48</v>
      </c>
      <c r="L112" s="444">
        <f>AVERAGE(L113:L121)</f>
        <v>52.916666666666664</v>
      </c>
      <c r="M112" s="417">
        <v>57.45</v>
      </c>
      <c r="N112" s="445"/>
      <c r="O112" s="446">
        <f>SUM(O113:O121)</f>
        <v>39</v>
      </c>
      <c r="P112" s="444">
        <f>AVERAGE(P113:P121)</f>
        <v>58.999074074074066</v>
      </c>
      <c r="Q112" s="401">
        <v>55.61</v>
      </c>
      <c r="R112" s="418"/>
      <c r="S112" s="446">
        <f>SUM(S113:S121)</f>
        <v>41</v>
      </c>
      <c r="T112" s="419">
        <f>AVERAGE(T113:T121)</f>
        <v>49.912581666666661</v>
      </c>
      <c r="U112" s="401">
        <v>53.57</v>
      </c>
      <c r="V112" s="418"/>
      <c r="W112" s="452"/>
      <c r="X112" s="12"/>
    </row>
    <row r="113" spans="1:24" ht="15" customHeight="1" x14ac:dyDescent="0.25">
      <c r="A113" s="26">
        <v>1</v>
      </c>
      <c r="B113" s="191" t="s">
        <v>96</v>
      </c>
      <c r="C113" s="614">
        <v>11</v>
      </c>
      <c r="D113" s="588">
        <v>82.909090909090907</v>
      </c>
      <c r="E113" s="372">
        <v>61.48</v>
      </c>
      <c r="F113" s="457">
        <v>3</v>
      </c>
      <c r="G113" s="614">
        <v>3</v>
      </c>
      <c r="H113" s="588">
        <v>68</v>
      </c>
      <c r="I113" s="669">
        <v>59.33</v>
      </c>
      <c r="J113" s="457">
        <v>19</v>
      </c>
      <c r="K113" s="461">
        <v>9</v>
      </c>
      <c r="L113" s="588">
        <v>71</v>
      </c>
      <c r="M113" s="369">
        <v>57.45</v>
      </c>
      <c r="N113" s="703">
        <v>6</v>
      </c>
      <c r="O113" s="647">
        <v>10</v>
      </c>
      <c r="P113" s="648">
        <v>64.8</v>
      </c>
      <c r="Q113" s="373">
        <v>55.61</v>
      </c>
      <c r="R113" s="703">
        <v>14</v>
      </c>
      <c r="S113" s="647">
        <v>6</v>
      </c>
      <c r="T113" s="648">
        <v>61</v>
      </c>
      <c r="U113" s="369">
        <v>53.57</v>
      </c>
      <c r="V113" s="703">
        <v>21</v>
      </c>
      <c r="W113" s="392">
        <f t="shared" si="3"/>
        <v>63</v>
      </c>
      <c r="X113" s="12"/>
    </row>
    <row r="114" spans="1:24" ht="15" customHeight="1" x14ac:dyDescent="0.25">
      <c r="A114" s="27">
        <v>2</v>
      </c>
      <c r="B114" s="191" t="s">
        <v>101</v>
      </c>
      <c r="C114" s="614">
        <v>3</v>
      </c>
      <c r="D114" s="588">
        <v>71.666666666666671</v>
      </c>
      <c r="E114" s="372">
        <v>61.48</v>
      </c>
      <c r="F114" s="457">
        <v>13</v>
      </c>
      <c r="G114" s="614">
        <v>4</v>
      </c>
      <c r="H114" s="588">
        <v>54</v>
      </c>
      <c r="I114" s="669">
        <v>59.33</v>
      </c>
      <c r="J114" s="457">
        <v>61</v>
      </c>
      <c r="K114" s="461">
        <v>6</v>
      </c>
      <c r="L114" s="588">
        <v>60.17</v>
      </c>
      <c r="M114" s="369">
        <v>57.45</v>
      </c>
      <c r="N114" s="703">
        <v>31</v>
      </c>
      <c r="O114" s="647">
        <v>6</v>
      </c>
      <c r="P114" s="648">
        <v>57.666666666666664</v>
      </c>
      <c r="Q114" s="373">
        <v>55.61</v>
      </c>
      <c r="R114" s="703">
        <v>37</v>
      </c>
      <c r="S114" s="647">
        <v>8</v>
      </c>
      <c r="T114" s="648">
        <v>48.75</v>
      </c>
      <c r="U114" s="369">
        <v>53.57</v>
      </c>
      <c r="V114" s="703">
        <v>55</v>
      </c>
      <c r="W114" s="393">
        <f t="shared" si="3"/>
        <v>197</v>
      </c>
      <c r="X114" s="12"/>
    </row>
    <row r="115" spans="1:24" ht="15" customHeight="1" x14ac:dyDescent="0.25">
      <c r="A115" s="27">
        <v>3</v>
      </c>
      <c r="B115" s="191" t="s">
        <v>132</v>
      </c>
      <c r="C115" s="614">
        <v>22</v>
      </c>
      <c r="D115" s="588">
        <v>70.86363636363636</v>
      </c>
      <c r="E115" s="372">
        <v>61.48</v>
      </c>
      <c r="F115" s="457">
        <v>15</v>
      </c>
      <c r="G115" s="614">
        <v>15</v>
      </c>
      <c r="H115" s="588">
        <v>67</v>
      </c>
      <c r="I115" s="669">
        <v>59.33</v>
      </c>
      <c r="J115" s="457">
        <v>20</v>
      </c>
      <c r="K115" s="461">
        <v>4</v>
      </c>
      <c r="L115" s="588">
        <v>65.5</v>
      </c>
      <c r="M115" s="369">
        <v>57.45</v>
      </c>
      <c r="N115" s="703">
        <v>18</v>
      </c>
      <c r="O115" s="647">
        <v>9</v>
      </c>
      <c r="P115" s="648">
        <v>64.777777777777771</v>
      </c>
      <c r="Q115" s="373">
        <v>55.61</v>
      </c>
      <c r="R115" s="703">
        <v>15</v>
      </c>
      <c r="S115" s="647">
        <v>17</v>
      </c>
      <c r="T115" s="648">
        <v>56.058819999999997</v>
      </c>
      <c r="U115" s="369">
        <v>53.57</v>
      </c>
      <c r="V115" s="703">
        <v>36</v>
      </c>
      <c r="W115" s="393">
        <f t="shared" si="3"/>
        <v>104</v>
      </c>
      <c r="X115" s="12"/>
    </row>
    <row r="116" spans="1:24" ht="15" customHeight="1" x14ac:dyDescent="0.25">
      <c r="A116" s="27">
        <v>4</v>
      </c>
      <c r="B116" s="170" t="s">
        <v>65</v>
      </c>
      <c r="C116" s="614">
        <v>4</v>
      </c>
      <c r="D116" s="588">
        <v>69</v>
      </c>
      <c r="E116" s="666">
        <v>61.48</v>
      </c>
      <c r="F116" s="457">
        <v>21</v>
      </c>
      <c r="G116" s="665"/>
      <c r="H116" s="666"/>
      <c r="I116" s="666">
        <v>59.33</v>
      </c>
      <c r="J116" s="457">
        <v>104</v>
      </c>
      <c r="K116" s="461">
        <v>1</v>
      </c>
      <c r="L116" s="588">
        <v>40</v>
      </c>
      <c r="M116" s="369">
        <v>57.45</v>
      </c>
      <c r="N116" s="703">
        <v>88</v>
      </c>
      <c r="O116" s="505"/>
      <c r="P116" s="508"/>
      <c r="Q116" s="373">
        <v>55.61</v>
      </c>
      <c r="R116" s="703">
        <v>102</v>
      </c>
      <c r="S116" s="505"/>
      <c r="T116" s="508"/>
      <c r="U116" s="369">
        <v>53.57</v>
      </c>
      <c r="V116" s="703">
        <v>91</v>
      </c>
      <c r="W116" s="393">
        <f t="shared" si="3"/>
        <v>406</v>
      </c>
      <c r="X116" s="12"/>
    </row>
    <row r="117" spans="1:24" ht="15" customHeight="1" x14ac:dyDescent="0.25">
      <c r="A117" s="27">
        <v>5</v>
      </c>
      <c r="B117" s="191" t="s">
        <v>95</v>
      </c>
      <c r="C117" s="614">
        <v>15</v>
      </c>
      <c r="D117" s="588">
        <v>64.533333333333331</v>
      </c>
      <c r="E117" s="372">
        <v>61.48</v>
      </c>
      <c r="F117" s="457">
        <v>32</v>
      </c>
      <c r="G117" s="614">
        <v>10</v>
      </c>
      <c r="H117" s="588">
        <v>64</v>
      </c>
      <c r="I117" s="669">
        <v>59.33</v>
      </c>
      <c r="J117" s="457">
        <v>29</v>
      </c>
      <c r="K117" s="461">
        <v>8</v>
      </c>
      <c r="L117" s="588">
        <v>68.75</v>
      </c>
      <c r="M117" s="369">
        <v>57.45</v>
      </c>
      <c r="N117" s="703">
        <v>8</v>
      </c>
      <c r="O117" s="647">
        <v>9</v>
      </c>
      <c r="P117" s="648">
        <v>64</v>
      </c>
      <c r="Q117" s="373">
        <v>55.61</v>
      </c>
      <c r="R117" s="703">
        <v>17</v>
      </c>
      <c r="S117" s="647">
        <v>6</v>
      </c>
      <c r="T117" s="374">
        <v>70</v>
      </c>
      <c r="U117" s="369">
        <v>53.57</v>
      </c>
      <c r="V117" s="703">
        <v>7</v>
      </c>
      <c r="W117" s="393">
        <f t="shared" si="3"/>
        <v>93</v>
      </c>
      <c r="X117" s="12"/>
    </row>
    <row r="118" spans="1:24" ht="15" customHeight="1" x14ac:dyDescent="0.25">
      <c r="A118" s="27">
        <v>6</v>
      </c>
      <c r="B118" s="191" t="s">
        <v>97</v>
      </c>
      <c r="C118" s="614">
        <v>6</v>
      </c>
      <c r="D118" s="588">
        <v>59.333333333333336</v>
      </c>
      <c r="E118" s="372">
        <v>61.48</v>
      </c>
      <c r="F118" s="457">
        <v>52</v>
      </c>
      <c r="G118" s="614">
        <v>5</v>
      </c>
      <c r="H118" s="588">
        <v>52</v>
      </c>
      <c r="I118" s="669">
        <v>59.33</v>
      </c>
      <c r="J118" s="457">
        <v>71</v>
      </c>
      <c r="K118" s="461">
        <v>2</v>
      </c>
      <c r="L118" s="588">
        <v>51</v>
      </c>
      <c r="M118" s="369">
        <v>57.45</v>
      </c>
      <c r="N118" s="703">
        <v>61</v>
      </c>
      <c r="O118" s="647">
        <v>1</v>
      </c>
      <c r="P118" s="648">
        <v>55</v>
      </c>
      <c r="Q118" s="373">
        <v>55.61</v>
      </c>
      <c r="R118" s="703">
        <v>49</v>
      </c>
      <c r="S118" s="647">
        <v>3</v>
      </c>
      <c r="T118" s="648">
        <v>49.666670000000003</v>
      </c>
      <c r="U118" s="369">
        <v>53.57</v>
      </c>
      <c r="V118" s="703">
        <v>53</v>
      </c>
      <c r="W118" s="393">
        <f t="shared" si="3"/>
        <v>286</v>
      </c>
      <c r="X118" s="12"/>
    </row>
    <row r="119" spans="1:24" ht="15" customHeight="1" x14ac:dyDescent="0.25">
      <c r="A119" s="27">
        <v>7</v>
      </c>
      <c r="B119" s="191" t="s">
        <v>156</v>
      </c>
      <c r="C119" s="614">
        <v>9</v>
      </c>
      <c r="D119" s="588">
        <v>53.6</v>
      </c>
      <c r="E119" s="372">
        <v>61.48</v>
      </c>
      <c r="F119" s="457">
        <v>69</v>
      </c>
      <c r="G119" s="614">
        <v>2</v>
      </c>
      <c r="H119" s="588">
        <v>28</v>
      </c>
      <c r="I119" s="666">
        <v>59.33</v>
      </c>
      <c r="J119" s="457">
        <v>101</v>
      </c>
      <c r="K119" s="461">
        <v>6</v>
      </c>
      <c r="L119" s="588">
        <v>40.83</v>
      </c>
      <c r="M119" s="369">
        <v>57.45</v>
      </c>
      <c r="N119" s="703">
        <v>86</v>
      </c>
      <c r="O119" s="391"/>
      <c r="P119" s="376"/>
      <c r="Q119" s="373">
        <v>55.61</v>
      </c>
      <c r="R119" s="703">
        <v>102</v>
      </c>
      <c r="S119" s="391"/>
      <c r="T119" s="376"/>
      <c r="U119" s="369">
        <v>53.57</v>
      </c>
      <c r="V119" s="703">
        <v>91</v>
      </c>
      <c r="W119" s="393">
        <f t="shared" si="3"/>
        <v>449</v>
      </c>
      <c r="X119" s="12"/>
    </row>
    <row r="120" spans="1:24" ht="15" customHeight="1" x14ac:dyDescent="0.25">
      <c r="A120" s="27">
        <v>8</v>
      </c>
      <c r="B120" s="191" t="s">
        <v>66</v>
      </c>
      <c r="C120" s="614">
        <v>4</v>
      </c>
      <c r="D120" s="588">
        <v>50.75</v>
      </c>
      <c r="E120" s="372">
        <v>61.48</v>
      </c>
      <c r="F120" s="457">
        <v>76</v>
      </c>
      <c r="G120" s="614">
        <v>5</v>
      </c>
      <c r="H120" s="588">
        <v>49</v>
      </c>
      <c r="I120" s="666">
        <v>59.33</v>
      </c>
      <c r="J120" s="457">
        <v>80</v>
      </c>
      <c r="K120" s="461">
        <v>8</v>
      </c>
      <c r="L120" s="588">
        <v>41.25</v>
      </c>
      <c r="M120" s="369">
        <v>57.45</v>
      </c>
      <c r="N120" s="703">
        <v>84</v>
      </c>
      <c r="O120" s="293"/>
      <c r="P120" s="374"/>
      <c r="Q120" s="373">
        <v>55.61</v>
      </c>
      <c r="R120" s="703">
        <v>102</v>
      </c>
      <c r="S120" s="391"/>
      <c r="T120" s="374"/>
      <c r="U120" s="369">
        <v>53.57</v>
      </c>
      <c r="V120" s="703">
        <v>91</v>
      </c>
      <c r="W120" s="393">
        <f t="shared" si="3"/>
        <v>433</v>
      </c>
      <c r="X120" s="12"/>
    </row>
    <row r="121" spans="1:24" ht="15" customHeight="1" thickBot="1" x14ac:dyDescent="0.3">
      <c r="A121" s="30">
        <v>9</v>
      </c>
      <c r="B121" s="264" t="s">
        <v>131</v>
      </c>
      <c r="C121" s="466"/>
      <c r="D121" s="378"/>
      <c r="E121" s="378">
        <v>61.48</v>
      </c>
      <c r="F121" s="465">
        <v>100</v>
      </c>
      <c r="G121" s="596">
        <v>3</v>
      </c>
      <c r="H121" s="590">
        <v>62</v>
      </c>
      <c r="I121" s="671">
        <v>59.33</v>
      </c>
      <c r="J121" s="465">
        <v>35</v>
      </c>
      <c r="K121" s="466">
        <v>4</v>
      </c>
      <c r="L121" s="590">
        <v>37.75</v>
      </c>
      <c r="M121" s="371">
        <v>57.45</v>
      </c>
      <c r="N121" s="672">
        <v>93</v>
      </c>
      <c r="O121" s="651">
        <v>4</v>
      </c>
      <c r="P121" s="652">
        <v>47.75</v>
      </c>
      <c r="Q121" s="379">
        <v>55.61</v>
      </c>
      <c r="R121" s="672">
        <v>74</v>
      </c>
      <c r="S121" s="651">
        <v>1</v>
      </c>
      <c r="T121" s="705">
        <v>14</v>
      </c>
      <c r="U121" s="371">
        <v>53.57</v>
      </c>
      <c r="V121" s="672">
        <v>90</v>
      </c>
      <c r="W121" s="394">
        <f t="shared" si="3"/>
        <v>392</v>
      </c>
      <c r="X121" s="12"/>
    </row>
    <row r="122" spans="1:24" ht="15" customHeight="1" x14ac:dyDescent="0.25">
      <c r="A122" s="353" t="s">
        <v>150</v>
      </c>
      <c r="B122" s="36"/>
      <c r="C122" s="36"/>
      <c r="D122" s="454">
        <f>AVERAGE(D5,D7:D14,D16:D27,D29:D46,D48:D65,D67:D81,D83:D111,D113:D121)</f>
        <v>58.89791132614662</v>
      </c>
      <c r="E122" s="36"/>
      <c r="F122" s="36"/>
      <c r="G122" s="36"/>
      <c r="H122" s="454">
        <f>AVERAGE(H5,H7:H14,H16:H27,H29:H46,H48:H65,H67:H81,H83:H111,H113:H121)</f>
        <v>56.436761837158912</v>
      </c>
      <c r="I122" s="36"/>
      <c r="J122" s="36"/>
      <c r="K122" s="455"/>
      <c r="L122" s="456">
        <f>AVERAGE(L5,L7:L14,L16:L27,L29:L46,L48:L65,L67:L81,L83:L111,L113:L121)</f>
        <v>53.244653465346538</v>
      </c>
      <c r="M122" s="456"/>
      <c r="N122" s="456"/>
      <c r="O122" s="456"/>
      <c r="P122" s="456">
        <f>AVERAGE(P5,P7:P14,P16:P27,P29:P46,P48:P65,P67:P81,P83:P111,P113:P121)</f>
        <v>54.042571507473944</v>
      </c>
      <c r="Q122" s="456"/>
      <c r="R122" s="456"/>
      <c r="S122" s="456"/>
      <c r="T122" s="456">
        <f>AVERAGE(T5,T7:T14,T16:T27,T29:T46,T48:T65,T67:T81,T83:T111,T113:T121)</f>
        <v>51.140043222222225</v>
      </c>
      <c r="U122" s="35"/>
      <c r="V122" s="35"/>
      <c r="W122" s="35"/>
    </row>
    <row r="123" spans="1:24" x14ac:dyDescent="0.25">
      <c r="A123" s="354" t="s">
        <v>151</v>
      </c>
      <c r="D123" s="218">
        <v>61.48</v>
      </c>
      <c r="H123" s="453">
        <v>59.33</v>
      </c>
      <c r="I123" s="218"/>
      <c r="J123" s="395"/>
      <c r="K123" s="218"/>
      <c r="L123" s="218">
        <v>57.45</v>
      </c>
      <c r="M123" s="218"/>
      <c r="N123" s="218"/>
      <c r="O123" s="218"/>
      <c r="P123" s="218">
        <v>55.61</v>
      </c>
      <c r="Q123" s="218"/>
      <c r="R123" s="218"/>
      <c r="S123" s="218"/>
      <c r="T123" s="218">
        <v>53.57</v>
      </c>
    </row>
    <row r="124" spans="1:24" x14ac:dyDescent="0.25">
      <c r="T124" s="13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123">
    <cfRule type="containsBlanks" dxfId="95" priority="13" stopIfTrue="1">
      <formula>LEN(TRIM(T4))=0</formula>
    </cfRule>
    <cfRule type="cellIs" dxfId="94" priority="14" stopIfTrue="1" operator="equal">
      <formula>$T$122</formula>
    </cfRule>
    <cfRule type="cellIs" dxfId="93" priority="15" stopIfTrue="1" operator="greaterThanOrEqual">
      <formula>75</formula>
    </cfRule>
    <cfRule type="cellIs" dxfId="92" priority="16" stopIfTrue="1" operator="lessThan">
      <formula>50</formula>
    </cfRule>
    <cfRule type="cellIs" dxfId="91" priority="17" stopIfTrue="1" operator="between">
      <formula>$T$122</formula>
      <formula>50</formula>
    </cfRule>
    <cfRule type="cellIs" dxfId="90" priority="18" stopIfTrue="1" operator="between">
      <formula>75</formula>
      <formula>$T$122</formula>
    </cfRule>
  </conditionalFormatting>
  <conditionalFormatting sqref="P4:P123">
    <cfRule type="cellIs" dxfId="89" priority="19" stopIfTrue="1" operator="equal">
      <formula>$P$122</formula>
    </cfRule>
    <cfRule type="containsBlanks" dxfId="88" priority="20" stopIfTrue="1">
      <formula>LEN(TRIM(P4))=0</formula>
    </cfRule>
    <cfRule type="cellIs" dxfId="87" priority="21" stopIfTrue="1" operator="lessThan">
      <formula>50</formula>
    </cfRule>
    <cfRule type="cellIs" dxfId="86" priority="22" stopIfTrue="1" operator="between">
      <formula>$P$122</formula>
      <formula>50</formula>
    </cfRule>
    <cfRule type="cellIs" dxfId="85" priority="23" stopIfTrue="1" operator="between">
      <formula>75</formula>
      <formula>$P$122</formula>
    </cfRule>
    <cfRule type="cellIs" dxfId="84" priority="24" stopIfTrue="1" operator="greaterThanOrEqual">
      <formula>75</formula>
    </cfRule>
  </conditionalFormatting>
  <conditionalFormatting sqref="L4:L123">
    <cfRule type="cellIs" dxfId="83" priority="7" stopIfTrue="1" operator="equal">
      <formula>$L$122</formula>
    </cfRule>
    <cfRule type="containsBlanks" dxfId="82" priority="8" stopIfTrue="1">
      <formula>LEN(TRIM(L4))=0</formula>
    </cfRule>
    <cfRule type="cellIs" dxfId="81" priority="9" stopIfTrue="1" operator="lessThan">
      <formula>50</formula>
    </cfRule>
    <cfRule type="cellIs" dxfId="80" priority="10" stopIfTrue="1" operator="between">
      <formula>$L$122</formula>
      <formula>50</formula>
    </cfRule>
    <cfRule type="cellIs" dxfId="79" priority="11" stopIfTrue="1" operator="between">
      <formula>74.999</formula>
      <formula>$L$122</formula>
    </cfRule>
    <cfRule type="cellIs" dxfId="78" priority="12" stopIfTrue="1" operator="greaterThanOrEqual">
      <formula>75</formula>
    </cfRule>
  </conditionalFormatting>
  <conditionalFormatting sqref="H4:H123">
    <cfRule type="cellIs" dxfId="77" priority="1" stopIfTrue="1" operator="equal">
      <formula>$H$122</formula>
    </cfRule>
    <cfRule type="containsBlanks" dxfId="76" priority="2" stopIfTrue="1">
      <formula>LEN(TRIM(H4))=0</formula>
    </cfRule>
    <cfRule type="cellIs" dxfId="75" priority="3" stopIfTrue="1" operator="lessThan">
      <formula>50</formula>
    </cfRule>
    <cfRule type="cellIs" dxfId="74" priority="4" stopIfTrue="1" operator="greaterThanOrEqual">
      <formula>75</formula>
    </cfRule>
    <cfRule type="cellIs" dxfId="73" priority="5" stopIfTrue="1" operator="between">
      <formula>$H$122</formula>
      <formula>50</formula>
    </cfRule>
    <cfRule type="cellIs" dxfId="72" priority="6" stopIfTrue="1" operator="between">
      <formula>75</formula>
      <formula>$H$122</formula>
    </cfRule>
  </conditionalFormatting>
  <conditionalFormatting sqref="D4:D123">
    <cfRule type="containsBlanks" dxfId="71" priority="25" stopIfTrue="1">
      <formula>LEN(TRIM(D4))=0</formula>
    </cfRule>
    <cfRule type="cellIs" dxfId="70" priority="26" stopIfTrue="1" operator="equal">
      <formula>$D$122</formula>
    </cfRule>
    <cfRule type="cellIs" dxfId="69" priority="27" stopIfTrue="1" operator="lessThan">
      <formula>50</formula>
    </cfRule>
    <cfRule type="cellIs" dxfId="68" priority="28" stopIfTrue="1" operator="greaterThanOrEqual">
      <formula>75</formula>
    </cfRule>
    <cfRule type="cellIs" dxfId="67" priority="29" stopIfTrue="1" operator="between">
      <formula>$D$122</formula>
      <formula>50</formula>
    </cfRule>
    <cfRule type="cellIs" dxfId="66" priority="30" stopIfTrue="1" operator="between">
      <formula>75</formula>
      <formula>$D$122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0.7109375" customWidth="1"/>
    <col min="8" max="9" width="7.7109375" customWidth="1"/>
    <col min="10" max="10" width="18.7109375" customWidth="1"/>
    <col min="11" max="11" width="30.7109375" customWidth="1"/>
    <col min="12" max="13" width="7.7109375" customWidth="1"/>
    <col min="14" max="14" width="18.7109375" customWidth="1"/>
    <col min="15" max="15" width="30.7109375" customWidth="1"/>
    <col min="16" max="17" width="7.7109375" customWidth="1"/>
    <col min="18" max="18" width="18.7109375" customWidth="1"/>
    <col min="19" max="19" width="30.7109375" style="5" customWidth="1"/>
    <col min="20" max="22" width="7.7109375" customWidth="1"/>
  </cols>
  <sheetData>
    <row r="1" spans="1:24" x14ac:dyDescent="0.25">
      <c r="W1" s="47"/>
      <c r="X1" s="7" t="s">
        <v>111</v>
      </c>
    </row>
    <row r="2" spans="1:24" ht="15.75" x14ac:dyDescent="0.25">
      <c r="G2" s="724" t="s">
        <v>117</v>
      </c>
      <c r="H2" s="724"/>
      <c r="I2" s="724"/>
      <c r="L2" s="78"/>
      <c r="M2" s="78"/>
      <c r="N2" s="78"/>
      <c r="O2" s="78"/>
      <c r="P2" s="78"/>
      <c r="Q2" s="78"/>
      <c r="R2" s="78"/>
      <c r="S2" s="78"/>
      <c r="T2" s="78"/>
      <c r="W2" s="48"/>
      <c r="X2" s="7" t="s">
        <v>112</v>
      </c>
    </row>
    <row r="3" spans="1:24" ht="15.75" thickBot="1" x14ac:dyDescent="0.3">
      <c r="W3" s="49"/>
      <c r="X3" s="7" t="s">
        <v>113</v>
      </c>
    </row>
    <row r="4" spans="1:24" s="4" customFormat="1" ht="15.6" customHeight="1" thickBot="1" x14ac:dyDescent="0.3">
      <c r="A4" s="722" t="s">
        <v>64</v>
      </c>
      <c r="B4" s="725">
        <v>2019</v>
      </c>
      <c r="C4" s="720"/>
      <c r="D4" s="720"/>
      <c r="E4" s="721"/>
      <c r="F4" s="719">
        <v>2018</v>
      </c>
      <c r="G4" s="720"/>
      <c r="H4" s="720"/>
      <c r="I4" s="721"/>
      <c r="J4" s="719">
        <v>2017</v>
      </c>
      <c r="K4" s="720"/>
      <c r="L4" s="720"/>
      <c r="M4" s="721"/>
      <c r="N4" s="720">
        <v>2016</v>
      </c>
      <c r="O4" s="720"/>
      <c r="P4" s="720"/>
      <c r="Q4" s="720"/>
      <c r="R4" s="719">
        <v>2015</v>
      </c>
      <c r="S4" s="720"/>
      <c r="T4" s="720"/>
      <c r="U4" s="721"/>
      <c r="W4" s="8"/>
      <c r="X4" s="7" t="s">
        <v>114</v>
      </c>
    </row>
    <row r="5" spans="1:24" ht="42" customHeight="1" thickBot="1" x14ac:dyDescent="0.3">
      <c r="A5" s="723"/>
      <c r="B5" s="511" t="s">
        <v>63</v>
      </c>
      <c r="C5" s="303" t="s">
        <v>124</v>
      </c>
      <c r="D5" s="304" t="s">
        <v>127</v>
      </c>
      <c r="E5" s="107" t="s">
        <v>152</v>
      </c>
      <c r="F5" s="510" t="s">
        <v>63</v>
      </c>
      <c r="G5" s="303" t="s">
        <v>124</v>
      </c>
      <c r="H5" s="304" t="s">
        <v>127</v>
      </c>
      <c r="I5" s="107" t="s">
        <v>152</v>
      </c>
      <c r="J5" s="102" t="s">
        <v>63</v>
      </c>
      <c r="K5" s="103" t="s">
        <v>124</v>
      </c>
      <c r="L5" s="104" t="s">
        <v>127</v>
      </c>
      <c r="M5" s="107" t="s">
        <v>152</v>
      </c>
      <c r="N5" s="105" t="s">
        <v>63</v>
      </c>
      <c r="O5" s="105" t="s">
        <v>124</v>
      </c>
      <c r="P5" s="106" t="s">
        <v>127</v>
      </c>
      <c r="Q5" s="107" t="s">
        <v>152</v>
      </c>
      <c r="R5" s="102" t="s">
        <v>63</v>
      </c>
      <c r="S5" s="103" t="s">
        <v>124</v>
      </c>
      <c r="T5" s="104" t="s">
        <v>127</v>
      </c>
      <c r="U5" s="107" t="s">
        <v>152</v>
      </c>
    </row>
    <row r="6" spans="1:24" ht="15" customHeight="1" x14ac:dyDescent="0.25">
      <c r="A6" s="31">
        <v>1</v>
      </c>
      <c r="B6" s="50" t="s">
        <v>26</v>
      </c>
      <c r="C6" s="51" t="s">
        <v>90</v>
      </c>
      <c r="D6" s="52">
        <v>61.48</v>
      </c>
      <c r="E6" s="53">
        <v>90</v>
      </c>
      <c r="F6" s="109" t="s">
        <v>26</v>
      </c>
      <c r="G6" s="205" t="s">
        <v>92</v>
      </c>
      <c r="H6" s="229">
        <v>59.33</v>
      </c>
      <c r="I6" s="251">
        <v>86</v>
      </c>
      <c r="J6" s="109" t="s">
        <v>61</v>
      </c>
      <c r="K6" s="205" t="s">
        <v>76</v>
      </c>
      <c r="L6" s="108">
        <v>57.45</v>
      </c>
      <c r="M6" s="345">
        <v>80.56</v>
      </c>
      <c r="N6" s="157" t="s">
        <v>2</v>
      </c>
      <c r="O6" s="205" t="s">
        <v>24</v>
      </c>
      <c r="P6" s="18">
        <v>55.61</v>
      </c>
      <c r="Q6" s="329">
        <v>97</v>
      </c>
      <c r="R6" s="109" t="s">
        <v>52</v>
      </c>
      <c r="S6" s="205" t="s">
        <v>58</v>
      </c>
      <c r="T6" s="108">
        <v>53.57</v>
      </c>
      <c r="U6" s="111">
        <v>83</v>
      </c>
    </row>
    <row r="7" spans="1:24" ht="15" customHeight="1" x14ac:dyDescent="0.25">
      <c r="A7" s="32">
        <v>2</v>
      </c>
      <c r="B7" s="54" t="s">
        <v>2</v>
      </c>
      <c r="C7" s="55" t="s">
        <v>6</v>
      </c>
      <c r="D7" s="56">
        <v>61.48</v>
      </c>
      <c r="E7" s="57">
        <v>89</v>
      </c>
      <c r="F7" s="119" t="s">
        <v>2</v>
      </c>
      <c r="G7" s="191" t="s">
        <v>3</v>
      </c>
      <c r="H7" s="230">
        <v>59.33</v>
      </c>
      <c r="I7" s="252">
        <v>84</v>
      </c>
      <c r="J7" s="119" t="s">
        <v>40</v>
      </c>
      <c r="K7" s="191" t="s">
        <v>74</v>
      </c>
      <c r="L7" s="113">
        <v>57.45</v>
      </c>
      <c r="M7" s="346">
        <v>78.75</v>
      </c>
      <c r="N7" s="116" t="s">
        <v>26</v>
      </c>
      <c r="O7" s="191" t="s">
        <v>91</v>
      </c>
      <c r="P7" s="14">
        <v>55.61</v>
      </c>
      <c r="Q7" s="330">
        <v>84</v>
      </c>
      <c r="R7" s="119" t="s">
        <v>2</v>
      </c>
      <c r="S7" s="191" t="s">
        <v>20</v>
      </c>
      <c r="T7" s="113">
        <v>53.57</v>
      </c>
      <c r="U7" s="117">
        <v>83</v>
      </c>
    </row>
    <row r="8" spans="1:24" ht="15" customHeight="1" x14ac:dyDescent="0.25">
      <c r="A8" s="32">
        <v>3</v>
      </c>
      <c r="B8" s="524" t="s">
        <v>0</v>
      </c>
      <c r="C8" s="55" t="s">
        <v>96</v>
      </c>
      <c r="D8" s="56">
        <v>61.48</v>
      </c>
      <c r="E8" s="70">
        <v>82.909090909090907</v>
      </c>
      <c r="F8" s="119" t="s">
        <v>2</v>
      </c>
      <c r="G8" s="191" t="s">
        <v>14</v>
      </c>
      <c r="H8" s="56">
        <v>59.33</v>
      </c>
      <c r="I8" s="252">
        <v>83</v>
      </c>
      <c r="J8" s="114" t="s">
        <v>2</v>
      </c>
      <c r="K8" s="191" t="s">
        <v>3</v>
      </c>
      <c r="L8" s="113">
        <v>57.45</v>
      </c>
      <c r="M8" s="346">
        <v>75</v>
      </c>
      <c r="N8" s="158" t="s">
        <v>40</v>
      </c>
      <c r="O8" s="191" t="s">
        <v>45</v>
      </c>
      <c r="P8" s="14">
        <v>55.61</v>
      </c>
      <c r="Q8" s="330">
        <v>79</v>
      </c>
      <c r="R8" s="119" t="s">
        <v>61</v>
      </c>
      <c r="S8" s="191" t="s">
        <v>76</v>
      </c>
      <c r="T8" s="113">
        <v>53.57</v>
      </c>
      <c r="U8" s="117">
        <v>77.458330000000004</v>
      </c>
    </row>
    <row r="9" spans="1:24" ht="15" customHeight="1" x14ac:dyDescent="0.25">
      <c r="A9" s="32">
        <v>4</v>
      </c>
      <c r="B9" s="67" t="s">
        <v>40</v>
      </c>
      <c r="C9" s="68" t="s">
        <v>47</v>
      </c>
      <c r="D9" s="69">
        <v>61.48</v>
      </c>
      <c r="E9" s="57">
        <v>81</v>
      </c>
      <c r="F9" s="123" t="s">
        <v>61</v>
      </c>
      <c r="G9" s="206" t="s">
        <v>76</v>
      </c>
      <c r="H9" s="69">
        <v>59.33</v>
      </c>
      <c r="I9" s="253">
        <v>79</v>
      </c>
      <c r="J9" s="119" t="s">
        <v>61</v>
      </c>
      <c r="K9" s="206" t="s">
        <v>79</v>
      </c>
      <c r="L9" s="113">
        <v>57.45</v>
      </c>
      <c r="M9" s="346">
        <v>74.67</v>
      </c>
      <c r="N9" s="158" t="s">
        <v>52</v>
      </c>
      <c r="O9" s="210" t="s">
        <v>53</v>
      </c>
      <c r="P9" s="14">
        <v>55.61</v>
      </c>
      <c r="Q9" s="330">
        <v>75.5</v>
      </c>
      <c r="R9" s="119" t="s">
        <v>32</v>
      </c>
      <c r="S9" s="283" t="s">
        <v>129</v>
      </c>
      <c r="T9" s="113">
        <v>53.57</v>
      </c>
      <c r="U9" s="117">
        <v>74.333330000000004</v>
      </c>
    </row>
    <row r="10" spans="1:24" ht="15" customHeight="1" x14ac:dyDescent="0.25">
      <c r="A10" s="32">
        <v>5</v>
      </c>
      <c r="B10" s="54" t="s">
        <v>52</v>
      </c>
      <c r="C10" s="55" t="s">
        <v>59</v>
      </c>
      <c r="D10" s="56">
        <v>61.48</v>
      </c>
      <c r="E10" s="57">
        <v>79</v>
      </c>
      <c r="F10" s="119" t="s">
        <v>2</v>
      </c>
      <c r="G10" s="191" t="s">
        <v>19</v>
      </c>
      <c r="H10" s="56">
        <v>59.33</v>
      </c>
      <c r="I10" s="252">
        <v>78.5</v>
      </c>
      <c r="J10" s="114" t="s">
        <v>26</v>
      </c>
      <c r="K10" s="191" t="s">
        <v>109</v>
      </c>
      <c r="L10" s="113">
        <v>57.45</v>
      </c>
      <c r="M10" s="346">
        <v>71.38</v>
      </c>
      <c r="N10" s="158" t="s">
        <v>32</v>
      </c>
      <c r="O10" s="191" t="s">
        <v>143</v>
      </c>
      <c r="P10" s="14">
        <v>55.61</v>
      </c>
      <c r="Q10" s="330">
        <v>74.142857142857139</v>
      </c>
      <c r="R10" s="119" t="s">
        <v>32</v>
      </c>
      <c r="S10" s="206" t="s">
        <v>143</v>
      </c>
      <c r="T10" s="113">
        <v>53.57</v>
      </c>
      <c r="U10" s="117">
        <v>73</v>
      </c>
    </row>
    <row r="11" spans="1:24" ht="15" customHeight="1" x14ac:dyDescent="0.25">
      <c r="A11" s="32">
        <v>6</v>
      </c>
      <c r="B11" s="54" t="s">
        <v>26</v>
      </c>
      <c r="C11" s="55" t="s">
        <v>157</v>
      </c>
      <c r="D11" s="56">
        <v>61.48</v>
      </c>
      <c r="E11" s="57">
        <v>79</v>
      </c>
      <c r="F11" s="119" t="s">
        <v>52</v>
      </c>
      <c r="G11" s="191" t="s">
        <v>60</v>
      </c>
      <c r="H11" s="56">
        <v>59.33</v>
      </c>
      <c r="I11" s="252">
        <v>77.5</v>
      </c>
      <c r="J11" s="119" t="s">
        <v>0</v>
      </c>
      <c r="K11" s="191" t="s">
        <v>96</v>
      </c>
      <c r="L11" s="113">
        <v>57.45</v>
      </c>
      <c r="M11" s="252">
        <v>71</v>
      </c>
      <c r="N11" s="158" t="s">
        <v>52</v>
      </c>
      <c r="O11" s="191" t="s">
        <v>59</v>
      </c>
      <c r="P11" s="14">
        <v>55.61</v>
      </c>
      <c r="Q11" s="173">
        <v>72</v>
      </c>
      <c r="R11" s="119" t="s">
        <v>40</v>
      </c>
      <c r="S11" s="191" t="s">
        <v>74</v>
      </c>
      <c r="T11" s="113">
        <v>53.57</v>
      </c>
      <c r="U11" s="121">
        <v>71.166669999999996</v>
      </c>
    </row>
    <row r="12" spans="1:24" ht="15" customHeight="1" x14ac:dyDescent="0.25">
      <c r="A12" s="32">
        <v>7</v>
      </c>
      <c r="B12" s="54" t="s">
        <v>61</v>
      </c>
      <c r="C12" s="55" t="s">
        <v>76</v>
      </c>
      <c r="D12" s="56">
        <v>61.48</v>
      </c>
      <c r="E12" s="57">
        <v>77.977272727272734</v>
      </c>
      <c r="F12" s="119" t="s">
        <v>32</v>
      </c>
      <c r="G12" s="191" t="s">
        <v>33</v>
      </c>
      <c r="H12" s="56">
        <v>59.33</v>
      </c>
      <c r="I12" s="252">
        <v>76</v>
      </c>
      <c r="J12" s="119" t="s">
        <v>40</v>
      </c>
      <c r="K12" s="191" t="s">
        <v>83</v>
      </c>
      <c r="L12" s="113">
        <v>57.45</v>
      </c>
      <c r="M12" s="252">
        <v>69.5</v>
      </c>
      <c r="N12" s="158" t="s">
        <v>40</v>
      </c>
      <c r="O12" s="176" t="s">
        <v>71</v>
      </c>
      <c r="P12" s="14">
        <v>55.61</v>
      </c>
      <c r="Q12" s="173">
        <v>72</v>
      </c>
      <c r="R12" s="119" t="s">
        <v>0</v>
      </c>
      <c r="S12" s="191" t="s">
        <v>95</v>
      </c>
      <c r="T12" s="113">
        <v>53.57</v>
      </c>
      <c r="U12" s="121">
        <v>70</v>
      </c>
    </row>
    <row r="13" spans="1:24" ht="15" customHeight="1" x14ac:dyDescent="0.25">
      <c r="A13" s="32">
        <v>8</v>
      </c>
      <c r="B13" s="54" t="s">
        <v>2</v>
      </c>
      <c r="C13" s="55" t="s">
        <v>17</v>
      </c>
      <c r="D13" s="56">
        <v>61.48</v>
      </c>
      <c r="E13" s="57">
        <v>74.33</v>
      </c>
      <c r="F13" s="119" t="s">
        <v>26</v>
      </c>
      <c r="G13" s="191" t="s">
        <v>104</v>
      </c>
      <c r="H13" s="56">
        <v>59.33</v>
      </c>
      <c r="I13" s="252">
        <v>73.3</v>
      </c>
      <c r="J13" s="119" t="s">
        <v>0</v>
      </c>
      <c r="K13" s="191" t="s">
        <v>95</v>
      </c>
      <c r="L13" s="113">
        <v>57.45</v>
      </c>
      <c r="M13" s="252">
        <v>68.75</v>
      </c>
      <c r="N13" s="158" t="s">
        <v>61</v>
      </c>
      <c r="O13" s="191" t="s">
        <v>76</v>
      </c>
      <c r="P13" s="14">
        <v>55.61</v>
      </c>
      <c r="Q13" s="173">
        <v>71.65384615384616</v>
      </c>
      <c r="R13" s="119" t="s">
        <v>61</v>
      </c>
      <c r="S13" s="191" t="s">
        <v>77</v>
      </c>
      <c r="T13" s="113">
        <v>53.57</v>
      </c>
      <c r="U13" s="121">
        <v>69</v>
      </c>
    </row>
    <row r="14" spans="1:24" ht="15" customHeight="1" x14ac:dyDescent="0.25">
      <c r="A14" s="32">
        <v>9</v>
      </c>
      <c r="B14" s="54" t="s">
        <v>2</v>
      </c>
      <c r="C14" s="55" t="s">
        <v>148</v>
      </c>
      <c r="D14" s="56">
        <v>61.48</v>
      </c>
      <c r="E14" s="65">
        <v>74</v>
      </c>
      <c r="F14" s="119" t="s">
        <v>32</v>
      </c>
      <c r="G14" s="191" t="s">
        <v>88</v>
      </c>
      <c r="H14" s="56">
        <v>59.33</v>
      </c>
      <c r="I14" s="254">
        <v>71.400000000000006</v>
      </c>
      <c r="J14" s="119" t="s">
        <v>52</v>
      </c>
      <c r="K14" s="191" t="s">
        <v>59</v>
      </c>
      <c r="L14" s="113">
        <v>57.45</v>
      </c>
      <c r="M14" s="252">
        <v>68.650000000000006</v>
      </c>
      <c r="N14" s="158" t="s">
        <v>32</v>
      </c>
      <c r="O14" s="191" t="s">
        <v>33</v>
      </c>
      <c r="P14" s="14">
        <v>55.61</v>
      </c>
      <c r="Q14" s="173">
        <v>70.75</v>
      </c>
      <c r="R14" s="119" t="s">
        <v>32</v>
      </c>
      <c r="S14" s="191" t="s">
        <v>86</v>
      </c>
      <c r="T14" s="113">
        <v>53.57</v>
      </c>
      <c r="U14" s="121">
        <v>68</v>
      </c>
    </row>
    <row r="15" spans="1:24" ht="15" customHeight="1" thickBot="1" x14ac:dyDescent="0.3">
      <c r="A15" s="66">
        <v>10</v>
      </c>
      <c r="B15" s="526" t="s">
        <v>26</v>
      </c>
      <c r="C15" s="533" t="s">
        <v>91</v>
      </c>
      <c r="D15" s="539">
        <v>61.48</v>
      </c>
      <c r="E15" s="70">
        <v>74</v>
      </c>
      <c r="F15" s="537" t="s">
        <v>61</v>
      </c>
      <c r="G15" s="296" t="s">
        <v>79</v>
      </c>
      <c r="H15" s="250">
        <v>59.33</v>
      </c>
      <c r="I15" s="255">
        <v>71</v>
      </c>
      <c r="J15" s="129" t="s">
        <v>2</v>
      </c>
      <c r="K15" s="296" t="s">
        <v>10</v>
      </c>
      <c r="L15" s="122">
        <v>57.45</v>
      </c>
      <c r="M15" s="256">
        <v>68.33</v>
      </c>
      <c r="N15" s="160" t="s">
        <v>52</v>
      </c>
      <c r="O15" s="296" t="s">
        <v>58</v>
      </c>
      <c r="P15" s="124">
        <v>55.61</v>
      </c>
      <c r="Q15" s="182">
        <v>70</v>
      </c>
      <c r="R15" s="129" t="s">
        <v>52</v>
      </c>
      <c r="S15" s="296" t="s">
        <v>59</v>
      </c>
      <c r="T15" s="122">
        <v>53.57</v>
      </c>
      <c r="U15" s="340">
        <v>67.857140000000001</v>
      </c>
    </row>
    <row r="16" spans="1:24" ht="15" customHeight="1" x14ac:dyDescent="0.25">
      <c r="A16" s="31">
        <v>11</v>
      </c>
      <c r="B16" s="50" t="s">
        <v>32</v>
      </c>
      <c r="C16" s="51" t="s">
        <v>88</v>
      </c>
      <c r="D16" s="52">
        <v>61.48</v>
      </c>
      <c r="E16" s="529">
        <v>73.040000000000006</v>
      </c>
      <c r="F16" s="109" t="s">
        <v>52</v>
      </c>
      <c r="G16" s="205" t="s">
        <v>59</v>
      </c>
      <c r="H16" s="52">
        <v>59.33</v>
      </c>
      <c r="I16" s="251">
        <v>70.5</v>
      </c>
      <c r="J16" s="109" t="s">
        <v>52</v>
      </c>
      <c r="K16" s="211" t="s">
        <v>53</v>
      </c>
      <c r="L16" s="108">
        <v>57.45</v>
      </c>
      <c r="M16" s="251">
        <v>68</v>
      </c>
      <c r="N16" s="157" t="s">
        <v>61</v>
      </c>
      <c r="O16" s="205" t="s">
        <v>79</v>
      </c>
      <c r="P16" s="18">
        <v>55.61</v>
      </c>
      <c r="Q16" s="189">
        <v>69.099999999999994</v>
      </c>
      <c r="R16" s="341" t="s">
        <v>2</v>
      </c>
      <c r="S16" s="205" t="s">
        <v>7</v>
      </c>
      <c r="T16" s="108">
        <v>53.57</v>
      </c>
      <c r="U16" s="134">
        <v>66</v>
      </c>
    </row>
    <row r="17" spans="1:21" ht="15" customHeight="1" x14ac:dyDescent="0.25">
      <c r="A17" s="32">
        <v>12</v>
      </c>
      <c r="B17" s="54" t="s">
        <v>32</v>
      </c>
      <c r="C17" s="55" t="s">
        <v>38</v>
      </c>
      <c r="D17" s="56">
        <v>61.48</v>
      </c>
      <c r="E17" s="57">
        <v>72</v>
      </c>
      <c r="F17" s="119" t="s">
        <v>61</v>
      </c>
      <c r="G17" s="191" t="s">
        <v>81</v>
      </c>
      <c r="H17" s="56">
        <v>59.33</v>
      </c>
      <c r="I17" s="252">
        <v>70</v>
      </c>
      <c r="J17" s="119" t="s">
        <v>2</v>
      </c>
      <c r="K17" s="191" t="s">
        <v>16</v>
      </c>
      <c r="L17" s="113">
        <v>57.45</v>
      </c>
      <c r="M17" s="252">
        <v>67.290000000000006</v>
      </c>
      <c r="N17" s="158" t="s">
        <v>2</v>
      </c>
      <c r="O17" s="191" t="s">
        <v>147</v>
      </c>
      <c r="P17" s="14">
        <v>55.61</v>
      </c>
      <c r="Q17" s="331">
        <v>66.909090909090907</v>
      </c>
      <c r="R17" s="119" t="s">
        <v>2</v>
      </c>
      <c r="S17" s="191" t="s">
        <v>18</v>
      </c>
      <c r="T17" s="113">
        <v>53.57</v>
      </c>
      <c r="U17" s="127">
        <v>65</v>
      </c>
    </row>
    <row r="18" spans="1:21" ht="15" customHeight="1" x14ac:dyDescent="0.25">
      <c r="A18" s="32">
        <v>13</v>
      </c>
      <c r="B18" s="524" t="s">
        <v>0</v>
      </c>
      <c r="C18" s="55" t="s">
        <v>101</v>
      </c>
      <c r="D18" s="56">
        <v>61.48</v>
      </c>
      <c r="E18" s="57">
        <v>71.666666666666671</v>
      </c>
      <c r="F18" s="119" t="s">
        <v>26</v>
      </c>
      <c r="G18" s="191" t="s">
        <v>94</v>
      </c>
      <c r="H18" s="56">
        <v>59.33</v>
      </c>
      <c r="I18" s="252">
        <v>70</v>
      </c>
      <c r="J18" s="119" t="s">
        <v>52</v>
      </c>
      <c r="K18" s="191" t="s">
        <v>60</v>
      </c>
      <c r="L18" s="113">
        <v>57.45</v>
      </c>
      <c r="M18" s="252">
        <v>66.67</v>
      </c>
      <c r="N18" s="158" t="s">
        <v>32</v>
      </c>
      <c r="O18" s="191" t="s">
        <v>88</v>
      </c>
      <c r="P18" s="14">
        <v>55.61</v>
      </c>
      <c r="Q18" s="331">
        <v>65.8125</v>
      </c>
      <c r="R18" s="119" t="s">
        <v>2</v>
      </c>
      <c r="S18" s="191" t="s">
        <v>13</v>
      </c>
      <c r="T18" s="113">
        <v>53.57</v>
      </c>
      <c r="U18" s="127">
        <v>64.25</v>
      </c>
    </row>
    <row r="19" spans="1:21" ht="15" customHeight="1" x14ac:dyDescent="0.25">
      <c r="A19" s="32">
        <v>14</v>
      </c>
      <c r="B19" s="54" t="s">
        <v>2</v>
      </c>
      <c r="C19" s="55" t="s">
        <v>107</v>
      </c>
      <c r="D19" s="56">
        <v>61.48</v>
      </c>
      <c r="E19" s="57">
        <v>71</v>
      </c>
      <c r="F19" s="119" t="s">
        <v>26</v>
      </c>
      <c r="G19" s="191" t="s">
        <v>91</v>
      </c>
      <c r="H19" s="56">
        <v>59.33</v>
      </c>
      <c r="I19" s="252">
        <v>69</v>
      </c>
      <c r="J19" s="119" t="s">
        <v>52</v>
      </c>
      <c r="K19" s="191" t="s">
        <v>62</v>
      </c>
      <c r="L19" s="113">
        <v>57.45</v>
      </c>
      <c r="M19" s="252">
        <v>66.67</v>
      </c>
      <c r="N19" s="158" t="s">
        <v>0</v>
      </c>
      <c r="O19" s="191" t="s">
        <v>96</v>
      </c>
      <c r="P19" s="14">
        <v>55.61</v>
      </c>
      <c r="Q19" s="331">
        <v>64.8</v>
      </c>
      <c r="R19" s="114" t="s">
        <v>2</v>
      </c>
      <c r="S19" s="191" t="s">
        <v>14</v>
      </c>
      <c r="T19" s="113">
        <v>53.57</v>
      </c>
      <c r="U19" s="127">
        <v>63.5</v>
      </c>
    </row>
    <row r="20" spans="1:21" ht="15" customHeight="1" x14ac:dyDescent="0.25">
      <c r="A20" s="32">
        <v>15</v>
      </c>
      <c r="B20" s="54" t="s">
        <v>0</v>
      </c>
      <c r="C20" s="55" t="s">
        <v>132</v>
      </c>
      <c r="D20" s="56">
        <v>61.48</v>
      </c>
      <c r="E20" s="57">
        <v>70.86363636363636</v>
      </c>
      <c r="F20" s="119" t="s">
        <v>40</v>
      </c>
      <c r="G20" s="191" t="s">
        <v>83</v>
      </c>
      <c r="H20" s="56">
        <v>59.33</v>
      </c>
      <c r="I20" s="252">
        <v>68.88</v>
      </c>
      <c r="J20" s="119" t="s">
        <v>52</v>
      </c>
      <c r="K20" s="191" t="s">
        <v>55</v>
      </c>
      <c r="L20" s="113">
        <v>57.45</v>
      </c>
      <c r="M20" s="252">
        <v>66.400000000000006</v>
      </c>
      <c r="N20" s="158" t="s">
        <v>0</v>
      </c>
      <c r="O20" s="191" t="s">
        <v>132</v>
      </c>
      <c r="P20" s="14">
        <v>55.61</v>
      </c>
      <c r="Q20" s="331">
        <v>64.777777777777771</v>
      </c>
      <c r="R20" s="119" t="s">
        <v>40</v>
      </c>
      <c r="S20" s="191" t="s">
        <v>83</v>
      </c>
      <c r="T20" s="113">
        <v>53.57</v>
      </c>
      <c r="U20" s="127">
        <v>62.4</v>
      </c>
    </row>
    <row r="21" spans="1:21" ht="15" customHeight="1" x14ac:dyDescent="0.25">
      <c r="A21" s="32">
        <v>16</v>
      </c>
      <c r="B21" s="524" t="s">
        <v>52</v>
      </c>
      <c r="C21" s="55" t="s">
        <v>128</v>
      </c>
      <c r="D21" s="56">
        <v>61.48</v>
      </c>
      <c r="E21" s="57">
        <v>70.5</v>
      </c>
      <c r="F21" s="119" t="s">
        <v>32</v>
      </c>
      <c r="G21" s="191" t="s">
        <v>37</v>
      </c>
      <c r="H21" s="56">
        <v>59.33</v>
      </c>
      <c r="I21" s="252">
        <v>68.8</v>
      </c>
      <c r="J21" s="114" t="s">
        <v>26</v>
      </c>
      <c r="K21" s="191" t="s">
        <v>90</v>
      </c>
      <c r="L21" s="113">
        <v>57.45</v>
      </c>
      <c r="M21" s="252">
        <v>66</v>
      </c>
      <c r="N21" s="158" t="s">
        <v>32</v>
      </c>
      <c r="O21" s="283" t="s">
        <v>129</v>
      </c>
      <c r="P21" s="14">
        <v>55.61</v>
      </c>
      <c r="Q21" s="331">
        <v>64.599999999999994</v>
      </c>
      <c r="R21" s="119" t="s">
        <v>32</v>
      </c>
      <c r="S21" s="191" t="s">
        <v>88</v>
      </c>
      <c r="T21" s="113">
        <v>53.57</v>
      </c>
      <c r="U21" s="127">
        <v>62.117649999999998</v>
      </c>
    </row>
    <row r="22" spans="1:21" ht="15" customHeight="1" x14ac:dyDescent="0.25">
      <c r="A22" s="32">
        <v>17</v>
      </c>
      <c r="B22" s="54" t="s">
        <v>40</v>
      </c>
      <c r="C22" s="55" t="s">
        <v>45</v>
      </c>
      <c r="D22" s="56">
        <v>61.48</v>
      </c>
      <c r="E22" s="57">
        <v>70.5</v>
      </c>
      <c r="F22" s="119" t="s">
        <v>32</v>
      </c>
      <c r="G22" s="191" t="s">
        <v>143</v>
      </c>
      <c r="H22" s="56">
        <v>59.33</v>
      </c>
      <c r="I22" s="252">
        <v>68</v>
      </c>
      <c r="J22" s="119" t="s">
        <v>32</v>
      </c>
      <c r="K22" s="191" t="s">
        <v>87</v>
      </c>
      <c r="L22" s="113">
        <v>57.45</v>
      </c>
      <c r="M22" s="252">
        <v>65.5</v>
      </c>
      <c r="N22" s="158" t="s">
        <v>0</v>
      </c>
      <c r="O22" s="191" t="s">
        <v>95</v>
      </c>
      <c r="P22" s="14">
        <v>55.61</v>
      </c>
      <c r="Q22" s="331">
        <v>64</v>
      </c>
      <c r="R22" s="114" t="s">
        <v>26</v>
      </c>
      <c r="S22" s="191" t="s">
        <v>91</v>
      </c>
      <c r="T22" s="113">
        <v>53.57</v>
      </c>
      <c r="U22" s="127">
        <v>62</v>
      </c>
    </row>
    <row r="23" spans="1:21" ht="15" customHeight="1" x14ac:dyDescent="0.25">
      <c r="A23" s="32">
        <v>18</v>
      </c>
      <c r="B23" s="54" t="s">
        <v>2</v>
      </c>
      <c r="C23" s="55" t="s">
        <v>147</v>
      </c>
      <c r="D23" s="56">
        <v>61.48</v>
      </c>
      <c r="E23" s="57">
        <v>70</v>
      </c>
      <c r="F23" s="119" t="s">
        <v>32</v>
      </c>
      <c r="G23" s="191" t="s">
        <v>38</v>
      </c>
      <c r="H23" s="56">
        <v>59.33</v>
      </c>
      <c r="I23" s="252">
        <v>68</v>
      </c>
      <c r="J23" s="119" t="s">
        <v>0</v>
      </c>
      <c r="K23" s="191" t="s">
        <v>132</v>
      </c>
      <c r="L23" s="113">
        <v>57.45</v>
      </c>
      <c r="M23" s="252">
        <v>65.5</v>
      </c>
      <c r="N23" s="158" t="s">
        <v>2</v>
      </c>
      <c r="O23" s="191" t="s">
        <v>6</v>
      </c>
      <c r="P23" s="14">
        <v>55.61</v>
      </c>
      <c r="Q23" s="331">
        <v>63.6</v>
      </c>
      <c r="R23" s="119" t="s">
        <v>40</v>
      </c>
      <c r="S23" s="191" t="s">
        <v>49</v>
      </c>
      <c r="T23" s="113">
        <v>53.57</v>
      </c>
      <c r="U23" s="127">
        <v>62</v>
      </c>
    </row>
    <row r="24" spans="1:21" ht="15" customHeight="1" x14ac:dyDescent="0.25">
      <c r="A24" s="32">
        <v>19</v>
      </c>
      <c r="B24" s="67" t="s">
        <v>61</v>
      </c>
      <c r="C24" s="68" t="s">
        <v>77</v>
      </c>
      <c r="D24" s="69">
        <v>61.48</v>
      </c>
      <c r="E24" s="70">
        <v>70</v>
      </c>
      <c r="F24" s="123" t="s">
        <v>0</v>
      </c>
      <c r="G24" s="206" t="s">
        <v>96</v>
      </c>
      <c r="H24" s="69">
        <v>59.33</v>
      </c>
      <c r="I24" s="253">
        <v>68</v>
      </c>
      <c r="J24" s="119" t="s">
        <v>32</v>
      </c>
      <c r="K24" s="191" t="s">
        <v>143</v>
      </c>
      <c r="L24" s="113">
        <v>57.45</v>
      </c>
      <c r="M24" s="252">
        <v>64.5</v>
      </c>
      <c r="N24" s="158" t="s">
        <v>40</v>
      </c>
      <c r="O24" s="191" t="s">
        <v>50</v>
      </c>
      <c r="P24" s="14">
        <v>55.61</v>
      </c>
      <c r="Q24" s="331">
        <v>63.444444444444443</v>
      </c>
      <c r="R24" s="119" t="s">
        <v>32</v>
      </c>
      <c r="S24" s="191" t="s">
        <v>144</v>
      </c>
      <c r="T24" s="113">
        <v>53.57</v>
      </c>
      <c r="U24" s="127">
        <v>61.666670000000003</v>
      </c>
    </row>
    <row r="25" spans="1:21" ht="15" customHeight="1" thickBot="1" x14ac:dyDescent="0.3">
      <c r="A25" s="33">
        <v>20</v>
      </c>
      <c r="B25" s="58" t="s">
        <v>26</v>
      </c>
      <c r="C25" s="59" t="s">
        <v>28</v>
      </c>
      <c r="D25" s="60">
        <v>61.48</v>
      </c>
      <c r="E25" s="61">
        <v>70</v>
      </c>
      <c r="F25" s="129" t="s">
        <v>0</v>
      </c>
      <c r="G25" s="264" t="s">
        <v>132</v>
      </c>
      <c r="H25" s="60">
        <v>59.33</v>
      </c>
      <c r="I25" s="256">
        <v>67</v>
      </c>
      <c r="J25" s="129" t="s">
        <v>40</v>
      </c>
      <c r="K25" s="264" t="s">
        <v>42</v>
      </c>
      <c r="L25" s="128">
        <v>57.45</v>
      </c>
      <c r="M25" s="256">
        <v>64</v>
      </c>
      <c r="N25" s="160" t="s">
        <v>32</v>
      </c>
      <c r="O25" s="264" t="s">
        <v>38</v>
      </c>
      <c r="P25" s="22">
        <v>55.61</v>
      </c>
      <c r="Q25" s="332">
        <v>63</v>
      </c>
      <c r="R25" s="342" t="s">
        <v>2</v>
      </c>
      <c r="S25" s="264" t="s">
        <v>3</v>
      </c>
      <c r="T25" s="128">
        <v>53.57</v>
      </c>
      <c r="U25" s="136">
        <v>61.333329999999997</v>
      </c>
    </row>
    <row r="26" spans="1:21" ht="15" customHeight="1" x14ac:dyDescent="0.25">
      <c r="A26" s="32">
        <v>21</v>
      </c>
      <c r="B26" s="50" t="s">
        <v>0</v>
      </c>
      <c r="C26" s="51" t="s">
        <v>65</v>
      </c>
      <c r="D26" s="52">
        <v>61.48</v>
      </c>
      <c r="E26" s="53">
        <v>69</v>
      </c>
      <c r="F26" s="137" t="s">
        <v>26</v>
      </c>
      <c r="G26" s="201" t="s">
        <v>90</v>
      </c>
      <c r="H26" s="64">
        <v>59.33</v>
      </c>
      <c r="I26" s="257">
        <v>67</v>
      </c>
      <c r="J26" s="109" t="s">
        <v>32</v>
      </c>
      <c r="K26" s="317" t="s">
        <v>144</v>
      </c>
      <c r="L26" s="108">
        <v>57.45</v>
      </c>
      <c r="M26" s="251">
        <v>64</v>
      </c>
      <c r="N26" s="135" t="s">
        <v>32</v>
      </c>
      <c r="O26" s="310" t="s">
        <v>37</v>
      </c>
      <c r="P26" s="133">
        <v>55.61</v>
      </c>
      <c r="Q26" s="333">
        <v>62.666666666666664</v>
      </c>
      <c r="R26" s="109" t="s">
        <v>0</v>
      </c>
      <c r="S26" s="317" t="s">
        <v>96</v>
      </c>
      <c r="T26" s="131">
        <v>53.57</v>
      </c>
      <c r="U26" s="126">
        <v>61</v>
      </c>
    </row>
    <row r="27" spans="1:21" ht="15" customHeight="1" x14ac:dyDescent="0.25">
      <c r="A27" s="32">
        <v>22</v>
      </c>
      <c r="B27" s="523" t="s">
        <v>40</v>
      </c>
      <c r="C27" s="68" t="s">
        <v>48</v>
      </c>
      <c r="D27" s="69">
        <v>61.48</v>
      </c>
      <c r="E27" s="57">
        <v>68.75</v>
      </c>
      <c r="F27" s="123" t="s">
        <v>2</v>
      </c>
      <c r="G27" s="206" t="s">
        <v>20</v>
      </c>
      <c r="H27" s="69">
        <v>59.33</v>
      </c>
      <c r="I27" s="253">
        <v>67</v>
      </c>
      <c r="J27" s="119" t="s">
        <v>32</v>
      </c>
      <c r="K27" s="191" t="s">
        <v>103</v>
      </c>
      <c r="L27" s="113">
        <v>57.45</v>
      </c>
      <c r="M27" s="252">
        <v>63.56</v>
      </c>
      <c r="N27" s="158" t="s">
        <v>32</v>
      </c>
      <c r="O27" s="191" t="s">
        <v>35</v>
      </c>
      <c r="P27" s="14">
        <v>55.61</v>
      </c>
      <c r="Q27" s="331">
        <v>61.666666666666664</v>
      </c>
      <c r="R27" s="114" t="s">
        <v>26</v>
      </c>
      <c r="S27" s="284" t="s">
        <v>27</v>
      </c>
      <c r="T27" s="113">
        <v>53.57</v>
      </c>
      <c r="U27" s="127">
        <v>60.5</v>
      </c>
    </row>
    <row r="28" spans="1:21" ht="15" customHeight="1" x14ac:dyDescent="0.25">
      <c r="A28" s="32">
        <v>23</v>
      </c>
      <c r="B28" s="54" t="s">
        <v>40</v>
      </c>
      <c r="C28" s="55" t="s">
        <v>74</v>
      </c>
      <c r="D28" s="56">
        <v>61.48</v>
      </c>
      <c r="E28" s="70">
        <v>68.3</v>
      </c>
      <c r="F28" s="119" t="s">
        <v>2</v>
      </c>
      <c r="G28" s="191" t="s">
        <v>18</v>
      </c>
      <c r="H28" s="56">
        <v>59.33</v>
      </c>
      <c r="I28" s="252">
        <v>65.92307692307692</v>
      </c>
      <c r="J28" s="114" t="s">
        <v>26</v>
      </c>
      <c r="K28" s="201" t="s">
        <v>106</v>
      </c>
      <c r="L28" s="113">
        <v>57.45</v>
      </c>
      <c r="M28" s="252">
        <v>63.25</v>
      </c>
      <c r="N28" s="116" t="s">
        <v>26</v>
      </c>
      <c r="O28" s="201" t="s">
        <v>109</v>
      </c>
      <c r="P28" s="14">
        <v>55.61</v>
      </c>
      <c r="Q28" s="331">
        <v>61.333333333333336</v>
      </c>
      <c r="R28" s="114" t="s">
        <v>2</v>
      </c>
      <c r="S28" s="201" t="s">
        <v>19</v>
      </c>
      <c r="T28" s="113">
        <v>53.57</v>
      </c>
      <c r="U28" s="127">
        <v>59</v>
      </c>
    </row>
    <row r="29" spans="1:21" ht="15" customHeight="1" x14ac:dyDescent="0.25">
      <c r="A29" s="32">
        <v>24</v>
      </c>
      <c r="B29" s="54" t="s">
        <v>52</v>
      </c>
      <c r="C29" s="55" t="s">
        <v>60</v>
      </c>
      <c r="D29" s="56">
        <v>61.48</v>
      </c>
      <c r="E29" s="57">
        <v>68</v>
      </c>
      <c r="F29" s="119" t="s">
        <v>32</v>
      </c>
      <c r="G29" s="191" t="s">
        <v>87</v>
      </c>
      <c r="H29" s="56">
        <v>59.33</v>
      </c>
      <c r="I29" s="252">
        <v>65</v>
      </c>
      <c r="J29" s="119" t="s">
        <v>40</v>
      </c>
      <c r="K29" s="206" t="s">
        <v>41</v>
      </c>
      <c r="L29" s="113">
        <v>57.45</v>
      </c>
      <c r="M29" s="252">
        <v>62</v>
      </c>
      <c r="N29" s="158" t="s">
        <v>32</v>
      </c>
      <c r="O29" s="206" t="s">
        <v>87</v>
      </c>
      <c r="P29" s="14">
        <v>55.61</v>
      </c>
      <c r="Q29" s="331">
        <v>61.272727272727273</v>
      </c>
      <c r="R29" s="114" t="s">
        <v>26</v>
      </c>
      <c r="S29" s="206" t="s">
        <v>28</v>
      </c>
      <c r="T29" s="113">
        <v>53.57</v>
      </c>
      <c r="U29" s="127">
        <v>59</v>
      </c>
    </row>
    <row r="30" spans="1:21" ht="15" customHeight="1" x14ac:dyDescent="0.25">
      <c r="A30" s="32">
        <v>25</v>
      </c>
      <c r="B30" s="54" t="s">
        <v>61</v>
      </c>
      <c r="C30" s="55" t="s">
        <v>79</v>
      </c>
      <c r="D30" s="56">
        <v>61.48</v>
      </c>
      <c r="E30" s="57">
        <v>68</v>
      </c>
      <c r="F30" s="119" t="s">
        <v>61</v>
      </c>
      <c r="G30" s="191" t="s">
        <v>80</v>
      </c>
      <c r="H30" s="56">
        <v>59.33</v>
      </c>
      <c r="I30" s="252">
        <v>65</v>
      </c>
      <c r="J30" s="114" t="s">
        <v>32</v>
      </c>
      <c r="K30" s="191" t="s">
        <v>37</v>
      </c>
      <c r="L30" s="113">
        <v>57.45</v>
      </c>
      <c r="M30" s="252">
        <v>61.73</v>
      </c>
      <c r="N30" s="158" t="s">
        <v>40</v>
      </c>
      <c r="O30" s="191" t="s">
        <v>73</v>
      </c>
      <c r="P30" s="14">
        <v>55.61</v>
      </c>
      <c r="Q30" s="331">
        <v>60.4</v>
      </c>
      <c r="R30" s="119" t="s">
        <v>32</v>
      </c>
      <c r="S30" s="191" t="s">
        <v>87</v>
      </c>
      <c r="T30" s="113">
        <v>53.57</v>
      </c>
      <c r="U30" s="127">
        <v>58.76923</v>
      </c>
    </row>
    <row r="31" spans="1:21" ht="15" customHeight="1" x14ac:dyDescent="0.25">
      <c r="A31" s="32">
        <v>26</v>
      </c>
      <c r="B31" s="54" t="s">
        <v>40</v>
      </c>
      <c r="C31" s="55" t="s">
        <v>50</v>
      </c>
      <c r="D31" s="56">
        <v>61.48</v>
      </c>
      <c r="E31" s="57">
        <v>67.38</v>
      </c>
      <c r="F31" s="119" t="s">
        <v>61</v>
      </c>
      <c r="G31" s="191" t="s">
        <v>77</v>
      </c>
      <c r="H31" s="56">
        <v>59.33</v>
      </c>
      <c r="I31" s="252">
        <v>65</v>
      </c>
      <c r="J31" s="119" t="s">
        <v>40</v>
      </c>
      <c r="K31" s="191" t="s">
        <v>39</v>
      </c>
      <c r="L31" s="113">
        <v>57.45</v>
      </c>
      <c r="M31" s="252">
        <v>61.7</v>
      </c>
      <c r="N31" s="158" t="s">
        <v>2</v>
      </c>
      <c r="O31" s="191" t="s">
        <v>145</v>
      </c>
      <c r="P31" s="14">
        <v>55.61</v>
      </c>
      <c r="Q31" s="331">
        <v>59.81818181818182</v>
      </c>
      <c r="R31" s="119" t="s">
        <v>61</v>
      </c>
      <c r="S31" s="191" t="s">
        <v>81</v>
      </c>
      <c r="T31" s="113">
        <v>53.57</v>
      </c>
      <c r="U31" s="127">
        <v>58.5</v>
      </c>
    </row>
    <row r="32" spans="1:21" ht="15" customHeight="1" x14ac:dyDescent="0.25">
      <c r="A32" s="32">
        <v>27</v>
      </c>
      <c r="B32" s="54" t="s">
        <v>32</v>
      </c>
      <c r="C32" s="55" t="s">
        <v>103</v>
      </c>
      <c r="D32" s="56">
        <v>61.48</v>
      </c>
      <c r="E32" s="57">
        <v>66</v>
      </c>
      <c r="F32" s="119" t="s">
        <v>40</v>
      </c>
      <c r="G32" s="191" t="s">
        <v>72</v>
      </c>
      <c r="H32" s="56">
        <v>59.33</v>
      </c>
      <c r="I32" s="252">
        <v>64.33</v>
      </c>
      <c r="J32" s="114" t="s">
        <v>26</v>
      </c>
      <c r="K32" s="191" t="s">
        <v>104</v>
      </c>
      <c r="L32" s="113">
        <v>57.45</v>
      </c>
      <c r="M32" s="252">
        <v>60.9</v>
      </c>
      <c r="N32" s="158" t="s">
        <v>40</v>
      </c>
      <c r="O32" s="191" t="s">
        <v>39</v>
      </c>
      <c r="P32" s="14">
        <v>55.61</v>
      </c>
      <c r="Q32" s="331">
        <v>59.75</v>
      </c>
      <c r="R32" s="119" t="s">
        <v>61</v>
      </c>
      <c r="S32" s="191" t="s">
        <v>80</v>
      </c>
      <c r="T32" s="113">
        <v>53.57</v>
      </c>
      <c r="U32" s="127">
        <v>57.933329999999998</v>
      </c>
    </row>
    <row r="33" spans="1:21" ht="15" customHeight="1" x14ac:dyDescent="0.25">
      <c r="A33" s="32">
        <v>28</v>
      </c>
      <c r="B33" s="54" t="s">
        <v>32</v>
      </c>
      <c r="C33" s="55" t="s">
        <v>144</v>
      </c>
      <c r="D33" s="56">
        <v>61.48</v>
      </c>
      <c r="E33" s="57">
        <v>66</v>
      </c>
      <c r="F33" s="119" t="s">
        <v>61</v>
      </c>
      <c r="G33" s="191" t="s">
        <v>78</v>
      </c>
      <c r="H33" s="56">
        <v>59.33</v>
      </c>
      <c r="I33" s="252">
        <v>64</v>
      </c>
      <c r="J33" s="119" t="s">
        <v>2</v>
      </c>
      <c r="K33" s="191" t="s">
        <v>146</v>
      </c>
      <c r="L33" s="113">
        <v>57.45</v>
      </c>
      <c r="M33" s="252">
        <v>60.79</v>
      </c>
      <c r="N33" s="158" t="s">
        <v>32</v>
      </c>
      <c r="O33" s="191" t="s">
        <v>144</v>
      </c>
      <c r="P33" s="14">
        <v>55.61</v>
      </c>
      <c r="Q33" s="331">
        <v>59.75</v>
      </c>
      <c r="R33" s="114" t="s">
        <v>26</v>
      </c>
      <c r="S33" s="191" t="s">
        <v>90</v>
      </c>
      <c r="T33" s="113">
        <v>53.57</v>
      </c>
      <c r="U33" s="127">
        <v>57.833329999999997</v>
      </c>
    </row>
    <row r="34" spans="1:21" ht="15" customHeight="1" x14ac:dyDescent="0.25">
      <c r="A34" s="32">
        <v>29</v>
      </c>
      <c r="B34" s="524" t="s">
        <v>2</v>
      </c>
      <c r="C34" s="55" t="s">
        <v>7</v>
      </c>
      <c r="D34" s="56">
        <v>61.48</v>
      </c>
      <c r="E34" s="57">
        <v>66</v>
      </c>
      <c r="F34" s="119" t="s">
        <v>0</v>
      </c>
      <c r="G34" s="191" t="s">
        <v>95</v>
      </c>
      <c r="H34" s="56">
        <v>59.33</v>
      </c>
      <c r="I34" s="252">
        <v>64</v>
      </c>
      <c r="J34" s="114" t="s">
        <v>26</v>
      </c>
      <c r="K34" s="191" t="s">
        <v>105</v>
      </c>
      <c r="L34" s="113">
        <v>57.45</v>
      </c>
      <c r="M34" s="252">
        <v>60.5</v>
      </c>
      <c r="N34" s="158" t="s">
        <v>52</v>
      </c>
      <c r="O34" s="191" t="s">
        <v>55</v>
      </c>
      <c r="P34" s="14">
        <v>55.61</v>
      </c>
      <c r="Q34" s="331">
        <v>59.3</v>
      </c>
      <c r="R34" s="119" t="s">
        <v>40</v>
      </c>
      <c r="S34" s="191" t="s">
        <v>142</v>
      </c>
      <c r="T34" s="113">
        <v>53.57</v>
      </c>
      <c r="U34" s="127">
        <v>57.77778</v>
      </c>
    </row>
    <row r="35" spans="1:21" ht="15" customHeight="1" thickBot="1" x14ac:dyDescent="0.3">
      <c r="A35" s="33">
        <v>30</v>
      </c>
      <c r="B35" s="58" t="s">
        <v>2</v>
      </c>
      <c r="C35" s="59" t="s">
        <v>21</v>
      </c>
      <c r="D35" s="60">
        <v>61.48</v>
      </c>
      <c r="E35" s="532">
        <v>65.819999999999993</v>
      </c>
      <c r="F35" s="537" t="s">
        <v>26</v>
      </c>
      <c r="G35" s="296" t="s">
        <v>109</v>
      </c>
      <c r="H35" s="250">
        <v>59.33</v>
      </c>
      <c r="I35" s="255">
        <v>64</v>
      </c>
      <c r="J35" s="342" t="s">
        <v>26</v>
      </c>
      <c r="K35" s="264" t="s">
        <v>91</v>
      </c>
      <c r="L35" s="128">
        <v>57.45</v>
      </c>
      <c r="M35" s="256">
        <v>60.43</v>
      </c>
      <c r="N35" s="159" t="s">
        <v>40</v>
      </c>
      <c r="O35" s="206" t="s">
        <v>83</v>
      </c>
      <c r="P35" s="124">
        <v>55.61</v>
      </c>
      <c r="Q35" s="334">
        <v>59.266666666666666</v>
      </c>
      <c r="R35" s="129" t="s">
        <v>40</v>
      </c>
      <c r="S35" s="264" t="s">
        <v>50</v>
      </c>
      <c r="T35" s="122">
        <v>53.57</v>
      </c>
      <c r="U35" s="130">
        <v>57.727269999999997</v>
      </c>
    </row>
    <row r="36" spans="1:21" ht="15" customHeight="1" x14ac:dyDescent="0.25">
      <c r="A36" s="31">
        <v>31</v>
      </c>
      <c r="B36" s="50" t="s">
        <v>40</v>
      </c>
      <c r="C36" s="51" t="s">
        <v>83</v>
      </c>
      <c r="D36" s="52">
        <v>61.48</v>
      </c>
      <c r="E36" s="53">
        <v>64.790000000000006</v>
      </c>
      <c r="F36" s="109" t="s">
        <v>40</v>
      </c>
      <c r="G36" s="205" t="s">
        <v>43</v>
      </c>
      <c r="H36" s="52">
        <v>59.33</v>
      </c>
      <c r="I36" s="251">
        <v>63.75</v>
      </c>
      <c r="J36" s="109" t="s">
        <v>0</v>
      </c>
      <c r="K36" s="205" t="s">
        <v>101</v>
      </c>
      <c r="L36" s="108">
        <v>57.45</v>
      </c>
      <c r="M36" s="251">
        <v>60.17</v>
      </c>
      <c r="N36" s="157" t="s">
        <v>32</v>
      </c>
      <c r="O36" s="205" t="s">
        <v>84</v>
      </c>
      <c r="P36" s="18">
        <v>55.61</v>
      </c>
      <c r="Q36" s="335">
        <v>59.25</v>
      </c>
      <c r="R36" s="132" t="s">
        <v>26</v>
      </c>
      <c r="S36" s="201" t="s">
        <v>105</v>
      </c>
      <c r="T36" s="108">
        <v>53.57</v>
      </c>
      <c r="U36" s="134">
        <v>57.428570000000001</v>
      </c>
    </row>
    <row r="37" spans="1:21" ht="15" customHeight="1" x14ac:dyDescent="0.25">
      <c r="A37" s="32">
        <v>32</v>
      </c>
      <c r="B37" s="524" t="s">
        <v>0</v>
      </c>
      <c r="C37" s="55" t="s">
        <v>95</v>
      </c>
      <c r="D37" s="56">
        <v>61.48</v>
      </c>
      <c r="E37" s="57">
        <v>64.533333333333331</v>
      </c>
      <c r="F37" s="119" t="s">
        <v>2</v>
      </c>
      <c r="G37" s="191" t="s">
        <v>6</v>
      </c>
      <c r="H37" s="56">
        <v>59.33</v>
      </c>
      <c r="I37" s="252">
        <v>62.75</v>
      </c>
      <c r="J37" s="119" t="s">
        <v>2</v>
      </c>
      <c r="K37" s="191" t="s">
        <v>147</v>
      </c>
      <c r="L37" s="113">
        <v>57.45</v>
      </c>
      <c r="M37" s="252">
        <v>60.03</v>
      </c>
      <c r="N37" s="158" t="s">
        <v>2</v>
      </c>
      <c r="O37" s="191" t="s">
        <v>107</v>
      </c>
      <c r="P37" s="14">
        <v>55.61</v>
      </c>
      <c r="Q37" s="331">
        <v>58.636363636363633</v>
      </c>
      <c r="R37" s="119" t="s">
        <v>32</v>
      </c>
      <c r="S37" s="201" t="s">
        <v>38</v>
      </c>
      <c r="T37" s="113">
        <v>53.57</v>
      </c>
      <c r="U37" s="127">
        <v>57.333329999999997</v>
      </c>
    </row>
    <row r="38" spans="1:21" ht="15" customHeight="1" x14ac:dyDescent="0.25">
      <c r="A38" s="32">
        <v>33</v>
      </c>
      <c r="B38" s="54" t="s">
        <v>40</v>
      </c>
      <c r="C38" s="55" t="s">
        <v>42</v>
      </c>
      <c r="D38" s="56">
        <v>61.48</v>
      </c>
      <c r="E38" s="57">
        <v>64.33</v>
      </c>
      <c r="F38" s="119" t="s">
        <v>40</v>
      </c>
      <c r="G38" s="191" t="s">
        <v>74</v>
      </c>
      <c r="H38" s="56">
        <v>59.33</v>
      </c>
      <c r="I38" s="252">
        <v>62.5</v>
      </c>
      <c r="J38" s="119" t="s">
        <v>2</v>
      </c>
      <c r="K38" s="201" t="s">
        <v>13</v>
      </c>
      <c r="L38" s="113">
        <v>57.45</v>
      </c>
      <c r="M38" s="252">
        <v>60</v>
      </c>
      <c r="N38" s="158" t="s">
        <v>40</v>
      </c>
      <c r="O38" s="201" t="s">
        <v>44</v>
      </c>
      <c r="P38" s="14">
        <v>55.61</v>
      </c>
      <c r="Q38" s="331">
        <v>58.5</v>
      </c>
      <c r="R38" s="137" t="s">
        <v>2</v>
      </c>
      <c r="S38" s="201" t="s">
        <v>24</v>
      </c>
      <c r="T38" s="113">
        <v>53.57</v>
      </c>
      <c r="U38" s="134">
        <v>57.333329999999997</v>
      </c>
    </row>
    <row r="39" spans="1:21" ht="15" customHeight="1" x14ac:dyDescent="0.25">
      <c r="A39" s="32">
        <v>34</v>
      </c>
      <c r="B39" s="54" t="s">
        <v>26</v>
      </c>
      <c r="C39" s="55" t="s">
        <v>109</v>
      </c>
      <c r="D39" s="56">
        <v>61.48</v>
      </c>
      <c r="E39" s="57">
        <v>64</v>
      </c>
      <c r="F39" s="119" t="s">
        <v>40</v>
      </c>
      <c r="G39" s="191" t="s">
        <v>41</v>
      </c>
      <c r="H39" s="56">
        <v>59.33</v>
      </c>
      <c r="I39" s="252">
        <v>62.3</v>
      </c>
      <c r="J39" s="119" t="s">
        <v>61</v>
      </c>
      <c r="K39" s="191" t="s">
        <v>80</v>
      </c>
      <c r="L39" s="113">
        <v>57.45</v>
      </c>
      <c r="M39" s="252">
        <v>59.83</v>
      </c>
      <c r="N39" s="158" t="s">
        <v>2</v>
      </c>
      <c r="O39" s="191" t="s">
        <v>20</v>
      </c>
      <c r="P39" s="14">
        <v>55.61</v>
      </c>
      <c r="Q39" s="331">
        <v>58.428571428571431</v>
      </c>
      <c r="R39" s="114" t="s">
        <v>26</v>
      </c>
      <c r="S39" s="191" t="s">
        <v>109</v>
      </c>
      <c r="T39" s="113">
        <v>53.57</v>
      </c>
      <c r="U39" s="127">
        <v>56.714289999999998</v>
      </c>
    </row>
    <row r="40" spans="1:21" ht="15" customHeight="1" x14ac:dyDescent="0.25">
      <c r="A40" s="32">
        <v>35</v>
      </c>
      <c r="B40" s="54" t="s">
        <v>26</v>
      </c>
      <c r="C40" s="55" t="s">
        <v>105</v>
      </c>
      <c r="D40" s="56">
        <v>61.48</v>
      </c>
      <c r="E40" s="57">
        <v>64</v>
      </c>
      <c r="F40" s="119" t="s">
        <v>0</v>
      </c>
      <c r="G40" s="191" t="s">
        <v>131</v>
      </c>
      <c r="H40" s="56">
        <v>59.33</v>
      </c>
      <c r="I40" s="252">
        <v>62</v>
      </c>
      <c r="J40" s="119" t="s">
        <v>32</v>
      </c>
      <c r="K40" s="191" t="s">
        <v>88</v>
      </c>
      <c r="L40" s="113">
        <v>57.45</v>
      </c>
      <c r="M40" s="252">
        <v>59.82</v>
      </c>
      <c r="N40" s="116" t="s">
        <v>2</v>
      </c>
      <c r="O40" s="191" t="s">
        <v>21</v>
      </c>
      <c r="P40" s="14">
        <v>55.61</v>
      </c>
      <c r="Q40" s="331">
        <v>57.785714285714285</v>
      </c>
      <c r="R40" s="119" t="s">
        <v>61</v>
      </c>
      <c r="S40" s="191" t="s">
        <v>79</v>
      </c>
      <c r="T40" s="113">
        <v>53.57</v>
      </c>
      <c r="U40" s="127">
        <v>56.6</v>
      </c>
    </row>
    <row r="41" spans="1:21" ht="15" customHeight="1" x14ac:dyDescent="0.25">
      <c r="A41" s="32">
        <v>36</v>
      </c>
      <c r="B41" s="54" t="s">
        <v>2</v>
      </c>
      <c r="C41" s="55" t="s">
        <v>20</v>
      </c>
      <c r="D41" s="56">
        <v>61.48</v>
      </c>
      <c r="E41" s="57">
        <v>63.75</v>
      </c>
      <c r="F41" s="119" t="s">
        <v>40</v>
      </c>
      <c r="G41" s="191" t="s">
        <v>42</v>
      </c>
      <c r="H41" s="56">
        <v>59.33</v>
      </c>
      <c r="I41" s="252">
        <v>62</v>
      </c>
      <c r="J41" s="119" t="s">
        <v>2</v>
      </c>
      <c r="K41" s="191" t="s">
        <v>6</v>
      </c>
      <c r="L41" s="113">
        <v>57.45</v>
      </c>
      <c r="M41" s="252">
        <v>59.5</v>
      </c>
      <c r="N41" s="158" t="s">
        <v>40</v>
      </c>
      <c r="O41" s="191" t="s">
        <v>74</v>
      </c>
      <c r="P41" s="14">
        <v>55.61</v>
      </c>
      <c r="Q41" s="331">
        <v>57.764705882352942</v>
      </c>
      <c r="R41" s="119" t="s">
        <v>0</v>
      </c>
      <c r="S41" s="191" t="s">
        <v>132</v>
      </c>
      <c r="T41" s="113">
        <v>53.57</v>
      </c>
      <c r="U41" s="127">
        <v>56.058819999999997</v>
      </c>
    </row>
    <row r="42" spans="1:21" ht="15" customHeight="1" x14ac:dyDescent="0.25">
      <c r="A42" s="32">
        <v>37</v>
      </c>
      <c r="B42" s="54" t="s">
        <v>32</v>
      </c>
      <c r="C42" s="55" t="s">
        <v>35</v>
      </c>
      <c r="D42" s="56">
        <v>61.48</v>
      </c>
      <c r="E42" s="57">
        <v>63.3</v>
      </c>
      <c r="F42" s="137" t="s">
        <v>2</v>
      </c>
      <c r="G42" s="201" t="s">
        <v>16</v>
      </c>
      <c r="H42" s="64">
        <v>59.33</v>
      </c>
      <c r="I42" s="257">
        <v>61.388888888888886</v>
      </c>
      <c r="J42" s="119" t="s">
        <v>40</v>
      </c>
      <c r="K42" s="191" t="s">
        <v>50</v>
      </c>
      <c r="L42" s="113">
        <v>57.45</v>
      </c>
      <c r="M42" s="252">
        <v>59.33</v>
      </c>
      <c r="N42" s="158" t="s">
        <v>0</v>
      </c>
      <c r="O42" s="191" t="s">
        <v>101</v>
      </c>
      <c r="P42" s="14">
        <v>55.61</v>
      </c>
      <c r="Q42" s="331">
        <v>57.666666666666664</v>
      </c>
      <c r="R42" s="119" t="s">
        <v>52</v>
      </c>
      <c r="S42" s="191" t="s">
        <v>60</v>
      </c>
      <c r="T42" s="113">
        <v>53.57</v>
      </c>
      <c r="U42" s="127">
        <v>56</v>
      </c>
    </row>
    <row r="43" spans="1:21" ht="15" customHeight="1" x14ac:dyDescent="0.25">
      <c r="A43" s="32">
        <v>38</v>
      </c>
      <c r="B43" s="54" t="s">
        <v>2</v>
      </c>
      <c r="C43" s="63" t="s">
        <v>18</v>
      </c>
      <c r="D43" s="64">
        <v>61.48</v>
      </c>
      <c r="E43" s="65">
        <v>63</v>
      </c>
      <c r="F43" s="119" t="s">
        <v>61</v>
      </c>
      <c r="G43" s="191" t="s">
        <v>82</v>
      </c>
      <c r="H43" s="56">
        <v>59.33</v>
      </c>
      <c r="I43" s="252">
        <v>61</v>
      </c>
      <c r="J43" s="119" t="s">
        <v>40</v>
      </c>
      <c r="K43" s="191" t="s">
        <v>49</v>
      </c>
      <c r="L43" s="113">
        <v>57.45</v>
      </c>
      <c r="M43" s="252">
        <v>59</v>
      </c>
      <c r="N43" s="116" t="s">
        <v>26</v>
      </c>
      <c r="O43" s="191" t="s">
        <v>104</v>
      </c>
      <c r="P43" s="14">
        <v>55.61</v>
      </c>
      <c r="Q43" s="331">
        <v>57.6</v>
      </c>
      <c r="R43" s="119" t="s">
        <v>40</v>
      </c>
      <c r="S43" s="191" t="s">
        <v>46</v>
      </c>
      <c r="T43" s="113">
        <v>53.57</v>
      </c>
      <c r="U43" s="127">
        <v>55.666670000000003</v>
      </c>
    </row>
    <row r="44" spans="1:21" ht="15" customHeight="1" x14ac:dyDescent="0.25">
      <c r="A44" s="32">
        <v>39</v>
      </c>
      <c r="B44" s="54" t="s">
        <v>2</v>
      </c>
      <c r="C44" s="55" t="s">
        <v>145</v>
      </c>
      <c r="D44" s="56">
        <v>61.48</v>
      </c>
      <c r="E44" s="57">
        <v>63</v>
      </c>
      <c r="F44" s="119" t="s">
        <v>2</v>
      </c>
      <c r="G44" s="191" t="s">
        <v>15</v>
      </c>
      <c r="H44" s="56">
        <v>59.33</v>
      </c>
      <c r="I44" s="252">
        <v>61</v>
      </c>
      <c r="J44" s="119" t="s">
        <v>2</v>
      </c>
      <c r="K44" s="191" t="s">
        <v>107</v>
      </c>
      <c r="L44" s="113">
        <v>57.45</v>
      </c>
      <c r="M44" s="252">
        <v>58.62</v>
      </c>
      <c r="N44" s="116" t="s">
        <v>2</v>
      </c>
      <c r="O44" s="191" t="s">
        <v>7</v>
      </c>
      <c r="P44" s="14">
        <v>55.61</v>
      </c>
      <c r="Q44" s="331">
        <v>57.2</v>
      </c>
      <c r="R44" s="119" t="s">
        <v>2</v>
      </c>
      <c r="S44" s="191" t="s">
        <v>146</v>
      </c>
      <c r="T44" s="113">
        <v>53.57</v>
      </c>
      <c r="U44" s="127">
        <v>55.642859999999999</v>
      </c>
    </row>
    <row r="45" spans="1:21" ht="15" customHeight="1" thickBot="1" x14ac:dyDescent="0.3">
      <c r="A45" s="33">
        <v>40</v>
      </c>
      <c r="B45" s="58" t="s">
        <v>32</v>
      </c>
      <c r="C45" s="534" t="s">
        <v>129</v>
      </c>
      <c r="D45" s="60">
        <v>61.48</v>
      </c>
      <c r="E45" s="525">
        <v>63</v>
      </c>
      <c r="F45" s="537" t="s">
        <v>2</v>
      </c>
      <c r="G45" s="296" t="s">
        <v>107</v>
      </c>
      <c r="H45" s="250">
        <v>59.33</v>
      </c>
      <c r="I45" s="255">
        <v>60.25</v>
      </c>
      <c r="J45" s="129" t="s">
        <v>32</v>
      </c>
      <c r="K45" s="311" t="s">
        <v>129</v>
      </c>
      <c r="L45" s="128">
        <v>57.45</v>
      </c>
      <c r="M45" s="256">
        <v>58.25</v>
      </c>
      <c r="N45" s="160" t="s">
        <v>52</v>
      </c>
      <c r="O45" s="264" t="s">
        <v>62</v>
      </c>
      <c r="P45" s="22">
        <v>55.61</v>
      </c>
      <c r="Q45" s="332">
        <v>57</v>
      </c>
      <c r="R45" s="129" t="s">
        <v>2</v>
      </c>
      <c r="S45" s="264" t="s">
        <v>145</v>
      </c>
      <c r="T45" s="128">
        <v>53.57</v>
      </c>
      <c r="U45" s="136">
        <v>55.235289999999999</v>
      </c>
    </row>
    <row r="46" spans="1:21" ht="15" customHeight="1" x14ac:dyDescent="0.25">
      <c r="A46" s="31">
        <v>41</v>
      </c>
      <c r="B46" s="50" t="s">
        <v>61</v>
      </c>
      <c r="C46" s="51" t="s">
        <v>80</v>
      </c>
      <c r="D46" s="52">
        <v>61.48</v>
      </c>
      <c r="E46" s="53">
        <v>62.529411764705884</v>
      </c>
      <c r="F46" s="109" t="s">
        <v>2</v>
      </c>
      <c r="G46" s="205" t="s">
        <v>24</v>
      </c>
      <c r="H46" s="52">
        <v>59.33</v>
      </c>
      <c r="I46" s="251">
        <v>59.6</v>
      </c>
      <c r="J46" s="109" t="s">
        <v>2</v>
      </c>
      <c r="K46" s="205" t="s">
        <v>18</v>
      </c>
      <c r="L46" s="108">
        <v>57.45</v>
      </c>
      <c r="M46" s="251">
        <v>57.15</v>
      </c>
      <c r="N46" s="161" t="s">
        <v>32</v>
      </c>
      <c r="O46" s="201" t="s">
        <v>103</v>
      </c>
      <c r="P46" s="133">
        <v>55.61</v>
      </c>
      <c r="Q46" s="333">
        <v>56.625</v>
      </c>
      <c r="R46" s="137" t="s">
        <v>61</v>
      </c>
      <c r="S46" s="201" t="s">
        <v>141</v>
      </c>
      <c r="T46" s="131">
        <v>53.57</v>
      </c>
      <c r="U46" s="126">
        <v>55</v>
      </c>
    </row>
    <row r="47" spans="1:21" ht="15" customHeight="1" x14ac:dyDescent="0.25">
      <c r="A47" s="32">
        <v>42</v>
      </c>
      <c r="B47" s="54" t="s">
        <v>40</v>
      </c>
      <c r="C47" s="55" t="s">
        <v>142</v>
      </c>
      <c r="D47" s="56">
        <v>61.48</v>
      </c>
      <c r="E47" s="57">
        <v>62.4</v>
      </c>
      <c r="F47" s="119" t="s">
        <v>2</v>
      </c>
      <c r="G47" s="191" t="s">
        <v>146</v>
      </c>
      <c r="H47" s="56">
        <v>59.33</v>
      </c>
      <c r="I47" s="252">
        <v>59.444444444444443</v>
      </c>
      <c r="J47" s="114" t="s">
        <v>2</v>
      </c>
      <c r="K47" s="191" t="s">
        <v>12</v>
      </c>
      <c r="L47" s="113">
        <v>57.45</v>
      </c>
      <c r="M47" s="252">
        <v>57</v>
      </c>
      <c r="N47" s="158" t="s">
        <v>40</v>
      </c>
      <c r="O47" s="191" t="s">
        <v>75</v>
      </c>
      <c r="P47" s="14">
        <v>55.61</v>
      </c>
      <c r="Q47" s="331">
        <v>56.6</v>
      </c>
      <c r="R47" s="119" t="s">
        <v>40</v>
      </c>
      <c r="S47" s="191" t="s">
        <v>39</v>
      </c>
      <c r="T47" s="113">
        <v>53.57</v>
      </c>
      <c r="U47" s="121">
        <v>54.888890000000004</v>
      </c>
    </row>
    <row r="48" spans="1:21" ht="15" customHeight="1" x14ac:dyDescent="0.25">
      <c r="A48" s="32">
        <v>43</v>
      </c>
      <c r="B48" s="54" t="s">
        <v>32</v>
      </c>
      <c r="C48" s="55" t="s">
        <v>37</v>
      </c>
      <c r="D48" s="56">
        <v>61.48</v>
      </c>
      <c r="E48" s="57">
        <v>61.13</v>
      </c>
      <c r="F48" s="119" t="s">
        <v>40</v>
      </c>
      <c r="G48" s="191" t="s">
        <v>73</v>
      </c>
      <c r="H48" s="56">
        <v>59.33</v>
      </c>
      <c r="I48" s="252">
        <v>59.17</v>
      </c>
      <c r="J48" s="114" t="s">
        <v>26</v>
      </c>
      <c r="K48" s="284" t="s">
        <v>27</v>
      </c>
      <c r="L48" s="113">
        <v>57.45</v>
      </c>
      <c r="M48" s="252">
        <v>57</v>
      </c>
      <c r="N48" s="158" t="s">
        <v>40</v>
      </c>
      <c r="O48" s="191" t="s">
        <v>142</v>
      </c>
      <c r="P48" s="14">
        <v>55.61</v>
      </c>
      <c r="Q48" s="331">
        <v>55.909090909090907</v>
      </c>
      <c r="R48" s="114" t="s">
        <v>2</v>
      </c>
      <c r="S48" s="191" t="s">
        <v>21</v>
      </c>
      <c r="T48" s="113">
        <v>53.57</v>
      </c>
      <c r="U48" s="127">
        <v>54.5</v>
      </c>
    </row>
    <row r="49" spans="1:21" ht="15" customHeight="1" x14ac:dyDescent="0.25">
      <c r="A49" s="32">
        <v>44</v>
      </c>
      <c r="B49" s="54" t="s">
        <v>2</v>
      </c>
      <c r="C49" s="55" t="s">
        <v>13</v>
      </c>
      <c r="D49" s="56">
        <v>61.48</v>
      </c>
      <c r="E49" s="57">
        <v>61</v>
      </c>
      <c r="F49" s="119" t="s">
        <v>2</v>
      </c>
      <c r="G49" s="191" t="s">
        <v>17</v>
      </c>
      <c r="H49" s="56">
        <v>59.33</v>
      </c>
      <c r="I49" s="252">
        <v>59.166666666666664</v>
      </c>
      <c r="J49" s="119" t="s">
        <v>52</v>
      </c>
      <c r="K49" s="305" t="s">
        <v>57</v>
      </c>
      <c r="L49" s="113">
        <v>57.45</v>
      </c>
      <c r="M49" s="252">
        <v>56.63</v>
      </c>
      <c r="N49" s="116" t="s">
        <v>26</v>
      </c>
      <c r="O49" s="201" t="s">
        <v>105</v>
      </c>
      <c r="P49" s="14">
        <v>55.61</v>
      </c>
      <c r="Q49" s="331">
        <v>55.714285714285715</v>
      </c>
      <c r="R49" s="114" t="s">
        <v>26</v>
      </c>
      <c r="S49" s="201" t="s">
        <v>104</v>
      </c>
      <c r="T49" s="113">
        <v>53.57</v>
      </c>
      <c r="U49" s="127">
        <v>54.210529999999999</v>
      </c>
    </row>
    <row r="50" spans="1:21" ht="15" customHeight="1" x14ac:dyDescent="0.25">
      <c r="A50" s="32">
        <v>45</v>
      </c>
      <c r="B50" s="54" t="s">
        <v>26</v>
      </c>
      <c r="C50" s="55" t="s">
        <v>30</v>
      </c>
      <c r="D50" s="56">
        <v>61.48</v>
      </c>
      <c r="E50" s="57">
        <v>61</v>
      </c>
      <c r="F50" s="538" t="s">
        <v>52</v>
      </c>
      <c r="G50" s="295" t="s">
        <v>57</v>
      </c>
      <c r="H50" s="56">
        <v>59.33</v>
      </c>
      <c r="I50" s="252">
        <v>58.25</v>
      </c>
      <c r="J50" s="119" t="s">
        <v>32</v>
      </c>
      <c r="K50" s="191" t="s">
        <v>36</v>
      </c>
      <c r="L50" s="113">
        <v>57.45</v>
      </c>
      <c r="M50" s="252">
        <v>56.57</v>
      </c>
      <c r="N50" s="158" t="s">
        <v>52</v>
      </c>
      <c r="O50" s="295" t="s">
        <v>57</v>
      </c>
      <c r="P50" s="14">
        <v>55.61</v>
      </c>
      <c r="Q50" s="336">
        <v>55.428571428571431</v>
      </c>
      <c r="R50" s="119" t="s">
        <v>32</v>
      </c>
      <c r="S50" s="191" t="s">
        <v>36</v>
      </c>
      <c r="T50" s="113">
        <v>53.57</v>
      </c>
      <c r="U50" s="127">
        <v>53.6</v>
      </c>
    </row>
    <row r="51" spans="1:21" ht="15" customHeight="1" x14ac:dyDescent="0.25">
      <c r="A51" s="32">
        <v>46</v>
      </c>
      <c r="B51" s="54" t="s">
        <v>61</v>
      </c>
      <c r="C51" s="55" t="s">
        <v>81</v>
      </c>
      <c r="D51" s="56">
        <v>61.48</v>
      </c>
      <c r="E51" s="57">
        <v>61</v>
      </c>
      <c r="F51" s="119" t="s">
        <v>2</v>
      </c>
      <c r="G51" s="191" t="s">
        <v>13</v>
      </c>
      <c r="H51" s="56">
        <v>59.33</v>
      </c>
      <c r="I51" s="252">
        <v>58.166666666666664</v>
      </c>
      <c r="J51" s="119" t="s">
        <v>2</v>
      </c>
      <c r="K51" s="191" t="s">
        <v>145</v>
      </c>
      <c r="L51" s="113">
        <v>57.45</v>
      </c>
      <c r="M51" s="252">
        <v>55.21</v>
      </c>
      <c r="N51" s="116" t="s">
        <v>2</v>
      </c>
      <c r="O51" s="191" t="s">
        <v>9</v>
      </c>
      <c r="P51" s="14">
        <v>55.61</v>
      </c>
      <c r="Q51" s="331">
        <v>55.384615384615387</v>
      </c>
      <c r="R51" s="119" t="s">
        <v>32</v>
      </c>
      <c r="S51" s="191" t="s">
        <v>103</v>
      </c>
      <c r="T51" s="113">
        <v>53.57</v>
      </c>
      <c r="U51" s="127">
        <v>52.77778</v>
      </c>
    </row>
    <row r="52" spans="1:21" ht="15" customHeight="1" x14ac:dyDescent="0.25">
      <c r="A52" s="32">
        <v>47</v>
      </c>
      <c r="B52" s="54" t="s">
        <v>61</v>
      </c>
      <c r="C52" s="55" t="s">
        <v>78</v>
      </c>
      <c r="D52" s="56">
        <v>61.48</v>
      </c>
      <c r="E52" s="57">
        <v>60.88</v>
      </c>
      <c r="F52" s="119" t="s">
        <v>32</v>
      </c>
      <c r="G52" s="191" t="s">
        <v>103</v>
      </c>
      <c r="H52" s="56">
        <v>59.33</v>
      </c>
      <c r="I52" s="252">
        <v>58</v>
      </c>
      <c r="J52" s="114" t="s">
        <v>26</v>
      </c>
      <c r="K52" s="191" t="s">
        <v>30</v>
      </c>
      <c r="L52" s="113">
        <v>57.45</v>
      </c>
      <c r="M52" s="252">
        <v>55</v>
      </c>
      <c r="N52" s="116" t="s">
        <v>26</v>
      </c>
      <c r="O52" s="191" t="s">
        <v>30</v>
      </c>
      <c r="P52" s="14">
        <v>55.61</v>
      </c>
      <c r="Q52" s="331">
        <v>55.125</v>
      </c>
      <c r="R52" s="119" t="s">
        <v>2</v>
      </c>
      <c r="S52" s="191" t="s">
        <v>107</v>
      </c>
      <c r="T52" s="113">
        <v>53.57</v>
      </c>
      <c r="U52" s="127">
        <v>52</v>
      </c>
    </row>
    <row r="53" spans="1:21" ht="15" customHeight="1" x14ac:dyDescent="0.25">
      <c r="A53" s="32">
        <v>48</v>
      </c>
      <c r="B53" s="54" t="s">
        <v>26</v>
      </c>
      <c r="C53" s="55" t="s">
        <v>27</v>
      </c>
      <c r="D53" s="56">
        <v>61.48</v>
      </c>
      <c r="E53" s="99">
        <v>60.5</v>
      </c>
      <c r="F53" s="119" t="s">
        <v>32</v>
      </c>
      <c r="G53" s="191" t="s">
        <v>144</v>
      </c>
      <c r="H53" s="56">
        <v>59.33</v>
      </c>
      <c r="I53" s="252">
        <v>58</v>
      </c>
      <c r="J53" s="119" t="s">
        <v>40</v>
      </c>
      <c r="K53" s="191" t="s">
        <v>75</v>
      </c>
      <c r="L53" s="113">
        <v>57.45</v>
      </c>
      <c r="M53" s="252">
        <v>54.73</v>
      </c>
      <c r="N53" s="158" t="s">
        <v>2</v>
      </c>
      <c r="O53" s="191" t="s">
        <v>146</v>
      </c>
      <c r="P53" s="14">
        <v>55.61</v>
      </c>
      <c r="Q53" s="331">
        <v>55</v>
      </c>
      <c r="R53" s="119" t="s">
        <v>52</v>
      </c>
      <c r="S53" s="295" t="s">
        <v>57</v>
      </c>
      <c r="T53" s="113">
        <v>53.57</v>
      </c>
      <c r="U53" s="127">
        <v>51.5</v>
      </c>
    </row>
    <row r="54" spans="1:21" ht="15" customHeight="1" x14ac:dyDescent="0.25">
      <c r="A54" s="32">
        <v>49</v>
      </c>
      <c r="B54" s="54" t="s">
        <v>40</v>
      </c>
      <c r="C54" s="55" t="s">
        <v>43</v>
      </c>
      <c r="D54" s="56">
        <v>61.48</v>
      </c>
      <c r="E54" s="57">
        <v>60.33</v>
      </c>
      <c r="F54" s="119" t="s">
        <v>26</v>
      </c>
      <c r="G54" s="191" t="s">
        <v>93</v>
      </c>
      <c r="H54" s="56">
        <v>59.33</v>
      </c>
      <c r="I54" s="252">
        <v>58</v>
      </c>
      <c r="J54" s="119" t="s">
        <v>2</v>
      </c>
      <c r="K54" s="191" t="s">
        <v>148</v>
      </c>
      <c r="L54" s="113">
        <v>57.45</v>
      </c>
      <c r="M54" s="252">
        <v>54.5</v>
      </c>
      <c r="N54" s="158" t="s">
        <v>0</v>
      </c>
      <c r="O54" s="191" t="s">
        <v>97</v>
      </c>
      <c r="P54" s="14">
        <v>55.61</v>
      </c>
      <c r="Q54" s="331">
        <v>55</v>
      </c>
      <c r="R54" s="119" t="s">
        <v>2</v>
      </c>
      <c r="S54" s="191" t="s">
        <v>8</v>
      </c>
      <c r="T54" s="113">
        <v>53.57</v>
      </c>
      <c r="U54" s="127">
        <v>51</v>
      </c>
    </row>
    <row r="55" spans="1:21" ht="15" customHeight="1" thickBot="1" x14ac:dyDescent="0.3">
      <c r="A55" s="33">
        <v>50</v>
      </c>
      <c r="B55" s="58" t="s">
        <v>52</v>
      </c>
      <c r="C55" s="59" t="s">
        <v>57</v>
      </c>
      <c r="D55" s="540">
        <v>61.48</v>
      </c>
      <c r="E55" s="61">
        <v>60</v>
      </c>
      <c r="F55" s="537" t="s">
        <v>40</v>
      </c>
      <c r="G55" s="296" t="s">
        <v>142</v>
      </c>
      <c r="H55" s="250">
        <v>59.33</v>
      </c>
      <c r="I55" s="255">
        <v>57.16</v>
      </c>
      <c r="J55" s="129" t="s">
        <v>52</v>
      </c>
      <c r="K55" s="264" t="s">
        <v>58</v>
      </c>
      <c r="L55" s="128">
        <v>57.45</v>
      </c>
      <c r="M55" s="256">
        <v>54.33</v>
      </c>
      <c r="N55" s="125" t="s">
        <v>2</v>
      </c>
      <c r="O55" s="206" t="s">
        <v>19</v>
      </c>
      <c r="P55" s="124">
        <v>55.61</v>
      </c>
      <c r="Q55" s="334">
        <v>54.75</v>
      </c>
      <c r="R55" s="123" t="s">
        <v>32</v>
      </c>
      <c r="S55" s="206" t="s">
        <v>35</v>
      </c>
      <c r="T55" s="122">
        <v>53.57</v>
      </c>
      <c r="U55" s="130">
        <v>50.2</v>
      </c>
    </row>
    <row r="56" spans="1:21" ht="15" customHeight="1" x14ac:dyDescent="0.25">
      <c r="A56" s="31">
        <v>51</v>
      </c>
      <c r="B56" s="50" t="s">
        <v>26</v>
      </c>
      <c r="C56" s="51" t="s">
        <v>104</v>
      </c>
      <c r="D56" s="52">
        <v>61.48</v>
      </c>
      <c r="E56" s="53">
        <v>59.81</v>
      </c>
      <c r="F56" s="109" t="s">
        <v>2</v>
      </c>
      <c r="G56" s="205" t="s">
        <v>4</v>
      </c>
      <c r="H56" s="52">
        <v>59.33</v>
      </c>
      <c r="I56" s="251">
        <v>57</v>
      </c>
      <c r="J56" s="341" t="s">
        <v>2</v>
      </c>
      <c r="K56" s="205" t="s">
        <v>21</v>
      </c>
      <c r="L56" s="108">
        <v>57.45</v>
      </c>
      <c r="M56" s="251">
        <v>53.5</v>
      </c>
      <c r="N56" s="157" t="s">
        <v>61</v>
      </c>
      <c r="O56" s="205" t="s">
        <v>78</v>
      </c>
      <c r="P56" s="18">
        <v>55.61</v>
      </c>
      <c r="Q56" s="335">
        <v>54.142857142857146</v>
      </c>
      <c r="R56" s="109" t="s">
        <v>2</v>
      </c>
      <c r="S56" s="205" t="s">
        <v>147</v>
      </c>
      <c r="T56" s="108">
        <v>53.57</v>
      </c>
      <c r="U56" s="134">
        <v>49.6875</v>
      </c>
    </row>
    <row r="57" spans="1:21" ht="15" customHeight="1" x14ac:dyDescent="0.25">
      <c r="A57" s="32">
        <v>52</v>
      </c>
      <c r="B57" s="54" t="s">
        <v>0</v>
      </c>
      <c r="C57" s="55" t="s">
        <v>97</v>
      </c>
      <c r="D57" s="56">
        <v>61.48</v>
      </c>
      <c r="E57" s="57">
        <v>59.333333333333336</v>
      </c>
      <c r="F57" s="119" t="s">
        <v>32</v>
      </c>
      <c r="G57" s="191" t="s">
        <v>36</v>
      </c>
      <c r="H57" s="56">
        <v>59.33</v>
      </c>
      <c r="I57" s="252">
        <v>56.6</v>
      </c>
      <c r="J57" s="119" t="s">
        <v>40</v>
      </c>
      <c r="K57" s="191" t="s">
        <v>142</v>
      </c>
      <c r="L57" s="113">
        <v>57.45</v>
      </c>
      <c r="M57" s="252">
        <v>53.5</v>
      </c>
      <c r="N57" s="116" t="s">
        <v>2</v>
      </c>
      <c r="O57" s="191" t="s">
        <v>14</v>
      </c>
      <c r="P57" s="14">
        <v>55.61</v>
      </c>
      <c r="Q57" s="331">
        <v>53.333333333333336</v>
      </c>
      <c r="R57" s="119" t="s">
        <v>52</v>
      </c>
      <c r="S57" s="191" t="s">
        <v>62</v>
      </c>
      <c r="T57" s="113">
        <v>53.57</v>
      </c>
      <c r="U57" s="127">
        <v>49.666670000000003</v>
      </c>
    </row>
    <row r="58" spans="1:21" ht="15" customHeight="1" x14ac:dyDescent="0.25">
      <c r="A58" s="32">
        <v>53</v>
      </c>
      <c r="B58" s="54" t="s">
        <v>32</v>
      </c>
      <c r="C58" s="55" t="s">
        <v>87</v>
      </c>
      <c r="D58" s="56">
        <v>61.48</v>
      </c>
      <c r="E58" s="57">
        <v>59</v>
      </c>
      <c r="F58" s="119" t="s">
        <v>32</v>
      </c>
      <c r="G58" s="283" t="s">
        <v>129</v>
      </c>
      <c r="H58" s="56">
        <v>59.33</v>
      </c>
      <c r="I58" s="254">
        <v>56.4</v>
      </c>
      <c r="J58" s="119" t="s">
        <v>40</v>
      </c>
      <c r="K58" s="191" t="s">
        <v>73</v>
      </c>
      <c r="L58" s="113">
        <v>57.45</v>
      </c>
      <c r="M58" s="252">
        <v>53</v>
      </c>
      <c r="N58" s="158" t="s">
        <v>52</v>
      </c>
      <c r="O58" s="191" t="s">
        <v>60</v>
      </c>
      <c r="P58" s="14">
        <v>55.61</v>
      </c>
      <c r="Q58" s="331">
        <v>53.3125</v>
      </c>
      <c r="R58" s="119" t="s">
        <v>0</v>
      </c>
      <c r="S58" s="191" t="s">
        <v>97</v>
      </c>
      <c r="T58" s="113">
        <v>53.57</v>
      </c>
      <c r="U58" s="127">
        <v>49.666670000000003</v>
      </c>
    </row>
    <row r="59" spans="1:21" ht="15" customHeight="1" x14ac:dyDescent="0.25">
      <c r="A59" s="32">
        <v>54</v>
      </c>
      <c r="B59" s="54" t="s">
        <v>2</v>
      </c>
      <c r="C59" s="55" t="s">
        <v>9</v>
      </c>
      <c r="D59" s="56">
        <v>61.48</v>
      </c>
      <c r="E59" s="57">
        <v>59</v>
      </c>
      <c r="F59" s="119" t="s">
        <v>40</v>
      </c>
      <c r="G59" s="191" t="s">
        <v>39</v>
      </c>
      <c r="H59" s="56">
        <v>59.33</v>
      </c>
      <c r="I59" s="252">
        <v>56.38</v>
      </c>
      <c r="J59" s="114" t="s">
        <v>26</v>
      </c>
      <c r="K59" s="191" t="s">
        <v>29</v>
      </c>
      <c r="L59" s="113">
        <v>57.45</v>
      </c>
      <c r="M59" s="252">
        <v>53</v>
      </c>
      <c r="N59" s="158" t="s">
        <v>32</v>
      </c>
      <c r="O59" s="191" t="s">
        <v>36</v>
      </c>
      <c r="P59" s="14">
        <v>55.61</v>
      </c>
      <c r="Q59" s="331">
        <v>52.533333333333331</v>
      </c>
      <c r="R59" s="119" t="s">
        <v>2</v>
      </c>
      <c r="S59" s="191" t="s">
        <v>17</v>
      </c>
      <c r="T59" s="113">
        <v>53.57</v>
      </c>
      <c r="U59" s="127">
        <v>49.25</v>
      </c>
    </row>
    <row r="60" spans="1:21" ht="15" customHeight="1" x14ac:dyDescent="0.25">
      <c r="A60" s="32">
        <v>55</v>
      </c>
      <c r="B60" s="54" t="s">
        <v>32</v>
      </c>
      <c r="C60" s="55" t="s">
        <v>33</v>
      </c>
      <c r="D60" s="56">
        <v>61.48</v>
      </c>
      <c r="E60" s="57">
        <v>59</v>
      </c>
      <c r="F60" s="119" t="s">
        <v>40</v>
      </c>
      <c r="G60" s="191" t="s">
        <v>75</v>
      </c>
      <c r="H60" s="56">
        <v>59.33</v>
      </c>
      <c r="I60" s="252">
        <v>55.4</v>
      </c>
      <c r="J60" s="119" t="s">
        <v>2</v>
      </c>
      <c r="K60" s="201" t="s">
        <v>17</v>
      </c>
      <c r="L60" s="113">
        <v>57.45</v>
      </c>
      <c r="M60" s="252">
        <v>53</v>
      </c>
      <c r="N60" s="158" t="s">
        <v>40</v>
      </c>
      <c r="O60" s="201" t="s">
        <v>48</v>
      </c>
      <c r="P60" s="14">
        <v>55.61</v>
      </c>
      <c r="Q60" s="331">
        <v>52.5</v>
      </c>
      <c r="R60" s="119" t="s">
        <v>0</v>
      </c>
      <c r="S60" s="201" t="s">
        <v>101</v>
      </c>
      <c r="T60" s="113">
        <v>53.57</v>
      </c>
      <c r="U60" s="127">
        <v>48.75</v>
      </c>
    </row>
    <row r="61" spans="1:21" ht="15" customHeight="1" x14ac:dyDescent="0.25">
      <c r="A61" s="32">
        <v>56</v>
      </c>
      <c r="B61" s="54" t="s">
        <v>2</v>
      </c>
      <c r="C61" s="55" t="s">
        <v>24</v>
      </c>
      <c r="D61" s="56">
        <v>61.48</v>
      </c>
      <c r="E61" s="57">
        <v>58</v>
      </c>
      <c r="F61" s="119" t="s">
        <v>2</v>
      </c>
      <c r="G61" s="191" t="s">
        <v>9</v>
      </c>
      <c r="H61" s="56">
        <v>59.33</v>
      </c>
      <c r="I61" s="252">
        <v>55</v>
      </c>
      <c r="J61" s="119" t="s">
        <v>32</v>
      </c>
      <c r="K61" s="191" t="s">
        <v>38</v>
      </c>
      <c r="L61" s="113">
        <v>57.45</v>
      </c>
      <c r="M61" s="252">
        <v>53</v>
      </c>
      <c r="N61" s="116" t="s">
        <v>26</v>
      </c>
      <c r="O61" s="191" t="s">
        <v>106</v>
      </c>
      <c r="P61" s="14">
        <v>55.61</v>
      </c>
      <c r="Q61" s="331">
        <v>52.333333333333336</v>
      </c>
      <c r="R61" s="114" t="s">
        <v>2</v>
      </c>
      <c r="S61" s="191" t="s">
        <v>9</v>
      </c>
      <c r="T61" s="113">
        <v>53.57</v>
      </c>
      <c r="U61" s="127">
        <v>48.4</v>
      </c>
    </row>
    <row r="62" spans="1:21" ht="15" customHeight="1" x14ac:dyDescent="0.25">
      <c r="A62" s="32">
        <v>57</v>
      </c>
      <c r="B62" s="54" t="s">
        <v>2</v>
      </c>
      <c r="C62" s="55" t="s">
        <v>1</v>
      </c>
      <c r="D62" s="56">
        <v>61.48</v>
      </c>
      <c r="E62" s="57">
        <v>57</v>
      </c>
      <c r="F62" s="119" t="s">
        <v>32</v>
      </c>
      <c r="G62" s="282" t="s">
        <v>31</v>
      </c>
      <c r="H62" s="56">
        <v>59.33</v>
      </c>
      <c r="I62" s="252">
        <v>55</v>
      </c>
      <c r="J62" s="114" t="s">
        <v>2</v>
      </c>
      <c r="K62" s="191" t="s">
        <v>9</v>
      </c>
      <c r="L62" s="113">
        <v>57.45</v>
      </c>
      <c r="M62" s="252">
        <v>52.2</v>
      </c>
      <c r="N62" s="158" t="s">
        <v>61</v>
      </c>
      <c r="O62" s="191" t="s">
        <v>77</v>
      </c>
      <c r="P62" s="14">
        <v>55.61</v>
      </c>
      <c r="Q62" s="331">
        <v>52</v>
      </c>
      <c r="R62" s="119" t="s">
        <v>2</v>
      </c>
      <c r="S62" s="191" t="s">
        <v>1</v>
      </c>
      <c r="T62" s="113">
        <v>53.57</v>
      </c>
      <c r="U62" s="127">
        <v>48</v>
      </c>
    </row>
    <row r="63" spans="1:21" ht="15" customHeight="1" x14ac:dyDescent="0.25">
      <c r="A63" s="32">
        <v>58</v>
      </c>
      <c r="B63" s="54" t="s">
        <v>32</v>
      </c>
      <c r="C63" s="55" t="s">
        <v>36</v>
      </c>
      <c r="D63" s="56">
        <v>61.48</v>
      </c>
      <c r="E63" s="57">
        <v>56.62</v>
      </c>
      <c r="F63" s="119" t="s">
        <v>2</v>
      </c>
      <c r="G63" s="191" t="s">
        <v>7</v>
      </c>
      <c r="H63" s="56">
        <v>59.33</v>
      </c>
      <c r="I63" s="252">
        <v>54.9</v>
      </c>
      <c r="J63" s="119" t="s">
        <v>61</v>
      </c>
      <c r="K63" s="191" t="s">
        <v>77</v>
      </c>
      <c r="L63" s="113">
        <v>57.45</v>
      </c>
      <c r="M63" s="252">
        <v>52</v>
      </c>
      <c r="N63" s="116" t="s">
        <v>26</v>
      </c>
      <c r="O63" s="191" t="s">
        <v>90</v>
      </c>
      <c r="P63" s="14">
        <v>55.61</v>
      </c>
      <c r="Q63" s="331">
        <v>51.5</v>
      </c>
      <c r="R63" s="114" t="s">
        <v>32</v>
      </c>
      <c r="S63" s="191" t="s">
        <v>37</v>
      </c>
      <c r="T63" s="113">
        <v>53.57</v>
      </c>
      <c r="U63" s="127">
        <v>47.75</v>
      </c>
    </row>
    <row r="64" spans="1:21" ht="15" customHeight="1" x14ac:dyDescent="0.25">
      <c r="A64" s="32">
        <v>59</v>
      </c>
      <c r="B64" s="54" t="s">
        <v>52</v>
      </c>
      <c r="C64" s="55" t="s">
        <v>58</v>
      </c>
      <c r="D64" s="56">
        <v>61.48</v>
      </c>
      <c r="E64" s="57">
        <v>56</v>
      </c>
      <c r="F64" s="119" t="s">
        <v>2</v>
      </c>
      <c r="G64" s="191" t="s">
        <v>147</v>
      </c>
      <c r="H64" s="56">
        <v>59.33</v>
      </c>
      <c r="I64" s="252">
        <v>54.89473684210526</v>
      </c>
      <c r="J64" s="119" t="s">
        <v>52</v>
      </c>
      <c r="K64" s="170" t="s">
        <v>51</v>
      </c>
      <c r="L64" s="113">
        <v>57.45</v>
      </c>
      <c r="M64" s="252">
        <v>51.33</v>
      </c>
      <c r="N64" s="158" t="s">
        <v>2</v>
      </c>
      <c r="O64" s="191" t="s">
        <v>17</v>
      </c>
      <c r="P64" s="14">
        <v>55.61</v>
      </c>
      <c r="Q64" s="331">
        <v>51.25</v>
      </c>
      <c r="R64" s="114" t="s">
        <v>26</v>
      </c>
      <c r="S64" s="191" t="s">
        <v>93</v>
      </c>
      <c r="T64" s="113">
        <v>53.57</v>
      </c>
      <c r="U64" s="127">
        <v>47.5</v>
      </c>
    </row>
    <row r="65" spans="1:21" ht="15" customHeight="1" thickBot="1" x14ac:dyDescent="0.3">
      <c r="A65" s="33">
        <v>60</v>
      </c>
      <c r="B65" s="58" t="s">
        <v>2</v>
      </c>
      <c r="C65" s="59" t="s">
        <v>11</v>
      </c>
      <c r="D65" s="60">
        <v>61.48</v>
      </c>
      <c r="E65" s="61">
        <v>56</v>
      </c>
      <c r="F65" s="537" t="s">
        <v>61</v>
      </c>
      <c r="G65" s="296" t="s">
        <v>141</v>
      </c>
      <c r="H65" s="250">
        <v>59.33</v>
      </c>
      <c r="I65" s="255">
        <v>54</v>
      </c>
      <c r="J65" s="129" t="s">
        <v>2</v>
      </c>
      <c r="K65" s="264" t="s">
        <v>24</v>
      </c>
      <c r="L65" s="128">
        <v>57.45</v>
      </c>
      <c r="M65" s="256">
        <v>51</v>
      </c>
      <c r="N65" s="160" t="s">
        <v>40</v>
      </c>
      <c r="O65" s="264" t="s">
        <v>43</v>
      </c>
      <c r="P65" s="22">
        <v>55.61</v>
      </c>
      <c r="Q65" s="332">
        <v>51</v>
      </c>
      <c r="R65" s="129" t="s">
        <v>52</v>
      </c>
      <c r="S65" s="264" t="s">
        <v>55</v>
      </c>
      <c r="T65" s="128">
        <v>53.57</v>
      </c>
      <c r="U65" s="136">
        <v>47.285710000000002</v>
      </c>
    </row>
    <row r="66" spans="1:21" ht="15" customHeight="1" x14ac:dyDescent="0.25">
      <c r="A66" s="31">
        <v>61</v>
      </c>
      <c r="B66" s="50" t="s">
        <v>2</v>
      </c>
      <c r="C66" s="51" t="s">
        <v>10</v>
      </c>
      <c r="D66" s="52">
        <v>61.48</v>
      </c>
      <c r="E66" s="53">
        <v>56</v>
      </c>
      <c r="F66" s="109" t="s">
        <v>0</v>
      </c>
      <c r="G66" s="205" t="s">
        <v>101</v>
      </c>
      <c r="H66" s="52">
        <v>59.33</v>
      </c>
      <c r="I66" s="251">
        <v>54</v>
      </c>
      <c r="J66" s="109" t="s">
        <v>0</v>
      </c>
      <c r="K66" s="205" t="s">
        <v>97</v>
      </c>
      <c r="L66" s="108">
        <v>57.45</v>
      </c>
      <c r="M66" s="251">
        <v>51</v>
      </c>
      <c r="N66" s="161" t="s">
        <v>40</v>
      </c>
      <c r="O66" s="201" t="s">
        <v>42</v>
      </c>
      <c r="P66" s="133">
        <v>55.61</v>
      </c>
      <c r="Q66" s="333">
        <v>51</v>
      </c>
      <c r="R66" s="137" t="s">
        <v>40</v>
      </c>
      <c r="S66" s="201" t="s">
        <v>75</v>
      </c>
      <c r="T66" s="131">
        <v>53.57</v>
      </c>
      <c r="U66" s="126">
        <v>46.833329999999997</v>
      </c>
    </row>
    <row r="67" spans="1:21" ht="15" customHeight="1" x14ac:dyDescent="0.25">
      <c r="A67" s="32">
        <v>62</v>
      </c>
      <c r="B67" s="54" t="s">
        <v>40</v>
      </c>
      <c r="C67" s="55" t="s">
        <v>73</v>
      </c>
      <c r="D67" s="56">
        <v>61.48</v>
      </c>
      <c r="E67" s="530">
        <v>55.62</v>
      </c>
      <c r="F67" s="119" t="s">
        <v>2</v>
      </c>
      <c r="G67" s="191" t="s">
        <v>23</v>
      </c>
      <c r="H67" s="56">
        <v>59.33</v>
      </c>
      <c r="I67" s="252">
        <v>54</v>
      </c>
      <c r="J67" s="114" t="s">
        <v>2</v>
      </c>
      <c r="K67" s="191" t="s">
        <v>5</v>
      </c>
      <c r="L67" s="113">
        <v>57.45</v>
      </c>
      <c r="M67" s="252">
        <v>51</v>
      </c>
      <c r="N67" s="158" t="s">
        <v>61</v>
      </c>
      <c r="O67" s="191" t="s">
        <v>141</v>
      </c>
      <c r="P67" s="14">
        <v>55.61</v>
      </c>
      <c r="Q67" s="336">
        <v>50.75</v>
      </c>
      <c r="R67" s="119" t="s">
        <v>2</v>
      </c>
      <c r="S67" s="191" t="s">
        <v>10</v>
      </c>
      <c r="T67" s="113">
        <v>53.57</v>
      </c>
      <c r="U67" s="127">
        <v>45.8</v>
      </c>
    </row>
    <row r="68" spans="1:21" ht="15" customHeight="1" x14ac:dyDescent="0.25">
      <c r="A68" s="32">
        <v>63</v>
      </c>
      <c r="B68" s="54" t="s">
        <v>26</v>
      </c>
      <c r="C68" s="55" t="s">
        <v>106</v>
      </c>
      <c r="D68" s="56">
        <v>61.48</v>
      </c>
      <c r="E68" s="57">
        <v>55.62</v>
      </c>
      <c r="F68" s="123" t="s">
        <v>52</v>
      </c>
      <c r="G68" s="206" t="s">
        <v>56</v>
      </c>
      <c r="H68" s="69">
        <v>59.33</v>
      </c>
      <c r="I68" s="253">
        <v>53.25</v>
      </c>
      <c r="J68" s="114" t="s">
        <v>26</v>
      </c>
      <c r="K68" s="191" t="s">
        <v>92</v>
      </c>
      <c r="L68" s="113">
        <v>57.45</v>
      </c>
      <c r="M68" s="252">
        <v>50.67</v>
      </c>
      <c r="N68" s="158" t="s">
        <v>2</v>
      </c>
      <c r="O68" s="191" t="s">
        <v>11</v>
      </c>
      <c r="P68" s="14">
        <v>55.61</v>
      </c>
      <c r="Q68" s="331">
        <v>50.333333333333336</v>
      </c>
      <c r="R68" s="119" t="s">
        <v>2</v>
      </c>
      <c r="S68" s="191" t="s">
        <v>4</v>
      </c>
      <c r="T68" s="113">
        <v>53.57</v>
      </c>
      <c r="U68" s="127">
        <v>45.625</v>
      </c>
    </row>
    <row r="69" spans="1:21" ht="15" customHeight="1" x14ac:dyDescent="0.25">
      <c r="A69" s="32">
        <v>64</v>
      </c>
      <c r="B69" s="54" t="s">
        <v>32</v>
      </c>
      <c r="C69" s="55" t="s">
        <v>34</v>
      </c>
      <c r="D69" s="56">
        <v>61.48</v>
      </c>
      <c r="E69" s="57">
        <v>55.25</v>
      </c>
      <c r="F69" s="119" t="s">
        <v>26</v>
      </c>
      <c r="G69" s="191" t="s">
        <v>106</v>
      </c>
      <c r="H69" s="56">
        <v>59.33</v>
      </c>
      <c r="I69" s="252">
        <v>53.2</v>
      </c>
      <c r="J69" s="119" t="s">
        <v>32</v>
      </c>
      <c r="K69" s="191" t="s">
        <v>35</v>
      </c>
      <c r="L69" s="113">
        <v>57.45</v>
      </c>
      <c r="M69" s="252">
        <v>50</v>
      </c>
      <c r="N69" s="158" t="s">
        <v>2</v>
      </c>
      <c r="O69" s="191" t="s">
        <v>148</v>
      </c>
      <c r="P69" s="14">
        <v>55.61</v>
      </c>
      <c r="Q69" s="331">
        <v>50.166666666666664</v>
      </c>
      <c r="R69" s="119" t="s">
        <v>2</v>
      </c>
      <c r="S69" s="191" t="s">
        <v>15</v>
      </c>
      <c r="T69" s="113">
        <v>53.57</v>
      </c>
      <c r="U69" s="127">
        <v>45.6</v>
      </c>
    </row>
    <row r="70" spans="1:21" ht="15" customHeight="1" x14ac:dyDescent="0.25">
      <c r="A70" s="32">
        <v>65</v>
      </c>
      <c r="B70" s="54" t="s">
        <v>52</v>
      </c>
      <c r="C70" s="55" t="s">
        <v>54</v>
      </c>
      <c r="D70" s="56">
        <v>61.48</v>
      </c>
      <c r="E70" s="57">
        <v>55.2</v>
      </c>
      <c r="F70" s="119" t="s">
        <v>2</v>
      </c>
      <c r="G70" s="191" t="s">
        <v>1</v>
      </c>
      <c r="H70" s="56">
        <v>59.33</v>
      </c>
      <c r="I70" s="252">
        <v>53</v>
      </c>
      <c r="J70" s="119" t="s">
        <v>2</v>
      </c>
      <c r="K70" s="201" t="s">
        <v>8</v>
      </c>
      <c r="L70" s="113">
        <v>57.45</v>
      </c>
      <c r="M70" s="252">
        <v>49.67</v>
      </c>
      <c r="N70" s="158" t="s">
        <v>61</v>
      </c>
      <c r="O70" s="201" t="s">
        <v>80</v>
      </c>
      <c r="P70" s="14">
        <v>55.61</v>
      </c>
      <c r="Q70" s="336">
        <v>50.0625</v>
      </c>
      <c r="R70" s="119" t="s">
        <v>2</v>
      </c>
      <c r="S70" s="201" t="s">
        <v>148</v>
      </c>
      <c r="T70" s="113">
        <v>53.57</v>
      </c>
      <c r="U70" s="127">
        <v>45.22222</v>
      </c>
    </row>
    <row r="71" spans="1:21" ht="15" customHeight="1" x14ac:dyDescent="0.25">
      <c r="A71" s="32">
        <v>66</v>
      </c>
      <c r="B71" s="54" t="s">
        <v>2</v>
      </c>
      <c r="C71" s="55" t="s">
        <v>4</v>
      </c>
      <c r="D71" s="56">
        <v>61.48</v>
      </c>
      <c r="E71" s="57">
        <v>55</v>
      </c>
      <c r="F71" s="119" t="s">
        <v>40</v>
      </c>
      <c r="G71" s="191" t="s">
        <v>44</v>
      </c>
      <c r="H71" s="56">
        <v>59.33</v>
      </c>
      <c r="I71" s="252">
        <v>53</v>
      </c>
      <c r="J71" s="114" t="s">
        <v>26</v>
      </c>
      <c r="K71" s="191" t="s">
        <v>28</v>
      </c>
      <c r="L71" s="113">
        <v>57.45</v>
      </c>
      <c r="M71" s="252">
        <v>49.45</v>
      </c>
      <c r="N71" s="116" t="s">
        <v>26</v>
      </c>
      <c r="O71" s="191" t="s">
        <v>29</v>
      </c>
      <c r="P71" s="14">
        <v>55.61</v>
      </c>
      <c r="Q71" s="331">
        <v>50</v>
      </c>
      <c r="R71" s="119" t="s">
        <v>40</v>
      </c>
      <c r="S71" s="191" t="s">
        <v>48</v>
      </c>
      <c r="T71" s="113">
        <v>53.57</v>
      </c>
      <c r="U71" s="127">
        <v>45</v>
      </c>
    </row>
    <row r="72" spans="1:21" ht="15" customHeight="1" x14ac:dyDescent="0.25">
      <c r="A72" s="32">
        <v>67</v>
      </c>
      <c r="B72" s="54" t="s">
        <v>40</v>
      </c>
      <c r="C72" s="55" t="s">
        <v>72</v>
      </c>
      <c r="D72" s="56">
        <v>61.48</v>
      </c>
      <c r="E72" s="57">
        <v>55</v>
      </c>
      <c r="F72" s="119" t="s">
        <v>2</v>
      </c>
      <c r="G72" s="191" t="s">
        <v>8</v>
      </c>
      <c r="H72" s="56">
        <v>59.33</v>
      </c>
      <c r="I72" s="252">
        <v>53</v>
      </c>
      <c r="J72" s="119" t="s">
        <v>52</v>
      </c>
      <c r="K72" s="191" t="s">
        <v>102</v>
      </c>
      <c r="L72" s="113">
        <v>57.45</v>
      </c>
      <c r="M72" s="252">
        <v>49.33</v>
      </c>
      <c r="N72" s="116" t="s">
        <v>26</v>
      </c>
      <c r="O72" s="191" t="s">
        <v>28</v>
      </c>
      <c r="P72" s="14">
        <v>55.61</v>
      </c>
      <c r="Q72" s="331">
        <v>49.4</v>
      </c>
      <c r="R72" s="114" t="s">
        <v>26</v>
      </c>
      <c r="S72" s="191" t="s">
        <v>89</v>
      </c>
      <c r="T72" s="113">
        <v>53.57</v>
      </c>
      <c r="U72" s="127">
        <v>44.666670000000003</v>
      </c>
    </row>
    <row r="73" spans="1:21" ht="15" customHeight="1" x14ac:dyDescent="0.25">
      <c r="A73" s="32">
        <v>68</v>
      </c>
      <c r="B73" s="54" t="s">
        <v>61</v>
      </c>
      <c r="C73" s="55" t="s">
        <v>141</v>
      </c>
      <c r="D73" s="56">
        <v>61.48</v>
      </c>
      <c r="E73" s="57">
        <v>53.857142857142854</v>
      </c>
      <c r="F73" s="137" t="s">
        <v>26</v>
      </c>
      <c r="G73" s="201" t="s">
        <v>30</v>
      </c>
      <c r="H73" s="64">
        <v>59.33</v>
      </c>
      <c r="I73" s="257">
        <v>52.5</v>
      </c>
      <c r="J73" s="114" t="s">
        <v>26</v>
      </c>
      <c r="K73" s="191" t="s">
        <v>89</v>
      </c>
      <c r="L73" s="113">
        <v>57.45</v>
      </c>
      <c r="M73" s="252">
        <v>49</v>
      </c>
      <c r="N73" s="116" t="s">
        <v>2</v>
      </c>
      <c r="O73" s="191" t="s">
        <v>23</v>
      </c>
      <c r="P73" s="14">
        <v>55.61</v>
      </c>
      <c r="Q73" s="331">
        <v>48.5</v>
      </c>
      <c r="R73" s="119" t="s">
        <v>2</v>
      </c>
      <c r="S73" s="191" t="s">
        <v>6</v>
      </c>
      <c r="T73" s="113">
        <v>53.57</v>
      </c>
      <c r="U73" s="127">
        <v>44.333329999999997</v>
      </c>
    </row>
    <row r="74" spans="1:21" ht="15" customHeight="1" x14ac:dyDescent="0.25">
      <c r="A74" s="32">
        <v>69</v>
      </c>
      <c r="B74" s="54" t="s">
        <v>0</v>
      </c>
      <c r="C74" s="55" t="s">
        <v>156</v>
      </c>
      <c r="D74" s="56">
        <v>61.48</v>
      </c>
      <c r="E74" s="57">
        <v>53.6</v>
      </c>
      <c r="F74" s="119" t="s">
        <v>2</v>
      </c>
      <c r="G74" s="191" t="s">
        <v>21</v>
      </c>
      <c r="H74" s="56">
        <v>59.33</v>
      </c>
      <c r="I74" s="252">
        <v>52.466666666666669</v>
      </c>
      <c r="J74" s="119" t="s">
        <v>40</v>
      </c>
      <c r="K74" s="191" t="s">
        <v>47</v>
      </c>
      <c r="L74" s="113">
        <v>57.45</v>
      </c>
      <c r="M74" s="252">
        <v>48</v>
      </c>
      <c r="N74" s="158" t="s">
        <v>40</v>
      </c>
      <c r="O74" s="191" t="s">
        <v>49</v>
      </c>
      <c r="P74" s="14">
        <v>55.61</v>
      </c>
      <c r="Q74" s="331">
        <v>48.5</v>
      </c>
      <c r="R74" s="114" t="s">
        <v>26</v>
      </c>
      <c r="S74" s="191" t="s">
        <v>30</v>
      </c>
      <c r="T74" s="113">
        <v>53.57</v>
      </c>
      <c r="U74" s="127">
        <v>44.25</v>
      </c>
    </row>
    <row r="75" spans="1:21" ht="15" customHeight="1" thickBot="1" x14ac:dyDescent="0.3">
      <c r="A75" s="33">
        <v>70</v>
      </c>
      <c r="B75" s="58" t="s">
        <v>2</v>
      </c>
      <c r="C75" s="59" t="s">
        <v>22</v>
      </c>
      <c r="D75" s="60">
        <v>61.48</v>
      </c>
      <c r="E75" s="61">
        <v>53</v>
      </c>
      <c r="F75" s="537" t="s">
        <v>40</v>
      </c>
      <c r="G75" s="296" t="s">
        <v>50</v>
      </c>
      <c r="H75" s="250">
        <v>59.33</v>
      </c>
      <c r="I75" s="255">
        <v>52.14</v>
      </c>
      <c r="J75" s="129" t="s">
        <v>61</v>
      </c>
      <c r="K75" s="264" t="s">
        <v>81</v>
      </c>
      <c r="L75" s="128">
        <v>57.45</v>
      </c>
      <c r="M75" s="256">
        <v>47.6</v>
      </c>
      <c r="N75" s="159" t="s">
        <v>40</v>
      </c>
      <c r="O75" s="206" t="s">
        <v>41</v>
      </c>
      <c r="P75" s="124">
        <v>55.61</v>
      </c>
      <c r="Q75" s="334">
        <v>48.5</v>
      </c>
      <c r="R75" s="123" t="s">
        <v>61</v>
      </c>
      <c r="S75" s="206" t="s">
        <v>82</v>
      </c>
      <c r="T75" s="122">
        <v>53.57</v>
      </c>
      <c r="U75" s="130">
        <v>44</v>
      </c>
    </row>
    <row r="76" spans="1:21" ht="15" customHeight="1" x14ac:dyDescent="0.25">
      <c r="A76" s="31">
        <v>71</v>
      </c>
      <c r="B76" s="50" t="s">
        <v>61</v>
      </c>
      <c r="C76" s="51" t="s">
        <v>82</v>
      </c>
      <c r="D76" s="52">
        <v>61.48</v>
      </c>
      <c r="E76" s="53">
        <v>52.333333333333336</v>
      </c>
      <c r="F76" s="109" t="s">
        <v>0</v>
      </c>
      <c r="G76" s="205" t="s">
        <v>97</v>
      </c>
      <c r="H76" s="52">
        <v>59.33</v>
      </c>
      <c r="I76" s="251">
        <v>52</v>
      </c>
      <c r="J76" s="341" t="s">
        <v>2</v>
      </c>
      <c r="K76" s="205" t="s">
        <v>7</v>
      </c>
      <c r="L76" s="108">
        <v>57.45</v>
      </c>
      <c r="M76" s="251">
        <v>47.31</v>
      </c>
      <c r="N76" s="157" t="s">
        <v>2</v>
      </c>
      <c r="O76" s="205" t="s">
        <v>18</v>
      </c>
      <c r="P76" s="18">
        <v>55.61</v>
      </c>
      <c r="Q76" s="335">
        <v>48.333333333333336</v>
      </c>
      <c r="R76" s="109" t="s">
        <v>61</v>
      </c>
      <c r="S76" s="205" t="s">
        <v>78</v>
      </c>
      <c r="T76" s="108">
        <v>53.57</v>
      </c>
      <c r="U76" s="134">
        <v>42</v>
      </c>
    </row>
    <row r="77" spans="1:21" ht="15" customHeight="1" x14ac:dyDescent="0.25">
      <c r="A77" s="32">
        <v>72</v>
      </c>
      <c r="B77" s="54" t="s">
        <v>40</v>
      </c>
      <c r="C77" s="55" t="s">
        <v>46</v>
      </c>
      <c r="D77" s="56">
        <v>61.48</v>
      </c>
      <c r="E77" s="57">
        <v>52.33</v>
      </c>
      <c r="F77" s="119" t="s">
        <v>52</v>
      </c>
      <c r="G77" s="191" t="s">
        <v>102</v>
      </c>
      <c r="H77" s="56">
        <v>59.33</v>
      </c>
      <c r="I77" s="252">
        <v>51.83</v>
      </c>
      <c r="J77" s="119" t="s">
        <v>2</v>
      </c>
      <c r="K77" s="191" t="s">
        <v>4</v>
      </c>
      <c r="L77" s="113">
        <v>57.45</v>
      </c>
      <c r="M77" s="252">
        <v>47.14</v>
      </c>
      <c r="N77" s="158" t="s">
        <v>61</v>
      </c>
      <c r="O77" s="191" t="s">
        <v>81</v>
      </c>
      <c r="P77" s="14">
        <v>55.61</v>
      </c>
      <c r="Q77" s="336">
        <v>48</v>
      </c>
      <c r="R77" s="119" t="s">
        <v>52</v>
      </c>
      <c r="S77" s="191" t="s">
        <v>56</v>
      </c>
      <c r="T77" s="113">
        <v>53.57</v>
      </c>
      <c r="U77" s="127">
        <v>40</v>
      </c>
    </row>
    <row r="78" spans="1:21" ht="15" customHeight="1" x14ac:dyDescent="0.25">
      <c r="A78" s="32">
        <v>73</v>
      </c>
      <c r="B78" s="54" t="s">
        <v>52</v>
      </c>
      <c r="C78" s="55" t="s">
        <v>62</v>
      </c>
      <c r="D78" s="56">
        <v>61.48</v>
      </c>
      <c r="E78" s="57">
        <v>52</v>
      </c>
      <c r="F78" s="119" t="s">
        <v>26</v>
      </c>
      <c r="G78" s="191" t="s">
        <v>89</v>
      </c>
      <c r="H78" s="56">
        <v>59.33</v>
      </c>
      <c r="I78" s="252">
        <v>51.8</v>
      </c>
      <c r="J78" s="119" t="s">
        <v>52</v>
      </c>
      <c r="K78" s="191" t="s">
        <v>54</v>
      </c>
      <c r="L78" s="113">
        <v>57.45</v>
      </c>
      <c r="M78" s="252">
        <v>47</v>
      </c>
      <c r="N78" s="158" t="s">
        <v>2</v>
      </c>
      <c r="O78" s="191" t="s">
        <v>1</v>
      </c>
      <c r="P78" s="14">
        <v>55.61</v>
      </c>
      <c r="Q78" s="331">
        <v>48</v>
      </c>
      <c r="R78" s="114" t="s">
        <v>2</v>
      </c>
      <c r="S78" s="191" t="s">
        <v>5</v>
      </c>
      <c r="T78" s="113">
        <v>53.57</v>
      </c>
      <c r="U78" s="127">
        <v>40</v>
      </c>
    </row>
    <row r="79" spans="1:21" ht="15" customHeight="1" x14ac:dyDescent="0.25">
      <c r="A79" s="32">
        <v>74</v>
      </c>
      <c r="B79" s="54" t="s">
        <v>32</v>
      </c>
      <c r="C79" s="55" t="s">
        <v>69</v>
      </c>
      <c r="D79" s="56">
        <v>61.48</v>
      </c>
      <c r="E79" s="57">
        <v>52</v>
      </c>
      <c r="F79" s="119" t="s">
        <v>26</v>
      </c>
      <c r="G79" s="191" t="s">
        <v>105</v>
      </c>
      <c r="H79" s="56">
        <v>59.33</v>
      </c>
      <c r="I79" s="252">
        <v>51.5</v>
      </c>
      <c r="J79" s="119" t="s">
        <v>32</v>
      </c>
      <c r="K79" s="191" t="s">
        <v>84</v>
      </c>
      <c r="L79" s="113">
        <v>57.45</v>
      </c>
      <c r="M79" s="252">
        <v>46.17</v>
      </c>
      <c r="N79" s="158" t="s">
        <v>0</v>
      </c>
      <c r="O79" s="191" t="s">
        <v>131</v>
      </c>
      <c r="P79" s="14">
        <v>55.61</v>
      </c>
      <c r="Q79" s="331">
        <v>47.75</v>
      </c>
      <c r="R79" s="119" t="s">
        <v>40</v>
      </c>
      <c r="S79" s="191" t="s">
        <v>44</v>
      </c>
      <c r="T79" s="113">
        <v>53.57</v>
      </c>
      <c r="U79" s="127">
        <v>39.5</v>
      </c>
    </row>
    <row r="80" spans="1:21" ht="15" customHeight="1" x14ac:dyDescent="0.25">
      <c r="A80" s="32">
        <v>75</v>
      </c>
      <c r="B80" s="54" t="s">
        <v>2</v>
      </c>
      <c r="C80" s="55" t="s">
        <v>19</v>
      </c>
      <c r="D80" s="56">
        <v>61.48</v>
      </c>
      <c r="E80" s="57">
        <v>51</v>
      </c>
      <c r="F80" s="119" t="s">
        <v>52</v>
      </c>
      <c r="G80" s="191" t="s">
        <v>55</v>
      </c>
      <c r="H80" s="56">
        <v>59.33</v>
      </c>
      <c r="I80" s="252">
        <v>50.4</v>
      </c>
      <c r="J80" s="119" t="s">
        <v>2</v>
      </c>
      <c r="K80" s="191" t="s">
        <v>20</v>
      </c>
      <c r="L80" s="113">
        <v>57.45</v>
      </c>
      <c r="M80" s="252">
        <v>45.8</v>
      </c>
      <c r="N80" s="158" t="s">
        <v>2</v>
      </c>
      <c r="O80" s="191" t="s">
        <v>15</v>
      </c>
      <c r="P80" s="14">
        <v>55.61</v>
      </c>
      <c r="Q80" s="331">
        <v>47.666666666666664</v>
      </c>
      <c r="R80" s="114" t="s">
        <v>26</v>
      </c>
      <c r="S80" s="191" t="s">
        <v>106</v>
      </c>
      <c r="T80" s="113">
        <v>53.57</v>
      </c>
      <c r="U80" s="127">
        <v>39.333329999999997</v>
      </c>
    </row>
    <row r="81" spans="1:21" ht="15" customHeight="1" x14ac:dyDescent="0.25">
      <c r="A81" s="32">
        <v>76</v>
      </c>
      <c r="B81" s="524" t="s">
        <v>0</v>
      </c>
      <c r="C81" s="55" t="s">
        <v>66</v>
      </c>
      <c r="D81" s="56">
        <v>61.48</v>
      </c>
      <c r="E81" s="57">
        <v>50.75</v>
      </c>
      <c r="F81" s="538" t="s">
        <v>26</v>
      </c>
      <c r="G81" s="284" t="s">
        <v>27</v>
      </c>
      <c r="H81" s="98">
        <v>59.33</v>
      </c>
      <c r="I81" s="258">
        <v>50</v>
      </c>
      <c r="J81" s="119" t="s">
        <v>40</v>
      </c>
      <c r="K81" s="191" t="s">
        <v>44</v>
      </c>
      <c r="L81" s="113">
        <v>57.45</v>
      </c>
      <c r="M81" s="252">
        <v>44.5</v>
      </c>
      <c r="N81" s="158" t="s">
        <v>2</v>
      </c>
      <c r="O81" s="191" t="s">
        <v>22</v>
      </c>
      <c r="P81" s="14">
        <v>55.61</v>
      </c>
      <c r="Q81" s="331">
        <v>47.5</v>
      </c>
      <c r="R81" s="119" t="s">
        <v>2</v>
      </c>
      <c r="S81" s="191" t="s">
        <v>16</v>
      </c>
      <c r="T81" s="113">
        <v>53.57</v>
      </c>
      <c r="U81" s="127">
        <v>39.200000000000003</v>
      </c>
    </row>
    <row r="82" spans="1:21" s="6" customFormat="1" ht="15" customHeight="1" x14ac:dyDescent="0.25">
      <c r="A82" s="32">
        <v>77</v>
      </c>
      <c r="B82" s="54" t="s">
        <v>32</v>
      </c>
      <c r="C82" s="71" t="s">
        <v>31</v>
      </c>
      <c r="D82" s="56">
        <v>61.48</v>
      </c>
      <c r="E82" s="57">
        <v>50</v>
      </c>
      <c r="F82" s="119" t="s">
        <v>2</v>
      </c>
      <c r="G82" s="191" t="s">
        <v>148</v>
      </c>
      <c r="H82" s="56">
        <v>59.33</v>
      </c>
      <c r="I82" s="252">
        <v>49.785714285714285</v>
      </c>
      <c r="J82" s="114" t="s">
        <v>26</v>
      </c>
      <c r="K82" s="191" t="s">
        <v>25</v>
      </c>
      <c r="L82" s="113">
        <v>57.45</v>
      </c>
      <c r="M82" s="252">
        <v>44</v>
      </c>
      <c r="N82" s="158" t="s">
        <v>2</v>
      </c>
      <c r="O82" s="191" t="s">
        <v>16</v>
      </c>
      <c r="P82" s="14">
        <v>55.61</v>
      </c>
      <c r="Q82" s="331">
        <v>46.875</v>
      </c>
      <c r="R82" s="119" t="s">
        <v>32</v>
      </c>
      <c r="S82" s="191" t="s">
        <v>34</v>
      </c>
      <c r="T82" s="113">
        <v>53.57</v>
      </c>
      <c r="U82" s="127">
        <v>39.1</v>
      </c>
    </row>
    <row r="83" spans="1:21" s="6" customFormat="1" ht="15" customHeight="1" x14ac:dyDescent="0.25">
      <c r="A83" s="32">
        <v>78</v>
      </c>
      <c r="B83" s="54" t="s">
        <v>32</v>
      </c>
      <c r="C83" s="55" t="s">
        <v>143</v>
      </c>
      <c r="D83" s="56">
        <v>61.48</v>
      </c>
      <c r="E83" s="57">
        <v>50</v>
      </c>
      <c r="F83" s="119" t="s">
        <v>2</v>
      </c>
      <c r="G83" s="191" t="s">
        <v>145</v>
      </c>
      <c r="H83" s="56">
        <v>59.33</v>
      </c>
      <c r="I83" s="252">
        <v>49.352941176470587</v>
      </c>
      <c r="J83" s="119" t="s">
        <v>40</v>
      </c>
      <c r="K83" s="191" t="s">
        <v>45</v>
      </c>
      <c r="L83" s="113">
        <v>57.45</v>
      </c>
      <c r="M83" s="252">
        <v>44</v>
      </c>
      <c r="N83" s="158" t="s">
        <v>61</v>
      </c>
      <c r="O83" s="191" t="s">
        <v>82</v>
      </c>
      <c r="P83" s="14">
        <v>55.61</v>
      </c>
      <c r="Q83" s="336">
        <v>46.333333333333336</v>
      </c>
      <c r="R83" s="114" t="s">
        <v>2</v>
      </c>
      <c r="S83" s="191" t="s">
        <v>12</v>
      </c>
      <c r="T83" s="113">
        <v>53.57</v>
      </c>
      <c r="U83" s="127">
        <v>37.285710000000002</v>
      </c>
    </row>
    <row r="84" spans="1:21" s="6" customFormat="1" ht="15" customHeight="1" x14ac:dyDescent="0.25">
      <c r="A84" s="32">
        <v>79</v>
      </c>
      <c r="B84" s="247" t="s">
        <v>52</v>
      </c>
      <c r="C84" s="248" t="s">
        <v>55</v>
      </c>
      <c r="D84" s="56">
        <v>61.48</v>
      </c>
      <c r="E84" s="57">
        <v>49</v>
      </c>
      <c r="F84" s="137" t="s">
        <v>2</v>
      </c>
      <c r="G84" s="201" t="s">
        <v>10</v>
      </c>
      <c r="H84" s="64">
        <v>59.33</v>
      </c>
      <c r="I84" s="257">
        <v>49.25</v>
      </c>
      <c r="J84" s="114" t="s">
        <v>2</v>
      </c>
      <c r="K84" s="191" t="s">
        <v>23</v>
      </c>
      <c r="L84" s="113">
        <v>57.45</v>
      </c>
      <c r="M84" s="252">
        <v>43.67</v>
      </c>
      <c r="N84" s="158" t="s">
        <v>52</v>
      </c>
      <c r="O84" s="191" t="s">
        <v>102</v>
      </c>
      <c r="P84" s="14">
        <v>55.61</v>
      </c>
      <c r="Q84" s="331">
        <v>46.333333333333336</v>
      </c>
      <c r="R84" s="119" t="s">
        <v>32</v>
      </c>
      <c r="S84" s="191" t="s">
        <v>84</v>
      </c>
      <c r="T84" s="113">
        <v>53.57</v>
      </c>
      <c r="U84" s="127">
        <v>37.25</v>
      </c>
    </row>
    <row r="85" spans="1:21" s="6" customFormat="1" ht="15" customHeight="1" thickBot="1" x14ac:dyDescent="0.3">
      <c r="A85" s="33">
        <v>80</v>
      </c>
      <c r="B85" s="58" t="s">
        <v>2</v>
      </c>
      <c r="C85" s="59" t="s">
        <v>12</v>
      </c>
      <c r="D85" s="60">
        <v>61.48</v>
      </c>
      <c r="E85" s="61">
        <v>49</v>
      </c>
      <c r="F85" s="129" t="s">
        <v>0</v>
      </c>
      <c r="G85" s="264" t="s">
        <v>66</v>
      </c>
      <c r="H85" s="60">
        <v>59.33</v>
      </c>
      <c r="I85" s="256">
        <v>49</v>
      </c>
      <c r="J85" s="129" t="s">
        <v>2</v>
      </c>
      <c r="K85" s="264" t="s">
        <v>1</v>
      </c>
      <c r="L85" s="128">
        <v>57.45</v>
      </c>
      <c r="M85" s="256">
        <v>42</v>
      </c>
      <c r="N85" s="160" t="s">
        <v>40</v>
      </c>
      <c r="O85" s="264" t="s">
        <v>46</v>
      </c>
      <c r="P85" s="22">
        <v>55.61</v>
      </c>
      <c r="Q85" s="332">
        <v>46.2</v>
      </c>
      <c r="R85" s="129" t="s">
        <v>40</v>
      </c>
      <c r="S85" s="264" t="s">
        <v>47</v>
      </c>
      <c r="T85" s="128">
        <v>53.57</v>
      </c>
      <c r="U85" s="136">
        <v>36.5</v>
      </c>
    </row>
    <row r="86" spans="1:21" s="6" customFormat="1" ht="15" customHeight="1" x14ac:dyDescent="0.25">
      <c r="A86" s="32">
        <v>81</v>
      </c>
      <c r="B86" s="527" t="s">
        <v>40</v>
      </c>
      <c r="C86" s="51" t="s">
        <v>39</v>
      </c>
      <c r="D86" s="52">
        <v>61.48</v>
      </c>
      <c r="E86" s="53">
        <v>48.42</v>
      </c>
      <c r="F86" s="137" t="s">
        <v>32</v>
      </c>
      <c r="G86" s="201" t="s">
        <v>35</v>
      </c>
      <c r="H86" s="64">
        <v>59.33</v>
      </c>
      <c r="I86" s="257">
        <v>48.83</v>
      </c>
      <c r="J86" s="341" t="s">
        <v>2</v>
      </c>
      <c r="K86" s="205" t="s">
        <v>14</v>
      </c>
      <c r="L86" s="108">
        <v>57.45</v>
      </c>
      <c r="M86" s="251">
        <v>42</v>
      </c>
      <c r="N86" s="110" t="s">
        <v>26</v>
      </c>
      <c r="O86" s="315" t="s">
        <v>27</v>
      </c>
      <c r="P86" s="133">
        <v>55.61</v>
      </c>
      <c r="Q86" s="333">
        <v>46</v>
      </c>
      <c r="R86" s="109" t="s">
        <v>40</v>
      </c>
      <c r="S86" s="205" t="s">
        <v>43</v>
      </c>
      <c r="T86" s="131">
        <v>53.57</v>
      </c>
      <c r="U86" s="141">
        <v>36</v>
      </c>
    </row>
    <row r="87" spans="1:21" s="6" customFormat="1" ht="15" customHeight="1" x14ac:dyDescent="0.25">
      <c r="A87" s="32">
        <v>82</v>
      </c>
      <c r="B87" s="54" t="s">
        <v>52</v>
      </c>
      <c r="C87" s="55" t="s">
        <v>102</v>
      </c>
      <c r="D87" s="56">
        <v>61.48</v>
      </c>
      <c r="E87" s="57">
        <v>47.3</v>
      </c>
      <c r="F87" s="119" t="s">
        <v>40</v>
      </c>
      <c r="G87" s="191" t="s">
        <v>46</v>
      </c>
      <c r="H87" s="56">
        <v>59.33</v>
      </c>
      <c r="I87" s="252">
        <v>48.5</v>
      </c>
      <c r="J87" s="114" t="s">
        <v>2</v>
      </c>
      <c r="K87" s="178" t="s">
        <v>67</v>
      </c>
      <c r="L87" s="113">
        <v>57.45</v>
      </c>
      <c r="M87" s="252">
        <v>42</v>
      </c>
      <c r="N87" s="158" t="s">
        <v>32</v>
      </c>
      <c r="O87" s="282" t="s">
        <v>31</v>
      </c>
      <c r="P87" s="14">
        <v>55.61</v>
      </c>
      <c r="Q87" s="331">
        <v>45.875</v>
      </c>
      <c r="R87" s="119" t="s">
        <v>40</v>
      </c>
      <c r="S87" s="191" t="s">
        <v>73</v>
      </c>
      <c r="T87" s="113">
        <v>53.57</v>
      </c>
      <c r="U87" s="121">
        <v>32</v>
      </c>
    </row>
    <row r="88" spans="1:21" s="6" customFormat="1" ht="15" customHeight="1" x14ac:dyDescent="0.25">
      <c r="A88" s="32">
        <v>83</v>
      </c>
      <c r="B88" s="54" t="s">
        <v>2</v>
      </c>
      <c r="C88" s="55" t="s">
        <v>16</v>
      </c>
      <c r="D88" s="56">
        <v>61.48</v>
      </c>
      <c r="E88" s="57">
        <v>46</v>
      </c>
      <c r="F88" s="119" t="s">
        <v>52</v>
      </c>
      <c r="G88" s="191" t="s">
        <v>62</v>
      </c>
      <c r="H88" s="56">
        <v>59.33</v>
      </c>
      <c r="I88" s="252">
        <v>47.67</v>
      </c>
      <c r="J88" s="119" t="s">
        <v>2</v>
      </c>
      <c r="K88" s="191" t="s">
        <v>22</v>
      </c>
      <c r="L88" s="113">
        <v>57.45</v>
      </c>
      <c r="M88" s="252">
        <v>41.33</v>
      </c>
      <c r="N88" s="116" t="s">
        <v>26</v>
      </c>
      <c r="O88" s="191" t="s">
        <v>89</v>
      </c>
      <c r="P88" s="14">
        <v>55.61</v>
      </c>
      <c r="Q88" s="331">
        <v>44.625</v>
      </c>
      <c r="R88" s="114" t="s">
        <v>26</v>
      </c>
      <c r="S88" s="191" t="s">
        <v>25</v>
      </c>
      <c r="T88" s="113">
        <v>53.57</v>
      </c>
      <c r="U88" s="121">
        <v>28.33333</v>
      </c>
    </row>
    <row r="89" spans="1:21" s="6" customFormat="1" ht="15" customHeight="1" x14ac:dyDescent="0.25">
      <c r="A89" s="32">
        <v>84</v>
      </c>
      <c r="B89" s="54" t="s">
        <v>26</v>
      </c>
      <c r="C89" s="55" t="s">
        <v>89</v>
      </c>
      <c r="D89" s="56">
        <v>61.48</v>
      </c>
      <c r="E89" s="57">
        <v>46</v>
      </c>
      <c r="F89" s="119" t="s">
        <v>52</v>
      </c>
      <c r="G89" s="191" t="s">
        <v>54</v>
      </c>
      <c r="H89" s="56">
        <v>59.33</v>
      </c>
      <c r="I89" s="252">
        <v>47.6</v>
      </c>
      <c r="J89" s="119" t="s">
        <v>0</v>
      </c>
      <c r="K89" s="191" t="s">
        <v>66</v>
      </c>
      <c r="L89" s="113">
        <v>57.45</v>
      </c>
      <c r="M89" s="252">
        <v>41.25</v>
      </c>
      <c r="N89" s="158" t="s">
        <v>2</v>
      </c>
      <c r="O89" s="191" t="s">
        <v>13</v>
      </c>
      <c r="P89" s="14">
        <v>55.61</v>
      </c>
      <c r="Q89" s="331">
        <v>44.083333333333336</v>
      </c>
      <c r="R89" s="119" t="s">
        <v>32</v>
      </c>
      <c r="S89" s="282" t="s">
        <v>31</v>
      </c>
      <c r="T89" s="113">
        <v>53.57</v>
      </c>
      <c r="U89" s="121">
        <v>26</v>
      </c>
    </row>
    <row r="90" spans="1:21" s="6" customFormat="1" ht="15" customHeight="1" x14ac:dyDescent="0.25">
      <c r="A90" s="32">
        <v>85</v>
      </c>
      <c r="B90" s="54" t="s">
        <v>26</v>
      </c>
      <c r="C90" s="55" t="s">
        <v>25</v>
      </c>
      <c r="D90" s="56">
        <v>61.48</v>
      </c>
      <c r="E90" s="57">
        <v>46</v>
      </c>
      <c r="F90" s="119" t="s">
        <v>32</v>
      </c>
      <c r="G90" s="191" t="s">
        <v>68</v>
      </c>
      <c r="H90" s="56">
        <v>59.33</v>
      </c>
      <c r="I90" s="252">
        <v>47</v>
      </c>
      <c r="J90" s="119" t="s">
        <v>61</v>
      </c>
      <c r="K90" s="191" t="s">
        <v>78</v>
      </c>
      <c r="L90" s="113">
        <v>57.45</v>
      </c>
      <c r="M90" s="252">
        <v>41</v>
      </c>
      <c r="N90" s="158" t="s">
        <v>52</v>
      </c>
      <c r="O90" s="191" t="s">
        <v>128</v>
      </c>
      <c r="P90" s="14">
        <v>55.61</v>
      </c>
      <c r="Q90" s="331">
        <v>44</v>
      </c>
      <c r="R90" s="119" t="s">
        <v>52</v>
      </c>
      <c r="S90" s="191" t="s">
        <v>54</v>
      </c>
      <c r="T90" s="113">
        <v>53.57</v>
      </c>
      <c r="U90" s="140">
        <v>20</v>
      </c>
    </row>
    <row r="91" spans="1:21" s="6" customFormat="1" ht="15" customHeight="1" x14ac:dyDescent="0.25">
      <c r="A91" s="32">
        <v>86</v>
      </c>
      <c r="B91" s="54" t="s">
        <v>32</v>
      </c>
      <c r="C91" s="55" t="s">
        <v>84</v>
      </c>
      <c r="D91" s="56">
        <v>61.48</v>
      </c>
      <c r="E91" s="57">
        <v>46</v>
      </c>
      <c r="F91" s="119" t="s">
        <v>32</v>
      </c>
      <c r="G91" s="191" t="s">
        <v>34</v>
      </c>
      <c r="H91" s="56">
        <v>59.33</v>
      </c>
      <c r="I91" s="252">
        <v>47</v>
      </c>
      <c r="J91" s="119" t="s">
        <v>0</v>
      </c>
      <c r="K91" s="191" t="s">
        <v>70</v>
      </c>
      <c r="L91" s="113">
        <v>57.45</v>
      </c>
      <c r="M91" s="252">
        <v>40.83</v>
      </c>
      <c r="N91" s="116" t="s">
        <v>26</v>
      </c>
      <c r="O91" s="191" t="s">
        <v>94</v>
      </c>
      <c r="P91" s="14">
        <v>55.61</v>
      </c>
      <c r="Q91" s="331">
        <v>44</v>
      </c>
      <c r="R91" s="119" t="s">
        <v>40</v>
      </c>
      <c r="S91" s="191" t="s">
        <v>41</v>
      </c>
      <c r="T91" s="113">
        <v>53.57</v>
      </c>
      <c r="U91" s="140">
        <v>20</v>
      </c>
    </row>
    <row r="92" spans="1:21" s="6" customFormat="1" ht="15" customHeight="1" x14ac:dyDescent="0.25">
      <c r="A92" s="32">
        <v>87</v>
      </c>
      <c r="B92" s="54" t="s">
        <v>26</v>
      </c>
      <c r="C92" s="55" t="s">
        <v>93</v>
      </c>
      <c r="D92" s="56">
        <v>61.48</v>
      </c>
      <c r="E92" s="57">
        <v>44</v>
      </c>
      <c r="F92" s="119" t="s">
        <v>40</v>
      </c>
      <c r="G92" s="191" t="s">
        <v>48</v>
      </c>
      <c r="H92" s="56">
        <v>59.33</v>
      </c>
      <c r="I92" s="252">
        <v>46</v>
      </c>
      <c r="J92" s="119" t="s">
        <v>2</v>
      </c>
      <c r="K92" s="201" t="s">
        <v>15</v>
      </c>
      <c r="L92" s="113">
        <v>57.45</v>
      </c>
      <c r="M92" s="252">
        <v>40</v>
      </c>
      <c r="N92" s="158" t="s">
        <v>32</v>
      </c>
      <c r="O92" s="201" t="s">
        <v>86</v>
      </c>
      <c r="P92" s="14">
        <v>55.61</v>
      </c>
      <c r="Q92" s="331">
        <v>43.888888888888886</v>
      </c>
      <c r="R92" s="114" t="s">
        <v>26</v>
      </c>
      <c r="S92" s="201" t="s">
        <v>29</v>
      </c>
      <c r="T92" s="113">
        <v>53.57</v>
      </c>
      <c r="U92" s="140">
        <v>20</v>
      </c>
    </row>
    <row r="93" spans="1:21" s="6" customFormat="1" ht="15" customHeight="1" x14ac:dyDescent="0.25">
      <c r="A93" s="32">
        <v>88</v>
      </c>
      <c r="B93" s="54" t="s">
        <v>40</v>
      </c>
      <c r="C93" s="55" t="s">
        <v>49</v>
      </c>
      <c r="D93" s="56">
        <v>61.48</v>
      </c>
      <c r="E93" s="531">
        <v>42.67</v>
      </c>
      <c r="F93" s="119" t="s">
        <v>40</v>
      </c>
      <c r="G93" s="191" t="s">
        <v>47</v>
      </c>
      <c r="H93" s="56">
        <v>59.33</v>
      </c>
      <c r="I93" s="252">
        <v>45.66</v>
      </c>
      <c r="J93" s="119" t="s">
        <v>0</v>
      </c>
      <c r="K93" s="170" t="s">
        <v>65</v>
      </c>
      <c r="L93" s="113">
        <v>57.45</v>
      </c>
      <c r="M93" s="252">
        <v>40</v>
      </c>
      <c r="N93" s="116" t="s">
        <v>26</v>
      </c>
      <c r="O93" s="191" t="s">
        <v>25</v>
      </c>
      <c r="P93" s="14">
        <v>55.61</v>
      </c>
      <c r="Q93" s="331">
        <v>43.75</v>
      </c>
      <c r="R93" s="119" t="s">
        <v>52</v>
      </c>
      <c r="S93" s="191" t="s">
        <v>102</v>
      </c>
      <c r="T93" s="113">
        <v>53.57</v>
      </c>
      <c r="U93" s="140">
        <v>16</v>
      </c>
    </row>
    <row r="94" spans="1:21" s="6" customFormat="1" ht="15" customHeight="1" x14ac:dyDescent="0.25">
      <c r="A94" s="32">
        <v>89</v>
      </c>
      <c r="B94" s="54" t="s">
        <v>52</v>
      </c>
      <c r="C94" s="55" t="s">
        <v>53</v>
      </c>
      <c r="D94" s="56">
        <v>61.48</v>
      </c>
      <c r="E94" s="57">
        <v>41</v>
      </c>
      <c r="F94" s="137" t="s">
        <v>2</v>
      </c>
      <c r="G94" s="201" t="s">
        <v>5</v>
      </c>
      <c r="H94" s="64">
        <v>59.33</v>
      </c>
      <c r="I94" s="257">
        <v>45</v>
      </c>
      <c r="J94" s="119" t="s">
        <v>2</v>
      </c>
      <c r="K94" s="191" t="s">
        <v>11</v>
      </c>
      <c r="L94" s="113">
        <v>57.45</v>
      </c>
      <c r="M94" s="252">
        <v>38.630000000000003</v>
      </c>
      <c r="N94" s="158" t="s">
        <v>52</v>
      </c>
      <c r="O94" s="170" t="s">
        <v>51</v>
      </c>
      <c r="P94" s="14">
        <v>55.61</v>
      </c>
      <c r="Q94" s="331">
        <v>43.666666666666664</v>
      </c>
      <c r="R94" s="119" t="s">
        <v>52</v>
      </c>
      <c r="S94" s="170" t="s">
        <v>53</v>
      </c>
      <c r="T94" s="113">
        <v>53.57</v>
      </c>
      <c r="U94" s="140">
        <v>14</v>
      </c>
    </row>
    <row r="95" spans="1:21" s="6" customFormat="1" ht="15" customHeight="1" thickBot="1" x14ac:dyDescent="0.3">
      <c r="A95" s="66">
        <v>90</v>
      </c>
      <c r="B95" s="58" t="s">
        <v>2</v>
      </c>
      <c r="C95" s="59" t="s">
        <v>146</v>
      </c>
      <c r="D95" s="60">
        <v>61.48</v>
      </c>
      <c r="E95" s="61">
        <v>40</v>
      </c>
      <c r="F95" s="123" t="s">
        <v>40</v>
      </c>
      <c r="G95" s="206" t="s">
        <v>45</v>
      </c>
      <c r="H95" s="69">
        <v>59.33</v>
      </c>
      <c r="I95" s="253">
        <v>44</v>
      </c>
      <c r="J95" s="129" t="s">
        <v>40</v>
      </c>
      <c r="K95" s="264" t="s">
        <v>46</v>
      </c>
      <c r="L95" s="128">
        <v>57.45</v>
      </c>
      <c r="M95" s="256">
        <v>38.5</v>
      </c>
      <c r="N95" s="160" t="s">
        <v>2</v>
      </c>
      <c r="O95" s="264" t="s">
        <v>10</v>
      </c>
      <c r="P95" s="124">
        <v>55.61</v>
      </c>
      <c r="Q95" s="334">
        <v>42.5</v>
      </c>
      <c r="R95" s="129" t="s">
        <v>0</v>
      </c>
      <c r="S95" s="264" t="s">
        <v>131</v>
      </c>
      <c r="T95" s="122">
        <v>53.57</v>
      </c>
      <c r="U95" s="142">
        <v>14</v>
      </c>
    </row>
    <row r="96" spans="1:21" s="6" customFormat="1" ht="15" customHeight="1" x14ac:dyDescent="0.25">
      <c r="A96" s="31">
        <v>91</v>
      </c>
      <c r="B96" s="62" t="s">
        <v>2</v>
      </c>
      <c r="C96" s="63" t="s">
        <v>5</v>
      </c>
      <c r="D96" s="64">
        <v>61.48</v>
      </c>
      <c r="E96" s="65">
        <v>40</v>
      </c>
      <c r="F96" s="109" t="s">
        <v>52</v>
      </c>
      <c r="G96" s="205" t="s">
        <v>58</v>
      </c>
      <c r="H96" s="261">
        <v>59.33</v>
      </c>
      <c r="I96" s="251">
        <v>43.75</v>
      </c>
      <c r="J96" s="109" t="s">
        <v>32</v>
      </c>
      <c r="K96" s="205" t="s">
        <v>86</v>
      </c>
      <c r="L96" s="108">
        <v>57.45</v>
      </c>
      <c r="M96" s="251">
        <v>38.5</v>
      </c>
      <c r="N96" s="161" t="s">
        <v>2</v>
      </c>
      <c r="O96" s="201" t="s">
        <v>8</v>
      </c>
      <c r="P96" s="18">
        <v>55.61</v>
      </c>
      <c r="Q96" s="337">
        <v>42</v>
      </c>
      <c r="R96" s="119" t="s">
        <v>52</v>
      </c>
      <c r="S96" s="120" t="s">
        <v>128</v>
      </c>
      <c r="T96" s="108">
        <v>53.57</v>
      </c>
      <c r="U96" s="126"/>
    </row>
    <row r="97" spans="1:21" s="6" customFormat="1" ht="15" customHeight="1" x14ac:dyDescent="0.25">
      <c r="A97" s="32">
        <v>92</v>
      </c>
      <c r="B97" s="524" t="s">
        <v>52</v>
      </c>
      <c r="C97" s="55" t="s">
        <v>51</v>
      </c>
      <c r="D97" s="56">
        <v>61.48</v>
      </c>
      <c r="E97" s="65">
        <v>40</v>
      </c>
      <c r="F97" s="119" t="s">
        <v>2</v>
      </c>
      <c r="G97" s="191" t="s">
        <v>12</v>
      </c>
      <c r="H97" s="56">
        <v>59.33</v>
      </c>
      <c r="I97" s="252">
        <v>43.4</v>
      </c>
      <c r="J97" s="114" t="s">
        <v>2</v>
      </c>
      <c r="K97" s="191" t="s">
        <v>19</v>
      </c>
      <c r="L97" s="113">
        <v>57.45</v>
      </c>
      <c r="M97" s="252">
        <v>38.200000000000003</v>
      </c>
      <c r="N97" s="116" t="s">
        <v>26</v>
      </c>
      <c r="O97" s="191" t="s">
        <v>93</v>
      </c>
      <c r="P97" s="14">
        <v>55.61</v>
      </c>
      <c r="Q97" s="336">
        <v>41.75</v>
      </c>
      <c r="R97" s="119" t="s">
        <v>52</v>
      </c>
      <c r="S97" s="55" t="s">
        <v>51</v>
      </c>
      <c r="T97" s="113">
        <v>53.57</v>
      </c>
      <c r="U97" s="127"/>
    </row>
    <row r="98" spans="1:21" ht="15" customHeight="1" x14ac:dyDescent="0.25">
      <c r="A98" s="32">
        <v>93</v>
      </c>
      <c r="B98" s="54" t="s">
        <v>40</v>
      </c>
      <c r="C98" s="55" t="s">
        <v>71</v>
      </c>
      <c r="D98" s="56">
        <v>61.48</v>
      </c>
      <c r="E98" s="57">
        <v>40</v>
      </c>
      <c r="F98" s="119" t="s">
        <v>32</v>
      </c>
      <c r="G98" s="191" t="s">
        <v>86</v>
      </c>
      <c r="H98" s="56">
        <v>59.33</v>
      </c>
      <c r="I98" s="252">
        <v>42</v>
      </c>
      <c r="J98" s="119" t="s">
        <v>0</v>
      </c>
      <c r="K98" s="191" t="s">
        <v>131</v>
      </c>
      <c r="L98" s="113">
        <v>57.45</v>
      </c>
      <c r="M98" s="252">
        <v>37.75</v>
      </c>
      <c r="N98" s="158" t="s">
        <v>2</v>
      </c>
      <c r="O98" s="191" t="s">
        <v>4</v>
      </c>
      <c r="P98" s="14">
        <v>55.61</v>
      </c>
      <c r="Q98" s="336">
        <v>41.272727272727273</v>
      </c>
      <c r="R98" s="119" t="s">
        <v>40</v>
      </c>
      <c r="S98" s="55" t="s">
        <v>45</v>
      </c>
      <c r="T98" s="113">
        <v>53.57</v>
      </c>
      <c r="U98" s="127"/>
    </row>
    <row r="99" spans="1:21" ht="15" customHeight="1" x14ac:dyDescent="0.25">
      <c r="A99" s="32">
        <v>94</v>
      </c>
      <c r="B99" s="54" t="s">
        <v>40</v>
      </c>
      <c r="C99" s="55" t="s">
        <v>75</v>
      </c>
      <c r="D99" s="56">
        <v>61.48</v>
      </c>
      <c r="E99" s="57">
        <v>39.67</v>
      </c>
      <c r="F99" s="119" t="s">
        <v>26</v>
      </c>
      <c r="G99" s="191" t="s">
        <v>29</v>
      </c>
      <c r="H99" s="56">
        <v>59.33</v>
      </c>
      <c r="I99" s="252">
        <v>41</v>
      </c>
      <c r="J99" s="119" t="s">
        <v>32</v>
      </c>
      <c r="K99" s="191" t="s">
        <v>34</v>
      </c>
      <c r="L99" s="113">
        <v>57.45</v>
      </c>
      <c r="M99" s="252">
        <v>36</v>
      </c>
      <c r="N99" s="158" t="s">
        <v>52</v>
      </c>
      <c r="O99" s="191" t="s">
        <v>54</v>
      </c>
      <c r="P99" s="14">
        <v>55.61</v>
      </c>
      <c r="Q99" s="336">
        <v>40</v>
      </c>
      <c r="R99" s="119" t="s">
        <v>40</v>
      </c>
      <c r="S99" s="55" t="s">
        <v>42</v>
      </c>
      <c r="T99" s="113">
        <v>53.57</v>
      </c>
      <c r="U99" s="127"/>
    </row>
    <row r="100" spans="1:21" ht="15" customHeight="1" x14ac:dyDescent="0.25">
      <c r="A100" s="32">
        <v>95</v>
      </c>
      <c r="B100" s="54" t="s">
        <v>52</v>
      </c>
      <c r="C100" s="55" t="s">
        <v>56</v>
      </c>
      <c r="D100" s="56">
        <v>61.48</v>
      </c>
      <c r="E100" s="57">
        <v>37</v>
      </c>
      <c r="F100" s="119" t="s">
        <v>40</v>
      </c>
      <c r="G100" s="191" t="s">
        <v>49</v>
      </c>
      <c r="H100" s="56">
        <v>59.33</v>
      </c>
      <c r="I100" s="252">
        <v>40.33</v>
      </c>
      <c r="J100" s="119" t="s">
        <v>40</v>
      </c>
      <c r="K100" s="191" t="s">
        <v>48</v>
      </c>
      <c r="L100" s="113">
        <v>57.45</v>
      </c>
      <c r="M100" s="252">
        <v>35.5</v>
      </c>
      <c r="N100" s="116" t="s">
        <v>2</v>
      </c>
      <c r="O100" s="191" t="s">
        <v>12</v>
      </c>
      <c r="P100" s="14">
        <v>55.61</v>
      </c>
      <c r="Q100" s="336">
        <v>38.428571428571431</v>
      </c>
      <c r="R100" s="119" t="s">
        <v>40</v>
      </c>
      <c r="S100" s="112" t="s">
        <v>71</v>
      </c>
      <c r="T100" s="113">
        <v>53.57</v>
      </c>
      <c r="U100" s="127"/>
    </row>
    <row r="101" spans="1:21" ht="15" customHeight="1" x14ac:dyDescent="0.25">
      <c r="A101" s="32">
        <v>96</v>
      </c>
      <c r="B101" s="54" t="s">
        <v>2</v>
      </c>
      <c r="C101" s="55" t="s">
        <v>8</v>
      </c>
      <c r="D101" s="56">
        <v>61.48</v>
      </c>
      <c r="E101" s="57">
        <v>35</v>
      </c>
      <c r="F101" s="137" t="s">
        <v>26</v>
      </c>
      <c r="G101" s="201" t="s">
        <v>25</v>
      </c>
      <c r="H101" s="64">
        <v>59.33</v>
      </c>
      <c r="I101" s="257">
        <v>40</v>
      </c>
      <c r="J101" s="119" t="s">
        <v>61</v>
      </c>
      <c r="K101" s="201" t="s">
        <v>141</v>
      </c>
      <c r="L101" s="113">
        <v>57.45</v>
      </c>
      <c r="M101" s="252">
        <v>33.5</v>
      </c>
      <c r="N101" s="158" t="s">
        <v>32</v>
      </c>
      <c r="O101" s="185" t="s">
        <v>85</v>
      </c>
      <c r="P101" s="14">
        <v>55.61</v>
      </c>
      <c r="Q101" s="336">
        <v>33</v>
      </c>
      <c r="R101" s="119" t="s">
        <v>40</v>
      </c>
      <c r="S101" s="55" t="s">
        <v>72</v>
      </c>
      <c r="T101" s="113">
        <v>53.57</v>
      </c>
      <c r="U101" s="127"/>
    </row>
    <row r="102" spans="1:21" ht="15" customHeight="1" x14ac:dyDescent="0.25">
      <c r="A102" s="32">
        <v>97</v>
      </c>
      <c r="B102" s="54" t="s">
        <v>26</v>
      </c>
      <c r="C102" s="55" t="s">
        <v>94</v>
      </c>
      <c r="D102" s="56">
        <v>61.48</v>
      </c>
      <c r="E102" s="57">
        <v>34</v>
      </c>
      <c r="F102" s="119" t="s">
        <v>2</v>
      </c>
      <c r="G102" s="191" t="s">
        <v>22</v>
      </c>
      <c r="H102" s="56">
        <v>59.33</v>
      </c>
      <c r="I102" s="252">
        <v>34.666666666666664</v>
      </c>
      <c r="J102" s="119" t="s">
        <v>32</v>
      </c>
      <c r="K102" s="282" t="s">
        <v>31</v>
      </c>
      <c r="L102" s="113">
        <v>57.45</v>
      </c>
      <c r="M102" s="347">
        <v>30.5</v>
      </c>
      <c r="N102" s="116" t="s">
        <v>2</v>
      </c>
      <c r="O102" s="191" t="s">
        <v>5</v>
      </c>
      <c r="P102" s="14">
        <v>55.61</v>
      </c>
      <c r="Q102" s="338">
        <v>28</v>
      </c>
      <c r="R102" s="119" t="s">
        <v>32</v>
      </c>
      <c r="S102" s="55" t="s">
        <v>69</v>
      </c>
      <c r="T102" s="113">
        <v>53.57</v>
      </c>
      <c r="U102" s="127"/>
    </row>
    <row r="103" spans="1:21" ht="15" customHeight="1" x14ac:dyDescent="0.25">
      <c r="A103" s="32">
        <v>98</v>
      </c>
      <c r="B103" s="54" t="s">
        <v>2</v>
      </c>
      <c r="C103" s="55" t="s">
        <v>3</v>
      </c>
      <c r="D103" s="56">
        <v>61.48</v>
      </c>
      <c r="E103" s="65">
        <v>32</v>
      </c>
      <c r="F103" s="119" t="s">
        <v>2</v>
      </c>
      <c r="G103" s="191" t="s">
        <v>11</v>
      </c>
      <c r="H103" s="56">
        <v>59.33</v>
      </c>
      <c r="I103" s="252">
        <v>32.25</v>
      </c>
      <c r="J103" s="114" t="s">
        <v>26</v>
      </c>
      <c r="K103" s="191" t="s">
        <v>93</v>
      </c>
      <c r="L103" s="113">
        <v>57.45</v>
      </c>
      <c r="M103" s="347">
        <v>28.4</v>
      </c>
      <c r="N103" s="116" t="s">
        <v>2</v>
      </c>
      <c r="O103" s="191" t="s">
        <v>3</v>
      </c>
      <c r="P103" s="14">
        <v>55.61</v>
      </c>
      <c r="Q103" s="338">
        <v>27</v>
      </c>
      <c r="R103" s="119" t="s">
        <v>32</v>
      </c>
      <c r="S103" s="112" t="s">
        <v>68</v>
      </c>
      <c r="T103" s="113">
        <v>53.57</v>
      </c>
      <c r="U103" s="127"/>
    </row>
    <row r="104" spans="1:21" ht="15" customHeight="1" x14ac:dyDescent="0.25">
      <c r="A104" s="32">
        <v>99</v>
      </c>
      <c r="B104" s="62" t="s">
        <v>40</v>
      </c>
      <c r="C104" s="63" t="s">
        <v>41</v>
      </c>
      <c r="D104" s="64">
        <v>61.48</v>
      </c>
      <c r="E104" s="57">
        <v>17</v>
      </c>
      <c r="F104" s="137" t="s">
        <v>26</v>
      </c>
      <c r="G104" s="201" t="s">
        <v>28</v>
      </c>
      <c r="H104" s="64">
        <v>59.33</v>
      </c>
      <c r="I104" s="257">
        <v>30</v>
      </c>
      <c r="J104" s="119" t="s">
        <v>40</v>
      </c>
      <c r="K104" s="191" t="s">
        <v>72</v>
      </c>
      <c r="L104" s="113">
        <v>57.45</v>
      </c>
      <c r="M104" s="347">
        <v>28</v>
      </c>
      <c r="N104" s="158" t="s">
        <v>32</v>
      </c>
      <c r="O104" s="191" t="s">
        <v>69</v>
      </c>
      <c r="P104" s="14">
        <v>55.61</v>
      </c>
      <c r="Q104" s="338">
        <v>27</v>
      </c>
      <c r="R104" s="119" t="s">
        <v>32</v>
      </c>
      <c r="S104" s="55" t="s">
        <v>85</v>
      </c>
      <c r="T104" s="113">
        <v>53.57</v>
      </c>
      <c r="U104" s="127"/>
    </row>
    <row r="105" spans="1:21" ht="15" customHeight="1" thickBot="1" x14ac:dyDescent="0.3">
      <c r="A105" s="33">
        <v>100</v>
      </c>
      <c r="B105" s="156" t="s">
        <v>40</v>
      </c>
      <c r="C105" s="156" t="s">
        <v>44</v>
      </c>
      <c r="D105" s="541">
        <v>61.48</v>
      </c>
      <c r="E105" s="25"/>
      <c r="F105" s="129" t="s">
        <v>32</v>
      </c>
      <c r="G105" s="264" t="s">
        <v>84</v>
      </c>
      <c r="H105" s="60">
        <v>59.33</v>
      </c>
      <c r="I105" s="256">
        <v>29.75</v>
      </c>
      <c r="J105" s="129" t="s">
        <v>32</v>
      </c>
      <c r="K105" s="264" t="s">
        <v>68</v>
      </c>
      <c r="L105" s="128">
        <v>57.45</v>
      </c>
      <c r="M105" s="352">
        <v>27.33</v>
      </c>
      <c r="N105" s="159" t="s">
        <v>32</v>
      </c>
      <c r="O105" s="206" t="s">
        <v>34</v>
      </c>
      <c r="P105" s="22">
        <v>55.61</v>
      </c>
      <c r="Q105" s="339">
        <v>26.666666666666668</v>
      </c>
      <c r="R105" s="123" t="s">
        <v>32</v>
      </c>
      <c r="S105" s="68" t="s">
        <v>33</v>
      </c>
      <c r="T105" s="122">
        <v>53.57</v>
      </c>
      <c r="U105" s="343"/>
    </row>
    <row r="106" spans="1:21" ht="15" customHeight="1" x14ac:dyDescent="0.25">
      <c r="A106" s="31">
        <v>101</v>
      </c>
      <c r="B106" s="153" t="s">
        <v>32</v>
      </c>
      <c r="C106" s="153" t="s">
        <v>68</v>
      </c>
      <c r="D106" s="594">
        <v>61.48</v>
      </c>
      <c r="E106" s="536"/>
      <c r="F106" s="109" t="s">
        <v>0</v>
      </c>
      <c r="G106" s="205" t="s">
        <v>70</v>
      </c>
      <c r="H106" s="52">
        <v>59.33</v>
      </c>
      <c r="I106" s="251">
        <v>28</v>
      </c>
      <c r="J106" s="109" t="s">
        <v>32</v>
      </c>
      <c r="K106" s="164" t="s">
        <v>85</v>
      </c>
      <c r="L106" s="108">
        <v>57.45</v>
      </c>
      <c r="M106" s="348">
        <v>7</v>
      </c>
      <c r="N106" s="109" t="s">
        <v>40</v>
      </c>
      <c r="O106" s="205" t="s">
        <v>72</v>
      </c>
      <c r="P106" s="18">
        <v>55.61</v>
      </c>
      <c r="Q106" s="344">
        <v>20</v>
      </c>
      <c r="R106" s="110" t="s">
        <v>26</v>
      </c>
      <c r="S106" s="51" t="s">
        <v>94</v>
      </c>
      <c r="T106" s="108">
        <v>53.57</v>
      </c>
      <c r="U106" s="141"/>
    </row>
    <row r="107" spans="1:21" ht="15" customHeight="1" x14ac:dyDescent="0.25">
      <c r="A107" s="32">
        <v>102</v>
      </c>
      <c r="B107" s="154" t="s">
        <v>32</v>
      </c>
      <c r="C107" s="154" t="s">
        <v>85</v>
      </c>
      <c r="D107" s="542">
        <v>61.48</v>
      </c>
      <c r="E107" s="23"/>
      <c r="F107" s="119" t="s">
        <v>52</v>
      </c>
      <c r="G107" s="191" t="s">
        <v>128</v>
      </c>
      <c r="H107" s="56">
        <v>59.33</v>
      </c>
      <c r="I107" s="252">
        <v>23.5</v>
      </c>
      <c r="J107" s="119" t="s">
        <v>61</v>
      </c>
      <c r="K107" s="55" t="s">
        <v>82</v>
      </c>
      <c r="L107" s="113">
        <v>57.45</v>
      </c>
      <c r="M107" s="349"/>
      <c r="N107" s="119" t="s">
        <v>52</v>
      </c>
      <c r="O107" s="191" t="s">
        <v>56</v>
      </c>
      <c r="P107" s="14">
        <v>55.61</v>
      </c>
      <c r="Q107" s="127"/>
      <c r="R107" s="116" t="s">
        <v>26</v>
      </c>
      <c r="S107" s="55" t="s">
        <v>92</v>
      </c>
      <c r="T107" s="113">
        <v>53.57</v>
      </c>
      <c r="U107" s="127"/>
    </row>
    <row r="108" spans="1:21" ht="15" customHeight="1" x14ac:dyDescent="0.25">
      <c r="A108" s="32">
        <v>103</v>
      </c>
      <c r="B108" s="154" t="s">
        <v>32</v>
      </c>
      <c r="C108" s="154" t="s">
        <v>86</v>
      </c>
      <c r="D108" s="542">
        <v>61.48</v>
      </c>
      <c r="E108" s="23"/>
      <c r="F108" s="119" t="s">
        <v>32</v>
      </c>
      <c r="G108" s="191" t="s">
        <v>69</v>
      </c>
      <c r="H108" s="56">
        <v>59.33</v>
      </c>
      <c r="I108" s="252">
        <v>3</v>
      </c>
      <c r="J108" s="119" t="s">
        <v>52</v>
      </c>
      <c r="K108" s="55" t="s">
        <v>56</v>
      </c>
      <c r="L108" s="113">
        <v>57.45</v>
      </c>
      <c r="M108" s="350"/>
      <c r="N108" s="119" t="s">
        <v>40</v>
      </c>
      <c r="O108" s="201" t="s">
        <v>47</v>
      </c>
      <c r="P108" s="14">
        <v>55.61</v>
      </c>
      <c r="Q108" s="127"/>
      <c r="R108" s="116" t="s">
        <v>2</v>
      </c>
      <c r="S108" s="115" t="s">
        <v>67</v>
      </c>
      <c r="T108" s="113">
        <v>53.57</v>
      </c>
      <c r="U108" s="127"/>
    </row>
    <row r="109" spans="1:21" ht="15" customHeight="1" x14ac:dyDescent="0.25">
      <c r="A109" s="32">
        <v>104</v>
      </c>
      <c r="B109" s="154" t="s">
        <v>26</v>
      </c>
      <c r="C109" s="154" t="s">
        <v>29</v>
      </c>
      <c r="D109" s="542">
        <v>61.48</v>
      </c>
      <c r="E109" s="23"/>
      <c r="F109" s="119" t="s">
        <v>52</v>
      </c>
      <c r="G109" s="294" t="s">
        <v>53</v>
      </c>
      <c r="H109" s="64">
        <v>59.33</v>
      </c>
      <c r="I109" s="23"/>
      <c r="J109" s="119" t="s">
        <v>52</v>
      </c>
      <c r="K109" s="55" t="s">
        <v>128</v>
      </c>
      <c r="L109" s="113">
        <v>57.45</v>
      </c>
      <c r="M109" s="350"/>
      <c r="N109" s="119" t="s">
        <v>32</v>
      </c>
      <c r="O109" s="191" t="s">
        <v>68</v>
      </c>
      <c r="P109" s="14">
        <v>55.61</v>
      </c>
      <c r="Q109" s="144"/>
      <c r="R109" s="116" t="s">
        <v>2</v>
      </c>
      <c r="S109" s="55" t="s">
        <v>23</v>
      </c>
      <c r="T109" s="113">
        <v>53.57</v>
      </c>
      <c r="U109" s="144"/>
    </row>
    <row r="110" spans="1:21" ht="15" customHeight="1" x14ac:dyDescent="0.25">
      <c r="A110" s="32">
        <v>105</v>
      </c>
      <c r="B110" s="154" t="s">
        <v>26</v>
      </c>
      <c r="C110" s="154" t="s">
        <v>92</v>
      </c>
      <c r="D110" s="542">
        <v>61.48</v>
      </c>
      <c r="E110" s="23"/>
      <c r="F110" s="119" t="s">
        <v>52</v>
      </c>
      <c r="G110" s="170" t="s">
        <v>51</v>
      </c>
      <c r="H110" s="64">
        <v>59.33</v>
      </c>
      <c r="I110" s="23"/>
      <c r="J110" s="119" t="s">
        <v>40</v>
      </c>
      <c r="K110" s="55" t="s">
        <v>71</v>
      </c>
      <c r="L110" s="113">
        <v>57.45</v>
      </c>
      <c r="M110" s="349"/>
      <c r="N110" s="114" t="s">
        <v>26</v>
      </c>
      <c r="O110" s="191" t="s">
        <v>92</v>
      </c>
      <c r="P110" s="14">
        <v>55.61</v>
      </c>
      <c r="Q110" s="127"/>
      <c r="R110" s="158" t="s">
        <v>2</v>
      </c>
      <c r="S110" s="55" t="s">
        <v>22</v>
      </c>
      <c r="T110" s="113">
        <v>53.57</v>
      </c>
      <c r="U110" s="145"/>
    </row>
    <row r="111" spans="1:21" ht="15" customHeight="1" x14ac:dyDescent="0.25">
      <c r="A111" s="32">
        <v>106</v>
      </c>
      <c r="B111" s="154" t="s">
        <v>2</v>
      </c>
      <c r="C111" s="154" t="s">
        <v>67</v>
      </c>
      <c r="D111" s="542">
        <v>61.48</v>
      </c>
      <c r="E111" s="23"/>
      <c r="F111" s="119" t="s">
        <v>40</v>
      </c>
      <c r="G111" s="185" t="s">
        <v>71</v>
      </c>
      <c r="H111" s="64">
        <v>59.33</v>
      </c>
      <c r="I111" s="23"/>
      <c r="J111" s="119" t="s">
        <v>40</v>
      </c>
      <c r="K111" s="112" t="s">
        <v>43</v>
      </c>
      <c r="L111" s="113">
        <v>57.45</v>
      </c>
      <c r="M111" s="349"/>
      <c r="N111" s="114" t="s">
        <v>2</v>
      </c>
      <c r="O111" s="45" t="s">
        <v>67</v>
      </c>
      <c r="P111" s="14">
        <v>55.61</v>
      </c>
      <c r="Q111" s="121"/>
      <c r="R111" s="158" t="s">
        <v>2</v>
      </c>
      <c r="S111" s="55" t="s">
        <v>11</v>
      </c>
      <c r="T111" s="113">
        <v>53.57</v>
      </c>
      <c r="U111" s="127"/>
    </row>
    <row r="112" spans="1:21" ht="15" customHeight="1" x14ac:dyDescent="0.25">
      <c r="A112" s="32">
        <v>107</v>
      </c>
      <c r="B112" s="154" t="s">
        <v>2</v>
      </c>
      <c r="C112" s="154" t="s">
        <v>14</v>
      </c>
      <c r="D112" s="542">
        <v>61.48</v>
      </c>
      <c r="E112" s="23"/>
      <c r="F112" s="119" t="s">
        <v>32</v>
      </c>
      <c r="G112" s="185" t="s">
        <v>85</v>
      </c>
      <c r="H112" s="64">
        <v>59.33</v>
      </c>
      <c r="I112" s="23"/>
      <c r="J112" s="119" t="s">
        <v>32</v>
      </c>
      <c r="K112" s="55" t="s">
        <v>69</v>
      </c>
      <c r="L112" s="113">
        <v>57.45</v>
      </c>
      <c r="M112" s="349"/>
      <c r="N112" s="119" t="s">
        <v>0</v>
      </c>
      <c r="O112" s="201" t="s">
        <v>66</v>
      </c>
      <c r="P112" s="14">
        <v>55.61</v>
      </c>
      <c r="Q112" s="144"/>
      <c r="R112" s="158" t="s">
        <v>0</v>
      </c>
      <c r="S112" s="55" t="s">
        <v>66</v>
      </c>
      <c r="T112" s="113">
        <v>53.57</v>
      </c>
      <c r="U112" s="127"/>
    </row>
    <row r="113" spans="1:21" ht="15" customHeight="1" x14ac:dyDescent="0.25">
      <c r="A113" s="32">
        <v>108</v>
      </c>
      <c r="B113" s="154" t="s">
        <v>2</v>
      </c>
      <c r="C113" s="154" t="s">
        <v>23</v>
      </c>
      <c r="D113" s="542">
        <v>61.48</v>
      </c>
      <c r="E113" s="23"/>
      <c r="F113" s="114" t="s">
        <v>2</v>
      </c>
      <c r="G113" s="178" t="s">
        <v>67</v>
      </c>
      <c r="H113" s="64">
        <v>59.33</v>
      </c>
      <c r="I113" s="23"/>
      <c r="J113" s="119" t="s">
        <v>32</v>
      </c>
      <c r="K113" s="55" t="s">
        <v>33</v>
      </c>
      <c r="L113" s="113">
        <v>57.45</v>
      </c>
      <c r="M113" s="350"/>
      <c r="N113" s="119" t="s">
        <v>0</v>
      </c>
      <c r="O113" s="120" t="s">
        <v>65</v>
      </c>
      <c r="P113" s="14">
        <v>55.61</v>
      </c>
      <c r="Q113" s="145"/>
      <c r="R113" s="158" t="s">
        <v>0</v>
      </c>
      <c r="S113" s="120" t="s">
        <v>65</v>
      </c>
      <c r="T113" s="113">
        <v>53.57</v>
      </c>
      <c r="U113" s="127"/>
    </row>
    <row r="114" spans="1:21" ht="15" customHeight="1" x14ac:dyDescent="0.25">
      <c r="A114" s="238">
        <v>109</v>
      </c>
      <c r="B114" s="204" t="s">
        <v>2</v>
      </c>
      <c r="C114" s="204" t="s">
        <v>15</v>
      </c>
      <c r="D114" s="56">
        <v>61.48</v>
      </c>
      <c r="E114" s="40"/>
      <c r="F114" s="119" t="s">
        <v>0</v>
      </c>
      <c r="G114" s="120" t="s">
        <v>65</v>
      </c>
      <c r="H114" s="56">
        <v>59.33</v>
      </c>
      <c r="I114" s="40"/>
      <c r="J114" s="114" t="s">
        <v>26</v>
      </c>
      <c r="K114" s="55" t="s">
        <v>94</v>
      </c>
      <c r="L114" s="113">
        <v>57.45</v>
      </c>
      <c r="M114" s="349"/>
      <c r="N114" s="119" t="s">
        <v>0</v>
      </c>
      <c r="O114" s="55" t="s">
        <v>70</v>
      </c>
      <c r="P114" s="14">
        <v>55.61</v>
      </c>
      <c r="Q114" s="144"/>
      <c r="R114" s="158" t="s">
        <v>0</v>
      </c>
      <c r="S114" s="55" t="s">
        <v>70</v>
      </c>
      <c r="T114" s="113">
        <v>53.57</v>
      </c>
      <c r="U114" s="144"/>
    </row>
    <row r="115" spans="1:21" ht="15" customHeight="1" thickBot="1" x14ac:dyDescent="0.3">
      <c r="A115" s="260">
        <v>110</v>
      </c>
      <c r="B115" s="622" t="s">
        <v>0</v>
      </c>
      <c r="C115" s="622" t="s">
        <v>131</v>
      </c>
      <c r="D115" s="60">
        <v>61.48</v>
      </c>
      <c r="E115" s="41"/>
      <c r="F115" s="129"/>
      <c r="G115" s="631"/>
      <c r="H115" s="60"/>
      <c r="I115" s="41"/>
      <c r="J115" s="342"/>
      <c r="K115" s="59"/>
      <c r="L115" s="128"/>
      <c r="M115" s="351"/>
      <c r="N115" s="129"/>
      <c r="O115" s="59"/>
      <c r="P115" s="22"/>
      <c r="Q115" s="143"/>
      <c r="R115" s="160"/>
      <c r="S115" s="59"/>
      <c r="T115" s="128"/>
      <c r="U115" s="143"/>
    </row>
    <row r="116" spans="1:21" x14ac:dyDescent="0.25">
      <c r="A116" s="75"/>
      <c r="B116" s="75"/>
      <c r="C116" s="629" t="s">
        <v>98</v>
      </c>
      <c r="D116" s="75"/>
      <c r="E116" s="543">
        <f>AVERAGE(E6:E114)</f>
        <v>58.897911326146634</v>
      </c>
      <c r="F116" s="75"/>
      <c r="G116" s="629" t="s">
        <v>98</v>
      </c>
      <c r="H116" s="630"/>
      <c r="I116" s="262">
        <f>AVERAGE(I6:I114)</f>
        <v>56.436761837158897</v>
      </c>
      <c r="L116" s="146"/>
      <c r="M116" s="147">
        <f>AVERAGE(M6:M114)</f>
        <v>53.244653465346545</v>
      </c>
      <c r="N116" s="148"/>
      <c r="O116" s="148"/>
      <c r="P116" s="149"/>
      <c r="Q116" s="150">
        <f>AVERAGE(Q6:Q114)</f>
        <v>54.042571507473951</v>
      </c>
      <c r="R116" s="150"/>
      <c r="S116" s="151"/>
      <c r="T116" s="152"/>
      <c r="U116" s="147">
        <f>AVERAGE(U6:U114)</f>
        <v>51.140043222222239</v>
      </c>
    </row>
    <row r="117" spans="1:21" x14ac:dyDescent="0.25">
      <c r="J117" s="1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0"/>
    </row>
    <row r="118" spans="1:21" ht="15" customHeight="1" x14ac:dyDescent="0.25"/>
  </sheetData>
  <sortState ref="R96:S112">
    <sortCondition ref="R118"/>
  </sortState>
  <mergeCells count="7">
    <mergeCell ref="F4:I4"/>
    <mergeCell ref="A4:A5"/>
    <mergeCell ref="G2:I2"/>
    <mergeCell ref="N4:Q4"/>
    <mergeCell ref="R4:U4"/>
    <mergeCell ref="J4:M4"/>
    <mergeCell ref="B4:E4"/>
  </mergeCells>
  <conditionalFormatting sqref="I6:I108">
    <cfRule type="containsBlanks" dxfId="65" priority="23">
      <formula>LEN(TRIM(I6))=0</formula>
    </cfRule>
    <cfRule type="cellIs" dxfId="64" priority="24" stopIfTrue="1" operator="lessThan">
      <formula>50</formula>
    </cfRule>
    <cfRule type="cellIs" dxfId="63" priority="25" stopIfTrue="1" operator="greaterThanOrEqual">
      <formula>75</formula>
    </cfRule>
    <cfRule type="cellIs" dxfId="62" priority="26" stopIfTrue="1" operator="between">
      <formula>$I$113</formula>
      <formula>50</formula>
    </cfRule>
    <cfRule type="cellIs" dxfId="61" priority="27" stopIfTrue="1" operator="between">
      <formula>75</formula>
      <formula>$I$113</formula>
    </cfRule>
  </conditionalFormatting>
  <conditionalFormatting sqref="Q6:Q115">
    <cfRule type="containsBlanks" dxfId="60" priority="12" stopIfTrue="1">
      <formula>LEN(TRIM(Q6))=0</formula>
    </cfRule>
    <cfRule type="cellIs" dxfId="59" priority="13" stopIfTrue="1" operator="lessThan">
      <formula>50</formula>
    </cfRule>
    <cfRule type="cellIs" dxfId="58" priority="14" stopIfTrue="1" operator="between">
      <formula>$Q$116</formula>
      <formula>50</formula>
    </cfRule>
    <cfRule type="cellIs" dxfId="57" priority="15" stopIfTrue="1" operator="between">
      <formula>75</formula>
      <formula>$Q$116</formula>
    </cfRule>
    <cfRule type="cellIs" dxfId="56" priority="16" stopIfTrue="1" operator="greaterThanOrEqual">
      <formula>75</formula>
    </cfRule>
  </conditionalFormatting>
  <conditionalFormatting sqref="M6:M115">
    <cfRule type="containsBlanks" dxfId="55" priority="17" stopIfTrue="1">
      <formula>LEN(TRIM(M6))=0</formula>
    </cfRule>
    <cfRule type="cellIs" dxfId="54" priority="18" stopIfTrue="1" operator="lessThan">
      <formula>50</formula>
    </cfRule>
    <cfRule type="cellIs" dxfId="53" priority="19" stopIfTrue="1" operator="between">
      <formula>$M$116</formula>
      <formula>50</formula>
    </cfRule>
    <cfRule type="cellIs" dxfId="52" priority="20" stopIfTrue="1" operator="between">
      <formula>74.999</formula>
      <formula>$M$116</formula>
    </cfRule>
    <cfRule type="cellIs" dxfId="51" priority="21" stopIfTrue="1" operator="greaterThanOrEqual">
      <formula>75</formula>
    </cfRule>
  </conditionalFormatting>
  <conditionalFormatting sqref="U6:U115">
    <cfRule type="containsBlanks" dxfId="50" priority="7" stopIfTrue="1">
      <formula>LEN(TRIM(U6))=0</formula>
    </cfRule>
    <cfRule type="cellIs" dxfId="49" priority="8" stopIfTrue="1" operator="lessThan">
      <formula>50</formula>
    </cfRule>
    <cfRule type="cellIs" dxfId="48" priority="9" stopIfTrue="1" operator="between">
      <formula>$U$116</formula>
      <formula>50</formula>
    </cfRule>
    <cfRule type="cellIs" dxfId="47" priority="10" stopIfTrue="1" operator="between">
      <formula>75</formula>
      <formula>$U$116</formula>
    </cfRule>
    <cfRule type="cellIs" dxfId="46" priority="11" stopIfTrue="1" operator="greaterThanOrEqual">
      <formula>75</formula>
    </cfRule>
  </conditionalFormatting>
  <conditionalFormatting sqref="E6:E115">
    <cfRule type="containsBlanks" dxfId="45" priority="1" stopIfTrue="1">
      <formula>LEN(TRIM(E6))=0</formula>
    </cfRule>
    <cfRule type="cellIs" dxfId="44" priority="2" stopIfTrue="1" operator="equal">
      <formula>$E$116</formula>
    </cfRule>
    <cfRule type="cellIs" dxfId="43" priority="3" stopIfTrue="1" operator="lessThan">
      <formula>50</formula>
    </cfRule>
    <cfRule type="cellIs" dxfId="42" priority="4" stopIfTrue="1" operator="greaterThanOrEqual">
      <formula>75</formula>
    </cfRule>
    <cfRule type="cellIs" dxfId="41" priority="5" stopIfTrue="1" operator="between">
      <formula>$E$116</formula>
      <formula>50</formula>
    </cfRule>
    <cfRule type="cellIs" dxfId="40" priority="6" stopIfTrue="1" operator="between">
      <formula>75</formula>
      <formula>$E$116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4" width="7.7109375" customWidth="1"/>
    <col min="15" max="15" width="7.7109375" style="5" customWidth="1"/>
    <col min="16" max="20" width="7.7109375" customWidth="1"/>
    <col min="21" max="23" width="7.7109375" style="6" customWidth="1"/>
    <col min="24" max="25" width="7.7109375" customWidth="1"/>
  </cols>
  <sheetData>
    <row r="1" spans="1:27" x14ac:dyDescent="0.25">
      <c r="Z1" s="47"/>
      <c r="AA1" s="7" t="s">
        <v>111</v>
      </c>
    </row>
    <row r="2" spans="1:27" ht="15.75" x14ac:dyDescent="0.25">
      <c r="C2" s="78" t="s">
        <v>117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Z2" s="48"/>
      <c r="AA2" s="7" t="s">
        <v>112</v>
      </c>
    </row>
    <row r="3" spans="1:27" ht="15.75" thickBot="1" x14ac:dyDescent="0.3">
      <c r="Z3" s="49"/>
      <c r="AA3" s="7" t="s">
        <v>113</v>
      </c>
    </row>
    <row r="4" spans="1:27" s="4" customFormat="1" ht="15.6" customHeight="1" x14ac:dyDescent="0.25">
      <c r="A4" s="726" t="s">
        <v>64</v>
      </c>
      <c r="B4" s="730" t="s">
        <v>63</v>
      </c>
      <c r="C4" s="728" t="s">
        <v>108</v>
      </c>
      <c r="D4" s="734">
        <v>2019</v>
      </c>
      <c r="E4" s="735"/>
      <c r="F4" s="736"/>
      <c r="G4" s="734">
        <v>2018</v>
      </c>
      <c r="H4" s="735"/>
      <c r="I4" s="736"/>
      <c r="J4" s="716">
        <v>2017</v>
      </c>
      <c r="K4" s="717"/>
      <c r="L4" s="718"/>
      <c r="M4" s="716">
        <v>2016</v>
      </c>
      <c r="N4" s="717"/>
      <c r="O4" s="718"/>
      <c r="P4" s="716">
        <v>2015</v>
      </c>
      <c r="Q4" s="717"/>
      <c r="R4" s="718"/>
      <c r="S4" s="716" t="s">
        <v>118</v>
      </c>
      <c r="T4" s="717"/>
      <c r="U4" s="717"/>
      <c r="V4" s="717"/>
      <c r="W4" s="718"/>
      <c r="X4" s="732" t="s">
        <v>119</v>
      </c>
      <c r="Z4" s="8"/>
      <c r="AA4" s="7" t="s">
        <v>114</v>
      </c>
    </row>
    <row r="5" spans="1:27" ht="30" customHeight="1" thickBot="1" x14ac:dyDescent="0.3">
      <c r="A5" s="727"/>
      <c r="B5" s="731"/>
      <c r="C5" s="729"/>
      <c r="D5" s="227" t="s">
        <v>120</v>
      </c>
      <c r="E5" s="224" t="s">
        <v>121</v>
      </c>
      <c r="F5" s="228" t="s">
        <v>122</v>
      </c>
      <c r="G5" s="227" t="s">
        <v>120</v>
      </c>
      <c r="H5" s="224" t="s">
        <v>121</v>
      </c>
      <c r="I5" s="228" t="s">
        <v>122</v>
      </c>
      <c r="J5" s="223" t="s">
        <v>120</v>
      </c>
      <c r="K5" s="224" t="s">
        <v>121</v>
      </c>
      <c r="L5" s="225" t="s">
        <v>122</v>
      </c>
      <c r="M5" s="226" t="s">
        <v>123</v>
      </c>
      <c r="N5" s="224" t="s">
        <v>121</v>
      </c>
      <c r="O5" s="225" t="s">
        <v>122</v>
      </c>
      <c r="P5" s="226" t="s">
        <v>120</v>
      </c>
      <c r="Q5" s="224" t="s">
        <v>121</v>
      </c>
      <c r="R5" s="225" t="s">
        <v>122</v>
      </c>
      <c r="S5" s="223">
        <v>2019</v>
      </c>
      <c r="T5" s="553">
        <v>2018</v>
      </c>
      <c r="U5" s="163">
        <v>2017</v>
      </c>
      <c r="V5" s="162">
        <v>2016</v>
      </c>
      <c r="W5" s="163">
        <v>2015</v>
      </c>
      <c r="X5" s="733"/>
    </row>
    <row r="6" spans="1:27" ht="15" customHeight="1" x14ac:dyDescent="0.25">
      <c r="A6" s="31">
        <v>1</v>
      </c>
      <c r="B6" s="50" t="s">
        <v>61</v>
      </c>
      <c r="C6" s="205" t="s">
        <v>76</v>
      </c>
      <c r="D6" s="42">
        <v>44</v>
      </c>
      <c r="E6" s="198">
        <v>77.977272727272734</v>
      </c>
      <c r="F6" s="278">
        <v>61.48</v>
      </c>
      <c r="G6" s="42">
        <v>29</v>
      </c>
      <c r="H6" s="198">
        <v>79</v>
      </c>
      <c r="I6" s="266">
        <v>59.33</v>
      </c>
      <c r="J6" s="165">
        <v>32</v>
      </c>
      <c r="K6" s="17">
        <v>80.56</v>
      </c>
      <c r="L6" s="166">
        <v>57.45</v>
      </c>
      <c r="M6" s="167">
        <v>26</v>
      </c>
      <c r="N6" s="18">
        <v>71.65384615384616</v>
      </c>
      <c r="O6" s="597">
        <v>55.61</v>
      </c>
      <c r="P6" s="167">
        <v>24</v>
      </c>
      <c r="Q6" s="168">
        <v>77.458330000000004</v>
      </c>
      <c r="R6" s="166">
        <v>53.57</v>
      </c>
      <c r="S6" s="290">
        <v>7</v>
      </c>
      <c r="T6" s="554">
        <v>4</v>
      </c>
      <c r="U6" s="153">
        <v>1</v>
      </c>
      <c r="V6" s="169">
        <v>8</v>
      </c>
      <c r="W6" s="37">
        <v>3</v>
      </c>
      <c r="X6" s="323">
        <f t="shared" ref="X6:X37" si="0">S6+T6+U6+V6+W6</f>
        <v>23</v>
      </c>
    </row>
    <row r="7" spans="1:27" ht="15" customHeight="1" x14ac:dyDescent="0.25">
      <c r="A7" s="32">
        <v>2</v>
      </c>
      <c r="B7" s="54" t="s">
        <v>52</v>
      </c>
      <c r="C7" s="191" t="s">
        <v>59</v>
      </c>
      <c r="D7" s="285">
        <v>14</v>
      </c>
      <c r="E7" s="21">
        <v>79</v>
      </c>
      <c r="F7" s="276">
        <v>61.48</v>
      </c>
      <c r="G7" s="285">
        <v>16</v>
      </c>
      <c r="H7" s="21">
        <v>70.5</v>
      </c>
      <c r="I7" s="270">
        <v>59.33</v>
      </c>
      <c r="J7" s="171">
        <v>26</v>
      </c>
      <c r="K7" s="21">
        <v>68.650000000000006</v>
      </c>
      <c r="L7" s="172">
        <v>57.45</v>
      </c>
      <c r="M7" s="174">
        <v>9</v>
      </c>
      <c r="N7" s="14">
        <v>72</v>
      </c>
      <c r="O7" s="598">
        <v>55.61</v>
      </c>
      <c r="P7" s="174">
        <v>21</v>
      </c>
      <c r="Q7" s="100">
        <v>67.857140000000001</v>
      </c>
      <c r="R7" s="172">
        <v>53.57</v>
      </c>
      <c r="S7" s="289">
        <v>5</v>
      </c>
      <c r="T7" s="555">
        <v>11</v>
      </c>
      <c r="U7" s="154">
        <v>9</v>
      </c>
      <c r="V7" s="175">
        <v>6</v>
      </c>
      <c r="W7" s="320">
        <v>10</v>
      </c>
      <c r="X7" s="324">
        <f t="shared" si="0"/>
        <v>41</v>
      </c>
    </row>
    <row r="8" spans="1:27" ht="15" customHeight="1" x14ac:dyDescent="0.25">
      <c r="A8" s="32">
        <v>3</v>
      </c>
      <c r="B8" s="54" t="s">
        <v>0</v>
      </c>
      <c r="C8" s="191" t="s">
        <v>96</v>
      </c>
      <c r="D8" s="285">
        <v>11</v>
      </c>
      <c r="E8" s="193">
        <v>82.909090909090907</v>
      </c>
      <c r="F8" s="276">
        <v>61.48</v>
      </c>
      <c r="G8" s="285">
        <v>3</v>
      </c>
      <c r="H8" s="21">
        <v>68</v>
      </c>
      <c r="I8" s="267">
        <v>59.33</v>
      </c>
      <c r="J8" s="171">
        <v>9</v>
      </c>
      <c r="K8" s="21">
        <v>71</v>
      </c>
      <c r="L8" s="172">
        <v>57.45</v>
      </c>
      <c r="M8" s="174">
        <v>10</v>
      </c>
      <c r="N8" s="101">
        <v>64.8</v>
      </c>
      <c r="O8" s="598">
        <v>55.61</v>
      </c>
      <c r="P8" s="174">
        <v>6</v>
      </c>
      <c r="Q8" s="101">
        <v>61</v>
      </c>
      <c r="R8" s="172">
        <v>53.57</v>
      </c>
      <c r="S8" s="289">
        <v>3</v>
      </c>
      <c r="T8" s="555">
        <v>19</v>
      </c>
      <c r="U8" s="154">
        <v>6</v>
      </c>
      <c r="V8" s="175">
        <v>14</v>
      </c>
      <c r="W8" s="320">
        <v>21</v>
      </c>
      <c r="X8" s="324">
        <f t="shared" si="0"/>
        <v>63</v>
      </c>
    </row>
    <row r="9" spans="1:27" ht="15" customHeight="1" x14ac:dyDescent="0.25">
      <c r="A9" s="32">
        <v>4</v>
      </c>
      <c r="B9" s="118" t="s">
        <v>26</v>
      </c>
      <c r="C9" s="206" t="s">
        <v>91</v>
      </c>
      <c r="D9" s="634">
        <v>6</v>
      </c>
      <c r="E9" s="21">
        <v>74</v>
      </c>
      <c r="F9" s="546">
        <v>61.48</v>
      </c>
      <c r="G9" s="286">
        <v>13</v>
      </c>
      <c r="H9" s="193">
        <v>69</v>
      </c>
      <c r="I9" s="273">
        <v>59.33</v>
      </c>
      <c r="J9" s="171">
        <v>7</v>
      </c>
      <c r="K9" s="21">
        <v>60.43</v>
      </c>
      <c r="L9" s="172">
        <v>57.45</v>
      </c>
      <c r="M9" s="174">
        <v>1</v>
      </c>
      <c r="N9" s="28">
        <v>84</v>
      </c>
      <c r="O9" s="598">
        <v>55.61</v>
      </c>
      <c r="P9" s="174">
        <v>4</v>
      </c>
      <c r="Q9" s="101">
        <v>62</v>
      </c>
      <c r="R9" s="172">
        <v>53.57</v>
      </c>
      <c r="S9" s="289">
        <v>10</v>
      </c>
      <c r="T9" s="555">
        <v>14</v>
      </c>
      <c r="U9" s="154">
        <v>30</v>
      </c>
      <c r="V9" s="175">
        <v>2</v>
      </c>
      <c r="W9" s="320">
        <v>17</v>
      </c>
      <c r="X9" s="324">
        <f t="shared" si="0"/>
        <v>73</v>
      </c>
    </row>
    <row r="10" spans="1:27" ht="15" customHeight="1" x14ac:dyDescent="0.25">
      <c r="A10" s="32">
        <v>5</v>
      </c>
      <c r="B10" s="54" t="s">
        <v>32</v>
      </c>
      <c r="C10" s="191" t="s">
        <v>88</v>
      </c>
      <c r="D10" s="285">
        <v>43</v>
      </c>
      <c r="E10" s="281">
        <v>73.040000000000006</v>
      </c>
      <c r="F10" s="276">
        <v>61.48</v>
      </c>
      <c r="G10" s="285">
        <v>28</v>
      </c>
      <c r="H10" s="281">
        <v>71.400000000000006</v>
      </c>
      <c r="I10" s="267">
        <v>59.33</v>
      </c>
      <c r="J10" s="171">
        <v>17</v>
      </c>
      <c r="K10" s="21">
        <v>59.82</v>
      </c>
      <c r="L10" s="172">
        <v>57.45</v>
      </c>
      <c r="M10" s="174">
        <v>16</v>
      </c>
      <c r="N10" s="101">
        <v>65.8125</v>
      </c>
      <c r="O10" s="598">
        <v>55.61</v>
      </c>
      <c r="P10" s="174">
        <v>17</v>
      </c>
      <c r="Q10" s="101">
        <v>62.117649999999998</v>
      </c>
      <c r="R10" s="172">
        <v>53.57</v>
      </c>
      <c r="S10" s="289">
        <v>11</v>
      </c>
      <c r="T10" s="555">
        <v>9</v>
      </c>
      <c r="U10" s="154">
        <v>35</v>
      </c>
      <c r="V10" s="175">
        <v>13</v>
      </c>
      <c r="W10" s="320">
        <v>16</v>
      </c>
      <c r="X10" s="324">
        <f t="shared" si="0"/>
        <v>84</v>
      </c>
    </row>
    <row r="11" spans="1:27" ht="15" customHeight="1" x14ac:dyDescent="0.25">
      <c r="A11" s="32">
        <v>6</v>
      </c>
      <c r="B11" s="54" t="s">
        <v>61</v>
      </c>
      <c r="C11" s="191" t="s">
        <v>79</v>
      </c>
      <c r="D11" s="285">
        <v>4</v>
      </c>
      <c r="E11" s="21">
        <v>68</v>
      </c>
      <c r="F11" s="276">
        <v>61.48</v>
      </c>
      <c r="G11" s="285">
        <v>10</v>
      </c>
      <c r="H11" s="21">
        <v>71</v>
      </c>
      <c r="I11" s="267">
        <v>59.33</v>
      </c>
      <c r="J11" s="171">
        <v>3</v>
      </c>
      <c r="K11" s="20">
        <v>74.67</v>
      </c>
      <c r="L11" s="172">
        <v>57.45</v>
      </c>
      <c r="M11" s="174">
        <v>10</v>
      </c>
      <c r="N11" s="14">
        <v>69.099999999999994</v>
      </c>
      <c r="O11" s="598">
        <v>55.61</v>
      </c>
      <c r="P11" s="174">
        <v>5</v>
      </c>
      <c r="Q11" s="101">
        <v>56.6</v>
      </c>
      <c r="R11" s="172">
        <v>53.57</v>
      </c>
      <c r="S11" s="289">
        <v>25</v>
      </c>
      <c r="T11" s="555">
        <v>10</v>
      </c>
      <c r="U11" s="154">
        <v>4</v>
      </c>
      <c r="V11" s="175">
        <v>11</v>
      </c>
      <c r="W11" s="320">
        <v>35</v>
      </c>
      <c r="X11" s="324">
        <f t="shared" si="0"/>
        <v>85</v>
      </c>
    </row>
    <row r="12" spans="1:27" ht="15" customHeight="1" x14ac:dyDescent="0.25">
      <c r="A12" s="32">
        <v>7</v>
      </c>
      <c r="B12" s="54" t="s">
        <v>0</v>
      </c>
      <c r="C12" s="191" t="s">
        <v>95</v>
      </c>
      <c r="D12" s="285">
        <v>15</v>
      </c>
      <c r="E12" s="21">
        <v>64.533333333333331</v>
      </c>
      <c r="F12" s="276">
        <v>61.48</v>
      </c>
      <c r="G12" s="285">
        <v>10</v>
      </c>
      <c r="H12" s="21">
        <v>64</v>
      </c>
      <c r="I12" s="267">
        <v>59.33</v>
      </c>
      <c r="J12" s="171">
        <v>8</v>
      </c>
      <c r="K12" s="21">
        <v>68.75</v>
      </c>
      <c r="L12" s="172">
        <v>57.45</v>
      </c>
      <c r="M12" s="174">
        <v>9</v>
      </c>
      <c r="N12" s="101">
        <v>64</v>
      </c>
      <c r="O12" s="598">
        <v>55.61</v>
      </c>
      <c r="P12" s="174">
        <v>6</v>
      </c>
      <c r="Q12" s="100">
        <v>70</v>
      </c>
      <c r="R12" s="172">
        <v>53.57</v>
      </c>
      <c r="S12" s="289">
        <v>32</v>
      </c>
      <c r="T12" s="555">
        <v>29</v>
      </c>
      <c r="U12" s="154">
        <v>8</v>
      </c>
      <c r="V12" s="175">
        <v>17</v>
      </c>
      <c r="W12" s="320">
        <v>7</v>
      </c>
      <c r="X12" s="324">
        <f t="shared" si="0"/>
        <v>93</v>
      </c>
    </row>
    <row r="13" spans="1:27" ht="15" customHeight="1" x14ac:dyDescent="0.25">
      <c r="A13" s="32">
        <v>8</v>
      </c>
      <c r="B13" s="54" t="s">
        <v>40</v>
      </c>
      <c r="C13" s="191" t="s">
        <v>83</v>
      </c>
      <c r="D13" s="285">
        <v>24</v>
      </c>
      <c r="E13" s="21">
        <v>64.790000000000006</v>
      </c>
      <c r="F13" s="276">
        <v>61.48</v>
      </c>
      <c r="G13" s="285">
        <v>16</v>
      </c>
      <c r="H13" s="21">
        <v>68.88</v>
      </c>
      <c r="I13" s="267">
        <v>59.33</v>
      </c>
      <c r="J13" s="171">
        <v>10</v>
      </c>
      <c r="K13" s="21">
        <v>69.5</v>
      </c>
      <c r="L13" s="172">
        <v>57.45</v>
      </c>
      <c r="M13" s="174">
        <v>15</v>
      </c>
      <c r="N13" s="101">
        <v>59.266666666666666</v>
      </c>
      <c r="O13" s="598">
        <v>55.61</v>
      </c>
      <c r="P13" s="174">
        <v>10</v>
      </c>
      <c r="Q13" s="101">
        <v>62.4</v>
      </c>
      <c r="R13" s="172">
        <v>53.57</v>
      </c>
      <c r="S13" s="289">
        <v>31</v>
      </c>
      <c r="T13" s="555">
        <v>15</v>
      </c>
      <c r="U13" s="154">
        <v>7</v>
      </c>
      <c r="V13" s="175">
        <v>30</v>
      </c>
      <c r="W13" s="320">
        <v>15</v>
      </c>
      <c r="X13" s="324">
        <f t="shared" si="0"/>
        <v>98</v>
      </c>
    </row>
    <row r="14" spans="1:27" ht="15" customHeight="1" x14ac:dyDescent="0.25">
      <c r="A14" s="32">
        <v>9</v>
      </c>
      <c r="B14" s="54" t="s">
        <v>40</v>
      </c>
      <c r="C14" s="191" t="s">
        <v>74</v>
      </c>
      <c r="D14" s="285">
        <v>10</v>
      </c>
      <c r="E14" s="187">
        <v>68.3</v>
      </c>
      <c r="F14" s="276">
        <v>61.48</v>
      </c>
      <c r="G14" s="285">
        <v>20</v>
      </c>
      <c r="H14" s="21">
        <v>62.5</v>
      </c>
      <c r="I14" s="267">
        <v>59.33</v>
      </c>
      <c r="J14" s="171">
        <v>4</v>
      </c>
      <c r="K14" s="20">
        <v>78.75</v>
      </c>
      <c r="L14" s="172">
        <v>57.45</v>
      </c>
      <c r="M14" s="174">
        <v>17</v>
      </c>
      <c r="N14" s="101">
        <v>57.764705882352942</v>
      </c>
      <c r="O14" s="598">
        <v>55.61</v>
      </c>
      <c r="P14" s="174">
        <v>6</v>
      </c>
      <c r="Q14" s="100">
        <v>71.166669999999996</v>
      </c>
      <c r="R14" s="172">
        <v>53.57</v>
      </c>
      <c r="S14" s="289">
        <v>23</v>
      </c>
      <c r="T14" s="555">
        <v>33</v>
      </c>
      <c r="U14" s="154">
        <v>2</v>
      </c>
      <c r="V14" s="175">
        <v>36</v>
      </c>
      <c r="W14" s="320">
        <v>6</v>
      </c>
      <c r="X14" s="324">
        <f t="shared" si="0"/>
        <v>100</v>
      </c>
    </row>
    <row r="15" spans="1:27" ht="15" customHeight="1" thickBot="1" x14ac:dyDescent="0.3">
      <c r="A15" s="33">
        <v>10</v>
      </c>
      <c r="B15" s="58" t="s">
        <v>0</v>
      </c>
      <c r="C15" s="296" t="s">
        <v>132</v>
      </c>
      <c r="D15" s="595">
        <v>22</v>
      </c>
      <c r="E15" s="193">
        <v>70.86363636363636</v>
      </c>
      <c r="F15" s="547">
        <v>61.48</v>
      </c>
      <c r="G15" s="44">
        <v>15</v>
      </c>
      <c r="H15" s="280">
        <v>67</v>
      </c>
      <c r="I15" s="268">
        <v>59.33</v>
      </c>
      <c r="J15" s="179">
        <v>4</v>
      </c>
      <c r="K15" s="24">
        <v>65.5</v>
      </c>
      <c r="L15" s="180">
        <v>57.45</v>
      </c>
      <c r="M15" s="183">
        <v>9</v>
      </c>
      <c r="N15" s="181">
        <v>64.777777777777771</v>
      </c>
      <c r="O15" s="599">
        <v>55.61</v>
      </c>
      <c r="P15" s="183">
        <v>17</v>
      </c>
      <c r="Q15" s="181">
        <v>56.058819999999997</v>
      </c>
      <c r="R15" s="180">
        <v>53.57</v>
      </c>
      <c r="S15" s="291">
        <v>15</v>
      </c>
      <c r="T15" s="556">
        <v>20</v>
      </c>
      <c r="U15" s="156">
        <v>18</v>
      </c>
      <c r="V15" s="184">
        <v>15</v>
      </c>
      <c r="W15" s="321">
        <v>36</v>
      </c>
      <c r="X15" s="325">
        <f t="shared" si="0"/>
        <v>104</v>
      </c>
    </row>
    <row r="16" spans="1:27" ht="15" customHeight="1" x14ac:dyDescent="0.25">
      <c r="A16" s="31">
        <v>11</v>
      </c>
      <c r="B16" s="138" t="s">
        <v>26</v>
      </c>
      <c r="C16" s="205" t="s">
        <v>90</v>
      </c>
      <c r="D16" s="42">
        <v>2</v>
      </c>
      <c r="E16" s="198">
        <v>90</v>
      </c>
      <c r="F16" s="278">
        <v>61.48</v>
      </c>
      <c r="G16" s="42">
        <v>6</v>
      </c>
      <c r="H16" s="198">
        <v>67</v>
      </c>
      <c r="I16" s="274">
        <v>59.33</v>
      </c>
      <c r="J16" s="186">
        <v>2</v>
      </c>
      <c r="K16" s="187">
        <v>66</v>
      </c>
      <c r="L16" s="188">
        <v>57.45</v>
      </c>
      <c r="M16" s="190">
        <v>2</v>
      </c>
      <c r="N16" s="202">
        <v>51.5</v>
      </c>
      <c r="O16" s="600">
        <v>55.61</v>
      </c>
      <c r="P16" s="190">
        <v>6</v>
      </c>
      <c r="Q16" s="202">
        <v>57.833329999999997</v>
      </c>
      <c r="R16" s="188">
        <v>53.57</v>
      </c>
      <c r="S16" s="289">
        <v>1</v>
      </c>
      <c r="T16" s="555">
        <v>21</v>
      </c>
      <c r="U16" s="154">
        <v>16</v>
      </c>
      <c r="V16" s="175">
        <v>58</v>
      </c>
      <c r="W16" s="320">
        <v>28</v>
      </c>
      <c r="X16" s="326">
        <f t="shared" si="0"/>
        <v>124</v>
      </c>
    </row>
    <row r="17" spans="1:24" ht="15" customHeight="1" x14ac:dyDescent="0.25">
      <c r="A17" s="32">
        <v>12</v>
      </c>
      <c r="B17" s="54" t="s">
        <v>32</v>
      </c>
      <c r="C17" s="191" t="s">
        <v>143</v>
      </c>
      <c r="D17" s="285">
        <v>1</v>
      </c>
      <c r="E17" s="21">
        <v>50</v>
      </c>
      <c r="F17" s="276">
        <v>61.48</v>
      </c>
      <c r="G17" s="285">
        <v>9</v>
      </c>
      <c r="H17" s="21">
        <v>68</v>
      </c>
      <c r="I17" s="267">
        <v>59.33</v>
      </c>
      <c r="J17" s="171">
        <v>4</v>
      </c>
      <c r="K17" s="21">
        <v>64.5</v>
      </c>
      <c r="L17" s="172">
        <v>57.45</v>
      </c>
      <c r="M17" s="174">
        <v>7</v>
      </c>
      <c r="N17" s="28">
        <v>74.142857142857139</v>
      </c>
      <c r="O17" s="598">
        <v>55.61</v>
      </c>
      <c r="P17" s="174">
        <v>5</v>
      </c>
      <c r="Q17" s="177">
        <v>73</v>
      </c>
      <c r="R17" s="172">
        <v>53.57</v>
      </c>
      <c r="S17" s="289">
        <v>78</v>
      </c>
      <c r="T17" s="555">
        <v>17</v>
      </c>
      <c r="U17" s="154">
        <v>19</v>
      </c>
      <c r="V17" s="175">
        <v>5</v>
      </c>
      <c r="W17" s="320">
        <v>5</v>
      </c>
      <c r="X17" s="324">
        <f t="shared" si="0"/>
        <v>124</v>
      </c>
    </row>
    <row r="18" spans="1:24" ht="15" customHeight="1" x14ac:dyDescent="0.25">
      <c r="A18" s="32">
        <v>13</v>
      </c>
      <c r="B18" s="118" t="s">
        <v>26</v>
      </c>
      <c r="C18" s="191" t="s">
        <v>109</v>
      </c>
      <c r="D18" s="285">
        <v>16</v>
      </c>
      <c r="E18" s="21">
        <v>64</v>
      </c>
      <c r="F18" s="276">
        <v>61.48</v>
      </c>
      <c r="G18" s="285">
        <v>9</v>
      </c>
      <c r="H18" s="21">
        <v>64</v>
      </c>
      <c r="I18" s="273">
        <v>59.33</v>
      </c>
      <c r="J18" s="171">
        <v>16</v>
      </c>
      <c r="K18" s="20">
        <v>71.38</v>
      </c>
      <c r="L18" s="172">
        <v>57.45</v>
      </c>
      <c r="M18" s="174">
        <v>3</v>
      </c>
      <c r="N18" s="101">
        <v>61.333333333333336</v>
      </c>
      <c r="O18" s="598">
        <v>55.61</v>
      </c>
      <c r="P18" s="174">
        <v>14</v>
      </c>
      <c r="Q18" s="101">
        <v>56.714289999999998</v>
      </c>
      <c r="R18" s="172">
        <v>53.57</v>
      </c>
      <c r="S18" s="289">
        <v>34</v>
      </c>
      <c r="T18" s="555">
        <v>30</v>
      </c>
      <c r="U18" s="154">
        <v>5</v>
      </c>
      <c r="V18" s="175">
        <v>23</v>
      </c>
      <c r="W18" s="320">
        <v>34</v>
      </c>
      <c r="X18" s="324">
        <f t="shared" si="0"/>
        <v>126</v>
      </c>
    </row>
    <row r="19" spans="1:24" ht="15" customHeight="1" x14ac:dyDescent="0.25">
      <c r="A19" s="32">
        <v>14</v>
      </c>
      <c r="B19" s="54" t="s">
        <v>52</v>
      </c>
      <c r="C19" s="191" t="s">
        <v>60</v>
      </c>
      <c r="D19" s="285">
        <v>10</v>
      </c>
      <c r="E19" s="21">
        <v>68</v>
      </c>
      <c r="F19" s="276">
        <v>61.48</v>
      </c>
      <c r="G19" s="297">
        <v>4</v>
      </c>
      <c r="H19" s="21">
        <v>77.5</v>
      </c>
      <c r="I19" s="270">
        <v>59.33</v>
      </c>
      <c r="J19" s="171">
        <v>12</v>
      </c>
      <c r="K19" s="21">
        <v>66.67</v>
      </c>
      <c r="L19" s="172">
        <v>57.45</v>
      </c>
      <c r="M19" s="174">
        <v>16</v>
      </c>
      <c r="N19" s="101">
        <v>53.3125</v>
      </c>
      <c r="O19" s="598">
        <v>55.61</v>
      </c>
      <c r="P19" s="174">
        <v>6</v>
      </c>
      <c r="Q19" s="101">
        <v>56</v>
      </c>
      <c r="R19" s="172">
        <v>53.57</v>
      </c>
      <c r="S19" s="289">
        <v>24</v>
      </c>
      <c r="T19" s="555">
        <v>6</v>
      </c>
      <c r="U19" s="154">
        <v>13</v>
      </c>
      <c r="V19" s="175">
        <v>53</v>
      </c>
      <c r="W19" s="320">
        <v>37</v>
      </c>
      <c r="X19" s="324">
        <f t="shared" si="0"/>
        <v>133</v>
      </c>
    </row>
    <row r="20" spans="1:24" ht="15" customHeight="1" x14ac:dyDescent="0.25">
      <c r="A20" s="32">
        <v>15</v>
      </c>
      <c r="B20" s="54" t="s">
        <v>32</v>
      </c>
      <c r="C20" s="191" t="s">
        <v>38</v>
      </c>
      <c r="D20" s="285">
        <v>1</v>
      </c>
      <c r="E20" s="21">
        <v>72</v>
      </c>
      <c r="F20" s="276">
        <v>61.48</v>
      </c>
      <c r="G20" s="297">
        <v>4</v>
      </c>
      <c r="H20" s="21">
        <v>68</v>
      </c>
      <c r="I20" s="267">
        <v>59.33</v>
      </c>
      <c r="J20" s="171">
        <v>1</v>
      </c>
      <c r="K20" s="21">
        <v>53</v>
      </c>
      <c r="L20" s="172">
        <v>57.45</v>
      </c>
      <c r="M20" s="174">
        <v>2</v>
      </c>
      <c r="N20" s="101">
        <v>63</v>
      </c>
      <c r="O20" s="598">
        <v>55.61</v>
      </c>
      <c r="P20" s="174">
        <v>3</v>
      </c>
      <c r="Q20" s="101">
        <v>57.333329999999997</v>
      </c>
      <c r="R20" s="172">
        <v>53.57</v>
      </c>
      <c r="S20" s="289">
        <v>12</v>
      </c>
      <c r="T20" s="555">
        <v>18</v>
      </c>
      <c r="U20" s="154">
        <v>56</v>
      </c>
      <c r="V20" s="175">
        <v>20</v>
      </c>
      <c r="W20" s="320">
        <v>32</v>
      </c>
      <c r="X20" s="324">
        <f t="shared" si="0"/>
        <v>138</v>
      </c>
    </row>
    <row r="21" spans="1:24" ht="15" customHeight="1" x14ac:dyDescent="0.25">
      <c r="A21" s="32">
        <v>16</v>
      </c>
      <c r="B21" s="54" t="s">
        <v>32</v>
      </c>
      <c r="C21" s="191" t="s">
        <v>87</v>
      </c>
      <c r="D21" s="285">
        <v>17</v>
      </c>
      <c r="E21" s="21">
        <v>59</v>
      </c>
      <c r="F21" s="276">
        <v>61.48</v>
      </c>
      <c r="G21" s="285">
        <v>27</v>
      </c>
      <c r="H21" s="21">
        <v>65</v>
      </c>
      <c r="I21" s="267">
        <v>59.33</v>
      </c>
      <c r="J21" s="171">
        <v>8</v>
      </c>
      <c r="K21" s="21">
        <v>65.5</v>
      </c>
      <c r="L21" s="172">
        <v>57.45</v>
      </c>
      <c r="M21" s="174">
        <v>11</v>
      </c>
      <c r="N21" s="101">
        <v>61.272727272727273</v>
      </c>
      <c r="O21" s="598">
        <v>55.61</v>
      </c>
      <c r="P21" s="174">
        <v>13</v>
      </c>
      <c r="Q21" s="101">
        <v>58.76923</v>
      </c>
      <c r="R21" s="172">
        <v>53.57</v>
      </c>
      <c r="S21" s="289">
        <v>53</v>
      </c>
      <c r="T21" s="555">
        <v>24</v>
      </c>
      <c r="U21" s="154">
        <v>17</v>
      </c>
      <c r="V21" s="175">
        <v>24</v>
      </c>
      <c r="W21" s="320">
        <v>25</v>
      </c>
      <c r="X21" s="324">
        <f t="shared" si="0"/>
        <v>143</v>
      </c>
    </row>
    <row r="22" spans="1:24" ht="15" customHeight="1" x14ac:dyDescent="0.25">
      <c r="A22" s="32">
        <v>17</v>
      </c>
      <c r="B22" s="54" t="s">
        <v>32</v>
      </c>
      <c r="C22" s="191" t="s">
        <v>144</v>
      </c>
      <c r="D22" s="285">
        <v>8</v>
      </c>
      <c r="E22" s="21">
        <v>66</v>
      </c>
      <c r="F22" s="276">
        <v>61.48</v>
      </c>
      <c r="G22" s="285">
        <v>4</v>
      </c>
      <c r="H22" s="21">
        <v>58</v>
      </c>
      <c r="I22" s="267">
        <v>59.33</v>
      </c>
      <c r="J22" s="171">
        <v>1</v>
      </c>
      <c r="K22" s="21">
        <v>64</v>
      </c>
      <c r="L22" s="172">
        <v>57.45</v>
      </c>
      <c r="M22" s="174">
        <v>4</v>
      </c>
      <c r="N22" s="101">
        <v>59.75</v>
      </c>
      <c r="O22" s="598">
        <v>55.61</v>
      </c>
      <c r="P22" s="174">
        <v>3</v>
      </c>
      <c r="Q22" s="101">
        <v>61.666670000000003</v>
      </c>
      <c r="R22" s="172">
        <v>53.57</v>
      </c>
      <c r="S22" s="289">
        <v>28</v>
      </c>
      <c r="T22" s="555">
        <v>48</v>
      </c>
      <c r="U22" s="154">
        <v>21</v>
      </c>
      <c r="V22" s="175">
        <v>28</v>
      </c>
      <c r="W22" s="320">
        <v>19</v>
      </c>
      <c r="X22" s="324">
        <f t="shared" si="0"/>
        <v>144</v>
      </c>
    </row>
    <row r="23" spans="1:24" ht="15" customHeight="1" x14ac:dyDescent="0.25">
      <c r="A23" s="32">
        <v>18</v>
      </c>
      <c r="B23" s="54" t="s">
        <v>32</v>
      </c>
      <c r="C23" s="283" t="s">
        <v>129</v>
      </c>
      <c r="D23" s="285">
        <v>9</v>
      </c>
      <c r="E23" s="281">
        <v>63</v>
      </c>
      <c r="F23" s="548">
        <v>61.48</v>
      </c>
      <c r="G23" s="285">
        <v>8</v>
      </c>
      <c r="H23" s="281">
        <v>56.4</v>
      </c>
      <c r="I23" s="301">
        <v>59.33</v>
      </c>
      <c r="J23" s="171">
        <v>4</v>
      </c>
      <c r="K23" s="21">
        <v>58.25</v>
      </c>
      <c r="L23" s="172">
        <v>57.45</v>
      </c>
      <c r="M23" s="174">
        <v>5</v>
      </c>
      <c r="N23" s="101">
        <v>64.599999999999994</v>
      </c>
      <c r="O23" s="598">
        <v>55.61</v>
      </c>
      <c r="P23" s="174">
        <v>6</v>
      </c>
      <c r="Q23" s="177">
        <v>74.333330000000004</v>
      </c>
      <c r="R23" s="172">
        <v>53.57</v>
      </c>
      <c r="S23" s="289">
        <v>40</v>
      </c>
      <c r="T23" s="555">
        <v>53</v>
      </c>
      <c r="U23" s="154">
        <v>40</v>
      </c>
      <c r="V23" s="175">
        <v>16</v>
      </c>
      <c r="W23" s="320">
        <v>4</v>
      </c>
      <c r="X23" s="324">
        <f t="shared" si="0"/>
        <v>153</v>
      </c>
    </row>
    <row r="24" spans="1:24" ht="15" customHeight="1" x14ac:dyDescent="0.25">
      <c r="A24" s="32">
        <v>19</v>
      </c>
      <c r="B24" s="247" t="s">
        <v>2</v>
      </c>
      <c r="C24" s="295" t="s">
        <v>6</v>
      </c>
      <c r="D24" s="286">
        <v>2</v>
      </c>
      <c r="E24" s="193">
        <v>89</v>
      </c>
      <c r="F24" s="551">
        <v>61.48</v>
      </c>
      <c r="G24" s="605">
        <v>4</v>
      </c>
      <c r="H24" s="568">
        <v>62.75</v>
      </c>
      <c r="I24" s="551">
        <v>59.33</v>
      </c>
      <c r="J24" s="567">
        <v>2</v>
      </c>
      <c r="K24" s="568">
        <v>59.5</v>
      </c>
      <c r="L24" s="570">
        <v>57.45</v>
      </c>
      <c r="M24" s="572">
        <v>5</v>
      </c>
      <c r="N24" s="571">
        <v>63.6</v>
      </c>
      <c r="O24" s="606">
        <v>55.61</v>
      </c>
      <c r="P24" s="572">
        <v>9</v>
      </c>
      <c r="Q24" s="571">
        <v>44.333329999999997</v>
      </c>
      <c r="R24" s="570">
        <v>53.57</v>
      </c>
      <c r="S24" s="607">
        <v>2</v>
      </c>
      <c r="T24" s="574">
        <v>32</v>
      </c>
      <c r="U24" s="576">
        <v>36</v>
      </c>
      <c r="V24" s="578">
        <v>18</v>
      </c>
      <c r="W24" s="580">
        <v>68</v>
      </c>
      <c r="X24" s="582">
        <f t="shared" si="0"/>
        <v>156</v>
      </c>
    </row>
    <row r="25" spans="1:24" ht="15" customHeight="1" thickBot="1" x14ac:dyDescent="0.3">
      <c r="A25" s="33">
        <v>20</v>
      </c>
      <c r="B25" s="139" t="s">
        <v>32</v>
      </c>
      <c r="C25" s="264" t="s">
        <v>37</v>
      </c>
      <c r="D25" s="288">
        <v>8</v>
      </c>
      <c r="E25" s="24">
        <v>61.13</v>
      </c>
      <c r="F25" s="307">
        <v>61.48</v>
      </c>
      <c r="G25" s="288">
        <v>5</v>
      </c>
      <c r="H25" s="24">
        <v>68.8</v>
      </c>
      <c r="I25" s="275">
        <v>59.33</v>
      </c>
      <c r="J25" s="192">
        <v>11</v>
      </c>
      <c r="K25" s="193">
        <v>61.73</v>
      </c>
      <c r="L25" s="194">
        <v>57.45</v>
      </c>
      <c r="M25" s="196">
        <v>6</v>
      </c>
      <c r="N25" s="195">
        <v>62.666666666666664</v>
      </c>
      <c r="O25" s="601">
        <v>55.61</v>
      </c>
      <c r="P25" s="196">
        <v>8</v>
      </c>
      <c r="Q25" s="195">
        <v>47.75</v>
      </c>
      <c r="R25" s="194">
        <v>53.57</v>
      </c>
      <c r="S25" s="292">
        <v>43</v>
      </c>
      <c r="T25" s="557">
        <v>16</v>
      </c>
      <c r="U25" s="155">
        <v>25</v>
      </c>
      <c r="V25" s="197">
        <v>21</v>
      </c>
      <c r="W25" s="322">
        <v>58</v>
      </c>
      <c r="X25" s="327">
        <f t="shared" si="0"/>
        <v>163</v>
      </c>
    </row>
    <row r="26" spans="1:24" ht="15" customHeight="1" x14ac:dyDescent="0.25">
      <c r="A26" s="31">
        <v>21</v>
      </c>
      <c r="B26" s="50" t="s">
        <v>61</v>
      </c>
      <c r="C26" s="317" t="s">
        <v>77</v>
      </c>
      <c r="D26" s="42">
        <v>12</v>
      </c>
      <c r="E26" s="198">
        <v>70</v>
      </c>
      <c r="F26" s="549">
        <v>61.48</v>
      </c>
      <c r="G26" s="318">
        <v>6</v>
      </c>
      <c r="H26" s="319">
        <v>65</v>
      </c>
      <c r="I26" s="266">
        <v>59.33</v>
      </c>
      <c r="J26" s="165">
        <v>3</v>
      </c>
      <c r="K26" s="198">
        <v>52</v>
      </c>
      <c r="L26" s="166">
        <v>57.45</v>
      </c>
      <c r="M26" s="167">
        <v>5</v>
      </c>
      <c r="N26" s="199">
        <v>52</v>
      </c>
      <c r="O26" s="597">
        <v>55.61</v>
      </c>
      <c r="P26" s="167">
        <v>8</v>
      </c>
      <c r="Q26" s="573">
        <v>69</v>
      </c>
      <c r="R26" s="166">
        <v>53.57</v>
      </c>
      <c r="S26" s="290">
        <v>19</v>
      </c>
      <c r="T26" s="554">
        <v>26</v>
      </c>
      <c r="U26" s="153">
        <v>58</v>
      </c>
      <c r="V26" s="169">
        <v>57</v>
      </c>
      <c r="W26" s="37">
        <v>8</v>
      </c>
      <c r="X26" s="323">
        <f t="shared" si="0"/>
        <v>168</v>
      </c>
    </row>
    <row r="27" spans="1:24" ht="15" customHeight="1" x14ac:dyDescent="0.25">
      <c r="A27" s="32">
        <v>22</v>
      </c>
      <c r="B27" s="118" t="s">
        <v>26</v>
      </c>
      <c r="C27" s="191" t="s">
        <v>104</v>
      </c>
      <c r="D27" s="286">
        <v>11</v>
      </c>
      <c r="E27" s="21">
        <v>59.81</v>
      </c>
      <c r="F27" s="276">
        <v>61.48</v>
      </c>
      <c r="G27" s="285">
        <v>9</v>
      </c>
      <c r="H27" s="21">
        <v>73.3</v>
      </c>
      <c r="I27" s="273">
        <v>59.33</v>
      </c>
      <c r="J27" s="171">
        <v>10</v>
      </c>
      <c r="K27" s="21">
        <v>60.9</v>
      </c>
      <c r="L27" s="172">
        <v>57.45</v>
      </c>
      <c r="M27" s="174">
        <v>5</v>
      </c>
      <c r="N27" s="101">
        <v>57.6</v>
      </c>
      <c r="O27" s="598">
        <v>55.61</v>
      </c>
      <c r="P27" s="174">
        <v>19</v>
      </c>
      <c r="Q27" s="101">
        <v>54.210529999999999</v>
      </c>
      <c r="R27" s="172">
        <v>53.57</v>
      </c>
      <c r="S27" s="289">
        <v>51</v>
      </c>
      <c r="T27" s="555">
        <v>8</v>
      </c>
      <c r="U27" s="154">
        <v>27</v>
      </c>
      <c r="V27" s="175">
        <v>38</v>
      </c>
      <c r="W27" s="320">
        <v>44</v>
      </c>
      <c r="X27" s="324">
        <f t="shared" si="0"/>
        <v>168</v>
      </c>
    </row>
    <row r="28" spans="1:24" ht="15" customHeight="1" x14ac:dyDescent="0.25">
      <c r="A28" s="32">
        <v>23</v>
      </c>
      <c r="B28" s="54" t="s">
        <v>2</v>
      </c>
      <c r="C28" s="201" t="s">
        <v>20</v>
      </c>
      <c r="D28" s="285">
        <v>8</v>
      </c>
      <c r="E28" s="193">
        <v>63.75</v>
      </c>
      <c r="F28" s="550">
        <v>61.48</v>
      </c>
      <c r="G28" s="43">
        <v>2</v>
      </c>
      <c r="H28" s="187">
        <v>67</v>
      </c>
      <c r="I28" s="276">
        <v>59.33</v>
      </c>
      <c r="J28" s="171">
        <v>5</v>
      </c>
      <c r="K28" s="21">
        <v>45.8</v>
      </c>
      <c r="L28" s="172">
        <v>57.45</v>
      </c>
      <c r="M28" s="174">
        <v>7</v>
      </c>
      <c r="N28" s="101">
        <v>58.428571428571431</v>
      </c>
      <c r="O28" s="598">
        <v>55.61</v>
      </c>
      <c r="P28" s="174">
        <v>1</v>
      </c>
      <c r="Q28" s="177">
        <v>83</v>
      </c>
      <c r="R28" s="172">
        <v>53.57</v>
      </c>
      <c r="S28" s="289">
        <v>36</v>
      </c>
      <c r="T28" s="555">
        <v>22</v>
      </c>
      <c r="U28" s="154">
        <v>75</v>
      </c>
      <c r="V28" s="175">
        <v>34</v>
      </c>
      <c r="W28" s="320">
        <v>2</v>
      </c>
      <c r="X28" s="324">
        <f t="shared" si="0"/>
        <v>169</v>
      </c>
    </row>
    <row r="29" spans="1:24" ht="15" customHeight="1" x14ac:dyDescent="0.25">
      <c r="A29" s="32">
        <v>24</v>
      </c>
      <c r="B29" s="54" t="s">
        <v>2</v>
      </c>
      <c r="C29" s="206" t="s">
        <v>107</v>
      </c>
      <c r="D29" s="285">
        <v>14</v>
      </c>
      <c r="E29" s="21">
        <v>71</v>
      </c>
      <c r="F29" s="546">
        <v>61.48</v>
      </c>
      <c r="G29" s="286">
        <v>8</v>
      </c>
      <c r="H29" s="193">
        <v>60.25</v>
      </c>
      <c r="I29" s="267">
        <v>59.33</v>
      </c>
      <c r="J29" s="171">
        <v>13</v>
      </c>
      <c r="K29" s="21">
        <v>58.62</v>
      </c>
      <c r="L29" s="172">
        <v>57.45</v>
      </c>
      <c r="M29" s="174">
        <v>11</v>
      </c>
      <c r="N29" s="101">
        <v>58.636363636363633</v>
      </c>
      <c r="O29" s="598">
        <v>55.61</v>
      </c>
      <c r="P29" s="174">
        <v>10</v>
      </c>
      <c r="Q29" s="101">
        <v>52</v>
      </c>
      <c r="R29" s="172">
        <v>53.57</v>
      </c>
      <c r="S29" s="289">
        <v>14</v>
      </c>
      <c r="T29" s="555">
        <v>40</v>
      </c>
      <c r="U29" s="154">
        <v>39</v>
      </c>
      <c r="V29" s="175">
        <v>32</v>
      </c>
      <c r="W29" s="320">
        <v>47</v>
      </c>
      <c r="X29" s="324">
        <f t="shared" si="0"/>
        <v>172</v>
      </c>
    </row>
    <row r="30" spans="1:24" ht="15" customHeight="1" x14ac:dyDescent="0.25">
      <c r="A30" s="32">
        <v>25</v>
      </c>
      <c r="B30" s="54" t="s">
        <v>2</v>
      </c>
      <c r="C30" s="191" t="s">
        <v>147</v>
      </c>
      <c r="D30" s="285">
        <v>22</v>
      </c>
      <c r="E30" s="21">
        <v>70</v>
      </c>
      <c r="F30" s="276">
        <v>61.48</v>
      </c>
      <c r="G30" s="285">
        <v>19</v>
      </c>
      <c r="H30" s="21">
        <v>54.89473684210526</v>
      </c>
      <c r="I30" s="276">
        <v>59.33</v>
      </c>
      <c r="J30" s="171">
        <v>32</v>
      </c>
      <c r="K30" s="21">
        <v>60.03</v>
      </c>
      <c r="L30" s="172">
        <v>57.45</v>
      </c>
      <c r="M30" s="174">
        <v>11</v>
      </c>
      <c r="N30" s="101">
        <v>66.909090909090907</v>
      </c>
      <c r="O30" s="598">
        <v>55.61</v>
      </c>
      <c r="P30" s="174">
        <v>16</v>
      </c>
      <c r="Q30" s="101">
        <v>49.6875</v>
      </c>
      <c r="R30" s="172">
        <v>53.57</v>
      </c>
      <c r="S30" s="289">
        <v>18</v>
      </c>
      <c r="T30" s="555">
        <v>59</v>
      </c>
      <c r="U30" s="154">
        <v>32</v>
      </c>
      <c r="V30" s="175">
        <v>12</v>
      </c>
      <c r="W30" s="320">
        <v>51</v>
      </c>
      <c r="X30" s="324">
        <f t="shared" si="0"/>
        <v>172</v>
      </c>
    </row>
    <row r="31" spans="1:24" ht="15" customHeight="1" x14ac:dyDescent="0.25">
      <c r="A31" s="32">
        <v>26</v>
      </c>
      <c r="B31" s="54" t="s">
        <v>40</v>
      </c>
      <c r="C31" s="191" t="s">
        <v>50</v>
      </c>
      <c r="D31" s="285">
        <v>8</v>
      </c>
      <c r="E31" s="21">
        <v>67.38</v>
      </c>
      <c r="F31" s="276">
        <v>61.48</v>
      </c>
      <c r="G31" s="285">
        <v>7</v>
      </c>
      <c r="H31" s="21">
        <v>52.14</v>
      </c>
      <c r="I31" s="267">
        <v>59.33</v>
      </c>
      <c r="J31" s="171">
        <v>9</v>
      </c>
      <c r="K31" s="21">
        <v>59.33</v>
      </c>
      <c r="L31" s="172">
        <v>57.45</v>
      </c>
      <c r="M31" s="174">
        <v>9</v>
      </c>
      <c r="N31" s="101">
        <v>63.444444444444443</v>
      </c>
      <c r="O31" s="598">
        <v>55.61</v>
      </c>
      <c r="P31" s="174">
        <v>11</v>
      </c>
      <c r="Q31" s="101">
        <v>57.727269999999997</v>
      </c>
      <c r="R31" s="172">
        <v>53.57</v>
      </c>
      <c r="S31" s="289">
        <v>26</v>
      </c>
      <c r="T31" s="555">
        <v>70</v>
      </c>
      <c r="U31" s="154">
        <v>37</v>
      </c>
      <c r="V31" s="175">
        <v>19</v>
      </c>
      <c r="W31" s="320">
        <v>30</v>
      </c>
      <c r="X31" s="324">
        <f t="shared" si="0"/>
        <v>182</v>
      </c>
    </row>
    <row r="32" spans="1:24" ht="15" customHeight="1" x14ac:dyDescent="0.25">
      <c r="A32" s="32">
        <v>27</v>
      </c>
      <c r="B32" s="54" t="s">
        <v>32</v>
      </c>
      <c r="C32" s="191" t="s">
        <v>103</v>
      </c>
      <c r="D32" s="285">
        <v>21</v>
      </c>
      <c r="E32" s="21">
        <v>66</v>
      </c>
      <c r="F32" s="276">
        <v>61.48</v>
      </c>
      <c r="G32" s="285">
        <v>25</v>
      </c>
      <c r="H32" s="21">
        <v>58</v>
      </c>
      <c r="I32" s="267">
        <v>59.33</v>
      </c>
      <c r="J32" s="171">
        <v>16</v>
      </c>
      <c r="K32" s="21">
        <v>63.56</v>
      </c>
      <c r="L32" s="172">
        <v>57.45</v>
      </c>
      <c r="M32" s="174">
        <v>16</v>
      </c>
      <c r="N32" s="101">
        <v>56.625</v>
      </c>
      <c r="O32" s="598">
        <v>55.61</v>
      </c>
      <c r="P32" s="174">
        <v>9</v>
      </c>
      <c r="Q32" s="101">
        <v>52.77778</v>
      </c>
      <c r="R32" s="172">
        <v>53.57</v>
      </c>
      <c r="S32" s="289">
        <v>27</v>
      </c>
      <c r="T32" s="555">
        <v>47</v>
      </c>
      <c r="U32" s="154">
        <v>22</v>
      </c>
      <c r="V32" s="175">
        <v>41</v>
      </c>
      <c r="W32" s="320">
        <v>46</v>
      </c>
      <c r="X32" s="324">
        <f t="shared" si="0"/>
        <v>183</v>
      </c>
    </row>
    <row r="33" spans="1:24" ht="15" customHeight="1" x14ac:dyDescent="0.25">
      <c r="A33" s="32">
        <v>28</v>
      </c>
      <c r="B33" s="54" t="s">
        <v>2</v>
      </c>
      <c r="C33" s="191" t="s">
        <v>18</v>
      </c>
      <c r="D33" s="297">
        <v>19</v>
      </c>
      <c r="E33" s="21">
        <v>63</v>
      </c>
      <c r="F33" s="276">
        <v>61.48</v>
      </c>
      <c r="G33" s="285">
        <v>13</v>
      </c>
      <c r="H33" s="21">
        <v>65.92307692307692</v>
      </c>
      <c r="I33" s="276">
        <v>59.33</v>
      </c>
      <c r="J33" s="171">
        <v>20</v>
      </c>
      <c r="K33" s="21">
        <v>57.15</v>
      </c>
      <c r="L33" s="172">
        <v>57.45</v>
      </c>
      <c r="M33" s="174">
        <v>12</v>
      </c>
      <c r="N33" s="101">
        <v>48.333333333333336</v>
      </c>
      <c r="O33" s="598">
        <v>55.61</v>
      </c>
      <c r="P33" s="174">
        <v>11</v>
      </c>
      <c r="Q33" s="101">
        <v>65</v>
      </c>
      <c r="R33" s="172">
        <v>53.57</v>
      </c>
      <c r="S33" s="289">
        <v>38</v>
      </c>
      <c r="T33" s="555">
        <v>23</v>
      </c>
      <c r="U33" s="154">
        <v>41</v>
      </c>
      <c r="V33" s="175">
        <v>71</v>
      </c>
      <c r="W33" s="320">
        <v>12</v>
      </c>
      <c r="X33" s="324">
        <f t="shared" si="0"/>
        <v>185</v>
      </c>
    </row>
    <row r="34" spans="1:24" ht="15" customHeight="1" x14ac:dyDescent="0.25">
      <c r="A34" s="238">
        <v>29</v>
      </c>
      <c r="B34" s="54" t="s">
        <v>2</v>
      </c>
      <c r="C34" s="191" t="s">
        <v>24</v>
      </c>
      <c r="D34" s="285">
        <v>12</v>
      </c>
      <c r="E34" s="21">
        <v>58</v>
      </c>
      <c r="F34" s="276">
        <v>61.48</v>
      </c>
      <c r="G34" s="285">
        <v>5</v>
      </c>
      <c r="H34" s="21">
        <v>59.6</v>
      </c>
      <c r="I34" s="276">
        <v>59.33</v>
      </c>
      <c r="J34" s="171">
        <v>3</v>
      </c>
      <c r="K34" s="21">
        <v>51</v>
      </c>
      <c r="L34" s="172">
        <v>57.45</v>
      </c>
      <c r="M34" s="174">
        <v>1</v>
      </c>
      <c r="N34" s="28">
        <v>97</v>
      </c>
      <c r="O34" s="598">
        <v>55.61</v>
      </c>
      <c r="P34" s="174">
        <v>3</v>
      </c>
      <c r="Q34" s="101">
        <v>57.333329999999997</v>
      </c>
      <c r="R34" s="172">
        <v>53.57</v>
      </c>
      <c r="S34" s="293">
        <v>56</v>
      </c>
      <c r="T34" s="558">
        <v>41</v>
      </c>
      <c r="U34" s="203">
        <v>60</v>
      </c>
      <c r="V34" s="204">
        <v>1</v>
      </c>
      <c r="W34" s="38">
        <v>33</v>
      </c>
      <c r="X34" s="324">
        <f t="shared" si="0"/>
        <v>191</v>
      </c>
    </row>
    <row r="35" spans="1:24" ht="15" customHeight="1" thickBot="1" x14ac:dyDescent="0.3">
      <c r="A35" s="260">
        <v>30</v>
      </c>
      <c r="B35" s="58" t="s">
        <v>61</v>
      </c>
      <c r="C35" s="264" t="s">
        <v>80</v>
      </c>
      <c r="D35" s="288">
        <v>17</v>
      </c>
      <c r="E35" s="24">
        <v>62.529411764705884</v>
      </c>
      <c r="F35" s="307">
        <v>61.48</v>
      </c>
      <c r="G35" s="286">
        <v>13</v>
      </c>
      <c r="H35" s="193">
        <v>65</v>
      </c>
      <c r="I35" s="272">
        <v>59.33</v>
      </c>
      <c r="J35" s="192">
        <v>18</v>
      </c>
      <c r="K35" s="193">
        <v>59.83</v>
      </c>
      <c r="L35" s="194">
        <v>57.45</v>
      </c>
      <c r="M35" s="196">
        <v>16</v>
      </c>
      <c r="N35" s="609">
        <v>50.0625</v>
      </c>
      <c r="O35" s="601">
        <v>55.61</v>
      </c>
      <c r="P35" s="196">
        <v>15</v>
      </c>
      <c r="Q35" s="195">
        <v>57.933329999999998</v>
      </c>
      <c r="R35" s="194">
        <v>53.57</v>
      </c>
      <c r="S35" s="472">
        <v>41</v>
      </c>
      <c r="T35" s="575">
        <v>25</v>
      </c>
      <c r="U35" s="577">
        <v>34</v>
      </c>
      <c r="V35" s="579">
        <v>65</v>
      </c>
      <c r="W35" s="581">
        <v>27</v>
      </c>
      <c r="X35" s="327">
        <f t="shared" si="0"/>
        <v>192</v>
      </c>
    </row>
    <row r="36" spans="1:24" ht="15" customHeight="1" x14ac:dyDescent="0.25">
      <c r="A36" s="31">
        <v>31</v>
      </c>
      <c r="B36" s="50" t="s">
        <v>0</v>
      </c>
      <c r="C36" s="205" t="s">
        <v>101</v>
      </c>
      <c r="D36" s="42">
        <v>3</v>
      </c>
      <c r="E36" s="593">
        <v>71.666666666666671</v>
      </c>
      <c r="F36" s="278">
        <v>61.48</v>
      </c>
      <c r="G36" s="42">
        <v>4</v>
      </c>
      <c r="H36" s="198">
        <v>54</v>
      </c>
      <c r="I36" s="266">
        <v>59.33</v>
      </c>
      <c r="J36" s="165">
        <v>6</v>
      </c>
      <c r="K36" s="198">
        <v>60.17</v>
      </c>
      <c r="L36" s="166">
        <v>57.45</v>
      </c>
      <c r="M36" s="167">
        <v>6</v>
      </c>
      <c r="N36" s="199">
        <v>57.666666666666664</v>
      </c>
      <c r="O36" s="597">
        <v>55.61</v>
      </c>
      <c r="P36" s="167">
        <v>8</v>
      </c>
      <c r="Q36" s="199">
        <v>48.75</v>
      </c>
      <c r="R36" s="166">
        <v>53.57</v>
      </c>
      <c r="S36" s="290">
        <v>13</v>
      </c>
      <c r="T36" s="554">
        <v>61</v>
      </c>
      <c r="U36" s="153">
        <v>31</v>
      </c>
      <c r="V36" s="169">
        <v>37</v>
      </c>
      <c r="W36" s="37">
        <v>55</v>
      </c>
      <c r="X36" s="323">
        <f t="shared" si="0"/>
        <v>197</v>
      </c>
    </row>
    <row r="37" spans="1:24" ht="15" customHeight="1" x14ac:dyDescent="0.25">
      <c r="A37" s="32">
        <v>32</v>
      </c>
      <c r="B37" s="263" t="s">
        <v>2</v>
      </c>
      <c r="C37" s="201" t="s">
        <v>7</v>
      </c>
      <c r="D37" s="43">
        <v>3</v>
      </c>
      <c r="E37" s="187">
        <v>66</v>
      </c>
      <c r="F37" s="550">
        <v>61.48</v>
      </c>
      <c r="G37" s="43">
        <v>10</v>
      </c>
      <c r="H37" s="187">
        <v>54.9</v>
      </c>
      <c r="I37" s="564">
        <v>59.33</v>
      </c>
      <c r="J37" s="186">
        <v>16</v>
      </c>
      <c r="K37" s="187">
        <v>47.31</v>
      </c>
      <c r="L37" s="188">
        <v>57.45</v>
      </c>
      <c r="M37" s="190">
        <v>5</v>
      </c>
      <c r="N37" s="202">
        <v>57.2</v>
      </c>
      <c r="O37" s="600">
        <v>55.61</v>
      </c>
      <c r="P37" s="190">
        <v>1</v>
      </c>
      <c r="Q37" s="202">
        <v>66</v>
      </c>
      <c r="R37" s="188">
        <v>53.57</v>
      </c>
      <c r="S37" s="289">
        <v>29</v>
      </c>
      <c r="T37" s="555">
        <v>58</v>
      </c>
      <c r="U37" s="154">
        <v>71</v>
      </c>
      <c r="V37" s="175">
        <v>39</v>
      </c>
      <c r="W37" s="320">
        <v>11</v>
      </c>
      <c r="X37" s="326">
        <f t="shared" si="0"/>
        <v>208</v>
      </c>
    </row>
    <row r="38" spans="1:24" ht="15" customHeight="1" x14ac:dyDescent="0.25">
      <c r="A38" s="32">
        <v>33</v>
      </c>
      <c r="B38" s="54" t="s">
        <v>52</v>
      </c>
      <c r="C38" s="201" t="s">
        <v>58</v>
      </c>
      <c r="D38" s="285">
        <v>12</v>
      </c>
      <c r="E38" s="21">
        <v>56</v>
      </c>
      <c r="F38" s="550">
        <v>61.48</v>
      </c>
      <c r="G38" s="636">
        <v>4</v>
      </c>
      <c r="H38" s="187">
        <v>43.75</v>
      </c>
      <c r="I38" s="267">
        <v>59.33</v>
      </c>
      <c r="J38" s="171">
        <v>3</v>
      </c>
      <c r="K38" s="21">
        <v>54.33</v>
      </c>
      <c r="L38" s="172">
        <v>57.45</v>
      </c>
      <c r="M38" s="174">
        <v>1</v>
      </c>
      <c r="N38" s="14">
        <v>70</v>
      </c>
      <c r="O38" s="598">
        <v>55.61</v>
      </c>
      <c r="P38" s="174">
        <v>1</v>
      </c>
      <c r="Q38" s="177">
        <v>83</v>
      </c>
      <c r="R38" s="172">
        <v>53.57</v>
      </c>
      <c r="S38" s="293">
        <v>59</v>
      </c>
      <c r="T38" s="558">
        <v>91</v>
      </c>
      <c r="U38" s="203">
        <v>50</v>
      </c>
      <c r="V38" s="204">
        <v>10</v>
      </c>
      <c r="W38" s="320">
        <v>1</v>
      </c>
      <c r="X38" s="324">
        <f t="shared" ref="X38:X69" si="1">S38+T38+U38+V38+W38</f>
        <v>211</v>
      </c>
    </row>
    <row r="39" spans="1:24" ht="15" customHeight="1" x14ac:dyDescent="0.25">
      <c r="A39" s="32">
        <v>34</v>
      </c>
      <c r="B39" s="118" t="s">
        <v>26</v>
      </c>
      <c r="C39" s="191" t="s">
        <v>105</v>
      </c>
      <c r="D39" s="285">
        <v>7</v>
      </c>
      <c r="E39" s="21">
        <v>64</v>
      </c>
      <c r="F39" s="276">
        <v>61.48</v>
      </c>
      <c r="G39" s="297">
        <v>4</v>
      </c>
      <c r="H39" s="21">
        <v>51.5</v>
      </c>
      <c r="I39" s="273">
        <v>59.33</v>
      </c>
      <c r="J39" s="171">
        <v>4</v>
      </c>
      <c r="K39" s="21">
        <v>60.5</v>
      </c>
      <c r="L39" s="172">
        <v>57.45</v>
      </c>
      <c r="M39" s="174">
        <v>7</v>
      </c>
      <c r="N39" s="101">
        <v>55.714285714285715</v>
      </c>
      <c r="O39" s="598">
        <v>55.61</v>
      </c>
      <c r="P39" s="174">
        <v>7</v>
      </c>
      <c r="Q39" s="101">
        <v>57.428570000000001</v>
      </c>
      <c r="R39" s="172">
        <v>53.57</v>
      </c>
      <c r="S39" s="289">
        <v>35</v>
      </c>
      <c r="T39" s="555">
        <v>74</v>
      </c>
      <c r="U39" s="154">
        <v>29</v>
      </c>
      <c r="V39" s="175">
        <v>44</v>
      </c>
      <c r="W39" s="320">
        <v>31</v>
      </c>
      <c r="X39" s="324">
        <f t="shared" si="1"/>
        <v>213</v>
      </c>
    </row>
    <row r="40" spans="1:24" ht="15" customHeight="1" x14ac:dyDescent="0.25">
      <c r="A40" s="32">
        <v>35</v>
      </c>
      <c r="B40" s="54" t="s">
        <v>40</v>
      </c>
      <c r="C40" s="191" t="s">
        <v>142</v>
      </c>
      <c r="D40" s="285">
        <v>10</v>
      </c>
      <c r="E40" s="21">
        <v>62.4</v>
      </c>
      <c r="F40" s="276">
        <v>61.48</v>
      </c>
      <c r="G40" s="285">
        <v>6</v>
      </c>
      <c r="H40" s="21">
        <v>57.16</v>
      </c>
      <c r="I40" s="267">
        <v>59.33</v>
      </c>
      <c r="J40" s="171">
        <v>8</v>
      </c>
      <c r="K40" s="21">
        <v>53.5</v>
      </c>
      <c r="L40" s="172">
        <v>57.45</v>
      </c>
      <c r="M40" s="174">
        <v>11</v>
      </c>
      <c r="N40" s="101">
        <v>55.909090909090907</v>
      </c>
      <c r="O40" s="598">
        <v>55.61</v>
      </c>
      <c r="P40" s="174">
        <v>9</v>
      </c>
      <c r="Q40" s="101">
        <v>57.77778</v>
      </c>
      <c r="R40" s="172">
        <v>53.57</v>
      </c>
      <c r="S40" s="289">
        <v>42</v>
      </c>
      <c r="T40" s="555">
        <v>50</v>
      </c>
      <c r="U40" s="154">
        <v>52</v>
      </c>
      <c r="V40" s="175">
        <v>43</v>
      </c>
      <c r="W40" s="320">
        <v>29</v>
      </c>
      <c r="X40" s="324">
        <f t="shared" si="1"/>
        <v>216</v>
      </c>
    </row>
    <row r="41" spans="1:24" ht="15" customHeight="1" x14ac:dyDescent="0.25">
      <c r="A41" s="32">
        <v>36</v>
      </c>
      <c r="B41" s="54" t="s">
        <v>2</v>
      </c>
      <c r="C41" s="191" t="s">
        <v>17</v>
      </c>
      <c r="D41" s="285">
        <v>3</v>
      </c>
      <c r="E41" s="21">
        <v>74.33</v>
      </c>
      <c r="F41" s="276">
        <v>61.48</v>
      </c>
      <c r="G41" s="285">
        <v>6</v>
      </c>
      <c r="H41" s="21">
        <v>59.166666666666664</v>
      </c>
      <c r="I41" s="276">
        <v>59.33</v>
      </c>
      <c r="J41" s="171">
        <v>2</v>
      </c>
      <c r="K41" s="21">
        <v>53</v>
      </c>
      <c r="L41" s="172">
        <v>57.45</v>
      </c>
      <c r="M41" s="174">
        <v>4</v>
      </c>
      <c r="N41" s="101">
        <v>51.25</v>
      </c>
      <c r="O41" s="598">
        <v>55.61</v>
      </c>
      <c r="P41" s="174">
        <v>8</v>
      </c>
      <c r="Q41" s="101">
        <v>49.25</v>
      </c>
      <c r="R41" s="172">
        <v>53.57</v>
      </c>
      <c r="S41" s="289">
        <v>8</v>
      </c>
      <c r="T41" s="555">
        <v>44</v>
      </c>
      <c r="U41" s="154">
        <v>55</v>
      </c>
      <c r="V41" s="175">
        <v>59</v>
      </c>
      <c r="W41" s="320">
        <v>54</v>
      </c>
      <c r="X41" s="324">
        <f t="shared" si="1"/>
        <v>220</v>
      </c>
    </row>
    <row r="42" spans="1:24" ht="15" customHeight="1" x14ac:dyDescent="0.25">
      <c r="A42" s="32">
        <v>37</v>
      </c>
      <c r="B42" s="54" t="s">
        <v>2</v>
      </c>
      <c r="C42" s="191" t="s">
        <v>13</v>
      </c>
      <c r="D42" s="285">
        <v>10</v>
      </c>
      <c r="E42" s="21">
        <v>61</v>
      </c>
      <c r="F42" s="276">
        <v>61.48</v>
      </c>
      <c r="G42" s="285">
        <v>12</v>
      </c>
      <c r="H42" s="21">
        <v>58.166666666666664</v>
      </c>
      <c r="I42" s="276">
        <v>59.33</v>
      </c>
      <c r="J42" s="171">
        <v>4</v>
      </c>
      <c r="K42" s="21">
        <v>60</v>
      </c>
      <c r="L42" s="172">
        <v>57.45</v>
      </c>
      <c r="M42" s="174">
        <v>12</v>
      </c>
      <c r="N42" s="101">
        <v>44.083333333333336</v>
      </c>
      <c r="O42" s="598">
        <v>55.61</v>
      </c>
      <c r="P42" s="174">
        <v>4</v>
      </c>
      <c r="Q42" s="101">
        <v>64.25</v>
      </c>
      <c r="R42" s="172">
        <v>53.57</v>
      </c>
      <c r="S42" s="289">
        <v>44</v>
      </c>
      <c r="T42" s="555">
        <v>46</v>
      </c>
      <c r="U42" s="154">
        <v>33</v>
      </c>
      <c r="V42" s="175">
        <v>84</v>
      </c>
      <c r="W42" s="320">
        <v>13</v>
      </c>
      <c r="X42" s="324">
        <f t="shared" si="1"/>
        <v>220</v>
      </c>
    </row>
    <row r="43" spans="1:24" ht="15" customHeight="1" x14ac:dyDescent="0.25">
      <c r="A43" s="32">
        <v>38</v>
      </c>
      <c r="B43" s="118" t="s">
        <v>2</v>
      </c>
      <c r="C43" s="191" t="s">
        <v>3</v>
      </c>
      <c r="D43" s="285">
        <v>3</v>
      </c>
      <c r="E43" s="21">
        <v>32</v>
      </c>
      <c r="F43" s="276">
        <v>61.48</v>
      </c>
      <c r="G43" s="285">
        <v>1</v>
      </c>
      <c r="H43" s="21">
        <v>84</v>
      </c>
      <c r="I43" s="277">
        <v>59.33</v>
      </c>
      <c r="J43" s="171">
        <v>1</v>
      </c>
      <c r="K43" s="20">
        <v>75</v>
      </c>
      <c r="L43" s="172">
        <v>57.45</v>
      </c>
      <c r="M43" s="174">
        <v>2</v>
      </c>
      <c r="N43" s="200">
        <v>27</v>
      </c>
      <c r="O43" s="598">
        <v>55.61</v>
      </c>
      <c r="P43" s="174">
        <v>3</v>
      </c>
      <c r="Q43" s="101">
        <v>61.333329999999997</v>
      </c>
      <c r="R43" s="172">
        <v>53.57</v>
      </c>
      <c r="S43" s="289">
        <v>98</v>
      </c>
      <c r="T43" s="555">
        <v>2</v>
      </c>
      <c r="U43" s="154">
        <v>3</v>
      </c>
      <c r="V43" s="175">
        <v>98</v>
      </c>
      <c r="W43" s="320">
        <v>20</v>
      </c>
      <c r="X43" s="324">
        <f t="shared" si="1"/>
        <v>221</v>
      </c>
    </row>
    <row r="44" spans="1:24" ht="15" customHeight="1" x14ac:dyDescent="0.25">
      <c r="A44" s="32">
        <v>39</v>
      </c>
      <c r="B44" s="54" t="s">
        <v>61</v>
      </c>
      <c r="C44" s="191" t="s">
        <v>81</v>
      </c>
      <c r="D44" s="43">
        <v>6</v>
      </c>
      <c r="E44" s="187">
        <v>61</v>
      </c>
      <c r="F44" s="276">
        <v>61.48</v>
      </c>
      <c r="G44" s="285">
        <v>2</v>
      </c>
      <c r="H44" s="21">
        <v>70</v>
      </c>
      <c r="I44" s="267">
        <v>59.33</v>
      </c>
      <c r="J44" s="171">
        <v>5</v>
      </c>
      <c r="K44" s="21">
        <v>47.6</v>
      </c>
      <c r="L44" s="172">
        <v>57.45</v>
      </c>
      <c r="M44" s="174">
        <v>1</v>
      </c>
      <c r="N44" s="100">
        <v>48</v>
      </c>
      <c r="O44" s="598">
        <v>55.61</v>
      </c>
      <c r="P44" s="174">
        <v>2</v>
      </c>
      <c r="Q44" s="101">
        <v>58.5</v>
      </c>
      <c r="R44" s="172">
        <v>53.57</v>
      </c>
      <c r="S44" s="289">
        <v>46</v>
      </c>
      <c r="T44" s="555">
        <v>12</v>
      </c>
      <c r="U44" s="154">
        <v>70</v>
      </c>
      <c r="V44" s="175">
        <v>72</v>
      </c>
      <c r="W44" s="320">
        <v>26</v>
      </c>
      <c r="X44" s="324">
        <f t="shared" si="1"/>
        <v>226</v>
      </c>
    </row>
    <row r="45" spans="1:24" ht="15" customHeight="1" thickBot="1" x14ac:dyDescent="0.3">
      <c r="A45" s="33">
        <v>40</v>
      </c>
      <c r="B45" s="139" t="s">
        <v>2</v>
      </c>
      <c r="C45" s="264" t="s">
        <v>21</v>
      </c>
      <c r="D45" s="288">
        <v>17</v>
      </c>
      <c r="E45" s="24">
        <v>65.819999999999993</v>
      </c>
      <c r="F45" s="307">
        <v>61.48</v>
      </c>
      <c r="G45" s="288">
        <v>15</v>
      </c>
      <c r="H45" s="24">
        <v>52.466666666666669</v>
      </c>
      <c r="I45" s="279">
        <v>59.33</v>
      </c>
      <c r="J45" s="179">
        <v>14</v>
      </c>
      <c r="K45" s="24">
        <v>53.5</v>
      </c>
      <c r="L45" s="180">
        <v>57.45</v>
      </c>
      <c r="M45" s="183">
        <v>14</v>
      </c>
      <c r="N45" s="181">
        <v>57.785714285714285</v>
      </c>
      <c r="O45" s="599">
        <v>55.61</v>
      </c>
      <c r="P45" s="183">
        <v>10</v>
      </c>
      <c r="Q45" s="181">
        <v>54.5</v>
      </c>
      <c r="R45" s="180">
        <v>53.57</v>
      </c>
      <c r="S45" s="291">
        <v>30</v>
      </c>
      <c r="T45" s="556">
        <v>69</v>
      </c>
      <c r="U45" s="156">
        <v>51</v>
      </c>
      <c r="V45" s="184">
        <v>35</v>
      </c>
      <c r="W45" s="321">
        <v>43</v>
      </c>
      <c r="X45" s="325">
        <f t="shared" si="1"/>
        <v>228</v>
      </c>
    </row>
    <row r="46" spans="1:24" ht="15" customHeight="1" x14ac:dyDescent="0.25">
      <c r="A46" s="31">
        <v>41</v>
      </c>
      <c r="B46" s="50" t="s">
        <v>2</v>
      </c>
      <c r="C46" s="205" t="s">
        <v>145</v>
      </c>
      <c r="D46" s="42">
        <v>17</v>
      </c>
      <c r="E46" s="198">
        <v>63</v>
      </c>
      <c r="F46" s="278">
        <v>61.48</v>
      </c>
      <c r="G46" s="43">
        <v>17</v>
      </c>
      <c r="H46" s="187">
        <v>49.352941176470587</v>
      </c>
      <c r="I46" s="550">
        <v>59.33</v>
      </c>
      <c r="J46" s="186">
        <v>14</v>
      </c>
      <c r="K46" s="187">
        <v>55.21</v>
      </c>
      <c r="L46" s="188">
        <v>57.45</v>
      </c>
      <c r="M46" s="167">
        <v>11</v>
      </c>
      <c r="N46" s="199">
        <v>59.81818181818182</v>
      </c>
      <c r="O46" s="597">
        <v>55.61</v>
      </c>
      <c r="P46" s="167">
        <v>17</v>
      </c>
      <c r="Q46" s="199">
        <v>55.235289999999999</v>
      </c>
      <c r="R46" s="166">
        <v>53.57</v>
      </c>
      <c r="S46" s="290">
        <v>39</v>
      </c>
      <c r="T46" s="554">
        <v>78</v>
      </c>
      <c r="U46" s="153">
        <v>46</v>
      </c>
      <c r="V46" s="169">
        <v>26</v>
      </c>
      <c r="W46" s="37">
        <v>40</v>
      </c>
      <c r="X46" s="323">
        <f t="shared" si="1"/>
        <v>229</v>
      </c>
    </row>
    <row r="47" spans="1:24" ht="15" customHeight="1" x14ac:dyDescent="0.25">
      <c r="A47" s="32">
        <v>42</v>
      </c>
      <c r="B47" s="54" t="s">
        <v>40</v>
      </c>
      <c r="C47" s="191" t="s">
        <v>39</v>
      </c>
      <c r="D47" s="43">
        <v>12</v>
      </c>
      <c r="E47" s="187">
        <v>48.42</v>
      </c>
      <c r="F47" s="276">
        <v>61.48</v>
      </c>
      <c r="G47" s="285">
        <v>24</v>
      </c>
      <c r="H47" s="21">
        <v>56.38</v>
      </c>
      <c r="I47" s="267">
        <v>59.33</v>
      </c>
      <c r="J47" s="171">
        <v>10</v>
      </c>
      <c r="K47" s="21">
        <v>61.7</v>
      </c>
      <c r="L47" s="172">
        <v>57.45</v>
      </c>
      <c r="M47" s="174">
        <v>16</v>
      </c>
      <c r="N47" s="101">
        <v>59.75</v>
      </c>
      <c r="O47" s="598">
        <v>55.61</v>
      </c>
      <c r="P47" s="174">
        <v>9</v>
      </c>
      <c r="Q47" s="100">
        <v>54.888890000000004</v>
      </c>
      <c r="R47" s="172">
        <v>53.57</v>
      </c>
      <c r="S47" s="289">
        <v>81</v>
      </c>
      <c r="T47" s="555">
        <v>54</v>
      </c>
      <c r="U47" s="154">
        <v>26</v>
      </c>
      <c r="V47" s="175">
        <v>27</v>
      </c>
      <c r="W47" s="320">
        <v>42</v>
      </c>
      <c r="X47" s="324">
        <f t="shared" si="1"/>
        <v>230</v>
      </c>
    </row>
    <row r="48" spans="1:24" ht="15" customHeight="1" x14ac:dyDescent="0.25">
      <c r="A48" s="32">
        <v>43</v>
      </c>
      <c r="B48" s="54" t="s">
        <v>52</v>
      </c>
      <c r="C48" s="295" t="s">
        <v>57</v>
      </c>
      <c r="D48" s="287">
        <v>11</v>
      </c>
      <c r="E48" s="21">
        <v>60</v>
      </c>
      <c r="F48" s="551">
        <v>61.48</v>
      </c>
      <c r="G48" s="285">
        <v>4</v>
      </c>
      <c r="H48" s="21">
        <v>58.25</v>
      </c>
      <c r="I48" s="267">
        <v>59.33</v>
      </c>
      <c r="J48" s="171">
        <v>8</v>
      </c>
      <c r="K48" s="21">
        <v>56.63</v>
      </c>
      <c r="L48" s="172">
        <v>57.45</v>
      </c>
      <c r="M48" s="174">
        <v>7</v>
      </c>
      <c r="N48" s="100">
        <v>55.428571428571431</v>
      </c>
      <c r="O48" s="598">
        <v>55.61</v>
      </c>
      <c r="P48" s="174">
        <v>6</v>
      </c>
      <c r="Q48" s="101">
        <v>51.5</v>
      </c>
      <c r="R48" s="172">
        <v>53.57</v>
      </c>
      <c r="S48" s="289">
        <v>50</v>
      </c>
      <c r="T48" s="555">
        <v>45</v>
      </c>
      <c r="U48" s="154">
        <v>44</v>
      </c>
      <c r="V48" s="175">
        <v>45</v>
      </c>
      <c r="W48" s="320">
        <v>48</v>
      </c>
      <c r="X48" s="324">
        <f t="shared" si="1"/>
        <v>232</v>
      </c>
    </row>
    <row r="49" spans="1:24" ht="15" customHeight="1" x14ac:dyDescent="0.25">
      <c r="A49" s="32">
        <v>44</v>
      </c>
      <c r="B49" s="54" t="s">
        <v>40</v>
      </c>
      <c r="C49" s="201" t="s">
        <v>42</v>
      </c>
      <c r="D49" s="285">
        <v>3</v>
      </c>
      <c r="E49" s="21">
        <v>64.33</v>
      </c>
      <c r="F49" s="550">
        <v>61.48</v>
      </c>
      <c r="G49" s="43">
        <v>1</v>
      </c>
      <c r="H49" s="187">
        <v>62</v>
      </c>
      <c r="I49" s="267">
        <v>59.33</v>
      </c>
      <c r="J49" s="171">
        <v>1</v>
      </c>
      <c r="K49" s="21">
        <v>64</v>
      </c>
      <c r="L49" s="172">
        <v>57.45</v>
      </c>
      <c r="M49" s="174">
        <v>1</v>
      </c>
      <c r="N49" s="101">
        <v>51</v>
      </c>
      <c r="O49" s="598">
        <v>55.61</v>
      </c>
      <c r="P49" s="174"/>
      <c r="Q49" s="101"/>
      <c r="R49" s="172">
        <v>53.57</v>
      </c>
      <c r="S49" s="289">
        <v>33</v>
      </c>
      <c r="T49" s="555">
        <v>36</v>
      </c>
      <c r="U49" s="154">
        <v>20</v>
      </c>
      <c r="V49" s="175">
        <v>61</v>
      </c>
      <c r="W49" s="320">
        <v>91</v>
      </c>
      <c r="X49" s="324">
        <f t="shared" si="1"/>
        <v>241</v>
      </c>
    </row>
    <row r="50" spans="1:24" ht="15" customHeight="1" x14ac:dyDescent="0.25">
      <c r="A50" s="32">
        <v>45</v>
      </c>
      <c r="B50" s="118" t="s">
        <v>2</v>
      </c>
      <c r="C50" s="191" t="s">
        <v>19</v>
      </c>
      <c r="D50" s="285">
        <v>15</v>
      </c>
      <c r="E50" s="21">
        <v>51</v>
      </c>
      <c r="F50" s="276">
        <v>61.48</v>
      </c>
      <c r="G50" s="285">
        <v>4</v>
      </c>
      <c r="H50" s="21">
        <v>78.5</v>
      </c>
      <c r="I50" s="277">
        <v>59.33</v>
      </c>
      <c r="J50" s="171">
        <v>5</v>
      </c>
      <c r="K50" s="21">
        <v>38.200000000000003</v>
      </c>
      <c r="L50" s="172">
        <v>57.45</v>
      </c>
      <c r="M50" s="174">
        <v>4</v>
      </c>
      <c r="N50" s="101">
        <v>54.75</v>
      </c>
      <c r="O50" s="598">
        <v>55.61</v>
      </c>
      <c r="P50" s="174">
        <v>9</v>
      </c>
      <c r="Q50" s="101">
        <v>59</v>
      </c>
      <c r="R50" s="172">
        <v>53.57</v>
      </c>
      <c r="S50" s="289">
        <v>75</v>
      </c>
      <c r="T50" s="555">
        <v>5</v>
      </c>
      <c r="U50" s="154">
        <v>92</v>
      </c>
      <c r="V50" s="175">
        <v>50</v>
      </c>
      <c r="W50" s="320">
        <v>23</v>
      </c>
      <c r="X50" s="324">
        <f t="shared" si="1"/>
        <v>245</v>
      </c>
    </row>
    <row r="51" spans="1:24" ht="15" customHeight="1" x14ac:dyDescent="0.25">
      <c r="A51" s="32">
        <v>46</v>
      </c>
      <c r="B51" s="54" t="s">
        <v>2</v>
      </c>
      <c r="C51" s="191" t="s">
        <v>146</v>
      </c>
      <c r="D51" s="285">
        <v>16</v>
      </c>
      <c r="E51" s="21">
        <v>40</v>
      </c>
      <c r="F51" s="276">
        <v>61.48</v>
      </c>
      <c r="G51" s="285">
        <v>9</v>
      </c>
      <c r="H51" s="21">
        <v>59.444444444444443</v>
      </c>
      <c r="I51" s="276">
        <v>59.33</v>
      </c>
      <c r="J51" s="171">
        <v>19</v>
      </c>
      <c r="K51" s="21">
        <v>60.79</v>
      </c>
      <c r="L51" s="172">
        <v>57.45</v>
      </c>
      <c r="M51" s="174">
        <v>14</v>
      </c>
      <c r="N51" s="101">
        <v>55</v>
      </c>
      <c r="O51" s="598">
        <v>55.61</v>
      </c>
      <c r="P51" s="174">
        <v>14</v>
      </c>
      <c r="Q51" s="101">
        <v>55.642859999999999</v>
      </c>
      <c r="R51" s="172">
        <v>53.57</v>
      </c>
      <c r="S51" s="289">
        <v>90</v>
      </c>
      <c r="T51" s="555">
        <v>42</v>
      </c>
      <c r="U51" s="154">
        <v>28</v>
      </c>
      <c r="V51" s="175">
        <v>48</v>
      </c>
      <c r="W51" s="320">
        <v>39</v>
      </c>
      <c r="X51" s="324">
        <f t="shared" si="1"/>
        <v>247</v>
      </c>
    </row>
    <row r="52" spans="1:24" ht="15" customHeight="1" x14ac:dyDescent="0.25">
      <c r="A52" s="32">
        <v>47</v>
      </c>
      <c r="B52" s="118" t="s">
        <v>2</v>
      </c>
      <c r="C52" s="191" t="s">
        <v>14</v>
      </c>
      <c r="D52" s="602"/>
      <c r="E52" s="55"/>
      <c r="F52" s="276">
        <v>61.48</v>
      </c>
      <c r="G52" s="285">
        <v>1</v>
      </c>
      <c r="H52" s="21">
        <v>83</v>
      </c>
      <c r="I52" s="277">
        <v>59.33</v>
      </c>
      <c r="J52" s="171">
        <v>2</v>
      </c>
      <c r="K52" s="21">
        <v>42</v>
      </c>
      <c r="L52" s="172">
        <v>57.45</v>
      </c>
      <c r="M52" s="174">
        <v>3</v>
      </c>
      <c r="N52" s="101">
        <v>53.333333333333336</v>
      </c>
      <c r="O52" s="598">
        <v>55.61</v>
      </c>
      <c r="P52" s="174">
        <v>2</v>
      </c>
      <c r="Q52" s="101">
        <v>63.5</v>
      </c>
      <c r="R52" s="172">
        <v>53.57</v>
      </c>
      <c r="S52" s="289">
        <v>100</v>
      </c>
      <c r="T52" s="555">
        <v>3</v>
      </c>
      <c r="U52" s="154">
        <v>81</v>
      </c>
      <c r="V52" s="175">
        <v>52</v>
      </c>
      <c r="W52" s="320">
        <v>14</v>
      </c>
      <c r="X52" s="324">
        <f t="shared" si="1"/>
        <v>250</v>
      </c>
    </row>
    <row r="53" spans="1:24" ht="15" customHeight="1" x14ac:dyDescent="0.25">
      <c r="A53" s="32">
        <v>48</v>
      </c>
      <c r="B53" s="54" t="s">
        <v>32</v>
      </c>
      <c r="C53" s="191" t="s">
        <v>35</v>
      </c>
      <c r="D53" s="285">
        <v>12</v>
      </c>
      <c r="E53" s="21">
        <v>63.3</v>
      </c>
      <c r="F53" s="276">
        <v>61.48</v>
      </c>
      <c r="G53" s="285">
        <v>6</v>
      </c>
      <c r="H53" s="21">
        <v>48.83</v>
      </c>
      <c r="I53" s="267">
        <v>59.33</v>
      </c>
      <c r="J53" s="171">
        <v>1</v>
      </c>
      <c r="K53" s="21">
        <v>50</v>
      </c>
      <c r="L53" s="172">
        <v>57.45</v>
      </c>
      <c r="M53" s="174">
        <v>6</v>
      </c>
      <c r="N53" s="101">
        <v>61.666666666666664</v>
      </c>
      <c r="O53" s="598">
        <v>55.61</v>
      </c>
      <c r="P53" s="174">
        <v>5</v>
      </c>
      <c r="Q53" s="101">
        <v>50.2</v>
      </c>
      <c r="R53" s="172">
        <v>53.57</v>
      </c>
      <c r="S53" s="289">
        <v>37</v>
      </c>
      <c r="T53" s="555">
        <v>81</v>
      </c>
      <c r="U53" s="154">
        <v>64</v>
      </c>
      <c r="V53" s="175">
        <v>22</v>
      </c>
      <c r="W53" s="320">
        <v>50</v>
      </c>
      <c r="X53" s="324">
        <f t="shared" si="1"/>
        <v>254</v>
      </c>
    </row>
    <row r="54" spans="1:24" ht="15" customHeight="1" x14ac:dyDescent="0.25">
      <c r="A54" s="32">
        <v>49</v>
      </c>
      <c r="B54" s="54" t="s">
        <v>32</v>
      </c>
      <c r="C54" s="191" t="s">
        <v>36</v>
      </c>
      <c r="D54" s="297">
        <v>8</v>
      </c>
      <c r="E54" s="21">
        <v>56.62</v>
      </c>
      <c r="F54" s="276">
        <v>61.48</v>
      </c>
      <c r="G54" s="285">
        <v>5</v>
      </c>
      <c r="H54" s="21">
        <v>56.6</v>
      </c>
      <c r="I54" s="267">
        <v>59.33</v>
      </c>
      <c r="J54" s="171">
        <v>7</v>
      </c>
      <c r="K54" s="21">
        <v>56.57</v>
      </c>
      <c r="L54" s="172">
        <v>57.45</v>
      </c>
      <c r="M54" s="174">
        <v>15</v>
      </c>
      <c r="N54" s="101">
        <v>52.533333333333331</v>
      </c>
      <c r="O54" s="598">
        <v>55.61</v>
      </c>
      <c r="P54" s="174">
        <v>5</v>
      </c>
      <c r="Q54" s="101">
        <v>53.6</v>
      </c>
      <c r="R54" s="172">
        <v>53.57</v>
      </c>
      <c r="S54" s="289">
        <v>58</v>
      </c>
      <c r="T54" s="555">
        <v>52</v>
      </c>
      <c r="U54" s="154">
        <v>45</v>
      </c>
      <c r="V54" s="175">
        <v>54</v>
      </c>
      <c r="W54" s="320">
        <v>45</v>
      </c>
      <c r="X54" s="324">
        <f t="shared" si="1"/>
        <v>254</v>
      </c>
    </row>
    <row r="55" spans="1:24" ht="15" customHeight="1" thickBot="1" x14ac:dyDescent="0.3">
      <c r="A55" s="33">
        <v>50</v>
      </c>
      <c r="B55" s="58" t="s">
        <v>52</v>
      </c>
      <c r="C55" s="264" t="s">
        <v>55</v>
      </c>
      <c r="D55" s="288">
        <v>13</v>
      </c>
      <c r="E55" s="24">
        <v>49</v>
      </c>
      <c r="F55" s="307">
        <v>61.48</v>
      </c>
      <c r="G55" s="286">
        <v>10</v>
      </c>
      <c r="H55" s="193">
        <v>50.4</v>
      </c>
      <c r="I55" s="272">
        <v>59.33</v>
      </c>
      <c r="J55" s="192">
        <v>10</v>
      </c>
      <c r="K55" s="193">
        <v>66.400000000000006</v>
      </c>
      <c r="L55" s="194">
        <v>57.45</v>
      </c>
      <c r="M55" s="183">
        <v>10</v>
      </c>
      <c r="N55" s="181">
        <v>59.3</v>
      </c>
      <c r="O55" s="599">
        <v>55.61</v>
      </c>
      <c r="P55" s="183">
        <v>7</v>
      </c>
      <c r="Q55" s="181">
        <v>47.285710000000002</v>
      </c>
      <c r="R55" s="180">
        <v>53.57</v>
      </c>
      <c r="S55" s="291">
        <v>79</v>
      </c>
      <c r="T55" s="556">
        <v>75</v>
      </c>
      <c r="U55" s="156">
        <v>15</v>
      </c>
      <c r="V55" s="184">
        <v>29</v>
      </c>
      <c r="W55" s="321">
        <v>60</v>
      </c>
      <c r="X55" s="325">
        <f t="shared" si="1"/>
        <v>258</v>
      </c>
    </row>
    <row r="56" spans="1:24" ht="15" customHeight="1" x14ac:dyDescent="0.25">
      <c r="A56" s="31">
        <v>51</v>
      </c>
      <c r="B56" s="50" t="s">
        <v>52</v>
      </c>
      <c r="C56" s="205" t="s">
        <v>62</v>
      </c>
      <c r="D56" s="312">
        <v>3</v>
      </c>
      <c r="E56" s="198">
        <v>52</v>
      </c>
      <c r="F56" s="278">
        <v>61.48</v>
      </c>
      <c r="G56" s="312">
        <v>6</v>
      </c>
      <c r="H56" s="198">
        <v>47.67</v>
      </c>
      <c r="I56" s="604">
        <v>59.33</v>
      </c>
      <c r="J56" s="165">
        <v>3</v>
      </c>
      <c r="K56" s="198">
        <v>66.67</v>
      </c>
      <c r="L56" s="166">
        <v>57.45</v>
      </c>
      <c r="M56" s="190">
        <v>3</v>
      </c>
      <c r="N56" s="202">
        <v>57</v>
      </c>
      <c r="O56" s="600">
        <v>55.61</v>
      </c>
      <c r="P56" s="190">
        <v>3</v>
      </c>
      <c r="Q56" s="202">
        <v>49.666670000000003</v>
      </c>
      <c r="R56" s="188">
        <v>53.57</v>
      </c>
      <c r="S56" s="289">
        <v>73</v>
      </c>
      <c r="T56" s="555">
        <v>83</v>
      </c>
      <c r="U56" s="154">
        <v>14</v>
      </c>
      <c r="V56" s="175">
        <v>40</v>
      </c>
      <c r="W56" s="320">
        <v>52</v>
      </c>
      <c r="X56" s="326">
        <f t="shared" si="1"/>
        <v>262</v>
      </c>
    </row>
    <row r="57" spans="1:24" ht="15" customHeight="1" x14ac:dyDescent="0.25">
      <c r="A57" s="32">
        <v>52</v>
      </c>
      <c r="B57" s="54" t="s">
        <v>2</v>
      </c>
      <c r="C57" s="191" t="s">
        <v>148</v>
      </c>
      <c r="D57" s="285">
        <v>21</v>
      </c>
      <c r="E57" s="21">
        <v>74</v>
      </c>
      <c r="F57" s="276">
        <v>61.48</v>
      </c>
      <c r="G57" s="285">
        <v>14</v>
      </c>
      <c r="H57" s="21">
        <v>49.785714285714285</v>
      </c>
      <c r="I57" s="276">
        <v>59.33</v>
      </c>
      <c r="J57" s="171">
        <v>16</v>
      </c>
      <c r="K57" s="21">
        <v>54.5</v>
      </c>
      <c r="L57" s="172">
        <v>57.45</v>
      </c>
      <c r="M57" s="174">
        <v>18</v>
      </c>
      <c r="N57" s="101">
        <v>50.166666666666664</v>
      </c>
      <c r="O57" s="598">
        <v>55.61</v>
      </c>
      <c r="P57" s="174">
        <v>27</v>
      </c>
      <c r="Q57" s="101">
        <v>45.22222</v>
      </c>
      <c r="R57" s="172">
        <v>53.57</v>
      </c>
      <c r="S57" s="289">
        <v>9</v>
      </c>
      <c r="T57" s="555">
        <v>77</v>
      </c>
      <c r="U57" s="154">
        <v>49</v>
      </c>
      <c r="V57" s="175">
        <v>64</v>
      </c>
      <c r="W57" s="320">
        <v>65</v>
      </c>
      <c r="X57" s="324">
        <f t="shared" si="1"/>
        <v>264</v>
      </c>
    </row>
    <row r="58" spans="1:24" ht="15" customHeight="1" x14ac:dyDescent="0.25">
      <c r="A58" s="32">
        <v>53</v>
      </c>
      <c r="B58" s="54" t="s">
        <v>32</v>
      </c>
      <c r="C58" s="191" t="s">
        <v>33</v>
      </c>
      <c r="D58" s="285">
        <v>4</v>
      </c>
      <c r="E58" s="21">
        <v>59</v>
      </c>
      <c r="F58" s="276">
        <v>61.48</v>
      </c>
      <c r="G58" s="285">
        <v>3</v>
      </c>
      <c r="H58" s="21">
        <v>76</v>
      </c>
      <c r="I58" s="267">
        <v>59.33</v>
      </c>
      <c r="J58" s="171"/>
      <c r="K58" s="208"/>
      <c r="L58" s="172">
        <v>57.45</v>
      </c>
      <c r="M58" s="174">
        <v>4</v>
      </c>
      <c r="N58" s="14">
        <v>70.75</v>
      </c>
      <c r="O58" s="598">
        <v>55.61</v>
      </c>
      <c r="P58" s="174"/>
      <c r="Q58" s="101"/>
      <c r="R58" s="172">
        <v>53.57</v>
      </c>
      <c r="S58" s="289">
        <v>55</v>
      </c>
      <c r="T58" s="555">
        <v>7</v>
      </c>
      <c r="U58" s="154">
        <v>102</v>
      </c>
      <c r="V58" s="175">
        <v>9</v>
      </c>
      <c r="W58" s="320">
        <v>91</v>
      </c>
      <c r="X58" s="324">
        <f t="shared" si="1"/>
        <v>264</v>
      </c>
    </row>
    <row r="59" spans="1:24" ht="15" customHeight="1" x14ac:dyDescent="0.25">
      <c r="A59" s="32">
        <v>54</v>
      </c>
      <c r="B59" s="54" t="s">
        <v>40</v>
      </c>
      <c r="C59" s="191" t="s">
        <v>73</v>
      </c>
      <c r="D59" s="297">
        <v>13</v>
      </c>
      <c r="E59" s="603">
        <v>55.62</v>
      </c>
      <c r="F59" s="276">
        <v>61.48</v>
      </c>
      <c r="G59" s="285">
        <v>12</v>
      </c>
      <c r="H59" s="21">
        <v>59.17</v>
      </c>
      <c r="I59" s="267">
        <v>59.33</v>
      </c>
      <c r="J59" s="171">
        <v>8</v>
      </c>
      <c r="K59" s="21">
        <v>53</v>
      </c>
      <c r="L59" s="172">
        <v>57.45</v>
      </c>
      <c r="M59" s="174">
        <v>5</v>
      </c>
      <c r="N59" s="101">
        <v>60.4</v>
      </c>
      <c r="O59" s="598">
        <v>55.61</v>
      </c>
      <c r="P59" s="174">
        <v>2</v>
      </c>
      <c r="Q59" s="100">
        <v>32</v>
      </c>
      <c r="R59" s="172">
        <v>53.57</v>
      </c>
      <c r="S59" s="289">
        <v>62</v>
      </c>
      <c r="T59" s="555">
        <v>43</v>
      </c>
      <c r="U59" s="154">
        <v>53</v>
      </c>
      <c r="V59" s="175">
        <v>25</v>
      </c>
      <c r="W59" s="320">
        <v>82</v>
      </c>
      <c r="X59" s="324">
        <f t="shared" si="1"/>
        <v>265</v>
      </c>
    </row>
    <row r="60" spans="1:24" ht="15" customHeight="1" x14ac:dyDescent="0.25">
      <c r="A60" s="32">
        <v>55</v>
      </c>
      <c r="B60" s="118" t="s">
        <v>2</v>
      </c>
      <c r="C60" s="201" t="s">
        <v>9</v>
      </c>
      <c r="D60" s="43">
        <v>14</v>
      </c>
      <c r="E60" s="187">
        <v>59</v>
      </c>
      <c r="F60" s="550">
        <v>61.48</v>
      </c>
      <c r="G60" s="43">
        <v>10</v>
      </c>
      <c r="H60" s="187">
        <v>55</v>
      </c>
      <c r="I60" s="277">
        <v>59.33</v>
      </c>
      <c r="J60" s="171">
        <v>10</v>
      </c>
      <c r="K60" s="21">
        <v>52.2</v>
      </c>
      <c r="L60" s="172">
        <v>57.45</v>
      </c>
      <c r="M60" s="174">
        <v>13</v>
      </c>
      <c r="N60" s="101">
        <v>55.384615384615387</v>
      </c>
      <c r="O60" s="598">
        <v>55.61</v>
      </c>
      <c r="P60" s="174">
        <v>15</v>
      </c>
      <c r="Q60" s="101">
        <v>48.4</v>
      </c>
      <c r="R60" s="172">
        <v>53.57</v>
      </c>
      <c r="S60" s="289">
        <v>54</v>
      </c>
      <c r="T60" s="555">
        <v>56</v>
      </c>
      <c r="U60" s="154">
        <v>57</v>
      </c>
      <c r="V60" s="175">
        <v>46</v>
      </c>
      <c r="W60" s="320">
        <v>56</v>
      </c>
      <c r="X60" s="324">
        <f t="shared" si="1"/>
        <v>269</v>
      </c>
    </row>
    <row r="61" spans="1:24" ht="15" customHeight="1" x14ac:dyDescent="0.25">
      <c r="A61" s="32">
        <v>56</v>
      </c>
      <c r="B61" s="118" t="s">
        <v>26</v>
      </c>
      <c r="C61" s="284" t="s">
        <v>27</v>
      </c>
      <c r="D61" s="285">
        <v>6</v>
      </c>
      <c r="E61" s="585">
        <v>60.5</v>
      </c>
      <c r="F61" s="583">
        <v>61.48</v>
      </c>
      <c r="G61" s="584">
        <v>1</v>
      </c>
      <c r="H61" s="585">
        <v>50</v>
      </c>
      <c r="I61" s="586">
        <v>59.33</v>
      </c>
      <c r="J61" s="171">
        <v>1</v>
      </c>
      <c r="K61" s="21">
        <v>57</v>
      </c>
      <c r="L61" s="172">
        <v>57.45</v>
      </c>
      <c r="M61" s="174">
        <v>1</v>
      </c>
      <c r="N61" s="101">
        <v>46</v>
      </c>
      <c r="O61" s="598">
        <v>55.61</v>
      </c>
      <c r="P61" s="174">
        <v>2</v>
      </c>
      <c r="Q61" s="101">
        <v>60.5</v>
      </c>
      <c r="R61" s="172">
        <v>53.57</v>
      </c>
      <c r="S61" s="289">
        <v>48</v>
      </c>
      <c r="T61" s="555">
        <v>76</v>
      </c>
      <c r="U61" s="154">
        <v>43</v>
      </c>
      <c r="V61" s="175">
        <v>81</v>
      </c>
      <c r="W61" s="320">
        <v>22</v>
      </c>
      <c r="X61" s="324">
        <f t="shared" si="1"/>
        <v>270</v>
      </c>
    </row>
    <row r="62" spans="1:24" ht="15" customHeight="1" x14ac:dyDescent="0.25">
      <c r="A62" s="32">
        <v>57</v>
      </c>
      <c r="B62" s="118" t="s">
        <v>26</v>
      </c>
      <c r="C62" s="191" t="s">
        <v>28</v>
      </c>
      <c r="D62" s="285">
        <v>2</v>
      </c>
      <c r="E62" s="21">
        <v>70</v>
      </c>
      <c r="F62" s="276">
        <v>61.48</v>
      </c>
      <c r="G62" s="285">
        <v>2</v>
      </c>
      <c r="H62" s="21">
        <v>30</v>
      </c>
      <c r="I62" s="273">
        <v>59.33</v>
      </c>
      <c r="J62" s="171">
        <v>11</v>
      </c>
      <c r="K62" s="21">
        <v>49.45</v>
      </c>
      <c r="L62" s="172">
        <v>57.45</v>
      </c>
      <c r="M62" s="174">
        <v>5</v>
      </c>
      <c r="N62" s="101">
        <v>49.4</v>
      </c>
      <c r="O62" s="598">
        <v>55.61</v>
      </c>
      <c r="P62" s="174">
        <v>4</v>
      </c>
      <c r="Q62" s="101">
        <v>59</v>
      </c>
      <c r="R62" s="172">
        <v>53.57</v>
      </c>
      <c r="S62" s="289">
        <v>20</v>
      </c>
      <c r="T62" s="555">
        <v>99</v>
      </c>
      <c r="U62" s="154">
        <v>66</v>
      </c>
      <c r="V62" s="175">
        <v>67</v>
      </c>
      <c r="W62" s="320">
        <v>24</v>
      </c>
      <c r="X62" s="324">
        <f t="shared" si="1"/>
        <v>276</v>
      </c>
    </row>
    <row r="63" spans="1:24" ht="15" customHeight="1" x14ac:dyDescent="0.25">
      <c r="A63" s="32">
        <v>58</v>
      </c>
      <c r="B63" s="118" t="s">
        <v>26</v>
      </c>
      <c r="C63" s="191" t="s">
        <v>30</v>
      </c>
      <c r="D63" s="285">
        <v>9</v>
      </c>
      <c r="E63" s="21">
        <v>61</v>
      </c>
      <c r="F63" s="276">
        <v>61.48</v>
      </c>
      <c r="G63" s="285">
        <v>6</v>
      </c>
      <c r="H63" s="21">
        <v>52.5</v>
      </c>
      <c r="I63" s="273">
        <v>59.33</v>
      </c>
      <c r="J63" s="171">
        <v>2</v>
      </c>
      <c r="K63" s="21">
        <v>55</v>
      </c>
      <c r="L63" s="172">
        <v>57.45</v>
      </c>
      <c r="M63" s="174">
        <v>8</v>
      </c>
      <c r="N63" s="101">
        <v>55.125</v>
      </c>
      <c r="O63" s="598">
        <v>55.61</v>
      </c>
      <c r="P63" s="174">
        <v>4</v>
      </c>
      <c r="Q63" s="101">
        <v>44.25</v>
      </c>
      <c r="R63" s="172">
        <v>53.57</v>
      </c>
      <c r="S63" s="289">
        <v>45</v>
      </c>
      <c r="T63" s="555">
        <v>68</v>
      </c>
      <c r="U63" s="154">
        <v>47</v>
      </c>
      <c r="V63" s="175">
        <v>47</v>
      </c>
      <c r="W63" s="320">
        <v>69</v>
      </c>
      <c r="X63" s="324">
        <f t="shared" si="1"/>
        <v>276</v>
      </c>
    </row>
    <row r="64" spans="1:24" ht="15" customHeight="1" x14ac:dyDescent="0.25">
      <c r="A64" s="32">
        <v>59</v>
      </c>
      <c r="B64" s="54" t="s">
        <v>40</v>
      </c>
      <c r="C64" s="191" t="s">
        <v>45</v>
      </c>
      <c r="D64" s="285">
        <v>2</v>
      </c>
      <c r="E64" s="21">
        <v>70.5</v>
      </c>
      <c r="F64" s="276">
        <v>61.48</v>
      </c>
      <c r="G64" s="285">
        <v>4</v>
      </c>
      <c r="H64" s="21">
        <v>44</v>
      </c>
      <c r="I64" s="267">
        <v>59.33</v>
      </c>
      <c r="J64" s="171">
        <v>1</v>
      </c>
      <c r="K64" s="21">
        <v>44</v>
      </c>
      <c r="L64" s="172">
        <v>57.45</v>
      </c>
      <c r="M64" s="174">
        <v>1</v>
      </c>
      <c r="N64" s="28">
        <v>79</v>
      </c>
      <c r="O64" s="598">
        <v>55.61</v>
      </c>
      <c r="P64" s="174"/>
      <c r="Q64" s="101"/>
      <c r="R64" s="172">
        <v>53.57</v>
      </c>
      <c r="S64" s="289">
        <v>17</v>
      </c>
      <c r="T64" s="555">
        <v>90</v>
      </c>
      <c r="U64" s="154">
        <v>78</v>
      </c>
      <c r="V64" s="175">
        <v>3</v>
      </c>
      <c r="W64" s="320">
        <v>91</v>
      </c>
      <c r="X64" s="324">
        <f t="shared" si="1"/>
        <v>279</v>
      </c>
    </row>
    <row r="65" spans="1:24" ht="15" customHeight="1" thickBot="1" x14ac:dyDescent="0.3">
      <c r="A65" s="33">
        <v>60</v>
      </c>
      <c r="B65" s="139" t="s">
        <v>26</v>
      </c>
      <c r="C65" s="264" t="s">
        <v>106</v>
      </c>
      <c r="D65" s="288">
        <v>13</v>
      </c>
      <c r="E65" s="24">
        <v>55.62</v>
      </c>
      <c r="F65" s="307">
        <v>61.48</v>
      </c>
      <c r="G65" s="288">
        <v>11</v>
      </c>
      <c r="H65" s="24">
        <v>53.2</v>
      </c>
      <c r="I65" s="275">
        <v>59.33</v>
      </c>
      <c r="J65" s="179">
        <v>4</v>
      </c>
      <c r="K65" s="24">
        <v>63.25</v>
      </c>
      <c r="L65" s="180">
        <v>57.45</v>
      </c>
      <c r="M65" s="196">
        <v>6</v>
      </c>
      <c r="N65" s="195">
        <v>52.333333333333336</v>
      </c>
      <c r="O65" s="601">
        <v>55.61</v>
      </c>
      <c r="P65" s="196">
        <v>3</v>
      </c>
      <c r="Q65" s="195">
        <v>39.333329999999997</v>
      </c>
      <c r="R65" s="194">
        <v>53.57</v>
      </c>
      <c r="S65" s="292">
        <v>63</v>
      </c>
      <c r="T65" s="557">
        <v>64</v>
      </c>
      <c r="U65" s="155">
        <v>23</v>
      </c>
      <c r="V65" s="197">
        <v>56</v>
      </c>
      <c r="W65" s="322">
        <v>75</v>
      </c>
      <c r="X65" s="325">
        <f t="shared" si="1"/>
        <v>281</v>
      </c>
    </row>
    <row r="66" spans="1:24" ht="15" customHeight="1" x14ac:dyDescent="0.25">
      <c r="A66" s="31">
        <v>61</v>
      </c>
      <c r="B66" s="50" t="s">
        <v>61</v>
      </c>
      <c r="C66" s="205" t="s">
        <v>78</v>
      </c>
      <c r="D66" s="42">
        <v>17</v>
      </c>
      <c r="E66" s="198">
        <v>60.88</v>
      </c>
      <c r="F66" s="278">
        <v>61.48</v>
      </c>
      <c r="G66" s="43">
        <v>16</v>
      </c>
      <c r="H66" s="187">
        <v>64</v>
      </c>
      <c r="I66" s="269">
        <v>59.33</v>
      </c>
      <c r="J66" s="186">
        <v>7</v>
      </c>
      <c r="K66" s="187">
        <v>41</v>
      </c>
      <c r="L66" s="188">
        <v>57.45</v>
      </c>
      <c r="M66" s="167">
        <v>14</v>
      </c>
      <c r="N66" s="199">
        <v>54.142857142857146</v>
      </c>
      <c r="O66" s="597">
        <v>55.61</v>
      </c>
      <c r="P66" s="167">
        <v>6</v>
      </c>
      <c r="Q66" s="199">
        <v>42</v>
      </c>
      <c r="R66" s="166">
        <v>53.57</v>
      </c>
      <c r="S66" s="290">
        <v>47</v>
      </c>
      <c r="T66" s="554">
        <v>28</v>
      </c>
      <c r="U66" s="153">
        <v>85</v>
      </c>
      <c r="V66" s="169">
        <v>51</v>
      </c>
      <c r="W66" s="37">
        <v>71</v>
      </c>
      <c r="X66" s="326">
        <f t="shared" si="1"/>
        <v>282</v>
      </c>
    </row>
    <row r="67" spans="1:24" ht="15" customHeight="1" x14ac:dyDescent="0.25">
      <c r="A67" s="32">
        <v>62</v>
      </c>
      <c r="B67" s="54" t="s">
        <v>2</v>
      </c>
      <c r="C67" s="191" t="s">
        <v>16</v>
      </c>
      <c r="D67" s="297">
        <v>23</v>
      </c>
      <c r="E67" s="21">
        <v>46</v>
      </c>
      <c r="F67" s="276">
        <v>61.48</v>
      </c>
      <c r="G67" s="285">
        <v>18</v>
      </c>
      <c r="H67" s="21">
        <v>61.388888888888886</v>
      </c>
      <c r="I67" s="276">
        <v>59.33</v>
      </c>
      <c r="J67" s="171">
        <v>7</v>
      </c>
      <c r="K67" s="21">
        <v>67.290000000000006</v>
      </c>
      <c r="L67" s="172">
        <v>57.45</v>
      </c>
      <c r="M67" s="174">
        <v>8</v>
      </c>
      <c r="N67" s="101">
        <v>46.875</v>
      </c>
      <c r="O67" s="598">
        <v>55.61</v>
      </c>
      <c r="P67" s="174">
        <v>5</v>
      </c>
      <c r="Q67" s="101">
        <v>39.200000000000003</v>
      </c>
      <c r="R67" s="172">
        <v>53.57</v>
      </c>
      <c r="S67" s="289">
        <v>83</v>
      </c>
      <c r="T67" s="555">
        <v>37</v>
      </c>
      <c r="U67" s="154">
        <v>12</v>
      </c>
      <c r="V67" s="175">
        <v>77</v>
      </c>
      <c r="W67" s="320">
        <v>76</v>
      </c>
      <c r="X67" s="324">
        <f t="shared" si="1"/>
        <v>285</v>
      </c>
    </row>
    <row r="68" spans="1:24" ht="15" customHeight="1" x14ac:dyDescent="0.25">
      <c r="A68" s="32">
        <v>63</v>
      </c>
      <c r="B68" s="54" t="s">
        <v>0</v>
      </c>
      <c r="C68" s="191" t="s">
        <v>97</v>
      </c>
      <c r="D68" s="285">
        <v>6</v>
      </c>
      <c r="E68" s="21">
        <v>59.333333333333336</v>
      </c>
      <c r="F68" s="276">
        <v>61.48</v>
      </c>
      <c r="G68" s="285">
        <v>5</v>
      </c>
      <c r="H68" s="21">
        <v>52</v>
      </c>
      <c r="I68" s="267">
        <v>59.33</v>
      </c>
      <c r="J68" s="171">
        <v>2</v>
      </c>
      <c r="K68" s="21">
        <v>51</v>
      </c>
      <c r="L68" s="172">
        <v>57.45</v>
      </c>
      <c r="M68" s="174">
        <v>1</v>
      </c>
      <c r="N68" s="101">
        <v>55</v>
      </c>
      <c r="O68" s="598">
        <v>55.61</v>
      </c>
      <c r="P68" s="174">
        <v>3</v>
      </c>
      <c r="Q68" s="101">
        <v>49.666670000000003</v>
      </c>
      <c r="R68" s="172">
        <v>53.57</v>
      </c>
      <c r="S68" s="289">
        <v>52</v>
      </c>
      <c r="T68" s="555">
        <v>71</v>
      </c>
      <c r="U68" s="154">
        <v>61</v>
      </c>
      <c r="V68" s="175">
        <v>49</v>
      </c>
      <c r="W68" s="320">
        <v>53</v>
      </c>
      <c r="X68" s="324">
        <f t="shared" si="1"/>
        <v>286</v>
      </c>
    </row>
    <row r="69" spans="1:24" ht="15" customHeight="1" x14ac:dyDescent="0.25">
      <c r="A69" s="32">
        <v>64</v>
      </c>
      <c r="B69" s="54" t="s">
        <v>52</v>
      </c>
      <c r="C69" s="170" t="s">
        <v>53</v>
      </c>
      <c r="D69" s="297">
        <v>4</v>
      </c>
      <c r="E69" s="21">
        <v>41</v>
      </c>
      <c r="F69" s="270">
        <v>61.48</v>
      </c>
      <c r="G69" s="298"/>
      <c r="H69" s="271"/>
      <c r="I69" s="270">
        <v>59.33</v>
      </c>
      <c r="J69" s="171">
        <v>1</v>
      </c>
      <c r="K69" s="21">
        <v>68</v>
      </c>
      <c r="L69" s="172">
        <v>57.45</v>
      </c>
      <c r="M69" s="174">
        <v>2</v>
      </c>
      <c r="N69" s="28">
        <v>75.5</v>
      </c>
      <c r="O69" s="598">
        <v>55.61</v>
      </c>
      <c r="P69" s="174">
        <v>2</v>
      </c>
      <c r="Q69" s="200">
        <v>14</v>
      </c>
      <c r="R69" s="172">
        <v>53.57</v>
      </c>
      <c r="S69" s="289">
        <v>89</v>
      </c>
      <c r="T69" s="555">
        <v>104</v>
      </c>
      <c r="U69" s="154">
        <v>11</v>
      </c>
      <c r="V69" s="175">
        <v>4</v>
      </c>
      <c r="W69" s="38">
        <v>89</v>
      </c>
      <c r="X69" s="324">
        <f t="shared" si="1"/>
        <v>297</v>
      </c>
    </row>
    <row r="70" spans="1:24" ht="15" customHeight="1" x14ac:dyDescent="0.25">
      <c r="A70" s="32">
        <v>65</v>
      </c>
      <c r="B70" s="54" t="s">
        <v>40</v>
      </c>
      <c r="C70" s="201" t="s">
        <v>75</v>
      </c>
      <c r="D70" s="285">
        <v>3</v>
      </c>
      <c r="E70" s="21">
        <v>39.67</v>
      </c>
      <c r="F70" s="550">
        <v>61.48</v>
      </c>
      <c r="G70" s="43">
        <v>5</v>
      </c>
      <c r="H70" s="187">
        <v>55.4</v>
      </c>
      <c r="I70" s="267">
        <v>59.33</v>
      </c>
      <c r="J70" s="171">
        <v>11</v>
      </c>
      <c r="K70" s="21">
        <v>54.73</v>
      </c>
      <c r="L70" s="172">
        <v>57.45</v>
      </c>
      <c r="M70" s="174">
        <v>5</v>
      </c>
      <c r="N70" s="101">
        <v>56.6</v>
      </c>
      <c r="O70" s="598">
        <v>55.61</v>
      </c>
      <c r="P70" s="174">
        <v>6</v>
      </c>
      <c r="Q70" s="101">
        <v>46.833329999999997</v>
      </c>
      <c r="R70" s="172">
        <v>53.57</v>
      </c>
      <c r="S70" s="289">
        <v>94</v>
      </c>
      <c r="T70" s="555">
        <v>55</v>
      </c>
      <c r="U70" s="154">
        <v>48</v>
      </c>
      <c r="V70" s="175">
        <v>42</v>
      </c>
      <c r="W70" s="320">
        <v>61</v>
      </c>
      <c r="X70" s="324">
        <f t="shared" ref="X70:X101" si="2">S70+T70+U70+V70+W70</f>
        <v>300</v>
      </c>
    </row>
    <row r="71" spans="1:24" ht="15" customHeight="1" x14ac:dyDescent="0.25">
      <c r="A71" s="32">
        <v>66</v>
      </c>
      <c r="B71" s="54" t="s">
        <v>2</v>
      </c>
      <c r="C71" s="191" t="s">
        <v>10</v>
      </c>
      <c r="D71" s="285">
        <v>8</v>
      </c>
      <c r="E71" s="21">
        <v>56</v>
      </c>
      <c r="F71" s="276">
        <v>61.48</v>
      </c>
      <c r="G71" s="285">
        <v>4</v>
      </c>
      <c r="H71" s="21">
        <v>49.25</v>
      </c>
      <c r="I71" s="276">
        <v>59.33</v>
      </c>
      <c r="J71" s="171">
        <v>3</v>
      </c>
      <c r="K71" s="21">
        <v>68.33</v>
      </c>
      <c r="L71" s="172">
        <v>57.45</v>
      </c>
      <c r="M71" s="174">
        <v>6</v>
      </c>
      <c r="N71" s="101">
        <v>42.5</v>
      </c>
      <c r="O71" s="598">
        <v>55.61</v>
      </c>
      <c r="P71" s="174">
        <v>5</v>
      </c>
      <c r="Q71" s="101">
        <v>45.8</v>
      </c>
      <c r="R71" s="172">
        <v>53.57</v>
      </c>
      <c r="S71" s="289">
        <v>61</v>
      </c>
      <c r="T71" s="555">
        <v>79</v>
      </c>
      <c r="U71" s="154">
        <v>10</v>
      </c>
      <c r="V71" s="175">
        <v>90</v>
      </c>
      <c r="W71" s="320">
        <v>62</v>
      </c>
      <c r="X71" s="324">
        <f t="shared" si="2"/>
        <v>302</v>
      </c>
    </row>
    <row r="72" spans="1:24" ht="15" customHeight="1" x14ac:dyDescent="0.25">
      <c r="A72" s="32">
        <v>67</v>
      </c>
      <c r="B72" s="54" t="s">
        <v>40</v>
      </c>
      <c r="C72" s="191" t="s">
        <v>49</v>
      </c>
      <c r="D72" s="43">
        <v>3</v>
      </c>
      <c r="E72" s="591">
        <v>42.67</v>
      </c>
      <c r="F72" s="276">
        <v>61.48</v>
      </c>
      <c r="G72" s="285">
        <v>3</v>
      </c>
      <c r="H72" s="21">
        <v>40.33</v>
      </c>
      <c r="I72" s="267">
        <v>59.33</v>
      </c>
      <c r="J72" s="171">
        <v>1</v>
      </c>
      <c r="K72" s="21">
        <v>59</v>
      </c>
      <c r="L72" s="172">
        <v>57.45</v>
      </c>
      <c r="M72" s="174">
        <v>2</v>
      </c>
      <c r="N72" s="101">
        <v>48.5</v>
      </c>
      <c r="O72" s="598">
        <v>55.61</v>
      </c>
      <c r="P72" s="174">
        <v>1</v>
      </c>
      <c r="Q72" s="101">
        <v>62</v>
      </c>
      <c r="R72" s="172">
        <v>53.57</v>
      </c>
      <c r="S72" s="289">
        <v>88</v>
      </c>
      <c r="T72" s="555">
        <v>95</v>
      </c>
      <c r="U72" s="154">
        <v>38</v>
      </c>
      <c r="V72" s="175">
        <v>69</v>
      </c>
      <c r="W72" s="320">
        <v>18</v>
      </c>
      <c r="X72" s="324">
        <f t="shared" si="2"/>
        <v>308</v>
      </c>
    </row>
    <row r="73" spans="1:24" ht="15" customHeight="1" x14ac:dyDescent="0.25">
      <c r="A73" s="32">
        <v>68</v>
      </c>
      <c r="B73" s="54" t="s">
        <v>40</v>
      </c>
      <c r="C73" s="191" t="s">
        <v>41</v>
      </c>
      <c r="D73" s="285">
        <v>2</v>
      </c>
      <c r="E73" s="21">
        <v>17</v>
      </c>
      <c r="F73" s="276">
        <v>61.48</v>
      </c>
      <c r="G73" s="285">
        <v>3</v>
      </c>
      <c r="H73" s="21">
        <v>62.3</v>
      </c>
      <c r="I73" s="267">
        <v>59.33</v>
      </c>
      <c r="J73" s="171">
        <v>1</v>
      </c>
      <c r="K73" s="21">
        <v>62</v>
      </c>
      <c r="L73" s="172">
        <v>57.45</v>
      </c>
      <c r="M73" s="174">
        <v>2</v>
      </c>
      <c r="N73" s="101">
        <v>48.5</v>
      </c>
      <c r="O73" s="598">
        <v>55.61</v>
      </c>
      <c r="P73" s="174">
        <v>1</v>
      </c>
      <c r="Q73" s="200">
        <v>20</v>
      </c>
      <c r="R73" s="172">
        <v>53.57</v>
      </c>
      <c r="S73" s="289">
        <v>99</v>
      </c>
      <c r="T73" s="555">
        <v>34</v>
      </c>
      <c r="U73" s="154">
        <v>24</v>
      </c>
      <c r="V73" s="175">
        <v>70</v>
      </c>
      <c r="W73" s="320">
        <v>86</v>
      </c>
      <c r="X73" s="324">
        <f t="shared" si="2"/>
        <v>313</v>
      </c>
    </row>
    <row r="74" spans="1:24" ht="15" customHeight="1" x14ac:dyDescent="0.25">
      <c r="A74" s="32">
        <v>69</v>
      </c>
      <c r="B74" s="54" t="s">
        <v>40</v>
      </c>
      <c r="C74" s="191" t="s">
        <v>43</v>
      </c>
      <c r="D74" s="285">
        <v>3</v>
      </c>
      <c r="E74" s="21">
        <v>60.33</v>
      </c>
      <c r="F74" s="276">
        <v>61.48</v>
      </c>
      <c r="G74" s="285">
        <v>4</v>
      </c>
      <c r="H74" s="21">
        <v>63.75</v>
      </c>
      <c r="I74" s="267">
        <v>59.33</v>
      </c>
      <c r="J74" s="171"/>
      <c r="K74" s="208"/>
      <c r="L74" s="172">
        <v>57.45</v>
      </c>
      <c r="M74" s="174">
        <v>2</v>
      </c>
      <c r="N74" s="101">
        <v>51</v>
      </c>
      <c r="O74" s="598">
        <v>55.61</v>
      </c>
      <c r="P74" s="174">
        <v>4</v>
      </c>
      <c r="Q74" s="100">
        <v>36</v>
      </c>
      <c r="R74" s="172">
        <v>53.57</v>
      </c>
      <c r="S74" s="289">
        <v>49</v>
      </c>
      <c r="T74" s="555">
        <v>31</v>
      </c>
      <c r="U74" s="154">
        <v>102</v>
      </c>
      <c r="V74" s="175">
        <v>60</v>
      </c>
      <c r="W74" s="320">
        <v>81</v>
      </c>
      <c r="X74" s="324">
        <f t="shared" si="2"/>
        <v>323</v>
      </c>
    </row>
    <row r="75" spans="1:24" ht="15" customHeight="1" thickBot="1" x14ac:dyDescent="0.3">
      <c r="A75" s="33">
        <v>70</v>
      </c>
      <c r="B75" s="58" t="s">
        <v>40</v>
      </c>
      <c r="C75" s="264" t="s">
        <v>48</v>
      </c>
      <c r="D75" s="288">
        <v>4</v>
      </c>
      <c r="E75" s="24">
        <v>68.75</v>
      </c>
      <c r="F75" s="307">
        <v>61.48</v>
      </c>
      <c r="G75" s="286">
        <v>1</v>
      </c>
      <c r="H75" s="193">
        <v>46</v>
      </c>
      <c r="I75" s="272">
        <v>59.33</v>
      </c>
      <c r="J75" s="192">
        <v>2</v>
      </c>
      <c r="K75" s="193">
        <v>35.5</v>
      </c>
      <c r="L75" s="194">
        <v>57.45</v>
      </c>
      <c r="M75" s="183">
        <v>2</v>
      </c>
      <c r="N75" s="181">
        <v>52.5</v>
      </c>
      <c r="O75" s="599">
        <v>55.61</v>
      </c>
      <c r="P75" s="183">
        <v>3</v>
      </c>
      <c r="Q75" s="181">
        <v>45</v>
      </c>
      <c r="R75" s="180">
        <v>53.57</v>
      </c>
      <c r="S75" s="291">
        <v>22</v>
      </c>
      <c r="T75" s="556">
        <v>87</v>
      </c>
      <c r="U75" s="156">
        <v>95</v>
      </c>
      <c r="V75" s="184">
        <v>55</v>
      </c>
      <c r="W75" s="321">
        <v>66</v>
      </c>
      <c r="X75" s="325">
        <f t="shared" si="2"/>
        <v>325</v>
      </c>
    </row>
    <row r="76" spans="1:24" ht="15" customHeight="1" x14ac:dyDescent="0.25">
      <c r="A76" s="31">
        <v>71</v>
      </c>
      <c r="B76" s="50" t="s">
        <v>61</v>
      </c>
      <c r="C76" s="205" t="s">
        <v>141</v>
      </c>
      <c r="D76" s="42">
        <v>7</v>
      </c>
      <c r="E76" s="198">
        <v>53.857142857142854</v>
      </c>
      <c r="F76" s="278">
        <v>61.48</v>
      </c>
      <c r="G76" s="42">
        <v>6</v>
      </c>
      <c r="H76" s="198">
        <v>54</v>
      </c>
      <c r="I76" s="266">
        <v>59.33</v>
      </c>
      <c r="J76" s="165">
        <v>4</v>
      </c>
      <c r="K76" s="198">
        <v>33.5</v>
      </c>
      <c r="L76" s="166">
        <v>57.45</v>
      </c>
      <c r="M76" s="190">
        <v>4</v>
      </c>
      <c r="N76" s="265">
        <v>50.75</v>
      </c>
      <c r="O76" s="600">
        <v>55.61</v>
      </c>
      <c r="P76" s="190">
        <v>2</v>
      </c>
      <c r="Q76" s="202">
        <v>55</v>
      </c>
      <c r="R76" s="188">
        <v>53.57</v>
      </c>
      <c r="S76" s="289">
        <v>68</v>
      </c>
      <c r="T76" s="555">
        <v>60</v>
      </c>
      <c r="U76" s="154">
        <v>96</v>
      </c>
      <c r="V76" s="175">
        <v>62</v>
      </c>
      <c r="W76" s="320">
        <v>41</v>
      </c>
      <c r="X76" s="326">
        <f t="shared" si="2"/>
        <v>327</v>
      </c>
    </row>
    <row r="77" spans="1:24" ht="15" customHeight="1" x14ac:dyDescent="0.25">
      <c r="A77" s="32">
        <v>72</v>
      </c>
      <c r="B77" s="54" t="s">
        <v>2</v>
      </c>
      <c r="C77" s="191" t="s">
        <v>1</v>
      </c>
      <c r="D77" s="285">
        <v>3</v>
      </c>
      <c r="E77" s="21">
        <v>57</v>
      </c>
      <c r="F77" s="276">
        <v>61.48</v>
      </c>
      <c r="G77" s="285">
        <v>6</v>
      </c>
      <c r="H77" s="21">
        <v>53</v>
      </c>
      <c r="I77" s="276">
        <v>59.33</v>
      </c>
      <c r="J77" s="171">
        <v>8</v>
      </c>
      <c r="K77" s="21">
        <v>42</v>
      </c>
      <c r="L77" s="172">
        <v>57.45</v>
      </c>
      <c r="M77" s="174">
        <v>1</v>
      </c>
      <c r="N77" s="101">
        <v>48</v>
      </c>
      <c r="O77" s="598">
        <v>55.61</v>
      </c>
      <c r="P77" s="174">
        <v>7</v>
      </c>
      <c r="Q77" s="101">
        <v>48</v>
      </c>
      <c r="R77" s="172">
        <v>53.57</v>
      </c>
      <c r="S77" s="289">
        <v>57</v>
      </c>
      <c r="T77" s="555">
        <v>65</v>
      </c>
      <c r="U77" s="154">
        <v>80</v>
      </c>
      <c r="V77" s="175">
        <v>73</v>
      </c>
      <c r="W77" s="320">
        <v>57</v>
      </c>
      <c r="X77" s="324">
        <f t="shared" si="2"/>
        <v>332</v>
      </c>
    </row>
    <row r="78" spans="1:24" ht="15" customHeight="1" x14ac:dyDescent="0.25">
      <c r="A78" s="32">
        <v>73</v>
      </c>
      <c r="B78" s="54" t="s">
        <v>40</v>
      </c>
      <c r="C78" s="191" t="s">
        <v>47</v>
      </c>
      <c r="D78" s="285">
        <v>1</v>
      </c>
      <c r="E78" s="21">
        <v>81</v>
      </c>
      <c r="F78" s="276">
        <v>61.48</v>
      </c>
      <c r="G78" s="285">
        <v>3</v>
      </c>
      <c r="H78" s="21">
        <v>45.66</v>
      </c>
      <c r="I78" s="267">
        <v>59.33</v>
      </c>
      <c r="J78" s="171">
        <v>1</v>
      </c>
      <c r="K78" s="21">
        <v>48</v>
      </c>
      <c r="L78" s="172">
        <v>57.45</v>
      </c>
      <c r="M78" s="174"/>
      <c r="N78" s="101"/>
      <c r="O78" s="598">
        <v>55.61</v>
      </c>
      <c r="P78" s="174">
        <v>2</v>
      </c>
      <c r="Q78" s="101">
        <v>36.5</v>
      </c>
      <c r="R78" s="172">
        <v>53.57</v>
      </c>
      <c r="S78" s="289">
        <v>4</v>
      </c>
      <c r="T78" s="555">
        <v>88</v>
      </c>
      <c r="U78" s="154">
        <v>69</v>
      </c>
      <c r="V78" s="175">
        <v>102</v>
      </c>
      <c r="W78" s="320">
        <v>80</v>
      </c>
      <c r="X78" s="324">
        <f t="shared" si="2"/>
        <v>343</v>
      </c>
    </row>
    <row r="79" spans="1:24" ht="15" customHeight="1" x14ac:dyDescent="0.25">
      <c r="A79" s="32">
        <v>74</v>
      </c>
      <c r="B79" s="54" t="s">
        <v>2</v>
      </c>
      <c r="C79" s="191" t="s">
        <v>4</v>
      </c>
      <c r="D79" s="285">
        <v>16</v>
      </c>
      <c r="E79" s="21">
        <v>55</v>
      </c>
      <c r="F79" s="276">
        <v>61.48</v>
      </c>
      <c r="G79" s="285">
        <v>4</v>
      </c>
      <c r="H79" s="21">
        <v>57</v>
      </c>
      <c r="I79" s="276">
        <v>59.33</v>
      </c>
      <c r="J79" s="171">
        <v>7</v>
      </c>
      <c r="K79" s="21">
        <v>47.14</v>
      </c>
      <c r="L79" s="172">
        <v>57.45</v>
      </c>
      <c r="M79" s="174">
        <v>11</v>
      </c>
      <c r="N79" s="100">
        <v>41.272727272727273</v>
      </c>
      <c r="O79" s="598">
        <v>55.61</v>
      </c>
      <c r="P79" s="174">
        <v>8</v>
      </c>
      <c r="Q79" s="101">
        <v>45.625</v>
      </c>
      <c r="R79" s="172">
        <v>53.57</v>
      </c>
      <c r="S79" s="289">
        <v>66</v>
      </c>
      <c r="T79" s="555">
        <v>51</v>
      </c>
      <c r="U79" s="154">
        <v>72</v>
      </c>
      <c r="V79" s="175">
        <v>93</v>
      </c>
      <c r="W79" s="320">
        <v>63</v>
      </c>
      <c r="X79" s="324">
        <f t="shared" si="2"/>
        <v>345</v>
      </c>
    </row>
    <row r="80" spans="1:24" ht="15" customHeight="1" x14ac:dyDescent="0.25">
      <c r="A80" s="32">
        <v>75</v>
      </c>
      <c r="B80" s="54" t="s">
        <v>40</v>
      </c>
      <c r="C80" s="191" t="s">
        <v>44</v>
      </c>
      <c r="D80" s="602"/>
      <c r="E80" s="55"/>
      <c r="F80" s="276">
        <v>61.48</v>
      </c>
      <c r="G80" s="285">
        <v>2</v>
      </c>
      <c r="H80" s="21">
        <v>53</v>
      </c>
      <c r="I80" s="267">
        <v>59.33</v>
      </c>
      <c r="J80" s="171">
        <v>2</v>
      </c>
      <c r="K80" s="21">
        <v>44.5</v>
      </c>
      <c r="L80" s="172">
        <v>57.45</v>
      </c>
      <c r="M80" s="174">
        <v>2</v>
      </c>
      <c r="N80" s="101">
        <v>58.5</v>
      </c>
      <c r="O80" s="598">
        <v>55.61</v>
      </c>
      <c r="P80" s="174">
        <v>4</v>
      </c>
      <c r="Q80" s="101">
        <v>39.5</v>
      </c>
      <c r="R80" s="172">
        <v>53.57</v>
      </c>
      <c r="S80" s="289">
        <v>100</v>
      </c>
      <c r="T80" s="555">
        <v>66</v>
      </c>
      <c r="U80" s="154">
        <v>76</v>
      </c>
      <c r="V80" s="175">
        <v>33</v>
      </c>
      <c r="W80" s="320">
        <v>74</v>
      </c>
      <c r="X80" s="324">
        <f t="shared" si="2"/>
        <v>349</v>
      </c>
    </row>
    <row r="81" spans="1:24" ht="15" customHeight="1" x14ac:dyDescent="0.25">
      <c r="A81" s="32">
        <v>76</v>
      </c>
      <c r="B81" s="118" t="s">
        <v>26</v>
      </c>
      <c r="C81" s="191" t="s">
        <v>92</v>
      </c>
      <c r="D81" s="602"/>
      <c r="E81" s="55"/>
      <c r="F81" s="276">
        <v>61.48</v>
      </c>
      <c r="G81" s="285">
        <v>1</v>
      </c>
      <c r="H81" s="21">
        <v>86</v>
      </c>
      <c r="I81" s="273">
        <v>59.33</v>
      </c>
      <c r="J81" s="171">
        <v>3</v>
      </c>
      <c r="K81" s="21">
        <v>50.67</v>
      </c>
      <c r="L81" s="172">
        <v>57.45</v>
      </c>
      <c r="M81" s="174"/>
      <c r="N81" s="101"/>
      <c r="O81" s="598">
        <v>55.61</v>
      </c>
      <c r="P81" s="174"/>
      <c r="Q81" s="101"/>
      <c r="R81" s="172">
        <v>53.57</v>
      </c>
      <c r="S81" s="289">
        <v>100</v>
      </c>
      <c r="T81" s="555">
        <v>1</v>
      </c>
      <c r="U81" s="154">
        <v>63</v>
      </c>
      <c r="V81" s="175">
        <v>102</v>
      </c>
      <c r="W81" s="320">
        <v>91</v>
      </c>
      <c r="X81" s="324">
        <f t="shared" si="2"/>
        <v>357</v>
      </c>
    </row>
    <row r="82" spans="1:24" s="6" customFormat="1" ht="15" customHeight="1" x14ac:dyDescent="0.25">
      <c r="A82" s="32">
        <v>77</v>
      </c>
      <c r="B82" s="54" t="s">
        <v>61</v>
      </c>
      <c r="C82" s="191" t="s">
        <v>82</v>
      </c>
      <c r="D82" s="285">
        <v>3</v>
      </c>
      <c r="E82" s="21">
        <v>52.333333333333336</v>
      </c>
      <c r="F82" s="276">
        <v>61.48</v>
      </c>
      <c r="G82" s="285">
        <v>3</v>
      </c>
      <c r="H82" s="21">
        <v>61</v>
      </c>
      <c r="I82" s="267">
        <v>59.33</v>
      </c>
      <c r="J82" s="171"/>
      <c r="K82" s="209"/>
      <c r="L82" s="172">
        <v>57.45</v>
      </c>
      <c r="M82" s="174">
        <v>6</v>
      </c>
      <c r="N82" s="100">
        <v>46.333333333333336</v>
      </c>
      <c r="O82" s="598">
        <v>55.61</v>
      </c>
      <c r="P82" s="174">
        <v>1</v>
      </c>
      <c r="Q82" s="101">
        <v>44</v>
      </c>
      <c r="R82" s="172">
        <v>53.57</v>
      </c>
      <c r="S82" s="289">
        <v>71</v>
      </c>
      <c r="T82" s="555">
        <v>38</v>
      </c>
      <c r="U82" s="154">
        <v>102</v>
      </c>
      <c r="V82" s="175">
        <v>78</v>
      </c>
      <c r="W82" s="320">
        <v>70</v>
      </c>
      <c r="X82" s="324">
        <f t="shared" si="2"/>
        <v>359</v>
      </c>
    </row>
    <row r="83" spans="1:24" s="6" customFormat="1" ht="15" customHeight="1" x14ac:dyDescent="0.25">
      <c r="A83" s="32">
        <v>78</v>
      </c>
      <c r="B83" s="54" t="s">
        <v>40</v>
      </c>
      <c r="C83" s="191" t="s">
        <v>46</v>
      </c>
      <c r="D83" s="285">
        <v>6</v>
      </c>
      <c r="E83" s="21">
        <v>52.33</v>
      </c>
      <c r="F83" s="276">
        <v>61.48</v>
      </c>
      <c r="G83" s="285">
        <v>2</v>
      </c>
      <c r="H83" s="21">
        <v>48.5</v>
      </c>
      <c r="I83" s="267">
        <v>59.33</v>
      </c>
      <c r="J83" s="171">
        <v>4</v>
      </c>
      <c r="K83" s="21">
        <v>38.5</v>
      </c>
      <c r="L83" s="172">
        <v>57.45</v>
      </c>
      <c r="M83" s="174">
        <v>5</v>
      </c>
      <c r="N83" s="101">
        <v>46.2</v>
      </c>
      <c r="O83" s="598">
        <v>55.61</v>
      </c>
      <c r="P83" s="174">
        <v>6</v>
      </c>
      <c r="Q83" s="101">
        <v>55.666670000000003</v>
      </c>
      <c r="R83" s="172">
        <v>53.57</v>
      </c>
      <c r="S83" s="289">
        <v>72</v>
      </c>
      <c r="T83" s="555">
        <v>82</v>
      </c>
      <c r="U83" s="154">
        <v>90</v>
      </c>
      <c r="V83" s="175">
        <v>80</v>
      </c>
      <c r="W83" s="320">
        <v>38</v>
      </c>
      <c r="X83" s="324">
        <f t="shared" si="2"/>
        <v>362</v>
      </c>
    </row>
    <row r="84" spans="1:24" s="6" customFormat="1" ht="15" customHeight="1" x14ac:dyDescent="0.25">
      <c r="A84" s="32">
        <v>79</v>
      </c>
      <c r="B84" s="54" t="s">
        <v>2</v>
      </c>
      <c r="C84" s="191" t="s">
        <v>15</v>
      </c>
      <c r="D84" s="602"/>
      <c r="E84" s="55"/>
      <c r="F84" s="276">
        <v>61.48</v>
      </c>
      <c r="G84" s="285">
        <v>1</v>
      </c>
      <c r="H84" s="21">
        <v>61</v>
      </c>
      <c r="I84" s="276">
        <v>59.33</v>
      </c>
      <c r="J84" s="171">
        <v>1</v>
      </c>
      <c r="K84" s="21">
        <v>40</v>
      </c>
      <c r="L84" s="172">
        <v>57.45</v>
      </c>
      <c r="M84" s="174">
        <v>3</v>
      </c>
      <c r="N84" s="101">
        <v>47.666666666666664</v>
      </c>
      <c r="O84" s="598">
        <v>55.61</v>
      </c>
      <c r="P84" s="174">
        <v>5</v>
      </c>
      <c r="Q84" s="101">
        <v>45.6</v>
      </c>
      <c r="R84" s="172">
        <v>53.57</v>
      </c>
      <c r="S84" s="289">
        <v>100</v>
      </c>
      <c r="T84" s="555">
        <v>39</v>
      </c>
      <c r="U84" s="154">
        <v>87</v>
      </c>
      <c r="V84" s="175">
        <v>75</v>
      </c>
      <c r="W84" s="320">
        <v>64</v>
      </c>
      <c r="X84" s="324">
        <f t="shared" si="2"/>
        <v>365</v>
      </c>
    </row>
    <row r="85" spans="1:24" s="6" customFormat="1" ht="15" customHeight="1" thickBot="1" x14ac:dyDescent="0.3">
      <c r="A85" s="33">
        <v>80</v>
      </c>
      <c r="B85" s="58" t="s">
        <v>2</v>
      </c>
      <c r="C85" s="264" t="s">
        <v>8</v>
      </c>
      <c r="D85" s="288">
        <v>8</v>
      </c>
      <c r="E85" s="24">
        <v>35</v>
      </c>
      <c r="F85" s="307">
        <v>61.48</v>
      </c>
      <c r="G85" s="288">
        <v>1</v>
      </c>
      <c r="H85" s="24">
        <v>53</v>
      </c>
      <c r="I85" s="307">
        <v>59.33</v>
      </c>
      <c r="J85" s="179">
        <v>3</v>
      </c>
      <c r="K85" s="24">
        <v>49.67</v>
      </c>
      <c r="L85" s="180">
        <v>57.45</v>
      </c>
      <c r="M85" s="196">
        <v>2</v>
      </c>
      <c r="N85" s="609">
        <v>42</v>
      </c>
      <c r="O85" s="601">
        <v>55.61</v>
      </c>
      <c r="P85" s="196">
        <v>4</v>
      </c>
      <c r="Q85" s="195">
        <v>51</v>
      </c>
      <c r="R85" s="194">
        <v>53.57</v>
      </c>
      <c r="S85" s="292">
        <v>96</v>
      </c>
      <c r="T85" s="557">
        <v>67</v>
      </c>
      <c r="U85" s="155">
        <v>65</v>
      </c>
      <c r="V85" s="197">
        <v>91</v>
      </c>
      <c r="W85" s="322">
        <v>49</v>
      </c>
      <c r="X85" s="327">
        <f t="shared" si="2"/>
        <v>368</v>
      </c>
    </row>
    <row r="86" spans="1:24" s="6" customFormat="1" ht="15" customHeight="1" x14ac:dyDescent="0.25">
      <c r="A86" s="32">
        <v>81</v>
      </c>
      <c r="B86" s="62" t="s">
        <v>32</v>
      </c>
      <c r="C86" s="201" t="s">
        <v>84</v>
      </c>
      <c r="D86" s="43">
        <v>1</v>
      </c>
      <c r="E86" s="187">
        <v>46</v>
      </c>
      <c r="F86" s="550">
        <v>61.48</v>
      </c>
      <c r="G86" s="42">
        <v>4</v>
      </c>
      <c r="H86" s="198">
        <v>29.75</v>
      </c>
      <c r="I86" s="266">
        <v>59.33</v>
      </c>
      <c r="J86" s="165">
        <v>6</v>
      </c>
      <c r="K86" s="198">
        <v>46.17</v>
      </c>
      <c r="L86" s="166">
        <v>57.45</v>
      </c>
      <c r="M86" s="167">
        <v>4</v>
      </c>
      <c r="N86" s="199">
        <v>59.25</v>
      </c>
      <c r="O86" s="597">
        <v>55.61</v>
      </c>
      <c r="P86" s="167">
        <v>4</v>
      </c>
      <c r="Q86" s="199">
        <v>37.25</v>
      </c>
      <c r="R86" s="166">
        <v>53.57</v>
      </c>
      <c r="S86" s="290">
        <v>86</v>
      </c>
      <c r="T86" s="554">
        <v>100</v>
      </c>
      <c r="U86" s="153">
        <v>74</v>
      </c>
      <c r="V86" s="169">
        <v>31</v>
      </c>
      <c r="W86" s="37">
        <v>79</v>
      </c>
      <c r="X86" s="323">
        <f t="shared" si="2"/>
        <v>370</v>
      </c>
    </row>
    <row r="87" spans="1:24" s="6" customFormat="1" ht="15" customHeight="1" x14ac:dyDescent="0.25">
      <c r="A87" s="32">
        <v>82</v>
      </c>
      <c r="B87" s="118" t="s">
        <v>26</v>
      </c>
      <c r="C87" s="191" t="s">
        <v>89</v>
      </c>
      <c r="D87" s="297">
        <v>7</v>
      </c>
      <c r="E87" s="21">
        <v>46</v>
      </c>
      <c r="F87" s="276">
        <v>61.48</v>
      </c>
      <c r="G87" s="285">
        <v>5</v>
      </c>
      <c r="H87" s="21">
        <v>51.8</v>
      </c>
      <c r="I87" s="273">
        <v>59.33</v>
      </c>
      <c r="J87" s="171">
        <v>5</v>
      </c>
      <c r="K87" s="21">
        <v>49</v>
      </c>
      <c r="L87" s="172">
        <v>57.45</v>
      </c>
      <c r="M87" s="174">
        <v>8</v>
      </c>
      <c r="N87" s="101">
        <v>44.625</v>
      </c>
      <c r="O87" s="598">
        <v>55.61</v>
      </c>
      <c r="P87" s="174">
        <v>3</v>
      </c>
      <c r="Q87" s="101">
        <v>44.666670000000003</v>
      </c>
      <c r="R87" s="172">
        <v>53.57</v>
      </c>
      <c r="S87" s="289">
        <v>84</v>
      </c>
      <c r="T87" s="555">
        <v>73</v>
      </c>
      <c r="U87" s="154">
        <v>68</v>
      </c>
      <c r="V87" s="175">
        <v>83</v>
      </c>
      <c r="W87" s="320">
        <v>67</v>
      </c>
      <c r="X87" s="324">
        <f t="shared" si="2"/>
        <v>375</v>
      </c>
    </row>
    <row r="88" spans="1:24" s="6" customFormat="1" ht="15" customHeight="1" x14ac:dyDescent="0.25">
      <c r="A88" s="32">
        <v>83</v>
      </c>
      <c r="B88" s="54" t="s">
        <v>32</v>
      </c>
      <c r="C88" s="191" t="s">
        <v>86</v>
      </c>
      <c r="D88" s="602"/>
      <c r="E88" s="55"/>
      <c r="F88" s="276">
        <v>61.48</v>
      </c>
      <c r="G88" s="285">
        <v>3</v>
      </c>
      <c r="H88" s="21">
        <v>42</v>
      </c>
      <c r="I88" s="267">
        <v>59.33</v>
      </c>
      <c r="J88" s="171">
        <v>2</v>
      </c>
      <c r="K88" s="21">
        <v>38.5</v>
      </c>
      <c r="L88" s="172">
        <v>57.45</v>
      </c>
      <c r="M88" s="174">
        <v>9</v>
      </c>
      <c r="N88" s="101">
        <v>43.888888888888886</v>
      </c>
      <c r="O88" s="598">
        <v>55.61</v>
      </c>
      <c r="P88" s="174">
        <v>1</v>
      </c>
      <c r="Q88" s="100">
        <v>68</v>
      </c>
      <c r="R88" s="172">
        <v>53.57</v>
      </c>
      <c r="S88" s="289">
        <v>100</v>
      </c>
      <c r="T88" s="555">
        <v>93</v>
      </c>
      <c r="U88" s="154">
        <v>91</v>
      </c>
      <c r="V88" s="175">
        <v>87</v>
      </c>
      <c r="W88" s="320">
        <v>9</v>
      </c>
      <c r="X88" s="324">
        <f t="shared" si="2"/>
        <v>380</v>
      </c>
    </row>
    <row r="89" spans="1:24" s="6" customFormat="1" ht="15" customHeight="1" x14ac:dyDescent="0.25">
      <c r="A89" s="32">
        <v>84</v>
      </c>
      <c r="B89" s="54" t="s">
        <v>40</v>
      </c>
      <c r="C89" s="191" t="s">
        <v>72</v>
      </c>
      <c r="D89" s="285">
        <v>4</v>
      </c>
      <c r="E89" s="21">
        <v>55</v>
      </c>
      <c r="F89" s="276">
        <v>61.48</v>
      </c>
      <c r="G89" s="285">
        <v>6</v>
      </c>
      <c r="H89" s="21">
        <v>64.33</v>
      </c>
      <c r="I89" s="267">
        <v>59.33</v>
      </c>
      <c r="J89" s="171">
        <v>2</v>
      </c>
      <c r="K89" s="29">
        <v>28</v>
      </c>
      <c r="L89" s="172">
        <v>57.45</v>
      </c>
      <c r="M89" s="174">
        <v>1</v>
      </c>
      <c r="N89" s="200">
        <v>20</v>
      </c>
      <c r="O89" s="598">
        <v>55.61</v>
      </c>
      <c r="P89" s="174"/>
      <c r="Q89" s="101"/>
      <c r="R89" s="172">
        <v>53.57</v>
      </c>
      <c r="S89" s="289">
        <v>67</v>
      </c>
      <c r="T89" s="555">
        <v>27</v>
      </c>
      <c r="U89" s="154">
        <v>99</v>
      </c>
      <c r="V89" s="175">
        <v>101</v>
      </c>
      <c r="W89" s="320">
        <v>91</v>
      </c>
      <c r="X89" s="324">
        <f t="shared" si="2"/>
        <v>385</v>
      </c>
    </row>
    <row r="90" spans="1:24" s="6" customFormat="1" ht="15" customHeight="1" x14ac:dyDescent="0.25">
      <c r="A90" s="32">
        <v>85</v>
      </c>
      <c r="B90" s="118" t="s">
        <v>26</v>
      </c>
      <c r="C90" s="191" t="s">
        <v>93</v>
      </c>
      <c r="D90" s="285">
        <v>2</v>
      </c>
      <c r="E90" s="21">
        <v>44</v>
      </c>
      <c r="F90" s="276">
        <v>61.48</v>
      </c>
      <c r="G90" s="285">
        <v>4</v>
      </c>
      <c r="H90" s="21">
        <v>58</v>
      </c>
      <c r="I90" s="273">
        <v>59.33</v>
      </c>
      <c r="J90" s="171">
        <v>5</v>
      </c>
      <c r="K90" s="29">
        <v>28.4</v>
      </c>
      <c r="L90" s="172">
        <v>57.45</v>
      </c>
      <c r="M90" s="174">
        <v>4</v>
      </c>
      <c r="N90" s="100">
        <v>41.75</v>
      </c>
      <c r="O90" s="598">
        <v>55.61</v>
      </c>
      <c r="P90" s="174">
        <v>2</v>
      </c>
      <c r="Q90" s="101">
        <v>47.5</v>
      </c>
      <c r="R90" s="172">
        <v>53.57</v>
      </c>
      <c r="S90" s="289">
        <v>87</v>
      </c>
      <c r="T90" s="555">
        <v>49</v>
      </c>
      <c r="U90" s="154">
        <v>98</v>
      </c>
      <c r="V90" s="175">
        <v>92</v>
      </c>
      <c r="W90" s="320">
        <v>59</v>
      </c>
      <c r="X90" s="324">
        <f t="shared" si="2"/>
        <v>385</v>
      </c>
    </row>
    <row r="91" spans="1:24" s="6" customFormat="1" ht="15" customHeight="1" x14ac:dyDescent="0.25">
      <c r="A91" s="32">
        <v>86</v>
      </c>
      <c r="B91" s="118" t="s">
        <v>2</v>
      </c>
      <c r="C91" s="191" t="s">
        <v>12</v>
      </c>
      <c r="D91" s="285">
        <v>4</v>
      </c>
      <c r="E91" s="21">
        <v>49</v>
      </c>
      <c r="F91" s="276">
        <v>61.48</v>
      </c>
      <c r="G91" s="285">
        <v>10</v>
      </c>
      <c r="H91" s="21">
        <v>43.4</v>
      </c>
      <c r="I91" s="277">
        <v>59.33</v>
      </c>
      <c r="J91" s="171">
        <v>5</v>
      </c>
      <c r="K91" s="21">
        <v>57</v>
      </c>
      <c r="L91" s="172">
        <v>57.45</v>
      </c>
      <c r="M91" s="174">
        <v>7</v>
      </c>
      <c r="N91" s="100">
        <v>38.428571428571431</v>
      </c>
      <c r="O91" s="598">
        <v>55.61</v>
      </c>
      <c r="P91" s="174">
        <v>14</v>
      </c>
      <c r="Q91" s="101">
        <v>37.285710000000002</v>
      </c>
      <c r="R91" s="172">
        <v>53.57</v>
      </c>
      <c r="S91" s="289">
        <v>80</v>
      </c>
      <c r="T91" s="555">
        <v>92</v>
      </c>
      <c r="U91" s="154">
        <v>42</v>
      </c>
      <c r="V91" s="175">
        <v>95</v>
      </c>
      <c r="W91" s="320">
        <v>78</v>
      </c>
      <c r="X91" s="324">
        <f t="shared" si="2"/>
        <v>387</v>
      </c>
    </row>
    <row r="92" spans="1:24" s="6" customFormat="1" ht="15" customHeight="1" x14ac:dyDescent="0.25">
      <c r="A92" s="32">
        <v>87</v>
      </c>
      <c r="B92" s="54" t="s">
        <v>52</v>
      </c>
      <c r="C92" s="201" t="s">
        <v>102</v>
      </c>
      <c r="D92" s="285">
        <v>4</v>
      </c>
      <c r="E92" s="21">
        <v>47.3</v>
      </c>
      <c r="F92" s="550">
        <v>61.48</v>
      </c>
      <c r="G92" s="43">
        <v>6</v>
      </c>
      <c r="H92" s="187">
        <v>51.83</v>
      </c>
      <c r="I92" s="270">
        <v>59.33</v>
      </c>
      <c r="J92" s="171">
        <v>3</v>
      </c>
      <c r="K92" s="21">
        <v>49.33</v>
      </c>
      <c r="L92" s="172">
        <v>57.45</v>
      </c>
      <c r="M92" s="174">
        <v>3</v>
      </c>
      <c r="N92" s="101">
        <v>46.333333333333336</v>
      </c>
      <c r="O92" s="598">
        <v>55.61</v>
      </c>
      <c r="P92" s="174">
        <v>3</v>
      </c>
      <c r="Q92" s="200">
        <v>16</v>
      </c>
      <c r="R92" s="172">
        <v>53.57</v>
      </c>
      <c r="S92" s="289">
        <v>82</v>
      </c>
      <c r="T92" s="555">
        <v>72</v>
      </c>
      <c r="U92" s="154">
        <v>67</v>
      </c>
      <c r="V92" s="175">
        <v>79</v>
      </c>
      <c r="W92" s="320">
        <v>88</v>
      </c>
      <c r="X92" s="324">
        <f t="shared" si="2"/>
        <v>388</v>
      </c>
    </row>
    <row r="93" spans="1:24" s="6" customFormat="1" ht="15" customHeight="1" x14ac:dyDescent="0.25">
      <c r="A93" s="32">
        <v>88</v>
      </c>
      <c r="B93" s="118" t="s">
        <v>26</v>
      </c>
      <c r="C93" s="191" t="s">
        <v>94</v>
      </c>
      <c r="D93" s="285">
        <v>8</v>
      </c>
      <c r="E93" s="21">
        <v>34</v>
      </c>
      <c r="F93" s="276">
        <v>61.48</v>
      </c>
      <c r="G93" s="285">
        <v>1</v>
      </c>
      <c r="H93" s="21">
        <v>70</v>
      </c>
      <c r="I93" s="273">
        <v>59.33</v>
      </c>
      <c r="J93" s="171"/>
      <c r="K93" s="208"/>
      <c r="L93" s="172">
        <v>57.45</v>
      </c>
      <c r="M93" s="174">
        <v>1</v>
      </c>
      <c r="N93" s="101">
        <v>44</v>
      </c>
      <c r="O93" s="598">
        <v>55.61</v>
      </c>
      <c r="P93" s="174"/>
      <c r="Q93" s="101"/>
      <c r="R93" s="172">
        <v>53.57</v>
      </c>
      <c r="S93" s="289">
        <v>97</v>
      </c>
      <c r="T93" s="555">
        <v>13</v>
      </c>
      <c r="U93" s="154">
        <v>102</v>
      </c>
      <c r="V93" s="175">
        <v>86</v>
      </c>
      <c r="W93" s="320">
        <v>91</v>
      </c>
      <c r="X93" s="324">
        <f t="shared" si="2"/>
        <v>389</v>
      </c>
    </row>
    <row r="94" spans="1:24" s="6" customFormat="1" ht="15" customHeight="1" x14ac:dyDescent="0.25">
      <c r="A94" s="32">
        <v>89</v>
      </c>
      <c r="B94" s="54" t="s">
        <v>0</v>
      </c>
      <c r="C94" s="191" t="s">
        <v>131</v>
      </c>
      <c r="D94" s="545"/>
      <c r="E94" s="55"/>
      <c r="F94" s="276">
        <v>61.48</v>
      </c>
      <c r="G94" s="297">
        <v>3</v>
      </c>
      <c r="H94" s="21">
        <v>62</v>
      </c>
      <c r="I94" s="267">
        <v>59.33</v>
      </c>
      <c r="J94" s="171">
        <v>4</v>
      </c>
      <c r="K94" s="21">
        <v>37.75</v>
      </c>
      <c r="L94" s="172">
        <v>57.45</v>
      </c>
      <c r="M94" s="174">
        <v>4</v>
      </c>
      <c r="N94" s="101">
        <v>47.75</v>
      </c>
      <c r="O94" s="598">
        <v>55.61</v>
      </c>
      <c r="P94" s="174">
        <v>1</v>
      </c>
      <c r="Q94" s="200">
        <v>14</v>
      </c>
      <c r="R94" s="172">
        <v>53.57</v>
      </c>
      <c r="S94" s="289">
        <v>100</v>
      </c>
      <c r="T94" s="555">
        <v>35</v>
      </c>
      <c r="U94" s="154">
        <v>93</v>
      </c>
      <c r="V94" s="175">
        <v>74</v>
      </c>
      <c r="W94" s="320">
        <v>90</v>
      </c>
      <c r="X94" s="324">
        <f t="shared" si="2"/>
        <v>392</v>
      </c>
    </row>
    <row r="95" spans="1:24" s="6" customFormat="1" ht="15" customHeight="1" thickBot="1" x14ac:dyDescent="0.3">
      <c r="A95" s="33">
        <v>90</v>
      </c>
      <c r="B95" s="58" t="s">
        <v>52</v>
      </c>
      <c r="C95" s="264" t="s">
        <v>128</v>
      </c>
      <c r="D95" s="608">
        <v>2</v>
      </c>
      <c r="E95" s="193">
        <v>70.5</v>
      </c>
      <c r="F95" s="307">
        <v>61.48</v>
      </c>
      <c r="G95" s="288">
        <v>2</v>
      </c>
      <c r="H95" s="24">
        <v>23.5</v>
      </c>
      <c r="I95" s="566">
        <v>59.33</v>
      </c>
      <c r="J95" s="179"/>
      <c r="K95" s="308"/>
      <c r="L95" s="180">
        <v>57.45</v>
      </c>
      <c r="M95" s="183">
        <v>1</v>
      </c>
      <c r="N95" s="181">
        <v>44</v>
      </c>
      <c r="O95" s="599">
        <v>55.61</v>
      </c>
      <c r="P95" s="183"/>
      <c r="Q95" s="181"/>
      <c r="R95" s="180">
        <v>53.57</v>
      </c>
      <c r="S95" s="291">
        <v>16</v>
      </c>
      <c r="T95" s="556">
        <v>102</v>
      </c>
      <c r="U95" s="156">
        <v>102</v>
      </c>
      <c r="V95" s="184">
        <v>85</v>
      </c>
      <c r="W95" s="321">
        <v>91</v>
      </c>
      <c r="X95" s="325">
        <f t="shared" si="2"/>
        <v>396</v>
      </c>
    </row>
    <row r="96" spans="1:24" s="6" customFormat="1" ht="15" customHeight="1" x14ac:dyDescent="0.25">
      <c r="A96" s="31">
        <v>91</v>
      </c>
      <c r="B96" s="50" t="s">
        <v>32</v>
      </c>
      <c r="C96" s="633" t="s">
        <v>31</v>
      </c>
      <c r="D96" s="285">
        <v>5</v>
      </c>
      <c r="E96" s="21">
        <v>50</v>
      </c>
      <c r="F96" s="635">
        <v>61.48</v>
      </c>
      <c r="G96" s="42">
        <v>4</v>
      </c>
      <c r="H96" s="198">
        <v>55</v>
      </c>
      <c r="I96" s="637">
        <v>59.33</v>
      </c>
      <c r="J96" s="165">
        <v>2</v>
      </c>
      <c r="K96" s="309">
        <v>30.5</v>
      </c>
      <c r="L96" s="166">
        <v>57.45</v>
      </c>
      <c r="M96" s="167">
        <v>8</v>
      </c>
      <c r="N96" s="199">
        <v>45.875</v>
      </c>
      <c r="O96" s="597">
        <v>55.61</v>
      </c>
      <c r="P96" s="167">
        <v>3</v>
      </c>
      <c r="Q96" s="573">
        <v>26</v>
      </c>
      <c r="R96" s="166">
        <v>53.57</v>
      </c>
      <c r="S96" s="290">
        <v>77</v>
      </c>
      <c r="T96" s="554">
        <v>57</v>
      </c>
      <c r="U96" s="153">
        <v>97</v>
      </c>
      <c r="V96" s="169">
        <v>82</v>
      </c>
      <c r="W96" s="37">
        <v>84</v>
      </c>
      <c r="X96" s="323">
        <f t="shared" si="2"/>
        <v>397</v>
      </c>
    </row>
    <row r="97" spans="1:24" s="6" customFormat="1" ht="15" customHeight="1" x14ac:dyDescent="0.25">
      <c r="A97" s="32">
        <v>92</v>
      </c>
      <c r="B97" s="54" t="s">
        <v>40</v>
      </c>
      <c r="C97" s="176" t="s">
        <v>71</v>
      </c>
      <c r="D97" s="285">
        <v>2</v>
      </c>
      <c r="E97" s="21">
        <v>40</v>
      </c>
      <c r="F97" s="267">
        <v>61.48</v>
      </c>
      <c r="G97" s="306"/>
      <c r="H97" s="90"/>
      <c r="I97" s="267">
        <v>59.33</v>
      </c>
      <c r="J97" s="171"/>
      <c r="K97" s="209"/>
      <c r="L97" s="172">
        <v>57.45</v>
      </c>
      <c r="M97" s="174">
        <v>1</v>
      </c>
      <c r="N97" s="14">
        <v>72</v>
      </c>
      <c r="O97" s="598">
        <v>55.61</v>
      </c>
      <c r="P97" s="174"/>
      <c r="Q97" s="101"/>
      <c r="R97" s="172">
        <v>53.57</v>
      </c>
      <c r="S97" s="289">
        <v>93</v>
      </c>
      <c r="T97" s="559">
        <v>104</v>
      </c>
      <c r="U97" s="154">
        <v>102</v>
      </c>
      <c r="V97" s="175">
        <v>7</v>
      </c>
      <c r="W97" s="320">
        <v>91</v>
      </c>
      <c r="X97" s="324">
        <f t="shared" si="2"/>
        <v>397</v>
      </c>
    </row>
    <row r="98" spans="1:24" ht="15" customHeight="1" x14ac:dyDescent="0.25">
      <c r="A98" s="32">
        <v>93</v>
      </c>
      <c r="B98" s="118" t="s">
        <v>2</v>
      </c>
      <c r="C98" s="191" t="s">
        <v>23</v>
      </c>
      <c r="D98" s="545"/>
      <c r="E98" s="55"/>
      <c r="F98" s="276">
        <v>61.48</v>
      </c>
      <c r="G98" s="285">
        <v>3</v>
      </c>
      <c r="H98" s="21">
        <v>54</v>
      </c>
      <c r="I98" s="277">
        <v>59.33</v>
      </c>
      <c r="J98" s="171">
        <v>3</v>
      </c>
      <c r="K98" s="21">
        <v>43.67</v>
      </c>
      <c r="L98" s="172">
        <v>57.45</v>
      </c>
      <c r="M98" s="174">
        <v>6</v>
      </c>
      <c r="N98" s="101">
        <v>48.5</v>
      </c>
      <c r="O98" s="598">
        <v>55.61</v>
      </c>
      <c r="P98" s="174"/>
      <c r="Q98" s="101"/>
      <c r="R98" s="172">
        <v>53.57</v>
      </c>
      <c r="S98" s="289">
        <v>100</v>
      </c>
      <c r="T98" s="555">
        <v>62</v>
      </c>
      <c r="U98" s="154">
        <v>79</v>
      </c>
      <c r="V98" s="175">
        <v>68</v>
      </c>
      <c r="W98" s="320">
        <v>91</v>
      </c>
      <c r="X98" s="324">
        <f t="shared" si="2"/>
        <v>400</v>
      </c>
    </row>
    <row r="99" spans="1:24" ht="15" customHeight="1" x14ac:dyDescent="0.25">
      <c r="A99" s="32">
        <v>94</v>
      </c>
      <c r="B99" s="54" t="s">
        <v>2</v>
      </c>
      <c r="C99" s="191" t="s">
        <v>11</v>
      </c>
      <c r="D99" s="285">
        <v>9</v>
      </c>
      <c r="E99" s="21">
        <v>56</v>
      </c>
      <c r="F99" s="276">
        <v>61.48</v>
      </c>
      <c r="G99" s="285">
        <v>4</v>
      </c>
      <c r="H99" s="21">
        <v>32.25</v>
      </c>
      <c r="I99" s="276">
        <v>59.33</v>
      </c>
      <c r="J99" s="171">
        <v>8</v>
      </c>
      <c r="K99" s="21">
        <v>38.630000000000003</v>
      </c>
      <c r="L99" s="172">
        <v>57.45</v>
      </c>
      <c r="M99" s="174">
        <v>3</v>
      </c>
      <c r="N99" s="101">
        <v>50.333333333333336</v>
      </c>
      <c r="O99" s="598">
        <v>55.61</v>
      </c>
      <c r="P99" s="174"/>
      <c r="Q99" s="101"/>
      <c r="R99" s="172">
        <v>53.57</v>
      </c>
      <c r="S99" s="289">
        <v>60</v>
      </c>
      <c r="T99" s="555">
        <v>98</v>
      </c>
      <c r="U99" s="154">
        <v>89</v>
      </c>
      <c r="V99" s="175">
        <v>63</v>
      </c>
      <c r="W99" s="320">
        <v>91</v>
      </c>
      <c r="X99" s="324">
        <f t="shared" si="2"/>
        <v>401</v>
      </c>
    </row>
    <row r="100" spans="1:24" ht="15" customHeight="1" x14ac:dyDescent="0.25">
      <c r="A100" s="32">
        <v>95</v>
      </c>
      <c r="B100" s="54" t="s">
        <v>52</v>
      </c>
      <c r="C100" s="191" t="s">
        <v>54</v>
      </c>
      <c r="D100" s="285">
        <v>5</v>
      </c>
      <c r="E100" s="21">
        <v>55.2</v>
      </c>
      <c r="F100" s="276">
        <v>61.48</v>
      </c>
      <c r="G100" s="285">
        <v>5</v>
      </c>
      <c r="H100" s="21">
        <v>47.6</v>
      </c>
      <c r="I100" s="270">
        <v>59.33</v>
      </c>
      <c r="J100" s="171">
        <v>2</v>
      </c>
      <c r="K100" s="21">
        <v>47</v>
      </c>
      <c r="L100" s="172">
        <v>57.45</v>
      </c>
      <c r="M100" s="174">
        <v>1</v>
      </c>
      <c r="N100" s="100">
        <v>40</v>
      </c>
      <c r="O100" s="598">
        <v>55.61</v>
      </c>
      <c r="P100" s="174">
        <v>1</v>
      </c>
      <c r="Q100" s="200">
        <v>20</v>
      </c>
      <c r="R100" s="172">
        <v>53.57</v>
      </c>
      <c r="S100" s="289">
        <v>65</v>
      </c>
      <c r="T100" s="555">
        <v>84</v>
      </c>
      <c r="U100" s="154">
        <v>73</v>
      </c>
      <c r="V100" s="175">
        <v>94</v>
      </c>
      <c r="W100" s="320">
        <v>85</v>
      </c>
      <c r="X100" s="324">
        <f t="shared" si="2"/>
        <v>401</v>
      </c>
    </row>
    <row r="101" spans="1:24" ht="15" customHeight="1" x14ac:dyDescent="0.25">
      <c r="A101" s="32">
        <v>96</v>
      </c>
      <c r="B101" s="118" t="s">
        <v>26</v>
      </c>
      <c r="C101" s="201" t="s">
        <v>29</v>
      </c>
      <c r="D101" s="602"/>
      <c r="E101" s="55"/>
      <c r="F101" s="550">
        <v>61.48</v>
      </c>
      <c r="G101" s="43">
        <v>3</v>
      </c>
      <c r="H101" s="187">
        <v>41</v>
      </c>
      <c r="I101" s="273">
        <v>59.33</v>
      </c>
      <c r="J101" s="171">
        <v>3</v>
      </c>
      <c r="K101" s="21">
        <v>53</v>
      </c>
      <c r="L101" s="172">
        <v>57.45</v>
      </c>
      <c r="M101" s="174">
        <v>2</v>
      </c>
      <c r="N101" s="101">
        <v>50</v>
      </c>
      <c r="O101" s="598">
        <v>55.61</v>
      </c>
      <c r="P101" s="174">
        <v>1</v>
      </c>
      <c r="Q101" s="200">
        <v>20</v>
      </c>
      <c r="R101" s="172">
        <v>53.57</v>
      </c>
      <c r="S101" s="289">
        <v>100</v>
      </c>
      <c r="T101" s="555">
        <v>94</v>
      </c>
      <c r="U101" s="154">
        <v>54</v>
      </c>
      <c r="V101" s="175">
        <v>66</v>
      </c>
      <c r="W101" s="320">
        <v>87</v>
      </c>
      <c r="X101" s="324">
        <f t="shared" si="2"/>
        <v>401</v>
      </c>
    </row>
    <row r="102" spans="1:24" ht="15" customHeight="1" x14ac:dyDescent="0.25">
      <c r="A102" s="32">
        <v>97</v>
      </c>
      <c r="B102" s="54" t="s">
        <v>26</v>
      </c>
      <c r="C102" s="191" t="s">
        <v>157</v>
      </c>
      <c r="D102" s="285">
        <v>2</v>
      </c>
      <c r="E102" s="21">
        <v>79</v>
      </c>
      <c r="F102" s="270">
        <v>61.48</v>
      </c>
      <c r="G102" s="298"/>
      <c r="H102" s="271"/>
      <c r="I102" s="270">
        <v>59.33</v>
      </c>
      <c r="J102" s="171"/>
      <c r="K102" s="21"/>
      <c r="L102" s="172">
        <v>57.45</v>
      </c>
      <c r="M102" s="213"/>
      <c r="N102" s="212"/>
      <c r="O102" s="598">
        <v>55.61</v>
      </c>
      <c r="P102" s="213"/>
      <c r="Q102" s="212"/>
      <c r="R102" s="172">
        <v>53.57</v>
      </c>
      <c r="S102" s="289">
        <v>6</v>
      </c>
      <c r="T102" s="559">
        <v>104</v>
      </c>
      <c r="U102" s="154">
        <v>102</v>
      </c>
      <c r="V102" s="175">
        <v>102</v>
      </c>
      <c r="W102" s="320">
        <v>91</v>
      </c>
      <c r="X102" s="324">
        <f t="shared" ref="X102:X133" si="3">S102+T102+U102+V102+W102</f>
        <v>405</v>
      </c>
    </row>
    <row r="103" spans="1:24" ht="15" customHeight="1" x14ac:dyDescent="0.25">
      <c r="A103" s="32">
        <v>98</v>
      </c>
      <c r="B103" s="54" t="s">
        <v>0</v>
      </c>
      <c r="C103" s="170" t="s">
        <v>65</v>
      </c>
      <c r="D103" s="285">
        <v>4</v>
      </c>
      <c r="E103" s="21">
        <v>69</v>
      </c>
      <c r="F103" s="270">
        <v>61.48</v>
      </c>
      <c r="G103" s="298"/>
      <c r="H103" s="271"/>
      <c r="I103" s="270">
        <v>59.33</v>
      </c>
      <c r="J103" s="171">
        <v>1</v>
      </c>
      <c r="K103" s="21">
        <v>40</v>
      </c>
      <c r="L103" s="172">
        <v>57.45</v>
      </c>
      <c r="M103" s="213"/>
      <c r="N103" s="212"/>
      <c r="O103" s="598">
        <v>55.61</v>
      </c>
      <c r="P103" s="213"/>
      <c r="Q103" s="212"/>
      <c r="R103" s="172">
        <v>53.57</v>
      </c>
      <c r="S103" s="289">
        <v>21</v>
      </c>
      <c r="T103" s="559">
        <v>104</v>
      </c>
      <c r="U103" s="154">
        <v>88</v>
      </c>
      <c r="V103" s="175">
        <v>102</v>
      </c>
      <c r="W103" s="320">
        <v>91</v>
      </c>
      <c r="X103" s="324">
        <f t="shared" si="3"/>
        <v>406</v>
      </c>
    </row>
    <row r="104" spans="1:24" ht="15" customHeight="1" x14ac:dyDescent="0.25">
      <c r="A104" s="32">
        <v>99</v>
      </c>
      <c r="B104" s="118" t="s">
        <v>2</v>
      </c>
      <c r="C104" s="191" t="s">
        <v>5</v>
      </c>
      <c r="D104" s="285">
        <v>6</v>
      </c>
      <c r="E104" s="21">
        <v>40</v>
      </c>
      <c r="F104" s="276">
        <v>61.48</v>
      </c>
      <c r="G104" s="285">
        <v>3</v>
      </c>
      <c r="H104" s="21">
        <v>45</v>
      </c>
      <c r="I104" s="277">
        <v>59.33</v>
      </c>
      <c r="J104" s="171">
        <v>1</v>
      </c>
      <c r="K104" s="21">
        <v>51</v>
      </c>
      <c r="L104" s="172">
        <v>57.45</v>
      </c>
      <c r="M104" s="174">
        <v>3</v>
      </c>
      <c r="N104" s="200">
        <v>28</v>
      </c>
      <c r="O104" s="598">
        <v>55.61</v>
      </c>
      <c r="P104" s="174">
        <v>1</v>
      </c>
      <c r="Q104" s="101">
        <v>40</v>
      </c>
      <c r="R104" s="172">
        <v>53.57</v>
      </c>
      <c r="S104" s="289">
        <v>91</v>
      </c>
      <c r="T104" s="555">
        <v>89</v>
      </c>
      <c r="U104" s="154">
        <v>62</v>
      </c>
      <c r="V104" s="175">
        <v>97</v>
      </c>
      <c r="W104" s="320">
        <v>73</v>
      </c>
      <c r="X104" s="324">
        <f t="shared" si="3"/>
        <v>412</v>
      </c>
    </row>
    <row r="105" spans="1:24" ht="15" customHeight="1" thickBot="1" x14ac:dyDescent="0.3">
      <c r="A105" s="259">
        <v>100</v>
      </c>
      <c r="B105" s="67" t="s">
        <v>2</v>
      </c>
      <c r="C105" s="206" t="s">
        <v>22</v>
      </c>
      <c r="D105" s="595">
        <v>3</v>
      </c>
      <c r="E105" s="610">
        <v>53</v>
      </c>
      <c r="F105" s="546">
        <v>61.48</v>
      </c>
      <c r="G105" s="286">
        <v>6</v>
      </c>
      <c r="H105" s="193">
        <v>34.666666666666664</v>
      </c>
      <c r="I105" s="546">
        <v>59.33</v>
      </c>
      <c r="J105" s="192">
        <v>3</v>
      </c>
      <c r="K105" s="193">
        <v>41.33</v>
      </c>
      <c r="L105" s="194">
        <v>57.45</v>
      </c>
      <c r="M105" s="196">
        <v>8</v>
      </c>
      <c r="N105" s="195">
        <v>47.5</v>
      </c>
      <c r="O105" s="601">
        <v>55.61</v>
      </c>
      <c r="P105" s="196"/>
      <c r="Q105" s="195"/>
      <c r="R105" s="194">
        <v>53.57</v>
      </c>
      <c r="S105" s="292">
        <v>70</v>
      </c>
      <c r="T105" s="557">
        <v>97</v>
      </c>
      <c r="U105" s="155">
        <v>83</v>
      </c>
      <c r="V105" s="197">
        <v>76</v>
      </c>
      <c r="W105" s="322">
        <v>91</v>
      </c>
      <c r="X105" s="327">
        <f t="shared" si="3"/>
        <v>417</v>
      </c>
    </row>
    <row r="106" spans="1:24" ht="15" customHeight="1" x14ac:dyDescent="0.25">
      <c r="A106" s="31">
        <v>101</v>
      </c>
      <c r="B106" s="50" t="s">
        <v>32</v>
      </c>
      <c r="C106" s="205" t="s">
        <v>34</v>
      </c>
      <c r="D106" s="42">
        <v>4</v>
      </c>
      <c r="E106" s="198">
        <v>55.25</v>
      </c>
      <c r="F106" s="278">
        <v>61.48</v>
      </c>
      <c r="G106" s="42">
        <v>2</v>
      </c>
      <c r="H106" s="198">
        <v>47</v>
      </c>
      <c r="I106" s="266">
        <v>59.33</v>
      </c>
      <c r="J106" s="165">
        <v>3</v>
      </c>
      <c r="K106" s="198">
        <v>36</v>
      </c>
      <c r="L106" s="166">
        <v>57.45</v>
      </c>
      <c r="M106" s="167">
        <v>3</v>
      </c>
      <c r="N106" s="316">
        <v>26.666666666666668</v>
      </c>
      <c r="O106" s="597">
        <v>55.61</v>
      </c>
      <c r="P106" s="167">
        <v>10</v>
      </c>
      <c r="Q106" s="199">
        <v>39.1</v>
      </c>
      <c r="R106" s="166">
        <v>53.57</v>
      </c>
      <c r="S106" s="290">
        <v>64</v>
      </c>
      <c r="T106" s="554">
        <v>86</v>
      </c>
      <c r="U106" s="153">
        <v>94</v>
      </c>
      <c r="V106" s="169">
        <v>100</v>
      </c>
      <c r="W106" s="39">
        <v>77</v>
      </c>
      <c r="X106" s="623">
        <f t="shared" si="3"/>
        <v>421</v>
      </c>
    </row>
    <row r="107" spans="1:24" ht="15" customHeight="1" x14ac:dyDescent="0.25">
      <c r="A107" s="32">
        <v>102</v>
      </c>
      <c r="B107" s="263" t="s">
        <v>26</v>
      </c>
      <c r="C107" s="201" t="s">
        <v>25</v>
      </c>
      <c r="D107" s="285">
        <v>3</v>
      </c>
      <c r="E107" s="21">
        <v>46</v>
      </c>
      <c r="F107" s="550">
        <v>61.48</v>
      </c>
      <c r="G107" s="43">
        <v>4</v>
      </c>
      <c r="H107" s="187">
        <v>40</v>
      </c>
      <c r="I107" s="552">
        <v>59.33</v>
      </c>
      <c r="J107" s="186">
        <v>2</v>
      </c>
      <c r="K107" s="187">
        <v>44</v>
      </c>
      <c r="L107" s="188">
        <v>57.45</v>
      </c>
      <c r="M107" s="190">
        <v>4</v>
      </c>
      <c r="N107" s="202">
        <v>43.75</v>
      </c>
      <c r="O107" s="600">
        <v>55.61</v>
      </c>
      <c r="P107" s="190">
        <v>3</v>
      </c>
      <c r="Q107" s="265">
        <v>28.33333</v>
      </c>
      <c r="R107" s="188">
        <v>53.57</v>
      </c>
      <c r="S107" s="289">
        <v>85</v>
      </c>
      <c r="T107" s="555">
        <v>96</v>
      </c>
      <c r="U107" s="154">
        <v>77</v>
      </c>
      <c r="V107" s="175">
        <v>88</v>
      </c>
      <c r="W107" s="484">
        <v>83</v>
      </c>
      <c r="X107" s="624">
        <f t="shared" si="3"/>
        <v>429</v>
      </c>
    </row>
    <row r="108" spans="1:24" ht="15" customHeight="1" x14ac:dyDescent="0.25">
      <c r="A108" s="32">
        <v>103</v>
      </c>
      <c r="B108" s="54" t="s">
        <v>0</v>
      </c>
      <c r="C108" s="191" t="s">
        <v>66</v>
      </c>
      <c r="D108" s="285">
        <v>4</v>
      </c>
      <c r="E108" s="21">
        <v>50.75</v>
      </c>
      <c r="F108" s="276">
        <v>61.48</v>
      </c>
      <c r="G108" s="285">
        <v>5</v>
      </c>
      <c r="H108" s="21">
        <v>49</v>
      </c>
      <c r="I108" s="270">
        <v>59.33</v>
      </c>
      <c r="J108" s="171">
        <v>8</v>
      </c>
      <c r="K108" s="21">
        <v>41.25</v>
      </c>
      <c r="L108" s="172">
        <v>57.45</v>
      </c>
      <c r="M108" s="560"/>
      <c r="N108" s="100"/>
      <c r="O108" s="598">
        <v>55.61</v>
      </c>
      <c r="P108" s="34"/>
      <c r="Q108" s="100"/>
      <c r="R108" s="172">
        <v>53.57</v>
      </c>
      <c r="S108" s="289">
        <v>76</v>
      </c>
      <c r="T108" s="555">
        <v>80</v>
      </c>
      <c r="U108" s="154">
        <v>84</v>
      </c>
      <c r="V108" s="175">
        <v>102</v>
      </c>
      <c r="W108" s="484">
        <v>91</v>
      </c>
      <c r="X108" s="625">
        <f t="shared" si="3"/>
        <v>433</v>
      </c>
    </row>
    <row r="109" spans="1:24" ht="15" customHeight="1" x14ac:dyDescent="0.25">
      <c r="A109" s="32">
        <v>104</v>
      </c>
      <c r="B109" s="54" t="s">
        <v>52</v>
      </c>
      <c r="C109" s="201" t="s">
        <v>56</v>
      </c>
      <c r="D109" s="285">
        <v>4</v>
      </c>
      <c r="E109" s="21">
        <v>37</v>
      </c>
      <c r="F109" s="550">
        <v>61.48</v>
      </c>
      <c r="G109" s="43">
        <v>4</v>
      </c>
      <c r="H109" s="187">
        <v>53.25</v>
      </c>
      <c r="I109" s="270">
        <v>59.33</v>
      </c>
      <c r="J109" s="171"/>
      <c r="K109" s="209"/>
      <c r="L109" s="172">
        <v>57.45</v>
      </c>
      <c r="M109" s="174"/>
      <c r="N109" s="101"/>
      <c r="O109" s="598">
        <v>55.61</v>
      </c>
      <c r="P109" s="174">
        <v>1</v>
      </c>
      <c r="Q109" s="101">
        <v>40</v>
      </c>
      <c r="R109" s="172">
        <v>53.57</v>
      </c>
      <c r="S109" s="289">
        <v>95</v>
      </c>
      <c r="T109" s="555">
        <v>63</v>
      </c>
      <c r="U109" s="154">
        <v>102</v>
      </c>
      <c r="V109" s="175">
        <v>102</v>
      </c>
      <c r="W109" s="484">
        <v>72</v>
      </c>
      <c r="X109" s="625">
        <f t="shared" si="3"/>
        <v>434</v>
      </c>
    </row>
    <row r="110" spans="1:24" ht="15" customHeight="1" x14ac:dyDescent="0.25">
      <c r="A110" s="32">
        <v>105</v>
      </c>
      <c r="B110" s="54" t="s">
        <v>52</v>
      </c>
      <c r="C110" s="294" t="s">
        <v>51</v>
      </c>
      <c r="D110" s="285">
        <v>3</v>
      </c>
      <c r="E110" s="21">
        <v>40</v>
      </c>
      <c r="F110" s="302">
        <v>61.48</v>
      </c>
      <c r="G110" s="299"/>
      <c r="H110" s="300"/>
      <c r="I110" s="270">
        <v>59.33</v>
      </c>
      <c r="J110" s="171">
        <v>3</v>
      </c>
      <c r="K110" s="21">
        <v>51.33</v>
      </c>
      <c r="L110" s="172">
        <v>57.45</v>
      </c>
      <c r="M110" s="174">
        <v>6</v>
      </c>
      <c r="N110" s="101">
        <v>43.666666666666664</v>
      </c>
      <c r="O110" s="598">
        <v>55.61</v>
      </c>
      <c r="P110" s="174"/>
      <c r="Q110" s="101"/>
      <c r="R110" s="172">
        <v>53.57</v>
      </c>
      <c r="S110" s="289">
        <v>92</v>
      </c>
      <c r="T110" s="559">
        <v>104</v>
      </c>
      <c r="U110" s="154">
        <v>59</v>
      </c>
      <c r="V110" s="175">
        <v>89</v>
      </c>
      <c r="W110" s="484">
        <v>91</v>
      </c>
      <c r="X110" s="625">
        <f t="shared" si="3"/>
        <v>435</v>
      </c>
    </row>
    <row r="111" spans="1:24" ht="15" customHeight="1" x14ac:dyDescent="0.25">
      <c r="A111" s="32">
        <v>106</v>
      </c>
      <c r="B111" s="54" t="s">
        <v>0</v>
      </c>
      <c r="C111" s="191" t="s">
        <v>156</v>
      </c>
      <c r="D111" s="297">
        <v>9</v>
      </c>
      <c r="E111" s="21">
        <v>53.6</v>
      </c>
      <c r="F111" s="276">
        <v>61.48</v>
      </c>
      <c r="G111" s="285">
        <v>2</v>
      </c>
      <c r="H111" s="21">
        <v>28</v>
      </c>
      <c r="I111" s="270">
        <v>59.33</v>
      </c>
      <c r="J111" s="171">
        <v>6</v>
      </c>
      <c r="K111" s="21">
        <v>40.83</v>
      </c>
      <c r="L111" s="172">
        <v>57.45</v>
      </c>
      <c r="M111" s="34"/>
      <c r="N111" s="15"/>
      <c r="O111" s="598">
        <v>55.61</v>
      </c>
      <c r="P111" s="34"/>
      <c r="Q111" s="15"/>
      <c r="R111" s="172">
        <v>53.57</v>
      </c>
      <c r="S111" s="289">
        <v>69</v>
      </c>
      <c r="T111" s="555">
        <v>101</v>
      </c>
      <c r="U111" s="154">
        <v>86</v>
      </c>
      <c r="V111" s="175">
        <v>102</v>
      </c>
      <c r="W111" s="484">
        <v>91</v>
      </c>
      <c r="X111" s="625">
        <f t="shared" si="3"/>
        <v>449</v>
      </c>
    </row>
    <row r="112" spans="1:24" ht="15" customHeight="1" x14ac:dyDescent="0.25">
      <c r="A112" s="32">
        <v>107</v>
      </c>
      <c r="B112" s="54" t="s">
        <v>32</v>
      </c>
      <c r="C112" s="201" t="s">
        <v>69</v>
      </c>
      <c r="D112" s="285">
        <v>2</v>
      </c>
      <c r="E112" s="21">
        <v>52</v>
      </c>
      <c r="F112" s="550">
        <v>61.48</v>
      </c>
      <c r="G112" s="43">
        <v>1</v>
      </c>
      <c r="H112" s="187">
        <v>3</v>
      </c>
      <c r="I112" s="267">
        <v>59.33</v>
      </c>
      <c r="J112" s="171"/>
      <c r="K112" s="209"/>
      <c r="L112" s="172">
        <v>57.45</v>
      </c>
      <c r="M112" s="174">
        <v>1</v>
      </c>
      <c r="N112" s="200">
        <v>27</v>
      </c>
      <c r="O112" s="598">
        <v>55.61</v>
      </c>
      <c r="P112" s="174"/>
      <c r="Q112" s="101"/>
      <c r="R112" s="172">
        <v>53.57</v>
      </c>
      <c r="S112" s="289">
        <v>74</v>
      </c>
      <c r="T112" s="555">
        <v>103</v>
      </c>
      <c r="U112" s="154">
        <v>102</v>
      </c>
      <c r="V112" s="175">
        <v>99</v>
      </c>
      <c r="W112" s="484">
        <v>91</v>
      </c>
      <c r="X112" s="625">
        <f t="shared" si="3"/>
        <v>469</v>
      </c>
    </row>
    <row r="113" spans="1:24" ht="15" customHeight="1" x14ac:dyDescent="0.25">
      <c r="A113" s="32">
        <v>108</v>
      </c>
      <c r="B113" s="54" t="s">
        <v>32</v>
      </c>
      <c r="C113" s="191" t="s">
        <v>68</v>
      </c>
      <c r="D113" s="602"/>
      <c r="E113" s="63"/>
      <c r="F113" s="276">
        <v>61.48</v>
      </c>
      <c r="G113" s="285">
        <v>3</v>
      </c>
      <c r="H113" s="21">
        <v>47</v>
      </c>
      <c r="I113" s="270">
        <v>59.33</v>
      </c>
      <c r="J113" s="171">
        <v>3</v>
      </c>
      <c r="K113" s="29">
        <v>27.33</v>
      </c>
      <c r="L113" s="172">
        <v>57.45</v>
      </c>
      <c r="M113" s="34"/>
      <c r="N113" s="15"/>
      <c r="O113" s="598">
        <v>55.61</v>
      </c>
      <c r="P113" s="34"/>
      <c r="Q113" s="15"/>
      <c r="R113" s="172">
        <v>53.57</v>
      </c>
      <c r="S113" s="289">
        <v>100</v>
      </c>
      <c r="T113" s="555">
        <v>85</v>
      </c>
      <c r="U113" s="154">
        <v>100</v>
      </c>
      <c r="V113" s="175">
        <v>102</v>
      </c>
      <c r="W113" s="484">
        <v>91</v>
      </c>
      <c r="X113" s="625">
        <f t="shared" si="3"/>
        <v>478</v>
      </c>
    </row>
    <row r="114" spans="1:24" ht="15" customHeight="1" x14ac:dyDescent="0.25">
      <c r="A114" s="66">
        <v>109</v>
      </c>
      <c r="B114" s="561" t="s">
        <v>2</v>
      </c>
      <c r="C114" s="612" t="s">
        <v>67</v>
      </c>
      <c r="D114" s="613"/>
      <c r="E114" s="615"/>
      <c r="F114" s="616">
        <v>61.48</v>
      </c>
      <c r="G114" s="617"/>
      <c r="H114" s="618"/>
      <c r="I114" s="565">
        <v>59.33</v>
      </c>
      <c r="J114" s="192">
        <v>1</v>
      </c>
      <c r="K114" s="193">
        <v>42</v>
      </c>
      <c r="L114" s="194">
        <v>57.45</v>
      </c>
      <c r="M114" s="611"/>
      <c r="N114" s="620"/>
      <c r="O114" s="601">
        <v>55.61</v>
      </c>
      <c r="P114" s="611"/>
      <c r="Q114" s="620"/>
      <c r="R114" s="194">
        <v>53.57</v>
      </c>
      <c r="S114" s="292">
        <v>100</v>
      </c>
      <c r="T114" s="592">
        <v>104</v>
      </c>
      <c r="U114" s="155">
        <v>82</v>
      </c>
      <c r="V114" s="197">
        <v>102</v>
      </c>
      <c r="W114" s="628">
        <v>91</v>
      </c>
      <c r="X114" s="626">
        <f t="shared" si="3"/>
        <v>479</v>
      </c>
    </row>
    <row r="115" spans="1:24" ht="15" customHeight="1" thickBot="1" x14ac:dyDescent="0.3">
      <c r="A115" s="260">
        <v>110</v>
      </c>
      <c r="B115" s="58" t="s">
        <v>32</v>
      </c>
      <c r="C115" s="562" t="s">
        <v>85</v>
      </c>
      <c r="D115" s="563"/>
      <c r="E115" s="91"/>
      <c r="F115" s="268">
        <v>61.48</v>
      </c>
      <c r="G115" s="563"/>
      <c r="H115" s="91"/>
      <c r="I115" s="619">
        <v>59.33</v>
      </c>
      <c r="J115" s="179">
        <v>1</v>
      </c>
      <c r="K115" s="569">
        <v>7</v>
      </c>
      <c r="L115" s="180">
        <v>57.45</v>
      </c>
      <c r="M115" s="183">
        <v>3</v>
      </c>
      <c r="N115" s="207">
        <v>33</v>
      </c>
      <c r="O115" s="599">
        <v>55.61</v>
      </c>
      <c r="P115" s="183"/>
      <c r="Q115" s="181"/>
      <c r="R115" s="180">
        <v>53.57</v>
      </c>
      <c r="S115" s="473">
        <v>100</v>
      </c>
      <c r="T115" s="621">
        <v>104</v>
      </c>
      <c r="U115" s="622">
        <v>101</v>
      </c>
      <c r="V115" s="622">
        <v>96</v>
      </c>
      <c r="W115" s="41">
        <v>91</v>
      </c>
      <c r="X115" s="627">
        <f t="shared" si="3"/>
        <v>492</v>
      </c>
    </row>
    <row r="116" spans="1:24" x14ac:dyDescent="0.25">
      <c r="A116" s="75"/>
      <c r="C116" s="314" t="s">
        <v>98</v>
      </c>
      <c r="D116" s="544"/>
      <c r="E116" s="632">
        <f>AVERAGE(E6:E114)</f>
        <v>58.89791132614662</v>
      </c>
      <c r="F116" s="544"/>
      <c r="G116" s="222"/>
      <c r="H116" s="313">
        <f>AVERAGE(H6:H114)</f>
        <v>56.436761837158897</v>
      </c>
      <c r="I116" s="222"/>
      <c r="J116" s="146"/>
      <c r="K116" s="147">
        <f>AVERAGE(K6:K114)</f>
        <v>53.70709999999999</v>
      </c>
      <c r="L116" s="148"/>
      <c r="M116" s="149"/>
      <c r="N116" s="150">
        <f>AVERAGE(N6:N114)</f>
        <v>54.252997222548693</v>
      </c>
      <c r="O116" s="151"/>
      <c r="P116" s="152"/>
      <c r="Q116" s="147">
        <f>AVERAGE(Q6:Q114)</f>
        <v>51.140043222222225</v>
      </c>
      <c r="R116" s="214"/>
      <c r="S116" s="214"/>
      <c r="T116" s="214"/>
      <c r="U116" s="215"/>
      <c r="V116" s="215"/>
      <c r="W116" s="215"/>
      <c r="X116" s="216"/>
    </row>
    <row r="117" spans="1:24" x14ac:dyDescent="0.25">
      <c r="A117" s="216"/>
      <c r="B117" s="217"/>
      <c r="C117" s="218" t="s">
        <v>116</v>
      </c>
      <c r="D117" s="218"/>
      <c r="E117" s="9">
        <v>61.48</v>
      </c>
      <c r="F117" s="218"/>
      <c r="G117" s="218"/>
      <c r="H117" s="9">
        <v>59.33</v>
      </c>
      <c r="I117" s="218"/>
      <c r="J117" s="219"/>
      <c r="K117" s="220">
        <v>57.45</v>
      </c>
      <c r="L117" s="220"/>
      <c r="M117" s="220"/>
      <c r="N117" s="220">
        <v>55.61</v>
      </c>
      <c r="O117" s="220"/>
      <c r="P117" s="221"/>
      <c r="Q117" s="220">
        <v>53.57</v>
      </c>
      <c r="R117" s="217"/>
      <c r="S117" s="217"/>
      <c r="T117" s="217"/>
      <c r="U117" s="215"/>
      <c r="V117" s="215"/>
      <c r="W117" s="215"/>
      <c r="X117" s="216"/>
    </row>
    <row r="118" spans="1:24" x14ac:dyDescent="0.25">
      <c r="B118" s="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1"/>
      <c r="P118" s="10"/>
      <c r="Q118" s="10"/>
      <c r="R118" s="1"/>
      <c r="S118" s="1"/>
      <c r="T118" s="1"/>
    </row>
  </sheetData>
  <mergeCells count="10">
    <mergeCell ref="A4:A5"/>
    <mergeCell ref="C4:C5"/>
    <mergeCell ref="B4:B5"/>
    <mergeCell ref="X4:X5"/>
    <mergeCell ref="P4:R4"/>
    <mergeCell ref="M4:O4"/>
    <mergeCell ref="J4:L4"/>
    <mergeCell ref="G4:I4"/>
    <mergeCell ref="D4:F4"/>
    <mergeCell ref="S4:W4"/>
  </mergeCells>
  <conditionalFormatting sqref="H6:H117">
    <cfRule type="cellIs" dxfId="39" priority="2" stopIfTrue="1" operator="equal">
      <formula>$H$116</formula>
    </cfRule>
    <cfRule type="containsBlanks" dxfId="38" priority="297" stopIfTrue="1">
      <formula>LEN(TRIM(H6))=0</formula>
    </cfRule>
    <cfRule type="cellIs" dxfId="37" priority="298" stopIfTrue="1" operator="lessThan">
      <formula>50</formula>
    </cfRule>
    <cfRule type="cellIs" dxfId="36" priority="299" stopIfTrue="1" operator="greaterThanOrEqual">
      <formula>75</formula>
    </cfRule>
    <cfRule type="cellIs" dxfId="35" priority="300" stopIfTrue="1" operator="between">
      <formula>$H$116</formula>
      <formula>50</formula>
    </cfRule>
    <cfRule type="cellIs" dxfId="34" priority="301" stopIfTrue="1" operator="between">
      <formula>75</formula>
      <formula>$H$116</formula>
    </cfRule>
  </conditionalFormatting>
  <conditionalFormatting sqref="K6:K117">
    <cfRule type="cellIs" dxfId="33" priority="3" stopIfTrue="1" operator="equal">
      <formula>$K$116</formula>
    </cfRule>
    <cfRule type="containsBlanks" dxfId="32" priority="307" stopIfTrue="1">
      <formula>LEN(TRIM(K6))=0</formula>
    </cfRule>
    <cfRule type="cellIs" dxfId="31" priority="308" stopIfTrue="1" operator="lessThan">
      <formula>50</formula>
    </cfRule>
    <cfRule type="cellIs" dxfId="30" priority="309" stopIfTrue="1" operator="between">
      <formula>$K$116</formula>
      <formula>50</formula>
    </cfRule>
    <cfRule type="cellIs" dxfId="29" priority="310" stopIfTrue="1" operator="between">
      <formula>74.999</formula>
      <formula>$K$116</formula>
    </cfRule>
    <cfRule type="cellIs" dxfId="28" priority="311" stopIfTrue="1" operator="greaterThanOrEqual">
      <formula>75</formula>
    </cfRule>
  </conditionalFormatting>
  <conditionalFormatting sqref="Q6:Q117">
    <cfRule type="containsBlanks" dxfId="27" priority="5" stopIfTrue="1">
      <formula>LEN(TRIM(Q6))=0</formula>
    </cfRule>
    <cfRule type="cellIs" dxfId="26" priority="6" stopIfTrue="1" operator="equal">
      <formula>$Q$116</formula>
    </cfRule>
    <cfRule type="cellIs" dxfId="25" priority="32" stopIfTrue="1" operator="greaterThanOrEqual">
      <formula>75</formula>
    </cfRule>
    <cfRule type="cellIs" dxfId="24" priority="33" stopIfTrue="1" operator="lessThan">
      <formula>50</formula>
    </cfRule>
    <cfRule type="cellIs" dxfId="23" priority="34" stopIfTrue="1" operator="between">
      <formula>$Q$116</formula>
      <formula>50</formula>
    </cfRule>
    <cfRule type="cellIs" dxfId="22" priority="35" stopIfTrue="1" operator="between">
      <formula>75</formula>
      <formula>$Q$116</formula>
    </cfRule>
  </conditionalFormatting>
  <conditionalFormatting sqref="N6:N117">
    <cfRule type="cellIs" dxfId="21" priority="4" stopIfTrue="1" operator="equal">
      <formula>$N$116</formula>
    </cfRule>
    <cfRule type="containsBlanks" dxfId="20" priority="37" stopIfTrue="1">
      <formula>LEN(TRIM(N6))=0</formula>
    </cfRule>
    <cfRule type="cellIs" dxfId="19" priority="38" stopIfTrue="1" operator="lessThan">
      <formula>50</formula>
    </cfRule>
    <cfRule type="cellIs" dxfId="18" priority="39" stopIfTrue="1" operator="between">
      <formula>$N$116</formula>
      <formula>50</formula>
    </cfRule>
    <cfRule type="cellIs" dxfId="17" priority="40" stopIfTrue="1" operator="between">
      <formula>75</formula>
      <formula>$N$116</formula>
    </cfRule>
    <cfRule type="cellIs" dxfId="16" priority="41" stopIfTrue="1" operator="greaterThanOrEqual">
      <formula>75</formula>
    </cfRule>
  </conditionalFormatting>
  <conditionalFormatting sqref="E6:E117">
    <cfRule type="containsBlanks" dxfId="15" priority="1" stopIfTrue="1">
      <formula>LEN(TRIM(E6))=0</formula>
    </cfRule>
    <cfRule type="cellIs" dxfId="14" priority="7" stopIfTrue="1" operator="equal">
      <formula>$E$116</formula>
    </cfRule>
    <cfRule type="cellIs" dxfId="13" priority="8" stopIfTrue="1" operator="lessThan">
      <formula>50</formula>
    </cfRule>
    <cfRule type="cellIs" dxfId="12" priority="9" stopIfTrue="1" operator="greaterThanOrEqual">
      <formula>75</formula>
    </cfRule>
    <cfRule type="cellIs" dxfId="11" priority="10" stopIfTrue="1" operator="between">
      <formula>$E$116</formula>
      <formula>50</formula>
    </cfRule>
    <cfRule type="cellIs" dxfId="10" priority="11" stopIfTrue="1" operator="between">
      <formula>75</formula>
      <formula>$E$116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="90" zoomScaleNormal="90" workbookViewId="0">
      <pane xSplit="6" ySplit="6" topLeftCell="G7" activePane="bottomRight" state="frozen"/>
      <selection pane="topRight" activeCell="M1" sqref="M1"/>
      <selection pane="bottomLeft" activeCell="A7" sqref="A7"/>
      <selection pane="bottomRight" activeCell="B5" sqref="B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ht="15" customHeight="1" x14ac:dyDescent="0.25">
      <c r="H1" s="47"/>
      <c r="I1" s="7" t="s">
        <v>111</v>
      </c>
    </row>
    <row r="2" spans="1:9" ht="15" customHeight="1" x14ac:dyDescent="0.25">
      <c r="B2" s="78"/>
      <c r="C2" s="78" t="s">
        <v>117</v>
      </c>
      <c r="D2" s="78"/>
      <c r="E2" s="9">
        <v>2019</v>
      </c>
      <c r="H2" s="48"/>
      <c r="I2" s="7" t="s">
        <v>112</v>
      </c>
    </row>
    <row r="3" spans="1:9" ht="15" customHeight="1" x14ac:dyDescent="0.25">
      <c r="H3" s="49"/>
      <c r="I3" s="7" t="s">
        <v>113</v>
      </c>
    </row>
    <row r="4" spans="1:9" ht="15" customHeight="1" thickBot="1" x14ac:dyDescent="0.3">
      <c r="F4" s="2"/>
      <c r="G4" s="2"/>
      <c r="H4" s="8"/>
      <c r="I4" s="7" t="s">
        <v>114</v>
      </c>
    </row>
    <row r="5" spans="1:9" ht="36" customHeight="1" thickBot="1" x14ac:dyDescent="0.3">
      <c r="A5" s="46" t="s">
        <v>64</v>
      </c>
      <c r="B5" s="244" t="s">
        <v>63</v>
      </c>
      <c r="C5" s="244" t="s">
        <v>108</v>
      </c>
      <c r="D5" s="244" t="s">
        <v>99</v>
      </c>
      <c r="E5" s="245" t="s">
        <v>149</v>
      </c>
      <c r="F5" s="2"/>
      <c r="G5" s="2"/>
    </row>
    <row r="6" spans="1:9" ht="15" customHeight="1" thickBot="1" x14ac:dyDescent="0.3">
      <c r="A6" s="83"/>
      <c r="B6" s="84"/>
      <c r="C6" s="87" t="s">
        <v>140</v>
      </c>
      <c r="D6" s="87">
        <f>SUM(D7:D105)</f>
        <v>893</v>
      </c>
      <c r="E6" s="246">
        <f>AVERAGE(E7:E105)</f>
        <v>58.897911326146634</v>
      </c>
      <c r="F6" s="2"/>
      <c r="G6" s="2"/>
    </row>
    <row r="7" spans="1:9" ht="15" customHeight="1" x14ac:dyDescent="0.25">
      <c r="A7" s="240">
        <v>1</v>
      </c>
      <c r="B7" s="50" t="s">
        <v>26</v>
      </c>
      <c r="C7" s="51" t="s">
        <v>90</v>
      </c>
      <c r="D7" s="229">
        <v>2</v>
      </c>
      <c r="E7" s="53">
        <v>90</v>
      </c>
      <c r="F7" s="2"/>
      <c r="G7" s="2"/>
    </row>
    <row r="8" spans="1:9" ht="15" customHeight="1" x14ac:dyDescent="0.25">
      <c r="A8" s="238">
        <v>2</v>
      </c>
      <c r="B8" s="54" t="s">
        <v>2</v>
      </c>
      <c r="C8" s="55" t="s">
        <v>6</v>
      </c>
      <c r="D8" s="230">
        <v>2</v>
      </c>
      <c r="E8" s="57">
        <v>89</v>
      </c>
      <c r="F8" s="3" t="e">
        <f>#REF!*#REF!</f>
        <v>#REF!</v>
      </c>
      <c r="G8" s="3"/>
    </row>
    <row r="9" spans="1:9" ht="15" customHeight="1" x14ac:dyDescent="0.25">
      <c r="A9" s="32">
        <v>3</v>
      </c>
      <c r="B9" s="524" t="s">
        <v>0</v>
      </c>
      <c r="C9" s="55" t="s">
        <v>96</v>
      </c>
      <c r="D9" s="230">
        <v>11</v>
      </c>
      <c r="E9" s="70">
        <v>82.909090909090907</v>
      </c>
      <c r="F9" s="3"/>
      <c r="G9" s="3"/>
    </row>
    <row r="10" spans="1:9" ht="15" customHeight="1" x14ac:dyDescent="0.25">
      <c r="A10" s="32">
        <v>4</v>
      </c>
      <c r="B10" s="67" t="s">
        <v>40</v>
      </c>
      <c r="C10" s="68" t="s">
        <v>47</v>
      </c>
      <c r="D10" s="233">
        <v>1</v>
      </c>
      <c r="E10" s="57">
        <v>81</v>
      </c>
      <c r="F10" s="3"/>
      <c r="G10" s="3"/>
    </row>
    <row r="11" spans="1:9" ht="15" customHeight="1" x14ac:dyDescent="0.25">
      <c r="A11" s="32">
        <v>5</v>
      </c>
      <c r="B11" s="54" t="s">
        <v>52</v>
      </c>
      <c r="C11" s="55" t="s">
        <v>59</v>
      </c>
      <c r="D11" s="230">
        <v>14</v>
      </c>
      <c r="E11" s="57">
        <v>79</v>
      </c>
      <c r="F11" s="3" t="e">
        <f>#REF!*#REF!</f>
        <v>#REF!</v>
      </c>
      <c r="G11" s="3"/>
    </row>
    <row r="12" spans="1:9" ht="15" customHeight="1" x14ac:dyDescent="0.25">
      <c r="A12" s="32">
        <v>6</v>
      </c>
      <c r="B12" s="54" t="s">
        <v>26</v>
      </c>
      <c r="C12" s="55" t="s">
        <v>157</v>
      </c>
      <c r="D12" s="230">
        <v>2</v>
      </c>
      <c r="E12" s="57">
        <v>79</v>
      </c>
      <c r="F12" s="3" t="e">
        <f>#REF!*#REF!</f>
        <v>#REF!</v>
      </c>
      <c r="G12" s="3"/>
    </row>
    <row r="13" spans="1:9" ht="15" customHeight="1" x14ac:dyDescent="0.25">
      <c r="A13" s="32">
        <v>7</v>
      </c>
      <c r="B13" s="54" t="s">
        <v>61</v>
      </c>
      <c r="C13" s="55" t="s">
        <v>76</v>
      </c>
      <c r="D13" s="230">
        <v>44</v>
      </c>
      <c r="E13" s="57">
        <v>77.977272727272734</v>
      </c>
      <c r="F13" s="3" t="e">
        <f>#REF!*#REF!</f>
        <v>#REF!</v>
      </c>
      <c r="G13" s="3"/>
    </row>
    <row r="14" spans="1:9" ht="15" customHeight="1" x14ac:dyDescent="0.25">
      <c r="A14" s="32">
        <v>8</v>
      </c>
      <c r="B14" s="54" t="s">
        <v>2</v>
      </c>
      <c r="C14" s="55" t="s">
        <v>17</v>
      </c>
      <c r="D14" s="230">
        <v>3</v>
      </c>
      <c r="E14" s="57">
        <v>74.33</v>
      </c>
      <c r="F14" s="3" t="e">
        <f>#REF!*#REF!</f>
        <v>#REF!</v>
      </c>
      <c r="G14" s="3"/>
    </row>
    <row r="15" spans="1:9" ht="15" customHeight="1" x14ac:dyDescent="0.25">
      <c r="A15" s="238">
        <v>9</v>
      </c>
      <c r="B15" s="54" t="s">
        <v>2</v>
      </c>
      <c r="C15" s="55" t="s">
        <v>148</v>
      </c>
      <c r="D15" s="230">
        <v>21</v>
      </c>
      <c r="E15" s="65">
        <v>74</v>
      </c>
      <c r="F15" s="3" t="e">
        <f>#REF!*#REF!</f>
        <v>#REF!</v>
      </c>
      <c r="G15" s="3"/>
    </row>
    <row r="16" spans="1:9" ht="15" customHeight="1" thickBot="1" x14ac:dyDescent="0.3">
      <c r="A16" s="66">
        <v>10</v>
      </c>
      <c r="B16" s="526" t="s">
        <v>26</v>
      </c>
      <c r="C16" s="533" t="s">
        <v>91</v>
      </c>
      <c r="D16" s="535">
        <v>6</v>
      </c>
      <c r="E16" s="70">
        <v>74</v>
      </c>
      <c r="F16" s="3" t="e">
        <f>#REF!*#REF!</f>
        <v>#REF!</v>
      </c>
      <c r="G16" s="3"/>
    </row>
    <row r="17" spans="1:7" ht="15" customHeight="1" x14ac:dyDescent="0.25">
      <c r="A17" s="31">
        <v>11</v>
      </c>
      <c r="B17" s="50" t="s">
        <v>32</v>
      </c>
      <c r="C17" s="51" t="s">
        <v>88</v>
      </c>
      <c r="D17" s="229">
        <v>43</v>
      </c>
      <c r="E17" s="529">
        <v>73.040000000000006</v>
      </c>
      <c r="F17" s="3"/>
      <c r="G17" s="3"/>
    </row>
    <row r="18" spans="1:7" ht="15" customHeight="1" x14ac:dyDescent="0.25">
      <c r="A18" s="32">
        <v>12</v>
      </c>
      <c r="B18" s="54" t="s">
        <v>32</v>
      </c>
      <c r="C18" s="55" t="s">
        <v>38</v>
      </c>
      <c r="D18" s="230">
        <v>1</v>
      </c>
      <c r="E18" s="57">
        <v>72</v>
      </c>
      <c r="F18" s="3"/>
      <c r="G18" s="3"/>
    </row>
    <row r="19" spans="1:7" ht="15" customHeight="1" x14ac:dyDescent="0.25">
      <c r="A19" s="32">
        <v>13</v>
      </c>
      <c r="B19" s="524" t="s">
        <v>0</v>
      </c>
      <c r="C19" s="55" t="s">
        <v>101</v>
      </c>
      <c r="D19" s="230">
        <v>3</v>
      </c>
      <c r="E19" s="57">
        <v>71.666666666666671</v>
      </c>
      <c r="F19" s="3" t="e">
        <f>#REF!*#REF!</f>
        <v>#REF!</v>
      </c>
      <c r="G19" s="3"/>
    </row>
    <row r="20" spans="1:7" ht="15" customHeight="1" x14ac:dyDescent="0.25">
      <c r="A20" s="32">
        <v>14</v>
      </c>
      <c r="B20" s="54" t="s">
        <v>2</v>
      </c>
      <c r="C20" s="55" t="s">
        <v>107</v>
      </c>
      <c r="D20" s="230">
        <v>14</v>
      </c>
      <c r="E20" s="57">
        <v>71</v>
      </c>
      <c r="F20" s="3" t="e">
        <f>#REF!*#REF!</f>
        <v>#REF!</v>
      </c>
      <c r="G20" s="3"/>
    </row>
    <row r="21" spans="1:7" ht="15" customHeight="1" x14ac:dyDescent="0.25">
      <c r="A21" s="32">
        <v>15</v>
      </c>
      <c r="B21" s="54" t="s">
        <v>0</v>
      </c>
      <c r="C21" s="55" t="s">
        <v>132</v>
      </c>
      <c r="D21" s="230">
        <v>22</v>
      </c>
      <c r="E21" s="57">
        <v>70.86363636363636</v>
      </c>
      <c r="F21" s="3" t="e">
        <f>#REF!*#REF!</f>
        <v>#REF!</v>
      </c>
      <c r="G21" s="3"/>
    </row>
    <row r="22" spans="1:7" ht="15" customHeight="1" x14ac:dyDescent="0.25">
      <c r="A22" s="32">
        <v>16</v>
      </c>
      <c r="B22" s="524" t="s">
        <v>52</v>
      </c>
      <c r="C22" s="55" t="s">
        <v>128</v>
      </c>
      <c r="D22" s="230">
        <v>2</v>
      </c>
      <c r="E22" s="57">
        <v>70.5</v>
      </c>
      <c r="F22" s="3" t="e">
        <f>#REF!*#REF!</f>
        <v>#REF!</v>
      </c>
      <c r="G22" s="3"/>
    </row>
    <row r="23" spans="1:7" ht="15" customHeight="1" x14ac:dyDescent="0.25">
      <c r="A23" s="32">
        <v>17</v>
      </c>
      <c r="B23" s="54" t="s">
        <v>40</v>
      </c>
      <c r="C23" s="55" t="s">
        <v>45</v>
      </c>
      <c r="D23" s="230">
        <v>2</v>
      </c>
      <c r="E23" s="57">
        <v>70.5</v>
      </c>
      <c r="F23" s="3" t="e">
        <f>#REF!*#REF!</f>
        <v>#REF!</v>
      </c>
      <c r="G23" s="3"/>
    </row>
    <row r="24" spans="1:7" ht="15" customHeight="1" x14ac:dyDescent="0.25">
      <c r="A24" s="32">
        <v>18</v>
      </c>
      <c r="B24" s="54" t="s">
        <v>2</v>
      </c>
      <c r="C24" s="55" t="s">
        <v>147</v>
      </c>
      <c r="D24" s="230">
        <v>22</v>
      </c>
      <c r="E24" s="57">
        <v>70</v>
      </c>
      <c r="F24" s="3" t="e">
        <f>#REF!*#REF!</f>
        <v>#REF!</v>
      </c>
      <c r="G24" s="3"/>
    </row>
    <row r="25" spans="1:7" ht="15" customHeight="1" x14ac:dyDescent="0.25">
      <c r="A25" s="238">
        <v>19</v>
      </c>
      <c r="B25" s="67" t="s">
        <v>61</v>
      </c>
      <c r="C25" s="68" t="s">
        <v>77</v>
      </c>
      <c r="D25" s="233">
        <v>12</v>
      </c>
      <c r="E25" s="70">
        <v>70</v>
      </c>
      <c r="F25" s="3" t="e">
        <f>#REF!*#REF!</f>
        <v>#REF!</v>
      </c>
      <c r="G25" s="3"/>
    </row>
    <row r="26" spans="1:7" ht="15" customHeight="1" thickBot="1" x14ac:dyDescent="0.3">
      <c r="A26" s="33">
        <v>20</v>
      </c>
      <c r="B26" s="58" t="s">
        <v>26</v>
      </c>
      <c r="C26" s="59" t="s">
        <v>28</v>
      </c>
      <c r="D26" s="234">
        <v>2</v>
      </c>
      <c r="E26" s="61">
        <v>70</v>
      </c>
      <c r="F26" s="3" t="e">
        <f>#REF!*#REF!</f>
        <v>#REF!</v>
      </c>
      <c r="G26" s="3"/>
    </row>
    <row r="27" spans="1:7" ht="15" customHeight="1" x14ac:dyDescent="0.25">
      <c r="A27" s="31">
        <v>21</v>
      </c>
      <c r="B27" s="50" t="s">
        <v>0</v>
      </c>
      <c r="C27" s="51" t="s">
        <v>65</v>
      </c>
      <c r="D27" s="229">
        <v>4</v>
      </c>
      <c r="E27" s="53">
        <v>69</v>
      </c>
      <c r="F27" s="3"/>
      <c r="G27" s="3"/>
    </row>
    <row r="28" spans="1:7" ht="15" customHeight="1" x14ac:dyDescent="0.25">
      <c r="A28" s="32">
        <v>22</v>
      </c>
      <c r="B28" s="523" t="s">
        <v>40</v>
      </c>
      <c r="C28" s="68" t="s">
        <v>48</v>
      </c>
      <c r="D28" s="233">
        <v>4</v>
      </c>
      <c r="E28" s="57">
        <v>68.75</v>
      </c>
      <c r="F28" s="3"/>
      <c r="G28" s="3"/>
    </row>
    <row r="29" spans="1:7" ht="15" customHeight="1" x14ac:dyDescent="0.25">
      <c r="A29" s="32">
        <v>23</v>
      </c>
      <c r="B29" s="54" t="s">
        <v>40</v>
      </c>
      <c r="C29" s="55" t="s">
        <v>74</v>
      </c>
      <c r="D29" s="230">
        <v>10</v>
      </c>
      <c r="E29" s="70">
        <v>68.3</v>
      </c>
      <c r="F29" s="3"/>
      <c r="G29" s="3"/>
    </row>
    <row r="30" spans="1:7" ht="15" customHeight="1" x14ac:dyDescent="0.25">
      <c r="A30" s="32">
        <v>24</v>
      </c>
      <c r="B30" s="54" t="s">
        <v>52</v>
      </c>
      <c r="C30" s="55" t="s">
        <v>60</v>
      </c>
      <c r="D30" s="230">
        <v>10</v>
      </c>
      <c r="E30" s="57">
        <v>68</v>
      </c>
      <c r="F30" s="3"/>
      <c r="G30" s="3"/>
    </row>
    <row r="31" spans="1:7" ht="15" customHeight="1" x14ac:dyDescent="0.25">
      <c r="A31" s="32">
        <v>25</v>
      </c>
      <c r="B31" s="54" t="s">
        <v>61</v>
      </c>
      <c r="C31" s="55" t="s">
        <v>79</v>
      </c>
      <c r="D31" s="230">
        <v>4</v>
      </c>
      <c r="E31" s="57">
        <v>68</v>
      </c>
      <c r="F31" s="3" t="e">
        <f>#REF!*#REF!</f>
        <v>#REF!</v>
      </c>
      <c r="G31" s="3"/>
    </row>
    <row r="32" spans="1:7" ht="15" customHeight="1" x14ac:dyDescent="0.25">
      <c r="A32" s="32">
        <v>26</v>
      </c>
      <c r="B32" s="54" t="s">
        <v>40</v>
      </c>
      <c r="C32" s="55" t="s">
        <v>50</v>
      </c>
      <c r="D32" s="230">
        <v>8</v>
      </c>
      <c r="E32" s="57">
        <v>67.38</v>
      </c>
      <c r="F32" s="3" t="e">
        <f>#REF!*#REF!</f>
        <v>#REF!</v>
      </c>
      <c r="G32" s="3"/>
    </row>
    <row r="33" spans="1:7" ht="15" customHeight="1" x14ac:dyDescent="0.25">
      <c r="A33" s="32">
        <v>27</v>
      </c>
      <c r="B33" s="54" t="s">
        <v>32</v>
      </c>
      <c r="C33" s="55" t="s">
        <v>103</v>
      </c>
      <c r="D33" s="230">
        <v>21</v>
      </c>
      <c r="E33" s="57">
        <v>66</v>
      </c>
      <c r="F33" s="3" t="e">
        <f>#REF!*#REF!</f>
        <v>#REF!</v>
      </c>
      <c r="G33" s="3"/>
    </row>
    <row r="34" spans="1:7" ht="15" customHeight="1" x14ac:dyDescent="0.25">
      <c r="A34" s="32">
        <v>28</v>
      </c>
      <c r="B34" s="54" t="s">
        <v>32</v>
      </c>
      <c r="C34" s="55" t="s">
        <v>144</v>
      </c>
      <c r="D34" s="230">
        <v>8</v>
      </c>
      <c r="E34" s="57">
        <v>66</v>
      </c>
      <c r="F34" s="3" t="e">
        <f>#REF!*#REF!</f>
        <v>#REF!</v>
      </c>
      <c r="G34" s="3"/>
    </row>
    <row r="35" spans="1:7" ht="15" customHeight="1" x14ac:dyDescent="0.25">
      <c r="A35" s="238">
        <v>29</v>
      </c>
      <c r="B35" s="524" t="s">
        <v>2</v>
      </c>
      <c r="C35" s="55" t="s">
        <v>7</v>
      </c>
      <c r="D35" s="230">
        <v>3</v>
      </c>
      <c r="E35" s="57">
        <v>66</v>
      </c>
      <c r="F35" s="3" t="e">
        <f>#REF!*#REF!</f>
        <v>#REF!</v>
      </c>
      <c r="G35" s="3"/>
    </row>
    <row r="36" spans="1:7" ht="15" customHeight="1" thickBot="1" x14ac:dyDescent="0.3">
      <c r="A36" s="260">
        <v>30</v>
      </c>
      <c r="B36" s="58" t="s">
        <v>2</v>
      </c>
      <c r="C36" s="59" t="s">
        <v>21</v>
      </c>
      <c r="D36" s="234">
        <v>17</v>
      </c>
      <c r="E36" s="532">
        <v>65.819999999999993</v>
      </c>
      <c r="F36" s="3" t="e">
        <f>#REF!*#REF!</f>
        <v>#REF!</v>
      </c>
      <c r="G36" s="3"/>
    </row>
    <row r="37" spans="1:7" ht="15" customHeight="1" x14ac:dyDescent="0.25">
      <c r="A37" s="31">
        <v>31</v>
      </c>
      <c r="B37" s="50" t="s">
        <v>40</v>
      </c>
      <c r="C37" s="51" t="s">
        <v>83</v>
      </c>
      <c r="D37" s="229">
        <v>24</v>
      </c>
      <c r="E37" s="53">
        <v>64.790000000000006</v>
      </c>
      <c r="F37" s="3" t="e">
        <f>#REF!*#REF!</f>
        <v>#REF!</v>
      </c>
      <c r="G37" s="3"/>
    </row>
    <row r="38" spans="1:7" ht="15" customHeight="1" x14ac:dyDescent="0.25">
      <c r="A38" s="238">
        <v>32</v>
      </c>
      <c r="B38" s="524" t="s">
        <v>0</v>
      </c>
      <c r="C38" s="55" t="s">
        <v>95</v>
      </c>
      <c r="D38" s="230">
        <v>15</v>
      </c>
      <c r="E38" s="57">
        <v>64.533333333333331</v>
      </c>
      <c r="F38" s="3" t="e">
        <f>#REF!*#REF!</f>
        <v>#REF!</v>
      </c>
      <c r="G38" s="3"/>
    </row>
    <row r="39" spans="1:7" ht="15" customHeight="1" x14ac:dyDescent="0.25">
      <c r="A39" s="238">
        <v>33</v>
      </c>
      <c r="B39" s="54" t="s">
        <v>40</v>
      </c>
      <c r="C39" s="55" t="s">
        <v>42</v>
      </c>
      <c r="D39" s="230">
        <v>3</v>
      </c>
      <c r="E39" s="57">
        <v>64.33</v>
      </c>
      <c r="F39" s="3" t="e">
        <f>#REF!*#REF!</f>
        <v>#REF!</v>
      </c>
      <c r="G39" s="3"/>
    </row>
    <row r="40" spans="1:7" ht="15" customHeight="1" x14ac:dyDescent="0.25">
      <c r="A40" s="238">
        <v>34</v>
      </c>
      <c r="B40" s="54" t="s">
        <v>26</v>
      </c>
      <c r="C40" s="55" t="s">
        <v>109</v>
      </c>
      <c r="D40" s="230">
        <v>16</v>
      </c>
      <c r="E40" s="57">
        <v>64</v>
      </c>
      <c r="F40" s="3"/>
      <c r="G40" s="3"/>
    </row>
    <row r="41" spans="1:7" ht="15" customHeight="1" x14ac:dyDescent="0.25">
      <c r="A41" s="238">
        <v>35</v>
      </c>
      <c r="B41" s="54" t="s">
        <v>26</v>
      </c>
      <c r="C41" s="55" t="s">
        <v>105</v>
      </c>
      <c r="D41" s="230">
        <v>7</v>
      </c>
      <c r="E41" s="57">
        <v>64</v>
      </c>
      <c r="F41" s="3" t="e">
        <f>#REF!*#REF!</f>
        <v>#REF!</v>
      </c>
      <c r="G41" s="3"/>
    </row>
    <row r="42" spans="1:7" ht="15" customHeight="1" x14ac:dyDescent="0.25">
      <c r="A42" s="238">
        <v>36</v>
      </c>
      <c r="B42" s="54" t="s">
        <v>2</v>
      </c>
      <c r="C42" s="55" t="s">
        <v>20</v>
      </c>
      <c r="D42" s="230">
        <v>8</v>
      </c>
      <c r="E42" s="57">
        <v>63.75</v>
      </c>
      <c r="F42" s="3" t="e">
        <f>#REF!*#REF!</f>
        <v>#REF!</v>
      </c>
      <c r="G42" s="3"/>
    </row>
    <row r="43" spans="1:7" ht="15" customHeight="1" x14ac:dyDescent="0.25">
      <c r="A43" s="238">
        <v>37</v>
      </c>
      <c r="B43" s="54" t="s">
        <v>32</v>
      </c>
      <c r="C43" s="55" t="s">
        <v>35</v>
      </c>
      <c r="D43" s="230">
        <v>12</v>
      </c>
      <c r="E43" s="57">
        <v>63.3</v>
      </c>
      <c r="F43" s="3" t="e">
        <f>#REF!*#REF!</f>
        <v>#REF!</v>
      </c>
      <c r="G43" s="3"/>
    </row>
    <row r="44" spans="1:7" ht="15" customHeight="1" x14ac:dyDescent="0.25">
      <c r="A44" s="238">
        <v>38</v>
      </c>
      <c r="B44" s="54" t="s">
        <v>2</v>
      </c>
      <c r="C44" s="63" t="s">
        <v>18</v>
      </c>
      <c r="D44" s="232">
        <v>19</v>
      </c>
      <c r="E44" s="65">
        <v>63</v>
      </c>
      <c r="F44" s="3"/>
      <c r="G44" s="3"/>
    </row>
    <row r="45" spans="1:7" ht="15" customHeight="1" x14ac:dyDescent="0.25">
      <c r="A45" s="238">
        <v>39</v>
      </c>
      <c r="B45" s="54" t="s">
        <v>2</v>
      </c>
      <c r="C45" s="55" t="s">
        <v>145</v>
      </c>
      <c r="D45" s="230">
        <v>17</v>
      </c>
      <c r="E45" s="57">
        <v>63</v>
      </c>
      <c r="F45" s="3"/>
      <c r="G45" s="3"/>
    </row>
    <row r="46" spans="1:7" ht="15" customHeight="1" thickBot="1" x14ac:dyDescent="0.3">
      <c r="A46" s="260">
        <v>40</v>
      </c>
      <c r="B46" s="58" t="s">
        <v>32</v>
      </c>
      <c r="C46" s="534" t="s">
        <v>129</v>
      </c>
      <c r="D46" s="234">
        <v>9</v>
      </c>
      <c r="E46" s="525">
        <v>63</v>
      </c>
      <c r="F46" s="3" t="e">
        <f>#REF!*#REF!</f>
        <v>#REF!</v>
      </c>
      <c r="G46" s="3"/>
    </row>
    <row r="47" spans="1:7" ht="15" customHeight="1" x14ac:dyDescent="0.25">
      <c r="A47" s="31">
        <v>41</v>
      </c>
      <c r="B47" s="50" t="s">
        <v>61</v>
      </c>
      <c r="C47" s="51" t="s">
        <v>80</v>
      </c>
      <c r="D47" s="229">
        <v>17</v>
      </c>
      <c r="E47" s="53">
        <v>62.529411764705884</v>
      </c>
      <c r="F47" s="3" t="e">
        <f>#REF!*#REF!</f>
        <v>#REF!</v>
      </c>
      <c r="G47" s="3"/>
    </row>
    <row r="48" spans="1:7" ht="15" customHeight="1" x14ac:dyDescent="0.25">
      <c r="A48" s="238">
        <v>42</v>
      </c>
      <c r="B48" s="54" t="s">
        <v>40</v>
      </c>
      <c r="C48" s="55" t="s">
        <v>142</v>
      </c>
      <c r="D48" s="230">
        <v>10</v>
      </c>
      <c r="E48" s="57">
        <v>62.4</v>
      </c>
      <c r="F48" s="3"/>
      <c r="G48" s="3"/>
    </row>
    <row r="49" spans="1:7" ht="15" customHeight="1" x14ac:dyDescent="0.25">
      <c r="A49" s="238">
        <v>43</v>
      </c>
      <c r="B49" s="54" t="s">
        <v>32</v>
      </c>
      <c r="C49" s="55" t="s">
        <v>37</v>
      </c>
      <c r="D49" s="230">
        <v>8</v>
      </c>
      <c r="E49" s="57">
        <v>61.13</v>
      </c>
      <c r="F49" s="3" t="e">
        <f>#REF!*#REF!</f>
        <v>#REF!</v>
      </c>
      <c r="G49" s="3"/>
    </row>
    <row r="50" spans="1:7" ht="15" customHeight="1" x14ac:dyDescent="0.25">
      <c r="A50" s="238">
        <v>44</v>
      </c>
      <c r="B50" s="54" t="s">
        <v>2</v>
      </c>
      <c r="C50" s="55" t="s">
        <v>13</v>
      </c>
      <c r="D50" s="230">
        <v>10</v>
      </c>
      <c r="E50" s="57">
        <v>61</v>
      </c>
      <c r="F50" s="3" t="e">
        <f>#REF!*#REF!</f>
        <v>#REF!</v>
      </c>
      <c r="G50" s="3"/>
    </row>
    <row r="51" spans="1:7" ht="15" customHeight="1" x14ac:dyDescent="0.25">
      <c r="A51" s="238">
        <v>45</v>
      </c>
      <c r="B51" s="54" t="s">
        <v>26</v>
      </c>
      <c r="C51" s="55" t="s">
        <v>30</v>
      </c>
      <c r="D51" s="230">
        <v>9</v>
      </c>
      <c r="E51" s="57">
        <v>61</v>
      </c>
      <c r="F51" s="3" t="e">
        <f>#REF!*#REF!</f>
        <v>#REF!</v>
      </c>
      <c r="G51" s="3"/>
    </row>
    <row r="52" spans="1:7" ht="15" customHeight="1" x14ac:dyDescent="0.25">
      <c r="A52" s="238">
        <v>46</v>
      </c>
      <c r="B52" s="54" t="s">
        <v>61</v>
      </c>
      <c r="C52" s="55" t="s">
        <v>81</v>
      </c>
      <c r="D52" s="230">
        <v>6</v>
      </c>
      <c r="E52" s="57">
        <v>61</v>
      </c>
      <c r="F52" s="3"/>
      <c r="G52" s="3"/>
    </row>
    <row r="53" spans="1:7" ht="15" customHeight="1" x14ac:dyDescent="0.25">
      <c r="A53" s="238">
        <v>47</v>
      </c>
      <c r="B53" s="54" t="s">
        <v>61</v>
      </c>
      <c r="C53" s="55" t="s">
        <v>78</v>
      </c>
      <c r="D53" s="230">
        <v>17</v>
      </c>
      <c r="E53" s="57">
        <v>60.88</v>
      </c>
      <c r="F53" s="3" t="e">
        <f>#REF!*#REF!</f>
        <v>#REF!</v>
      </c>
      <c r="G53" s="3"/>
    </row>
    <row r="54" spans="1:7" ht="15" customHeight="1" x14ac:dyDescent="0.25">
      <c r="A54" s="238">
        <v>48</v>
      </c>
      <c r="B54" s="54" t="s">
        <v>26</v>
      </c>
      <c r="C54" s="55" t="s">
        <v>27</v>
      </c>
      <c r="D54" s="230">
        <v>6</v>
      </c>
      <c r="E54" s="99">
        <v>60.5</v>
      </c>
      <c r="F54" s="3" t="e">
        <f>#REF!*#REF!</f>
        <v>#REF!</v>
      </c>
      <c r="G54" s="3"/>
    </row>
    <row r="55" spans="1:7" ht="15" customHeight="1" x14ac:dyDescent="0.25">
      <c r="A55" s="238">
        <v>49</v>
      </c>
      <c r="B55" s="54" t="s">
        <v>40</v>
      </c>
      <c r="C55" s="55" t="s">
        <v>43</v>
      </c>
      <c r="D55" s="230">
        <v>3</v>
      </c>
      <c r="E55" s="57">
        <v>60.33</v>
      </c>
      <c r="F55" s="3" t="e">
        <f>#REF!*#REF!</f>
        <v>#REF!</v>
      </c>
      <c r="G55" s="3"/>
    </row>
    <row r="56" spans="1:7" ht="15" customHeight="1" thickBot="1" x14ac:dyDescent="0.3">
      <c r="A56" s="260">
        <v>50</v>
      </c>
      <c r="B56" s="58" t="s">
        <v>52</v>
      </c>
      <c r="C56" s="59" t="s">
        <v>57</v>
      </c>
      <c r="D56" s="528">
        <v>11</v>
      </c>
      <c r="E56" s="61">
        <v>60</v>
      </c>
      <c r="F56" s="3" t="e">
        <f>#REF!*#REF!</f>
        <v>#REF!</v>
      </c>
      <c r="G56" s="3"/>
    </row>
    <row r="57" spans="1:7" ht="15" customHeight="1" x14ac:dyDescent="0.25">
      <c r="A57" s="31">
        <v>51</v>
      </c>
      <c r="B57" s="50" t="s">
        <v>26</v>
      </c>
      <c r="C57" s="51" t="s">
        <v>104</v>
      </c>
      <c r="D57" s="229">
        <v>11</v>
      </c>
      <c r="E57" s="53">
        <v>59.81</v>
      </c>
      <c r="F57" s="3" t="e">
        <f>#REF!*#REF!</f>
        <v>#REF!</v>
      </c>
      <c r="G57" s="3"/>
    </row>
    <row r="58" spans="1:7" ht="15" customHeight="1" x14ac:dyDescent="0.25">
      <c r="A58" s="238">
        <v>52</v>
      </c>
      <c r="B58" s="54" t="s">
        <v>0</v>
      </c>
      <c r="C58" s="55" t="s">
        <v>97</v>
      </c>
      <c r="D58" s="230">
        <v>6</v>
      </c>
      <c r="E58" s="57">
        <v>59.333333333333336</v>
      </c>
      <c r="F58" s="3"/>
      <c r="G58" s="3"/>
    </row>
    <row r="59" spans="1:7" ht="15" customHeight="1" x14ac:dyDescent="0.25">
      <c r="A59" s="238">
        <v>53</v>
      </c>
      <c r="B59" s="54" t="s">
        <v>32</v>
      </c>
      <c r="C59" s="55" t="s">
        <v>87</v>
      </c>
      <c r="D59" s="230">
        <v>17</v>
      </c>
      <c r="E59" s="57">
        <v>59</v>
      </c>
      <c r="F59" s="3" t="e">
        <f>#REF!*#REF!</f>
        <v>#REF!</v>
      </c>
      <c r="G59" s="3"/>
    </row>
    <row r="60" spans="1:7" ht="15" customHeight="1" x14ac:dyDescent="0.25">
      <c r="A60" s="238">
        <v>54</v>
      </c>
      <c r="B60" s="54" t="s">
        <v>2</v>
      </c>
      <c r="C60" s="55" t="s">
        <v>9</v>
      </c>
      <c r="D60" s="230">
        <v>14</v>
      </c>
      <c r="E60" s="57">
        <v>59</v>
      </c>
      <c r="F60" s="3" t="e">
        <f>#REF!*#REF!</f>
        <v>#REF!</v>
      </c>
      <c r="G60" s="3"/>
    </row>
    <row r="61" spans="1:7" ht="15" customHeight="1" x14ac:dyDescent="0.25">
      <c r="A61" s="238">
        <v>55</v>
      </c>
      <c r="B61" s="54" t="s">
        <v>32</v>
      </c>
      <c r="C61" s="55" t="s">
        <v>33</v>
      </c>
      <c r="D61" s="230">
        <v>4</v>
      </c>
      <c r="E61" s="57">
        <v>59</v>
      </c>
      <c r="F61" s="3" t="e">
        <f>#REF!*#REF!</f>
        <v>#REF!</v>
      </c>
      <c r="G61" s="3"/>
    </row>
    <row r="62" spans="1:7" ht="15" customHeight="1" x14ac:dyDescent="0.25">
      <c r="A62" s="238">
        <v>56</v>
      </c>
      <c r="B62" s="54" t="s">
        <v>2</v>
      </c>
      <c r="C62" s="55" t="s">
        <v>24</v>
      </c>
      <c r="D62" s="230">
        <v>12</v>
      </c>
      <c r="E62" s="57">
        <v>58</v>
      </c>
      <c r="F62" s="3" t="e">
        <f>#REF!*#REF!</f>
        <v>#REF!</v>
      </c>
      <c r="G62" s="3"/>
    </row>
    <row r="63" spans="1:7" ht="15" customHeight="1" x14ac:dyDescent="0.25">
      <c r="A63" s="238">
        <v>57</v>
      </c>
      <c r="B63" s="54" t="s">
        <v>2</v>
      </c>
      <c r="C63" s="55" t="s">
        <v>1</v>
      </c>
      <c r="D63" s="230">
        <v>3</v>
      </c>
      <c r="E63" s="57">
        <v>57</v>
      </c>
      <c r="F63" s="3" t="e">
        <f>#REF!*#REF!</f>
        <v>#REF!</v>
      </c>
      <c r="G63" s="3"/>
    </row>
    <row r="64" spans="1:7" ht="15" customHeight="1" x14ac:dyDescent="0.25">
      <c r="A64" s="238">
        <v>58</v>
      </c>
      <c r="B64" s="54" t="s">
        <v>32</v>
      </c>
      <c r="C64" s="55" t="s">
        <v>36</v>
      </c>
      <c r="D64" s="230">
        <v>8</v>
      </c>
      <c r="E64" s="57">
        <v>56.62</v>
      </c>
      <c r="F64" s="3" t="e">
        <f>#REF!*#REF!</f>
        <v>#REF!</v>
      </c>
      <c r="G64" s="3"/>
    </row>
    <row r="65" spans="1:7" ht="15" customHeight="1" x14ac:dyDescent="0.25">
      <c r="A65" s="238">
        <v>59</v>
      </c>
      <c r="B65" s="54" t="s">
        <v>52</v>
      </c>
      <c r="C65" s="55" t="s">
        <v>58</v>
      </c>
      <c r="D65" s="230">
        <v>12</v>
      </c>
      <c r="E65" s="57">
        <v>56</v>
      </c>
      <c r="F65" s="3"/>
      <c r="G65" s="3"/>
    </row>
    <row r="66" spans="1:7" ht="15" customHeight="1" thickBot="1" x14ac:dyDescent="0.3">
      <c r="A66" s="260">
        <v>60</v>
      </c>
      <c r="B66" s="58" t="s">
        <v>2</v>
      </c>
      <c r="C66" s="59" t="s">
        <v>11</v>
      </c>
      <c r="D66" s="234">
        <v>9</v>
      </c>
      <c r="E66" s="61">
        <v>56</v>
      </c>
      <c r="F66" s="3" t="e">
        <f>#REF!*#REF!</f>
        <v>#REF!</v>
      </c>
      <c r="G66" s="3"/>
    </row>
    <row r="67" spans="1:7" ht="15" customHeight="1" x14ac:dyDescent="0.25">
      <c r="A67" s="31">
        <v>61</v>
      </c>
      <c r="B67" s="50" t="s">
        <v>2</v>
      </c>
      <c r="C67" s="51" t="s">
        <v>10</v>
      </c>
      <c r="D67" s="229">
        <v>8</v>
      </c>
      <c r="E67" s="53">
        <v>56</v>
      </c>
      <c r="F67" s="3" t="e">
        <f>#REF!*#REF!</f>
        <v>#REF!</v>
      </c>
      <c r="G67" s="3"/>
    </row>
    <row r="68" spans="1:7" ht="15" customHeight="1" x14ac:dyDescent="0.25">
      <c r="A68" s="238">
        <v>62</v>
      </c>
      <c r="B68" s="54" t="s">
        <v>40</v>
      </c>
      <c r="C68" s="55" t="s">
        <v>73</v>
      </c>
      <c r="D68" s="230">
        <v>13</v>
      </c>
      <c r="E68" s="530">
        <v>55.62</v>
      </c>
      <c r="F68" s="3" t="e">
        <f>#REF!*#REF!</f>
        <v>#REF!</v>
      </c>
      <c r="G68" s="3"/>
    </row>
    <row r="69" spans="1:7" ht="15" customHeight="1" x14ac:dyDescent="0.25">
      <c r="A69" s="238">
        <v>63</v>
      </c>
      <c r="B69" s="54" t="s">
        <v>26</v>
      </c>
      <c r="C69" s="55" t="s">
        <v>106</v>
      </c>
      <c r="D69" s="230">
        <v>13</v>
      </c>
      <c r="E69" s="57">
        <v>55.62</v>
      </c>
      <c r="F69" s="3" t="e">
        <f>#REF!*#REF!</f>
        <v>#REF!</v>
      </c>
      <c r="G69" s="3"/>
    </row>
    <row r="70" spans="1:7" ht="15" customHeight="1" x14ac:dyDescent="0.25">
      <c r="A70" s="238">
        <v>64</v>
      </c>
      <c r="B70" s="54" t="s">
        <v>32</v>
      </c>
      <c r="C70" s="55" t="s">
        <v>34</v>
      </c>
      <c r="D70" s="230">
        <v>4</v>
      </c>
      <c r="E70" s="57">
        <v>55.25</v>
      </c>
      <c r="F70" s="3"/>
      <c r="G70" s="3"/>
    </row>
    <row r="71" spans="1:7" ht="15" customHeight="1" x14ac:dyDescent="0.25">
      <c r="A71" s="238">
        <v>65</v>
      </c>
      <c r="B71" s="54" t="s">
        <v>52</v>
      </c>
      <c r="C71" s="55" t="s">
        <v>54</v>
      </c>
      <c r="D71" s="230">
        <v>5</v>
      </c>
      <c r="E71" s="57">
        <v>55.2</v>
      </c>
      <c r="F71" s="3" t="e">
        <f>#REF!*#REF!</f>
        <v>#REF!</v>
      </c>
      <c r="G71" s="3"/>
    </row>
    <row r="72" spans="1:7" ht="15" customHeight="1" x14ac:dyDescent="0.25">
      <c r="A72" s="238">
        <v>66</v>
      </c>
      <c r="B72" s="54" t="s">
        <v>2</v>
      </c>
      <c r="C72" s="55" t="s">
        <v>4</v>
      </c>
      <c r="D72" s="230">
        <v>16</v>
      </c>
      <c r="E72" s="57">
        <v>55</v>
      </c>
      <c r="F72" s="3" t="e">
        <f>#REF!*#REF!</f>
        <v>#REF!</v>
      </c>
      <c r="G72" s="3"/>
    </row>
    <row r="73" spans="1:7" ht="15" customHeight="1" x14ac:dyDescent="0.25">
      <c r="A73" s="238">
        <v>67</v>
      </c>
      <c r="B73" s="54" t="s">
        <v>40</v>
      </c>
      <c r="C73" s="55" t="s">
        <v>72</v>
      </c>
      <c r="D73" s="230">
        <v>4</v>
      </c>
      <c r="E73" s="57">
        <v>55</v>
      </c>
      <c r="F73" s="3" t="e">
        <f>#REF!*#REF!</f>
        <v>#REF!</v>
      </c>
      <c r="G73" s="3"/>
    </row>
    <row r="74" spans="1:7" ht="15" customHeight="1" x14ac:dyDescent="0.25">
      <c r="A74" s="238">
        <v>68</v>
      </c>
      <c r="B74" s="54" t="s">
        <v>61</v>
      </c>
      <c r="C74" s="55" t="s">
        <v>141</v>
      </c>
      <c r="D74" s="230">
        <v>7</v>
      </c>
      <c r="E74" s="57">
        <v>53.857142857142854</v>
      </c>
      <c r="F74" s="3" t="e">
        <f>#REF!*#REF!</f>
        <v>#REF!</v>
      </c>
      <c r="G74" s="3"/>
    </row>
    <row r="75" spans="1:7" ht="15" customHeight="1" x14ac:dyDescent="0.25">
      <c r="A75" s="238">
        <v>69</v>
      </c>
      <c r="B75" s="54" t="s">
        <v>0</v>
      </c>
      <c r="C75" s="55" t="s">
        <v>156</v>
      </c>
      <c r="D75" s="230">
        <v>9</v>
      </c>
      <c r="E75" s="57">
        <v>53.6</v>
      </c>
      <c r="F75" s="3" t="e">
        <f>#REF!*#REF!</f>
        <v>#REF!</v>
      </c>
      <c r="G75" s="3"/>
    </row>
    <row r="76" spans="1:7" ht="15" customHeight="1" thickBot="1" x14ac:dyDescent="0.3">
      <c r="A76" s="260">
        <v>70</v>
      </c>
      <c r="B76" s="58" t="s">
        <v>2</v>
      </c>
      <c r="C76" s="59" t="s">
        <v>22</v>
      </c>
      <c r="D76" s="234">
        <v>3</v>
      </c>
      <c r="E76" s="61">
        <v>53</v>
      </c>
      <c r="F76" s="3" t="e">
        <f>#REF!*#REF!</f>
        <v>#REF!</v>
      </c>
      <c r="G76" s="3"/>
    </row>
    <row r="77" spans="1:7" ht="15" customHeight="1" x14ac:dyDescent="0.25">
      <c r="A77" s="31">
        <v>71</v>
      </c>
      <c r="B77" s="50" t="s">
        <v>61</v>
      </c>
      <c r="C77" s="51" t="s">
        <v>82</v>
      </c>
      <c r="D77" s="229">
        <v>3</v>
      </c>
      <c r="E77" s="53">
        <v>52.333333333333336</v>
      </c>
      <c r="F77" s="3" t="e">
        <f>#REF!*#REF!</f>
        <v>#REF!</v>
      </c>
      <c r="G77" s="3"/>
    </row>
    <row r="78" spans="1:7" ht="15" customHeight="1" x14ac:dyDescent="0.25">
      <c r="A78" s="238">
        <v>72</v>
      </c>
      <c r="B78" s="54" t="s">
        <v>40</v>
      </c>
      <c r="C78" s="55" t="s">
        <v>46</v>
      </c>
      <c r="D78" s="230">
        <v>6</v>
      </c>
      <c r="E78" s="57">
        <v>52.33</v>
      </c>
      <c r="F78" s="3" t="e">
        <f>#REF!*#REF!</f>
        <v>#REF!</v>
      </c>
      <c r="G78" s="3"/>
    </row>
    <row r="79" spans="1:7" ht="15" customHeight="1" x14ac:dyDescent="0.25">
      <c r="A79" s="238">
        <v>73</v>
      </c>
      <c r="B79" s="54" t="s">
        <v>52</v>
      </c>
      <c r="C79" s="55" t="s">
        <v>62</v>
      </c>
      <c r="D79" s="230">
        <v>3</v>
      </c>
      <c r="E79" s="57">
        <v>52</v>
      </c>
      <c r="F79" s="3" t="e">
        <f>#REF!*#REF!</f>
        <v>#REF!</v>
      </c>
      <c r="G79" s="3"/>
    </row>
    <row r="80" spans="1:7" ht="15" customHeight="1" x14ac:dyDescent="0.25">
      <c r="A80" s="238">
        <v>74</v>
      </c>
      <c r="B80" s="54" t="s">
        <v>32</v>
      </c>
      <c r="C80" s="55" t="s">
        <v>69</v>
      </c>
      <c r="D80" s="230">
        <v>2</v>
      </c>
      <c r="E80" s="57">
        <v>52</v>
      </c>
      <c r="F80" s="3" t="e">
        <f>#REF!*#REF!</f>
        <v>#REF!</v>
      </c>
      <c r="G80" s="3"/>
    </row>
    <row r="81" spans="1:7" ht="15" customHeight="1" x14ac:dyDescent="0.25">
      <c r="A81" s="238">
        <v>75</v>
      </c>
      <c r="B81" s="54" t="s">
        <v>2</v>
      </c>
      <c r="C81" s="55" t="s">
        <v>19</v>
      </c>
      <c r="D81" s="230">
        <v>15</v>
      </c>
      <c r="E81" s="57">
        <v>51</v>
      </c>
      <c r="F81" s="3" t="e">
        <f>#REF!*#REF!</f>
        <v>#REF!</v>
      </c>
      <c r="G81" s="3"/>
    </row>
    <row r="82" spans="1:7" ht="15" customHeight="1" x14ac:dyDescent="0.25">
      <c r="A82" s="238">
        <v>76</v>
      </c>
      <c r="B82" s="524" t="s">
        <v>0</v>
      </c>
      <c r="C82" s="55" t="s">
        <v>66</v>
      </c>
      <c r="D82" s="230">
        <v>4</v>
      </c>
      <c r="E82" s="57">
        <v>50.75</v>
      </c>
      <c r="F82" s="3"/>
      <c r="G82" s="3"/>
    </row>
    <row r="83" spans="1:7" ht="15" customHeight="1" x14ac:dyDescent="0.25">
      <c r="A83" s="238">
        <v>77</v>
      </c>
      <c r="B83" s="54" t="s">
        <v>32</v>
      </c>
      <c r="C83" s="71" t="s">
        <v>31</v>
      </c>
      <c r="D83" s="230">
        <v>5</v>
      </c>
      <c r="E83" s="57">
        <v>50</v>
      </c>
      <c r="F83" s="3" t="e">
        <f>#REF!*#REF!</f>
        <v>#REF!</v>
      </c>
      <c r="G83" s="3"/>
    </row>
    <row r="84" spans="1:7" ht="15" customHeight="1" x14ac:dyDescent="0.25">
      <c r="A84" s="238">
        <v>78</v>
      </c>
      <c r="B84" s="54" t="s">
        <v>32</v>
      </c>
      <c r="C84" s="55" t="s">
        <v>143</v>
      </c>
      <c r="D84" s="230">
        <v>1</v>
      </c>
      <c r="E84" s="57">
        <v>50</v>
      </c>
      <c r="F84" s="3" t="e">
        <f>#REF!*#REF!</f>
        <v>#REF!</v>
      </c>
      <c r="G84" s="3"/>
    </row>
    <row r="85" spans="1:7" ht="15" customHeight="1" x14ac:dyDescent="0.25">
      <c r="A85" s="238">
        <v>79</v>
      </c>
      <c r="B85" s="247" t="s">
        <v>52</v>
      </c>
      <c r="C85" s="248" t="s">
        <v>55</v>
      </c>
      <c r="D85" s="230">
        <v>13</v>
      </c>
      <c r="E85" s="57">
        <v>49</v>
      </c>
      <c r="F85" s="3" t="e">
        <f>#REF!*#REF!</f>
        <v>#REF!</v>
      </c>
      <c r="G85" s="3"/>
    </row>
    <row r="86" spans="1:7" ht="15" customHeight="1" thickBot="1" x14ac:dyDescent="0.3">
      <c r="A86" s="260">
        <v>80</v>
      </c>
      <c r="B86" s="58" t="s">
        <v>2</v>
      </c>
      <c r="C86" s="59" t="s">
        <v>12</v>
      </c>
      <c r="D86" s="234">
        <v>4</v>
      </c>
      <c r="E86" s="61">
        <v>49</v>
      </c>
      <c r="F86" s="3" t="e">
        <f>#REF!*#REF!</f>
        <v>#REF!</v>
      </c>
      <c r="G86" s="3"/>
    </row>
    <row r="87" spans="1:7" ht="15" customHeight="1" x14ac:dyDescent="0.25">
      <c r="A87" s="31">
        <v>81</v>
      </c>
      <c r="B87" s="527" t="s">
        <v>40</v>
      </c>
      <c r="C87" s="51" t="s">
        <v>39</v>
      </c>
      <c r="D87" s="229">
        <v>12</v>
      </c>
      <c r="E87" s="53">
        <v>48.42</v>
      </c>
      <c r="F87" s="3" t="e">
        <f>#REF!*#REF!</f>
        <v>#REF!</v>
      </c>
      <c r="G87" s="3"/>
    </row>
    <row r="88" spans="1:7" ht="15" customHeight="1" x14ac:dyDescent="0.25">
      <c r="A88" s="238">
        <v>82</v>
      </c>
      <c r="B88" s="54" t="s">
        <v>52</v>
      </c>
      <c r="C88" s="55" t="s">
        <v>102</v>
      </c>
      <c r="D88" s="230">
        <v>4</v>
      </c>
      <c r="E88" s="57">
        <v>47.3</v>
      </c>
      <c r="F88" s="3" t="e">
        <f>#REF!*#REF!</f>
        <v>#REF!</v>
      </c>
      <c r="G88" s="3"/>
    </row>
    <row r="89" spans="1:7" ht="15" customHeight="1" x14ac:dyDescent="0.25">
      <c r="A89" s="238">
        <v>83</v>
      </c>
      <c r="B89" s="54" t="s">
        <v>2</v>
      </c>
      <c r="C89" s="55" t="s">
        <v>16</v>
      </c>
      <c r="D89" s="230">
        <v>23</v>
      </c>
      <c r="E89" s="57">
        <v>46</v>
      </c>
      <c r="F89" s="3" t="e">
        <f>#REF!*#REF!</f>
        <v>#REF!</v>
      </c>
      <c r="G89" s="3"/>
    </row>
    <row r="90" spans="1:7" ht="15" customHeight="1" x14ac:dyDescent="0.25">
      <c r="A90" s="238">
        <v>84</v>
      </c>
      <c r="B90" s="54" t="s">
        <v>26</v>
      </c>
      <c r="C90" s="55" t="s">
        <v>89</v>
      </c>
      <c r="D90" s="230">
        <v>7</v>
      </c>
      <c r="E90" s="57">
        <v>46</v>
      </c>
      <c r="F90" s="3" t="e">
        <f>#REF!*#REF!</f>
        <v>#REF!</v>
      </c>
      <c r="G90" s="3"/>
    </row>
    <row r="91" spans="1:7" ht="15" customHeight="1" x14ac:dyDescent="0.25">
      <c r="A91" s="238">
        <v>85</v>
      </c>
      <c r="B91" s="54" t="s">
        <v>26</v>
      </c>
      <c r="C91" s="55" t="s">
        <v>25</v>
      </c>
      <c r="D91" s="230">
        <v>3</v>
      </c>
      <c r="E91" s="57">
        <v>46</v>
      </c>
      <c r="F91" s="3" t="e">
        <f>#REF!*#REF!</f>
        <v>#REF!</v>
      </c>
      <c r="G91" s="3"/>
    </row>
    <row r="92" spans="1:7" ht="15" customHeight="1" x14ac:dyDescent="0.25">
      <c r="A92" s="238">
        <v>86</v>
      </c>
      <c r="B92" s="54" t="s">
        <v>32</v>
      </c>
      <c r="C92" s="55" t="s">
        <v>84</v>
      </c>
      <c r="D92" s="230">
        <v>1</v>
      </c>
      <c r="E92" s="57">
        <v>46</v>
      </c>
      <c r="F92" s="3" t="e">
        <f>#REF!*#REF!</f>
        <v>#REF!</v>
      </c>
      <c r="G92" s="3"/>
    </row>
    <row r="93" spans="1:7" ht="15" customHeight="1" x14ac:dyDescent="0.25">
      <c r="A93" s="238">
        <v>87</v>
      </c>
      <c r="B93" s="54" t="s">
        <v>26</v>
      </c>
      <c r="C93" s="55" t="s">
        <v>93</v>
      </c>
      <c r="D93" s="230">
        <v>2</v>
      </c>
      <c r="E93" s="57">
        <v>44</v>
      </c>
      <c r="F93" s="3" t="e">
        <f>#REF!*#REF!</f>
        <v>#REF!</v>
      </c>
      <c r="G93" s="3"/>
    </row>
    <row r="94" spans="1:7" ht="15" customHeight="1" x14ac:dyDescent="0.25">
      <c r="A94" s="238">
        <v>88</v>
      </c>
      <c r="B94" s="54" t="s">
        <v>40</v>
      </c>
      <c r="C94" s="55" t="s">
        <v>49</v>
      </c>
      <c r="D94" s="230">
        <v>3</v>
      </c>
      <c r="E94" s="531">
        <v>42.67</v>
      </c>
      <c r="F94" s="3" t="e">
        <f>#REF!*#REF!</f>
        <v>#REF!</v>
      </c>
      <c r="G94" s="3"/>
    </row>
    <row r="95" spans="1:7" ht="15" customHeight="1" x14ac:dyDescent="0.25">
      <c r="A95" s="238">
        <v>89</v>
      </c>
      <c r="B95" s="54" t="s">
        <v>52</v>
      </c>
      <c r="C95" s="55" t="s">
        <v>53</v>
      </c>
      <c r="D95" s="230">
        <v>4</v>
      </c>
      <c r="E95" s="57">
        <v>41</v>
      </c>
      <c r="F95" s="3" t="e">
        <f>#REF!*#REF!</f>
        <v>#REF!</v>
      </c>
      <c r="G95" s="3"/>
    </row>
    <row r="96" spans="1:7" ht="15" customHeight="1" thickBot="1" x14ac:dyDescent="0.3">
      <c r="A96" s="260">
        <v>90</v>
      </c>
      <c r="B96" s="58" t="s">
        <v>2</v>
      </c>
      <c r="C96" s="59" t="s">
        <v>146</v>
      </c>
      <c r="D96" s="234">
        <v>16</v>
      </c>
      <c r="E96" s="61">
        <v>40</v>
      </c>
      <c r="F96" s="3" t="e">
        <f>#REF!*#REF!</f>
        <v>#REF!</v>
      </c>
      <c r="G96" s="3"/>
    </row>
    <row r="97" spans="1:7" ht="15" customHeight="1" x14ac:dyDescent="0.25">
      <c r="A97" s="32">
        <v>91</v>
      </c>
      <c r="B97" s="62" t="s">
        <v>2</v>
      </c>
      <c r="C97" s="63" t="s">
        <v>5</v>
      </c>
      <c r="D97" s="232">
        <v>6</v>
      </c>
      <c r="E97" s="65">
        <v>40</v>
      </c>
      <c r="F97" s="3" t="e">
        <f>#REF!*#REF!</f>
        <v>#REF!</v>
      </c>
      <c r="G97" s="3"/>
    </row>
    <row r="98" spans="1:7" ht="15" customHeight="1" x14ac:dyDescent="0.25">
      <c r="A98" s="238">
        <v>92</v>
      </c>
      <c r="B98" s="524" t="s">
        <v>52</v>
      </c>
      <c r="C98" s="55" t="s">
        <v>51</v>
      </c>
      <c r="D98" s="230">
        <v>3</v>
      </c>
      <c r="E98" s="65">
        <v>40</v>
      </c>
      <c r="F98" s="3" t="e">
        <f>#REF!*#REF!</f>
        <v>#REF!</v>
      </c>
      <c r="G98" s="3"/>
    </row>
    <row r="99" spans="1:7" ht="15" customHeight="1" x14ac:dyDescent="0.25">
      <c r="A99" s="238">
        <v>93</v>
      </c>
      <c r="B99" s="54" t="s">
        <v>40</v>
      </c>
      <c r="C99" s="55" t="s">
        <v>71</v>
      </c>
      <c r="D99" s="230">
        <v>2</v>
      </c>
      <c r="E99" s="57">
        <v>40</v>
      </c>
      <c r="F99" s="3" t="e">
        <f>#REF!*#REF!</f>
        <v>#REF!</v>
      </c>
      <c r="G99" s="3"/>
    </row>
    <row r="100" spans="1:7" ht="15" customHeight="1" x14ac:dyDescent="0.25">
      <c r="A100" s="238">
        <v>94</v>
      </c>
      <c r="B100" s="54" t="s">
        <v>40</v>
      </c>
      <c r="C100" s="55" t="s">
        <v>75</v>
      </c>
      <c r="D100" s="230">
        <v>3</v>
      </c>
      <c r="E100" s="57">
        <v>39.67</v>
      </c>
      <c r="F100" s="3" t="e">
        <f>#REF!*#REF!</f>
        <v>#REF!</v>
      </c>
      <c r="G100" s="3"/>
    </row>
    <row r="101" spans="1:7" ht="15" customHeight="1" x14ac:dyDescent="0.25">
      <c r="A101" s="238">
        <v>95</v>
      </c>
      <c r="B101" s="54" t="s">
        <v>52</v>
      </c>
      <c r="C101" s="55" t="s">
        <v>56</v>
      </c>
      <c r="D101" s="230">
        <v>4</v>
      </c>
      <c r="E101" s="57">
        <v>37</v>
      </c>
      <c r="F101" s="3" t="e">
        <f>#REF!*#REF!</f>
        <v>#REF!</v>
      </c>
      <c r="G101" s="3"/>
    </row>
    <row r="102" spans="1:7" ht="15" customHeight="1" x14ac:dyDescent="0.25">
      <c r="A102" s="238">
        <v>96</v>
      </c>
      <c r="B102" s="54" t="s">
        <v>2</v>
      </c>
      <c r="C102" s="55" t="s">
        <v>8</v>
      </c>
      <c r="D102" s="230">
        <v>8</v>
      </c>
      <c r="E102" s="57">
        <v>35</v>
      </c>
      <c r="F102" s="3" t="e">
        <f>#REF!*#REF!</f>
        <v>#REF!</v>
      </c>
      <c r="G102" s="3"/>
    </row>
    <row r="103" spans="1:7" ht="15" customHeight="1" x14ac:dyDescent="0.25">
      <c r="A103" s="238">
        <v>97</v>
      </c>
      <c r="B103" s="54" t="s">
        <v>26</v>
      </c>
      <c r="C103" s="55" t="s">
        <v>94</v>
      </c>
      <c r="D103" s="230">
        <v>8</v>
      </c>
      <c r="E103" s="57">
        <v>34</v>
      </c>
      <c r="F103" s="3"/>
      <c r="G103" s="3"/>
    </row>
    <row r="104" spans="1:7" ht="15" customHeight="1" x14ac:dyDescent="0.25">
      <c r="A104" s="238">
        <v>98</v>
      </c>
      <c r="B104" s="54" t="s">
        <v>2</v>
      </c>
      <c r="C104" s="55" t="s">
        <v>3</v>
      </c>
      <c r="D104" s="230">
        <v>3</v>
      </c>
      <c r="E104" s="65">
        <v>32</v>
      </c>
      <c r="F104" s="3" t="e">
        <f>#REF!*#REF!</f>
        <v>#REF!</v>
      </c>
      <c r="G104" s="3"/>
    </row>
    <row r="105" spans="1:7" ht="15" customHeight="1" thickBot="1" x14ac:dyDescent="0.3">
      <c r="A105" s="33">
        <v>99</v>
      </c>
      <c r="B105" s="241" t="s">
        <v>40</v>
      </c>
      <c r="C105" s="242" t="s">
        <v>41</v>
      </c>
      <c r="D105" s="243">
        <v>2</v>
      </c>
      <c r="E105" s="61">
        <v>17</v>
      </c>
      <c r="F105" s="3" t="e">
        <f>#REF!*#REF!</f>
        <v>#REF!</v>
      </c>
      <c r="G105" s="3"/>
    </row>
    <row r="106" spans="1:7" ht="15" customHeight="1" x14ac:dyDescent="0.25">
      <c r="A106" s="73"/>
      <c r="B106" s="74"/>
      <c r="C106" s="75"/>
      <c r="D106" s="239" t="s">
        <v>98</v>
      </c>
      <c r="E106" s="236">
        <f>AVERAGE(E7:E105)</f>
        <v>58.897911326146634</v>
      </c>
      <c r="F106" s="3"/>
      <c r="G106" s="3"/>
    </row>
    <row r="107" spans="1:7" x14ac:dyDescent="0.25">
      <c r="A107" s="73"/>
      <c r="B107" s="74"/>
      <c r="C107" s="75"/>
      <c r="D107" s="218" t="s">
        <v>116</v>
      </c>
      <c r="E107" s="76">
        <v>61.48</v>
      </c>
      <c r="F107" s="3"/>
      <c r="G107" s="3"/>
    </row>
    <row r="108" spans="1:7" x14ac:dyDescent="0.25">
      <c r="A108" s="73"/>
      <c r="B108" s="74"/>
      <c r="C108" s="75"/>
      <c r="D108" s="75"/>
      <c r="E108" s="77"/>
      <c r="F108" s="3"/>
      <c r="G108" s="3"/>
    </row>
    <row r="109" spans="1:7" x14ac:dyDescent="0.25">
      <c r="A109" s="73"/>
      <c r="B109" s="75"/>
      <c r="C109" s="75"/>
      <c r="D109" s="75"/>
      <c r="E109" s="75"/>
      <c r="F109" s="3"/>
      <c r="G109" s="3"/>
    </row>
    <row r="110" spans="1:7" x14ac:dyDescent="0.25">
      <c r="A110" s="73"/>
      <c r="B110" s="75"/>
      <c r="C110" s="75"/>
      <c r="D110" s="75"/>
      <c r="E110" s="75"/>
      <c r="F110" s="3"/>
      <c r="G110" s="3"/>
    </row>
  </sheetData>
  <conditionalFormatting sqref="E6:E107">
    <cfRule type="cellIs" dxfId="9" priority="260" stopIfTrue="1" operator="equal">
      <formula>$E$106</formula>
    </cfRule>
    <cfRule type="cellIs" dxfId="8" priority="261" stopIfTrue="1" operator="lessThan">
      <formula>50</formula>
    </cfRule>
    <cfRule type="cellIs" dxfId="7" priority="262" stopIfTrue="1" operator="greaterThanOrEqual">
      <formula>75</formula>
    </cfRule>
    <cfRule type="cellIs" dxfId="6" priority="263" stopIfTrue="1" operator="between">
      <formula>$E$106</formula>
      <formula>50</formula>
    </cfRule>
    <cfRule type="cellIs" dxfId="5" priority="264" stopIfTrue="1" operator="between">
      <formula>75</formula>
      <formula>$E$106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.7109375" customWidth="1"/>
    <col min="3" max="3" width="31.7109375" customWidth="1"/>
    <col min="4" max="4" width="9.7109375" customWidth="1"/>
    <col min="5" max="9" width="7.7109375" customWidth="1"/>
    <col min="10" max="10" width="9.7109375" customWidth="1"/>
    <col min="11" max="11" width="0" hidden="1" customWidth="1"/>
    <col min="12" max="12" width="7.7109375" customWidth="1"/>
  </cols>
  <sheetData>
    <row r="1" spans="1:14" ht="16.5" customHeight="1" x14ac:dyDescent="0.25">
      <c r="M1" s="47"/>
      <c r="N1" s="7" t="s">
        <v>111</v>
      </c>
    </row>
    <row r="2" spans="1:14" ht="15" customHeight="1" x14ac:dyDescent="0.25">
      <c r="B2" s="724" t="s">
        <v>117</v>
      </c>
      <c r="C2" s="724"/>
      <c r="D2" s="724"/>
      <c r="E2" s="78"/>
      <c r="F2" s="78"/>
      <c r="G2" s="78"/>
      <c r="J2" s="9">
        <v>2019</v>
      </c>
      <c r="M2" s="48"/>
      <c r="N2" s="7" t="s">
        <v>112</v>
      </c>
    </row>
    <row r="3" spans="1:14" ht="15" customHeight="1" thickBot="1" x14ac:dyDescent="0.3">
      <c r="M3" s="49"/>
      <c r="N3" s="7" t="s">
        <v>113</v>
      </c>
    </row>
    <row r="4" spans="1:14" ht="15" customHeight="1" x14ac:dyDescent="0.25">
      <c r="A4" s="737" t="s">
        <v>64</v>
      </c>
      <c r="B4" s="739" t="s">
        <v>115</v>
      </c>
      <c r="C4" s="739" t="s">
        <v>108</v>
      </c>
      <c r="D4" s="739" t="s">
        <v>99</v>
      </c>
      <c r="E4" s="743" t="s">
        <v>153</v>
      </c>
      <c r="F4" s="744"/>
      <c r="G4" s="744"/>
      <c r="H4" s="744"/>
      <c r="I4" s="745"/>
      <c r="J4" s="746" t="s">
        <v>130</v>
      </c>
      <c r="K4" s="2"/>
      <c r="L4" s="2"/>
      <c r="M4" s="8"/>
      <c r="N4" s="7" t="s">
        <v>114</v>
      </c>
    </row>
    <row r="5" spans="1:14" ht="27" customHeight="1" thickBot="1" x14ac:dyDescent="0.3">
      <c r="A5" s="738"/>
      <c r="B5" s="740"/>
      <c r="C5" s="740"/>
      <c r="D5" s="740"/>
      <c r="E5" s="512" t="s">
        <v>110</v>
      </c>
      <c r="F5" s="512" t="s">
        <v>154</v>
      </c>
      <c r="G5" s="512" t="s">
        <v>155</v>
      </c>
      <c r="H5" s="512" t="s">
        <v>100</v>
      </c>
      <c r="I5" s="512">
        <v>100</v>
      </c>
      <c r="J5" s="747"/>
      <c r="K5" s="2"/>
      <c r="L5" s="2"/>
    </row>
    <row r="6" spans="1:14" ht="15" customHeight="1" thickBot="1" x14ac:dyDescent="0.3">
      <c r="A6" s="83"/>
      <c r="B6" s="84"/>
      <c r="C6" s="87" t="s">
        <v>140</v>
      </c>
      <c r="D6" s="87">
        <f t="shared" ref="D6:I6" si="0">D7+D8+D17+D30+D48+D64+D78+D104</f>
        <v>893</v>
      </c>
      <c r="E6" s="87">
        <f t="shared" si="0"/>
        <v>79</v>
      </c>
      <c r="F6" s="87">
        <f t="shared" si="0"/>
        <v>444</v>
      </c>
      <c r="G6" s="87">
        <f t="shared" si="0"/>
        <v>188</v>
      </c>
      <c r="H6" s="87">
        <f t="shared" si="0"/>
        <v>176</v>
      </c>
      <c r="I6" s="87">
        <f t="shared" si="0"/>
        <v>6</v>
      </c>
      <c r="J6" s="88">
        <v>61.48</v>
      </c>
      <c r="K6" s="2"/>
      <c r="L6" s="2"/>
    </row>
    <row r="7" spans="1:14" ht="15" customHeight="1" thickBot="1" x14ac:dyDescent="0.3">
      <c r="A7" s="95">
        <v>1</v>
      </c>
      <c r="B7" s="96">
        <v>50050</v>
      </c>
      <c r="C7" s="97" t="s">
        <v>27</v>
      </c>
      <c r="D7" s="231">
        <v>6</v>
      </c>
      <c r="E7" s="231"/>
      <c r="F7" s="231"/>
      <c r="G7" s="231"/>
      <c r="H7" s="231"/>
      <c r="I7" s="231"/>
      <c r="J7" s="99">
        <v>60.5</v>
      </c>
      <c r="K7" s="2"/>
      <c r="L7" s="2"/>
    </row>
    <row r="8" spans="1:14" ht="15" customHeight="1" thickBot="1" x14ac:dyDescent="0.3">
      <c r="A8" s="85"/>
      <c r="B8" s="86"/>
      <c r="C8" s="86" t="s">
        <v>139</v>
      </c>
      <c r="D8" s="86">
        <f t="shared" ref="D8:I8" si="1">SUM(D9:D16)</f>
        <v>110</v>
      </c>
      <c r="E8" s="86">
        <v>7</v>
      </c>
      <c r="F8" s="86">
        <v>37</v>
      </c>
      <c r="G8" s="86">
        <v>34</v>
      </c>
      <c r="H8" s="86">
        <v>30</v>
      </c>
      <c r="I8" s="86">
        <f t="shared" si="1"/>
        <v>2</v>
      </c>
      <c r="J8" s="235">
        <f>AVERAGE(J9:J16)</f>
        <v>63.322145085306843</v>
      </c>
      <c r="K8" s="2"/>
      <c r="L8" s="2"/>
    </row>
    <row r="9" spans="1:14" ht="15" customHeight="1" x14ac:dyDescent="0.25">
      <c r="A9" s="32">
        <v>1</v>
      </c>
      <c r="B9" s="90">
        <v>10002</v>
      </c>
      <c r="C9" s="55" t="s">
        <v>78</v>
      </c>
      <c r="D9" s="230">
        <v>17</v>
      </c>
      <c r="E9" s="230"/>
      <c r="F9" s="230"/>
      <c r="G9" s="230"/>
      <c r="H9" s="230"/>
      <c r="I9" s="56"/>
      <c r="J9" s="57">
        <v>60.88</v>
      </c>
      <c r="K9" s="3" t="e">
        <f>#REF!*#REF!</f>
        <v>#REF!</v>
      </c>
      <c r="L9" s="3"/>
    </row>
    <row r="10" spans="1:14" ht="15" customHeight="1" x14ac:dyDescent="0.25">
      <c r="A10" s="32">
        <v>2</v>
      </c>
      <c r="B10" s="90">
        <v>10090</v>
      </c>
      <c r="C10" s="55" t="s">
        <v>80</v>
      </c>
      <c r="D10" s="230">
        <v>17</v>
      </c>
      <c r="E10" s="230"/>
      <c r="F10" s="230"/>
      <c r="G10" s="230"/>
      <c r="H10" s="230"/>
      <c r="I10" s="230"/>
      <c r="J10" s="57">
        <v>62.529411764705884</v>
      </c>
      <c r="K10" s="3"/>
      <c r="L10" s="3"/>
    </row>
    <row r="11" spans="1:14" ht="15" customHeight="1" x14ac:dyDescent="0.25">
      <c r="A11" s="32">
        <v>3</v>
      </c>
      <c r="B11" s="94">
        <v>10004</v>
      </c>
      <c r="C11" s="68" t="s">
        <v>76</v>
      </c>
      <c r="D11" s="233">
        <v>44</v>
      </c>
      <c r="E11" s="233"/>
      <c r="F11" s="233">
        <v>9</v>
      </c>
      <c r="G11" s="233">
        <v>14</v>
      </c>
      <c r="H11" s="233">
        <v>19</v>
      </c>
      <c r="I11" s="233">
        <v>2</v>
      </c>
      <c r="J11" s="70">
        <v>77.977272727272734</v>
      </c>
      <c r="K11" s="3"/>
      <c r="L11" s="3"/>
    </row>
    <row r="12" spans="1:14" ht="15" customHeight="1" x14ac:dyDescent="0.25">
      <c r="A12" s="32">
        <v>4</v>
      </c>
      <c r="B12" s="90">
        <v>10001</v>
      </c>
      <c r="C12" s="55" t="s">
        <v>77</v>
      </c>
      <c r="D12" s="230">
        <v>12</v>
      </c>
      <c r="E12" s="230"/>
      <c r="F12" s="230"/>
      <c r="G12" s="230"/>
      <c r="H12" s="230"/>
      <c r="I12" s="56"/>
      <c r="J12" s="57">
        <v>70</v>
      </c>
      <c r="K12" s="3" t="e">
        <f>#REF!*#REF!</f>
        <v>#REF!</v>
      </c>
      <c r="L12" s="3"/>
    </row>
    <row r="13" spans="1:14" ht="15" customHeight="1" x14ac:dyDescent="0.25">
      <c r="A13" s="32">
        <v>5</v>
      </c>
      <c r="B13" s="90">
        <v>10120</v>
      </c>
      <c r="C13" s="55" t="s">
        <v>82</v>
      </c>
      <c r="D13" s="230">
        <v>3</v>
      </c>
      <c r="E13" s="230"/>
      <c r="F13" s="230"/>
      <c r="G13" s="230"/>
      <c r="H13" s="230"/>
      <c r="I13" s="230"/>
      <c r="J13" s="57">
        <v>52.333333333333336</v>
      </c>
      <c r="K13" s="3" t="e">
        <f>#REF!*#REF!</f>
        <v>#REF!</v>
      </c>
      <c r="L13" s="3"/>
    </row>
    <row r="14" spans="1:14" ht="15" customHeight="1" x14ac:dyDescent="0.25">
      <c r="A14" s="32">
        <v>6</v>
      </c>
      <c r="B14" s="90">
        <v>10190</v>
      </c>
      <c r="C14" s="55" t="s">
        <v>79</v>
      </c>
      <c r="D14" s="230">
        <v>4</v>
      </c>
      <c r="E14" s="230"/>
      <c r="F14" s="230"/>
      <c r="G14" s="230"/>
      <c r="H14" s="230"/>
      <c r="I14" s="230"/>
      <c r="J14" s="57">
        <v>68</v>
      </c>
      <c r="K14" s="3" t="e">
        <f>#REF!*#REF!</f>
        <v>#REF!</v>
      </c>
      <c r="L14" s="3"/>
    </row>
    <row r="15" spans="1:14" ht="15" customHeight="1" x14ac:dyDescent="0.25">
      <c r="A15" s="32">
        <v>7</v>
      </c>
      <c r="B15" s="90">
        <v>10320</v>
      </c>
      <c r="C15" s="55" t="s">
        <v>81</v>
      </c>
      <c r="D15" s="230">
        <v>6</v>
      </c>
      <c r="E15" s="230"/>
      <c r="F15" s="230"/>
      <c r="G15" s="230"/>
      <c r="H15" s="230"/>
      <c r="I15" s="230"/>
      <c r="J15" s="57">
        <v>61</v>
      </c>
      <c r="K15" s="3" t="e">
        <f>#REF!*#REF!</f>
        <v>#REF!</v>
      </c>
      <c r="L15" s="3"/>
    </row>
    <row r="16" spans="1:14" ht="15" customHeight="1" thickBot="1" x14ac:dyDescent="0.3">
      <c r="A16" s="33">
        <v>8</v>
      </c>
      <c r="B16" s="90">
        <v>10860</v>
      </c>
      <c r="C16" s="55" t="s">
        <v>141</v>
      </c>
      <c r="D16" s="230">
        <v>7</v>
      </c>
      <c r="E16" s="230"/>
      <c r="F16" s="230"/>
      <c r="G16" s="230"/>
      <c r="H16" s="230"/>
      <c r="I16" s="230"/>
      <c r="J16" s="57">
        <v>53.857142857142854</v>
      </c>
      <c r="K16" s="3" t="e">
        <f>#REF!*#REF!</f>
        <v>#REF!</v>
      </c>
      <c r="L16" s="3"/>
    </row>
    <row r="17" spans="1:12" ht="15" customHeight="1" thickBot="1" x14ac:dyDescent="0.3">
      <c r="A17" s="79"/>
      <c r="B17" s="92"/>
      <c r="C17" s="80" t="s">
        <v>138</v>
      </c>
      <c r="D17" s="81">
        <f>SUM(D18:D29)</f>
        <v>85</v>
      </c>
      <c r="E17" s="81">
        <v>6</v>
      </c>
      <c r="F17" s="81">
        <v>50</v>
      </c>
      <c r="G17" s="81">
        <v>12</v>
      </c>
      <c r="H17" s="81">
        <v>17</v>
      </c>
      <c r="I17" s="81">
        <f t="shared" ref="I17" si="2">SUM(I18:I29)</f>
        <v>0</v>
      </c>
      <c r="J17" s="82">
        <f>AVERAGE(J18:J29)</f>
        <v>54.583333333333336</v>
      </c>
      <c r="K17" s="3"/>
      <c r="L17" s="3"/>
    </row>
    <row r="18" spans="1:12" ht="15" customHeight="1" x14ac:dyDescent="0.25">
      <c r="A18" s="32">
        <v>1</v>
      </c>
      <c r="B18" s="93">
        <v>20040</v>
      </c>
      <c r="C18" s="63" t="s">
        <v>57</v>
      </c>
      <c r="D18" s="232">
        <v>11</v>
      </c>
      <c r="E18" s="232"/>
      <c r="F18" s="232"/>
      <c r="G18" s="232"/>
      <c r="H18" s="232"/>
      <c r="I18" s="232"/>
      <c r="J18" s="65">
        <v>60</v>
      </c>
      <c r="K18" s="3" t="e">
        <f>#REF!*#REF!</f>
        <v>#REF!</v>
      </c>
      <c r="L18" s="3"/>
    </row>
    <row r="19" spans="1:12" ht="15" customHeight="1" x14ac:dyDescent="0.25">
      <c r="A19" s="32">
        <v>2</v>
      </c>
      <c r="B19" s="90">
        <v>20061</v>
      </c>
      <c r="C19" s="55" t="s">
        <v>55</v>
      </c>
      <c r="D19" s="230">
        <v>13</v>
      </c>
      <c r="E19" s="230"/>
      <c r="F19" s="230"/>
      <c r="G19" s="230"/>
      <c r="H19" s="230"/>
      <c r="I19" s="230"/>
      <c r="J19" s="57">
        <v>49</v>
      </c>
      <c r="K19" s="3"/>
      <c r="L19" s="3"/>
    </row>
    <row r="20" spans="1:12" ht="15" customHeight="1" x14ac:dyDescent="0.25">
      <c r="A20" s="32">
        <v>3</v>
      </c>
      <c r="B20" s="90">
        <v>21020</v>
      </c>
      <c r="C20" s="55" t="s">
        <v>58</v>
      </c>
      <c r="D20" s="237">
        <v>12</v>
      </c>
      <c r="E20" s="237"/>
      <c r="F20" s="237"/>
      <c r="G20" s="230"/>
      <c r="H20" s="230"/>
      <c r="I20" s="230"/>
      <c r="J20" s="57">
        <v>56</v>
      </c>
      <c r="K20" s="3"/>
      <c r="L20" s="3"/>
    </row>
    <row r="21" spans="1:12" ht="15" customHeight="1" x14ac:dyDescent="0.25">
      <c r="A21" s="32">
        <v>4</v>
      </c>
      <c r="B21" s="90">
        <v>20060</v>
      </c>
      <c r="C21" s="55" t="s">
        <v>59</v>
      </c>
      <c r="D21" s="230">
        <v>14</v>
      </c>
      <c r="E21" s="230"/>
      <c r="F21" s="230"/>
      <c r="G21" s="230"/>
      <c r="H21" s="230"/>
      <c r="I21" s="230"/>
      <c r="J21" s="57">
        <v>79</v>
      </c>
      <c r="K21" s="3" t="e">
        <f>#REF!*#REF!</f>
        <v>#REF!</v>
      </c>
      <c r="L21" s="3"/>
    </row>
    <row r="22" spans="1:12" ht="15" customHeight="1" x14ac:dyDescent="0.25">
      <c r="A22" s="32">
        <v>5</v>
      </c>
      <c r="B22" s="90">
        <v>20400</v>
      </c>
      <c r="C22" s="55" t="s">
        <v>60</v>
      </c>
      <c r="D22" s="230">
        <v>10</v>
      </c>
      <c r="E22" s="230"/>
      <c r="F22" s="230"/>
      <c r="G22" s="230"/>
      <c r="H22" s="230"/>
      <c r="I22" s="230"/>
      <c r="J22" s="57">
        <v>68</v>
      </c>
      <c r="K22" s="3" t="e">
        <f>#REF!*#REF!</f>
        <v>#REF!</v>
      </c>
      <c r="L22" s="3"/>
    </row>
    <row r="23" spans="1:12" ht="15" customHeight="1" x14ac:dyDescent="0.25">
      <c r="A23" s="32">
        <v>6</v>
      </c>
      <c r="B23" s="90">
        <v>20080</v>
      </c>
      <c r="C23" s="55" t="s">
        <v>102</v>
      </c>
      <c r="D23" s="230">
        <v>4</v>
      </c>
      <c r="E23" s="230"/>
      <c r="F23" s="230"/>
      <c r="G23" s="230"/>
      <c r="H23" s="230"/>
      <c r="I23" s="230"/>
      <c r="J23" s="57">
        <v>47.3</v>
      </c>
      <c r="K23" s="3" t="e">
        <f>#REF!*#REF!</f>
        <v>#REF!</v>
      </c>
      <c r="L23" s="3"/>
    </row>
    <row r="24" spans="1:12" ht="15" customHeight="1" x14ac:dyDescent="0.25">
      <c r="A24" s="32">
        <v>7</v>
      </c>
      <c r="B24" s="90">
        <v>20460</v>
      </c>
      <c r="C24" s="55" t="s">
        <v>62</v>
      </c>
      <c r="D24" s="230">
        <v>3</v>
      </c>
      <c r="E24" s="230"/>
      <c r="F24" s="230"/>
      <c r="G24" s="230"/>
      <c r="H24" s="230"/>
      <c r="I24" s="230"/>
      <c r="J24" s="57">
        <v>52</v>
      </c>
      <c r="K24" s="3" t="e">
        <f>#REF!*#REF!</f>
        <v>#REF!</v>
      </c>
      <c r="L24" s="3"/>
    </row>
    <row r="25" spans="1:12" ht="15" customHeight="1" x14ac:dyDescent="0.25">
      <c r="A25" s="32">
        <v>8</v>
      </c>
      <c r="B25" s="90">
        <v>20490</v>
      </c>
      <c r="C25" s="55" t="s">
        <v>56</v>
      </c>
      <c r="D25" s="230">
        <v>4</v>
      </c>
      <c r="E25" s="230"/>
      <c r="F25" s="230"/>
      <c r="G25" s="230"/>
      <c r="H25" s="230"/>
      <c r="I25" s="230"/>
      <c r="J25" s="57">
        <v>37</v>
      </c>
      <c r="K25" s="3" t="e">
        <f>#REF!*#REF!</f>
        <v>#REF!</v>
      </c>
      <c r="L25" s="3"/>
    </row>
    <row r="26" spans="1:12" ht="15" customHeight="1" x14ac:dyDescent="0.25">
      <c r="A26" s="32">
        <v>9</v>
      </c>
      <c r="B26" s="90">
        <v>20550</v>
      </c>
      <c r="C26" s="55" t="s">
        <v>53</v>
      </c>
      <c r="D26" s="230">
        <v>4</v>
      </c>
      <c r="E26" s="230"/>
      <c r="F26" s="230"/>
      <c r="G26" s="230"/>
      <c r="H26" s="230"/>
      <c r="I26" s="230"/>
      <c r="J26" s="57">
        <v>41</v>
      </c>
      <c r="K26" s="3"/>
      <c r="L26" s="3"/>
    </row>
    <row r="27" spans="1:12" ht="15" customHeight="1" x14ac:dyDescent="0.25">
      <c r="A27" s="32">
        <v>10</v>
      </c>
      <c r="B27" s="90">
        <v>20630</v>
      </c>
      <c r="C27" s="55" t="s">
        <v>54</v>
      </c>
      <c r="D27" s="230">
        <v>5</v>
      </c>
      <c r="E27" s="230"/>
      <c r="F27" s="230"/>
      <c r="G27" s="230"/>
      <c r="H27" s="230"/>
      <c r="I27" s="230"/>
      <c r="J27" s="57">
        <v>55.2</v>
      </c>
      <c r="K27" s="3" t="e">
        <f>#REF!*#REF!</f>
        <v>#REF!</v>
      </c>
      <c r="L27" s="3"/>
    </row>
    <row r="28" spans="1:12" ht="15" customHeight="1" x14ac:dyDescent="0.25">
      <c r="A28" s="238">
        <v>11</v>
      </c>
      <c r="B28" s="94">
        <v>20900</v>
      </c>
      <c r="C28" s="68" t="s">
        <v>128</v>
      </c>
      <c r="D28" s="233">
        <v>2</v>
      </c>
      <c r="E28" s="233"/>
      <c r="F28" s="233"/>
      <c r="G28" s="233">
        <v>2</v>
      </c>
      <c r="H28" s="233"/>
      <c r="I28" s="233"/>
      <c r="J28" s="70">
        <v>70.5</v>
      </c>
      <c r="K28" s="3"/>
      <c r="L28" s="3"/>
    </row>
    <row r="29" spans="1:12" ht="15" customHeight="1" thickBot="1" x14ac:dyDescent="0.3">
      <c r="A29" s="66">
        <v>12</v>
      </c>
      <c r="B29" s="94">
        <v>21349</v>
      </c>
      <c r="C29" s="517" t="s">
        <v>51</v>
      </c>
      <c r="D29" s="233">
        <v>3</v>
      </c>
      <c r="E29" s="233"/>
      <c r="F29" s="233"/>
      <c r="G29" s="233"/>
      <c r="H29" s="233"/>
      <c r="I29" s="233"/>
      <c r="J29" s="70">
        <v>40</v>
      </c>
      <c r="K29" s="3" t="e">
        <f>#REF!*#REF!</f>
        <v>#REF!</v>
      </c>
      <c r="L29" s="3"/>
    </row>
    <row r="30" spans="1:12" ht="15" customHeight="1" thickBot="1" x14ac:dyDescent="0.3">
      <c r="A30" s="79"/>
      <c r="B30" s="92"/>
      <c r="C30" s="80" t="s">
        <v>137</v>
      </c>
      <c r="D30" s="81">
        <f>SUM(D31:D47)</f>
        <v>110</v>
      </c>
      <c r="E30" s="81">
        <v>10</v>
      </c>
      <c r="F30" s="81">
        <v>62</v>
      </c>
      <c r="G30" s="81">
        <v>22</v>
      </c>
      <c r="H30" s="81">
        <v>16</v>
      </c>
      <c r="I30" s="81">
        <f t="shared" ref="I30" si="3">SUM(I31:I47)</f>
        <v>0</v>
      </c>
      <c r="J30" s="82">
        <f>AVERAGE(J31:J47)</f>
        <v>56.381764705882354</v>
      </c>
      <c r="K30" s="3"/>
      <c r="L30" s="3"/>
    </row>
    <row r="31" spans="1:12" ht="15" customHeight="1" x14ac:dyDescent="0.25">
      <c r="A31" s="32">
        <v>1</v>
      </c>
      <c r="B31" s="90">
        <v>30070</v>
      </c>
      <c r="C31" s="55" t="s">
        <v>83</v>
      </c>
      <c r="D31" s="230">
        <v>24</v>
      </c>
      <c r="E31" s="230"/>
      <c r="F31" s="230"/>
      <c r="G31" s="230"/>
      <c r="H31" s="230"/>
      <c r="I31" s="230"/>
      <c r="J31" s="57">
        <v>64.790000000000006</v>
      </c>
      <c r="K31" s="3" t="e">
        <f>#REF!*#REF!</f>
        <v>#REF!</v>
      </c>
      <c r="L31" s="3"/>
    </row>
    <row r="32" spans="1:12" ht="15" customHeight="1" x14ac:dyDescent="0.25">
      <c r="A32" s="32">
        <v>2</v>
      </c>
      <c r="B32" s="90">
        <v>30480</v>
      </c>
      <c r="C32" s="55" t="s">
        <v>142</v>
      </c>
      <c r="D32" s="230">
        <v>10</v>
      </c>
      <c r="E32" s="230"/>
      <c r="F32" s="230"/>
      <c r="G32" s="230"/>
      <c r="H32" s="230"/>
      <c r="I32" s="230"/>
      <c r="J32" s="57">
        <v>62.4</v>
      </c>
      <c r="K32" s="3"/>
      <c r="L32" s="3"/>
    </row>
    <row r="33" spans="1:12" ht="15" customHeight="1" x14ac:dyDescent="0.25">
      <c r="A33" s="32">
        <v>3</v>
      </c>
      <c r="B33" s="94">
        <v>30460</v>
      </c>
      <c r="C33" s="68" t="s">
        <v>75</v>
      </c>
      <c r="D33" s="233">
        <v>3</v>
      </c>
      <c r="E33" s="233"/>
      <c r="F33" s="233"/>
      <c r="G33" s="233"/>
      <c r="H33" s="233"/>
      <c r="I33" s="233"/>
      <c r="J33" s="70">
        <v>39.67</v>
      </c>
      <c r="K33" s="3"/>
      <c r="L33" s="3"/>
    </row>
    <row r="34" spans="1:12" ht="15" customHeight="1" x14ac:dyDescent="0.25">
      <c r="A34" s="32">
        <v>4</v>
      </c>
      <c r="B34" s="90">
        <v>30030</v>
      </c>
      <c r="C34" s="55" t="s">
        <v>74</v>
      </c>
      <c r="D34" s="230">
        <v>10</v>
      </c>
      <c r="E34" s="230"/>
      <c r="F34" s="230"/>
      <c r="G34" s="230"/>
      <c r="H34" s="230"/>
      <c r="I34" s="230"/>
      <c r="J34" s="57">
        <v>68.3</v>
      </c>
      <c r="K34" s="3"/>
      <c r="L34" s="3"/>
    </row>
    <row r="35" spans="1:12" ht="15" customHeight="1" x14ac:dyDescent="0.25">
      <c r="A35" s="32">
        <v>5</v>
      </c>
      <c r="B35" s="90">
        <v>31000</v>
      </c>
      <c r="C35" s="55" t="s">
        <v>73</v>
      </c>
      <c r="D35" s="520">
        <v>13</v>
      </c>
      <c r="E35" s="521"/>
      <c r="F35" s="521"/>
      <c r="G35" s="521"/>
      <c r="H35" s="521"/>
      <c r="I35" s="521"/>
      <c r="J35" s="522">
        <v>55.62</v>
      </c>
      <c r="K35" s="3"/>
      <c r="L35" s="3"/>
    </row>
    <row r="36" spans="1:12" ht="15" customHeight="1" x14ac:dyDescent="0.25">
      <c r="A36" s="32">
        <v>6</v>
      </c>
      <c r="B36" s="90">
        <v>30130</v>
      </c>
      <c r="C36" s="55" t="s">
        <v>47</v>
      </c>
      <c r="D36" s="230">
        <v>1</v>
      </c>
      <c r="E36" s="230"/>
      <c r="F36" s="230"/>
      <c r="G36" s="230"/>
      <c r="H36" s="230">
        <v>1</v>
      </c>
      <c r="I36" s="230"/>
      <c r="J36" s="57">
        <v>81</v>
      </c>
      <c r="K36" s="3" t="e">
        <f>#REF!*#REF!</f>
        <v>#REF!</v>
      </c>
      <c r="L36" s="3"/>
    </row>
    <row r="37" spans="1:12" ht="15" customHeight="1" x14ac:dyDescent="0.25">
      <c r="A37" s="32">
        <v>7</v>
      </c>
      <c r="B37" s="90">
        <v>30310</v>
      </c>
      <c r="C37" s="55" t="s">
        <v>45</v>
      </c>
      <c r="D37" s="230">
        <v>2</v>
      </c>
      <c r="E37" s="230"/>
      <c r="F37" s="230"/>
      <c r="G37" s="230">
        <v>2</v>
      </c>
      <c r="H37" s="230"/>
      <c r="I37" s="230"/>
      <c r="J37" s="57">
        <v>70.5</v>
      </c>
      <c r="K37" s="3" t="e">
        <f>#REF!*#REF!</f>
        <v>#REF!</v>
      </c>
      <c r="L37" s="3"/>
    </row>
    <row r="38" spans="1:12" ht="15" customHeight="1" x14ac:dyDescent="0.25">
      <c r="A38" s="32">
        <v>8</v>
      </c>
      <c r="B38" s="90">
        <v>30440</v>
      </c>
      <c r="C38" s="55" t="s">
        <v>46</v>
      </c>
      <c r="D38" s="230">
        <v>6</v>
      </c>
      <c r="E38" s="230"/>
      <c r="F38" s="230"/>
      <c r="G38" s="230"/>
      <c r="H38" s="230"/>
      <c r="I38" s="230"/>
      <c r="J38" s="57">
        <v>52.33</v>
      </c>
      <c r="K38" s="3" t="e">
        <f>#REF!*#REF!</f>
        <v>#REF!</v>
      </c>
      <c r="L38" s="3"/>
    </row>
    <row r="39" spans="1:12" ht="15" customHeight="1" x14ac:dyDescent="0.25">
      <c r="A39" s="32">
        <v>9</v>
      </c>
      <c r="B39" s="90">
        <v>30470</v>
      </c>
      <c r="C39" s="55" t="s">
        <v>42</v>
      </c>
      <c r="D39" s="230">
        <v>3</v>
      </c>
      <c r="E39" s="230"/>
      <c r="F39" s="230"/>
      <c r="G39" s="230"/>
      <c r="H39" s="230"/>
      <c r="I39" s="230"/>
      <c r="J39" s="57">
        <v>64.33</v>
      </c>
      <c r="K39" s="3" t="e">
        <f>#REF!*#REF!</f>
        <v>#REF!</v>
      </c>
      <c r="L39" s="3"/>
    </row>
    <row r="40" spans="1:12" ht="15" customHeight="1" x14ac:dyDescent="0.25">
      <c r="A40" s="32">
        <v>10</v>
      </c>
      <c r="B40" s="90">
        <v>30530</v>
      </c>
      <c r="C40" s="55" t="s">
        <v>49</v>
      </c>
      <c r="D40" s="518">
        <v>3</v>
      </c>
      <c r="E40" s="518"/>
      <c r="F40" s="518"/>
      <c r="G40" s="518"/>
      <c r="H40" s="518"/>
      <c r="I40" s="518"/>
      <c r="J40">
        <v>42.67</v>
      </c>
      <c r="K40" s="3" t="e">
        <f>#REF!*#REF!</f>
        <v>#REF!</v>
      </c>
      <c r="L40" s="3"/>
    </row>
    <row r="41" spans="1:12" ht="15" customHeight="1" x14ac:dyDescent="0.25">
      <c r="A41" s="32">
        <v>11</v>
      </c>
      <c r="B41" s="90">
        <v>30640</v>
      </c>
      <c r="C41" s="55" t="s">
        <v>50</v>
      </c>
      <c r="D41" s="230">
        <v>8</v>
      </c>
      <c r="E41" s="230"/>
      <c r="F41" s="230"/>
      <c r="G41" s="230"/>
      <c r="H41" s="230"/>
      <c r="I41" s="230"/>
      <c r="J41" s="57">
        <v>67.38</v>
      </c>
      <c r="K41" s="3" t="e">
        <f>#REF!*#REF!</f>
        <v>#REF!</v>
      </c>
      <c r="L41" s="3"/>
    </row>
    <row r="42" spans="1:12" ht="15" customHeight="1" x14ac:dyDescent="0.25">
      <c r="A42" s="32">
        <v>12</v>
      </c>
      <c r="B42" s="90">
        <v>30650</v>
      </c>
      <c r="C42" s="519" t="s">
        <v>71</v>
      </c>
      <c r="D42" s="230">
        <v>2</v>
      </c>
      <c r="E42" s="230">
        <v>1</v>
      </c>
      <c r="F42" s="230">
        <v>1</v>
      </c>
      <c r="G42" s="230"/>
      <c r="H42" s="230"/>
      <c r="I42" s="230"/>
      <c r="J42" s="57">
        <v>40</v>
      </c>
      <c r="K42" s="3" t="e">
        <f>#REF!*#REF!</f>
        <v>#REF!</v>
      </c>
      <c r="L42" s="3"/>
    </row>
    <row r="43" spans="1:12" ht="15" customHeight="1" x14ac:dyDescent="0.25">
      <c r="A43" s="32">
        <v>13</v>
      </c>
      <c r="B43" s="90">
        <v>30790</v>
      </c>
      <c r="C43" s="55" t="s">
        <v>72</v>
      </c>
      <c r="D43" s="230">
        <v>4</v>
      </c>
      <c r="E43" s="230"/>
      <c r="F43" s="230"/>
      <c r="G43" s="230"/>
      <c r="H43" s="230"/>
      <c r="I43" s="230"/>
      <c r="J43" s="57">
        <v>55</v>
      </c>
      <c r="K43" s="3" t="e">
        <f>#REF!*#REF!</f>
        <v>#REF!</v>
      </c>
      <c r="L43" s="3"/>
    </row>
    <row r="44" spans="1:12" ht="15" customHeight="1" x14ac:dyDescent="0.25">
      <c r="A44" s="32">
        <v>14</v>
      </c>
      <c r="B44" s="90">
        <v>30880</v>
      </c>
      <c r="C44" s="55" t="s">
        <v>41</v>
      </c>
      <c r="D44" s="230">
        <v>2</v>
      </c>
      <c r="E44" s="230">
        <v>2</v>
      </c>
      <c r="F44" s="230"/>
      <c r="G44" s="230"/>
      <c r="H44" s="230"/>
      <c r="I44" s="230"/>
      <c r="J44" s="57">
        <v>17</v>
      </c>
      <c r="K44" s="3" t="e">
        <f>#REF!*#REF!</f>
        <v>#REF!</v>
      </c>
      <c r="L44" s="3"/>
    </row>
    <row r="45" spans="1:12" ht="15" customHeight="1" x14ac:dyDescent="0.25">
      <c r="A45" s="32">
        <v>15</v>
      </c>
      <c r="B45" s="90">
        <v>30890</v>
      </c>
      <c r="C45" s="55" t="s">
        <v>43</v>
      </c>
      <c r="D45" s="230">
        <v>3</v>
      </c>
      <c r="E45" s="230"/>
      <c r="F45" s="230"/>
      <c r="G45" s="230"/>
      <c r="H45" s="230"/>
      <c r="I45" s="230"/>
      <c r="J45" s="57">
        <v>60.33</v>
      </c>
      <c r="K45" s="3"/>
      <c r="L45" s="3"/>
    </row>
    <row r="46" spans="1:12" ht="15" customHeight="1" x14ac:dyDescent="0.25">
      <c r="A46" s="32">
        <v>16</v>
      </c>
      <c r="B46" s="90">
        <v>30940</v>
      </c>
      <c r="C46" s="55" t="s">
        <v>39</v>
      </c>
      <c r="D46" s="230">
        <v>12</v>
      </c>
      <c r="E46" s="230"/>
      <c r="F46" s="230"/>
      <c r="G46" s="230"/>
      <c r="H46" s="230"/>
      <c r="I46" s="230"/>
      <c r="J46" s="57">
        <v>48.42</v>
      </c>
      <c r="K46" s="3" t="e">
        <f>#REF!*#REF!</f>
        <v>#REF!</v>
      </c>
      <c r="L46" s="3"/>
    </row>
    <row r="47" spans="1:12" ht="15" customHeight="1" thickBot="1" x14ac:dyDescent="0.3">
      <c r="A47" s="33">
        <v>17</v>
      </c>
      <c r="B47" s="91">
        <v>31480</v>
      </c>
      <c r="C47" s="59" t="s">
        <v>48</v>
      </c>
      <c r="D47" s="234">
        <v>4</v>
      </c>
      <c r="E47" s="234"/>
      <c r="F47" s="234"/>
      <c r="G47" s="234"/>
      <c r="H47" s="234"/>
      <c r="I47" s="234"/>
      <c r="J47" s="61">
        <v>68.75</v>
      </c>
      <c r="K47" s="3" t="e">
        <f>#REF!*#REF!</f>
        <v>#REF!</v>
      </c>
      <c r="L47" s="3"/>
    </row>
    <row r="48" spans="1:12" ht="15" customHeight="1" thickBot="1" x14ac:dyDescent="0.3">
      <c r="A48" s="79"/>
      <c r="B48" s="92"/>
      <c r="C48" s="80" t="s">
        <v>136</v>
      </c>
      <c r="D48" s="81">
        <f>SUM(D49:D63)</f>
        <v>144</v>
      </c>
      <c r="E48" s="81">
        <v>7</v>
      </c>
      <c r="F48" s="81">
        <v>62</v>
      </c>
      <c r="G48" s="81">
        <v>41</v>
      </c>
      <c r="H48" s="81">
        <v>33</v>
      </c>
      <c r="I48" s="81">
        <f>SUM(I49:I63)</f>
        <v>1</v>
      </c>
      <c r="J48" s="82">
        <f>AVERAGE(J49:J63)</f>
        <v>59.489333333333335</v>
      </c>
      <c r="K48" s="3"/>
      <c r="L48" s="3"/>
    </row>
    <row r="49" spans="1:12" ht="15" customHeight="1" x14ac:dyDescent="0.25">
      <c r="A49" s="32">
        <v>1</v>
      </c>
      <c r="B49" s="93">
        <v>40010</v>
      </c>
      <c r="C49" s="63" t="s">
        <v>87</v>
      </c>
      <c r="D49" s="232">
        <v>17</v>
      </c>
      <c r="E49" s="232"/>
      <c r="F49" s="232"/>
      <c r="G49" s="232"/>
      <c r="H49" s="232"/>
      <c r="I49" s="232"/>
      <c r="J49" s="65">
        <v>59</v>
      </c>
      <c r="K49" s="3" t="e">
        <f>#REF!*#REF!</f>
        <v>#REF!</v>
      </c>
      <c r="L49" s="3"/>
    </row>
    <row r="50" spans="1:12" ht="15" customHeight="1" x14ac:dyDescent="0.25">
      <c r="A50" s="32">
        <v>2</v>
      </c>
      <c r="B50" s="90">
        <v>40030</v>
      </c>
      <c r="C50" s="55" t="s">
        <v>144</v>
      </c>
      <c r="D50" s="230">
        <v>8</v>
      </c>
      <c r="E50" s="230"/>
      <c r="F50" s="230"/>
      <c r="G50" s="230"/>
      <c r="H50" s="230"/>
      <c r="I50" s="230"/>
      <c r="J50" s="57">
        <v>66</v>
      </c>
      <c r="K50" s="3"/>
      <c r="L50" s="3"/>
    </row>
    <row r="51" spans="1:12" ht="15" customHeight="1" x14ac:dyDescent="0.25">
      <c r="A51" s="32">
        <v>3</v>
      </c>
      <c r="B51" s="90">
        <v>40410</v>
      </c>
      <c r="C51" s="55" t="s">
        <v>88</v>
      </c>
      <c r="D51" s="230">
        <v>43</v>
      </c>
      <c r="E51" s="230"/>
      <c r="F51" s="230"/>
      <c r="G51" s="230"/>
      <c r="H51" s="230"/>
      <c r="I51" s="230"/>
      <c r="J51" s="249">
        <v>73.040000000000006</v>
      </c>
      <c r="K51" s="3"/>
      <c r="L51" s="3"/>
    </row>
    <row r="52" spans="1:12" ht="15" customHeight="1" x14ac:dyDescent="0.25">
      <c r="A52" s="32">
        <v>4</v>
      </c>
      <c r="B52" s="90">
        <v>40011</v>
      </c>
      <c r="C52" s="55" t="s">
        <v>103</v>
      </c>
      <c r="D52" s="230">
        <v>21</v>
      </c>
      <c r="E52" s="230">
        <v>2</v>
      </c>
      <c r="F52" s="230"/>
      <c r="G52" s="230">
        <v>11</v>
      </c>
      <c r="H52" s="230">
        <v>7</v>
      </c>
      <c r="I52" s="230">
        <v>1</v>
      </c>
      <c r="J52" s="57">
        <v>66</v>
      </c>
      <c r="K52" s="3" t="e">
        <f>#REF!*#REF!</f>
        <v>#REF!</v>
      </c>
      <c r="L52" s="3"/>
    </row>
    <row r="53" spans="1:12" ht="15" customHeight="1" x14ac:dyDescent="0.25">
      <c r="A53" s="32">
        <v>5</v>
      </c>
      <c r="B53" s="90">
        <v>40080</v>
      </c>
      <c r="C53" s="55" t="s">
        <v>36</v>
      </c>
      <c r="D53" s="230">
        <v>8</v>
      </c>
      <c r="E53" s="230"/>
      <c r="F53" s="230"/>
      <c r="G53" s="230"/>
      <c r="H53" s="230"/>
      <c r="I53" s="230"/>
      <c r="J53" s="57">
        <v>56.62</v>
      </c>
      <c r="K53" s="3" t="e">
        <f>#REF!*#REF!</f>
        <v>#REF!</v>
      </c>
      <c r="L53" s="3"/>
    </row>
    <row r="54" spans="1:12" ht="15" customHeight="1" x14ac:dyDescent="0.25">
      <c r="A54" s="32">
        <v>6</v>
      </c>
      <c r="B54" s="90">
        <v>40100</v>
      </c>
      <c r="C54" s="55" t="s">
        <v>35</v>
      </c>
      <c r="D54" s="230">
        <v>12</v>
      </c>
      <c r="E54" s="230"/>
      <c r="F54" s="230"/>
      <c r="G54" s="230"/>
      <c r="H54" s="230"/>
      <c r="I54" s="230"/>
      <c r="J54" s="57">
        <v>63.3</v>
      </c>
      <c r="K54" s="3"/>
      <c r="L54" s="3"/>
    </row>
    <row r="55" spans="1:12" ht="15" customHeight="1" x14ac:dyDescent="0.25">
      <c r="A55" s="32">
        <v>7</v>
      </c>
      <c r="B55" s="90">
        <v>40020</v>
      </c>
      <c r="C55" s="55" t="s">
        <v>143</v>
      </c>
      <c r="D55" s="230">
        <v>1</v>
      </c>
      <c r="E55" s="230"/>
      <c r="F55" s="230">
        <v>1</v>
      </c>
      <c r="G55" s="230"/>
      <c r="H55" s="230"/>
      <c r="I55" s="230"/>
      <c r="J55" s="57">
        <v>50</v>
      </c>
      <c r="K55" s="3" t="e">
        <f>#REF!*#REF!</f>
        <v>#REF!</v>
      </c>
      <c r="L55" s="3"/>
    </row>
    <row r="56" spans="1:12" ht="15" customHeight="1" x14ac:dyDescent="0.25">
      <c r="A56" s="32">
        <v>8</v>
      </c>
      <c r="B56" s="90">
        <v>40031</v>
      </c>
      <c r="C56" s="55" t="s">
        <v>38</v>
      </c>
      <c r="D56" s="230">
        <v>1</v>
      </c>
      <c r="E56" s="230"/>
      <c r="F56" s="230"/>
      <c r="G56" s="230">
        <v>1</v>
      </c>
      <c r="H56" s="230"/>
      <c r="I56" s="230"/>
      <c r="J56" s="57">
        <v>72</v>
      </c>
      <c r="K56" s="3" t="e">
        <f>#REF!*#REF!</f>
        <v>#REF!</v>
      </c>
      <c r="L56" s="3"/>
    </row>
    <row r="57" spans="1:12" ht="15" customHeight="1" x14ac:dyDescent="0.25">
      <c r="A57" s="32">
        <v>9</v>
      </c>
      <c r="B57" s="90">
        <v>40210</v>
      </c>
      <c r="C57" s="55" t="s">
        <v>84</v>
      </c>
      <c r="D57" s="230">
        <v>1</v>
      </c>
      <c r="E57" s="230"/>
      <c r="F57" s="230">
        <v>1</v>
      </c>
      <c r="G57" s="56"/>
      <c r="H57" s="56"/>
      <c r="I57" s="56"/>
      <c r="J57" s="57">
        <v>46</v>
      </c>
      <c r="K57" s="3" t="e">
        <f>#REF!*#REF!</f>
        <v>#REF!</v>
      </c>
      <c r="L57" s="3"/>
    </row>
    <row r="58" spans="1:12" ht="15" customHeight="1" x14ac:dyDescent="0.25">
      <c r="A58" s="32">
        <v>10</v>
      </c>
      <c r="B58" s="90">
        <v>40300</v>
      </c>
      <c r="C58" s="55" t="s">
        <v>69</v>
      </c>
      <c r="D58" s="230">
        <v>2</v>
      </c>
      <c r="E58" s="230"/>
      <c r="F58" s="230">
        <v>2</v>
      </c>
      <c r="G58" s="56"/>
      <c r="H58" s="56"/>
      <c r="I58" s="56"/>
      <c r="J58" s="57">
        <v>52</v>
      </c>
      <c r="K58" s="3"/>
      <c r="L58" s="3"/>
    </row>
    <row r="59" spans="1:12" ht="15" customHeight="1" x14ac:dyDescent="0.25">
      <c r="A59" s="32">
        <v>11</v>
      </c>
      <c r="B59" s="90">
        <v>40720</v>
      </c>
      <c r="C59" s="72" t="s">
        <v>129</v>
      </c>
      <c r="D59" s="230">
        <v>9</v>
      </c>
      <c r="E59" s="230"/>
      <c r="F59" s="230"/>
      <c r="G59" s="230"/>
      <c r="H59" s="230"/>
      <c r="I59" s="230"/>
      <c r="J59" s="249">
        <v>63</v>
      </c>
      <c r="K59" s="3" t="e">
        <f>#REF!*#REF!</f>
        <v>#REF!</v>
      </c>
      <c r="L59" s="3"/>
    </row>
    <row r="60" spans="1:12" ht="15" customHeight="1" x14ac:dyDescent="0.25">
      <c r="A60" s="32">
        <v>12</v>
      </c>
      <c r="B60" s="90">
        <v>40820</v>
      </c>
      <c r="C60" s="55" t="s">
        <v>33</v>
      </c>
      <c r="D60" s="230">
        <v>4</v>
      </c>
      <c r="E60" s="230"/>
      <c r="F60" s="230"/>
      <c r="G60" s="56"/>
      <c r="H60" s="56"/>
      <c r="I60" s="56"/>
      <c r="J60" s="57">
        <v>59</v>
      </c>
      <c r="K60" s="3" t="e">
        <f>#REF!*#REF!</f>
        <v>#REF!</v>
      </c>
      <c r="L60" s="3"/>
    </row>
    <row r="61" spans="1:12" ht="15" customHeight="1" x14ac:dyDescent="0.25">
      <c r="A61" s="32">
        <v>13</v>
      </c>
      <c r="B61" s="90">
        <v>40840</v>
      </c>
      <c r="C61" s="55" t="s">
        <v>34</v>
      </c>
      <c r="D61" s="230">
        <v>4</v>
      </c>
      <c r="E61" s="230"/>
      <c r="F61" s="230"/>
      <c r="G61" s="56"/>
      <c r="H61" s="56"/>
      <c r="I61" s="56"/>
      <c r="J61" s="57">
        <v>55.25</v>
      </c>
      <c r="K61" s="3" t="e">
        <f>#REF!*#REF!</f>
        <v>#REF!</v>
      </c>
      <c r="L61" s="3"/>
    </row>
    <row r="62" spans="1:12" ht="15" customHeight="1" x14ac:dyDescent="0.25">
      <c r="A62" s="238">
        <v>14</v>
      </c>
      <c r="B62" s="90">
        <v>40990</v>
      </c>
      <c r="C62" s="55" t="s">
        <v>37</v>
      </c>
      <c r="D62" s="230">
        <v>8</v>
      </c>
      <c r="E62" s="230"/>
      <c r="F62" s="230"/>
      <c r="G62" s="56"/>
      <c r="H62" s="56"/>
      <c r="I62" s="56"/>
      <c r="J62" s="57">
        <v>61.13</v>
      </c>
      <c r="K62" s="3"/>
      <c r="L62" s="3"/>
    </row>
    <row r="63" spans="1:12" ht="15" customHeight="1" thickBot="1" x14ac:dyDescent="0.3">
      <c r="A63" s="66">
        <v>15</v>
      </c>
      <c r="B63" s="90">
        <v>40133</v>
      </c>
      <c r="C63" s="71" t="s">
        <v>31</v>
      </c>
      <c r="D63" s="230">
        <v>5</v>
      </c>
      <c r="E63" s="230"/>
      <c r="F63" s="230"/>
      <c r="G63" s="56"/>
      <c r="H63" s="56"/>
      <c r="I63" s="56"/>
      <c r="J63" s="57">
        <v>50</v>
      </c>
      <c r="K63" s="3" t="e">
        <f>#REF!*#REF!</f>
        <v>#REF!</v>
      </c>
      <c r="L63" s="3"/>
    </row>
    <row r="64" spans="1:12" ht="15" customHeight="1" thickBot="1" x14ac:dyDescent="0.3">
      <c r="A64" s="79"/>
      <c r="B64" s="92"/>
      <c r="C64" s="80" t="s">
        <v>135</v>
      </c>
      <c r="D64" s="81">
        <f>SUM(D65:D77)</f>
        <v>88</v>
      </c>
      <c r="E64" s="81">
        <v>9</v>
      </c>
      <c r="F64" s="81">
        <v>56</v>
      </c>
      <c r="G64" s="81">
        <v>21</v>
      </c>
      <c r="H64" s="81">
        <v>7</v>
      </c>
      <c r="I64" s="81">
        <f>SUM(I65:I77)</f>
        <v>1</v>
      </c>
      <c r="J64" s="82">
        <f>AVERAGE(J65:J77)</f>
        <v>60.571538461538459</v>
      </c>
      <c r="K64" s="3"/>
      <c r="L64" s="3"/>
    </row>
    <row r="65" spans="1:12" ht="15" customHeight="1" x14ac:dyDescent="0.25">
      <c r="A65" s="31">
        <v>1</v>
      </c>
      <c r="B65" s="90">
        <v>50040</v>
      </c>
      <c r="C65" s="55" t="s">
        <v>91</v>
      </c>
      <c r="D65" s="230">
        <v>6</v>
      </c>
      <c r="E65" s="230"/>
      <c r="F65" s="230"/>
      <c r="G65" s="230"/>
      <c r="H65" s="230"/>
      <c r="I65" s="56"/>
      <c r="J65" s="57">
        <v>74</v>
      </c>
      <c r="K65" s="3" t="e">
        <f>#REF!*#REF!</f>
        <v>#REF!</v>
      </c>
      <c r="L65" s="3"/>
    </row>
    <row r="66" spans="1:12" ht="15" customHeight="1" x14ac:dyDescent="0.25">
      <c r="A66" s="32">
        <v>2</v>
      </c>
      <c r="B66" s="90">
        <v>50003</v>
      </c>
      <c r="C66" s="55" t="s">
        <v>109</v>
      </c>
      <c r="D66" s="230">
        <v>16</v>
      </c>
      <c r="E66" s="230"/>
      <c r="F66" s="230"/>
      <c r="G66" s="230"/>
      <c r="H66" s="230"/>
      <c r="I66" s="56"/>
      <c r="J66" s="57">
        <v>64</v>
      </c>
      <c r="K66" s="3" t="e">
        <f>#REF!*#REF!</f>
        <v>#REF!</v>
      </c>
      <c r="L66" s="3"/>
    </row>
    <row r="67" spans="1:12" ht="15" customHeight="1" x14ac:dyDescent="0.25">
      <c r="A67" s="32">
        <v>3</v>
      </c>
      <c r="B67" s="90">
        <v>50060</v>
      </c>
      <c r="C67" s="55" t="s">
        <v>30</v>
      </c>
      <c r="D67" s="230">
        <v>9</v>
      </c>
      <c r="E67" s="230"/>
      <c r="F67" s="230"/>
      <c r="G67" s="230"/>
      <c r="H67" s="230"/>
      <c r="I67" s="56"/>
      <c r="J67" s="57">
        <v>61</v>
      </c>
      <c r="K67" s="3" t="e">
        <f>#REF!*#REF!</f>
        <v>#REF!</v>
      </c>
      <c r="L67" s="3"/>
    </row>
    <row r="68" spans="1:12" ht="15" customHeight="1" x14ac:dyDescent="0.25">
      <c r="A68" s="32">
        <v>4</v>
      </c>
      <c r="B68" s="90">
        <v>50230</v>
      </c>
      <c r="C68" s="55" t="s">
        <v>104</v>
      </c>
      <c r="D68" s="230">
        <v>11</v>
      </c>
      <c r="E68" s="230"/>
      <c r="F68" s="230"/>
      <c r="G68" s="230"/>
      <c r="H68" s="230"/>
      <c r="I68" s="56"/>
      <c r="J68" s="57">
        <v>59.81</v>
      </c>
      <c r="K68" s="3" t="e">
        <f>#REF!*#REF!</f>
        <v>#REF!</v>
      </c>
      <c r="L68" s="3"/>
    </row>
    <row r="69" spans="1:12" ht="15" customHeight="1" x14ac:dyDescent="0.25">
      <c r="A69" s="32">
        <v>5</v>
      </c>
      <c r="B69" s="90">
        <v>50340</v>
      </c>
      <c r="C69" s="55" t="s">
        <v>94</v>
      </c>
      <c r="D69" s="230">
        <v>8</v>
      </c>
      <c r="E69" s="230"/>
      <c r="F69" s="230"/>
      <c r="G69" s="230"/>
      <c r="H69" s="230"/>
      <c r="I69" s="56"/>
      <c r="J69" s="57">
        <v>34</v>
      </c>
      <c r="K69" s="3"/>
      <c r="L69" s="3"/>
    </row>
    <row r="70" spans="1:12" ht="15" customHeight="1" x14ac:dyDescent="0.25">
      <c r="A70" s="32">
        <v>6</v>
      </c>
      <c r="B70" s="90">
        <v>50450</v>
      </c>
      <c r="C70" s="55" t="s">
        <v>93</v>
      </c>
      <c r="D70" s="230">
        <v>2</v>
      </c>
      <c r="E70" s="230"/>
      <c r="F70" s="230">
        <v>2</v>
      </c>
      <c r="G70" s="230"/>
      <c r="H70" s="230"/>
      <c r="I70" s="56"/>
      <c r="J70" s="57">
        <v>44</v>
      </c>
      <c r="K70" s="3" t="e">
        <f>#REF!*#REF!</f>
        <v>#REF!</v>
      </c>
      <c r="L70" s="3"/>
    </row>
    <row r="71" spans="1:12" ht="15" customHeight="1" x14ac:dyDescent="0.25">
      <c r="A71" s="32">
        <v>7</v>
      </c>
      <c r="B71" s="90">
        <v>50620</v>
      </c>
      <c r="C71" s="55" t="s">
        <v>25</v>
      </c>
      <c r="D71" s="230">
        <v>3</v>
      </c>
      <c r="E71" s="230"/>
      <c r="F71" s="230"/>
      <c r="G71" s="230"/>
      <c r="H71" s="230"/>
      <c r="I71" s="56"/>
      <c r="J71" s="57">
        <v>46</v>
      </c>
      <c r="K71" s="3" t="e">
        <f>#REF!*#REF!</f>
        <v>#REF!</v>
      </c>
      <c r="L71" s="3"/>
    </row>
    <row r="72" spans="1:12" ht="15" customHeight="1" x14ac:dyDescent="0.25">
      <c r="A72" s="32">
        <v>8</v>
      </c>
      <c r="B72" s="90">
        <v>50760</v>
      </c>
      <c r="C72" s="55" t="s">
        <v>105</v>
      </c>
      <c r="D72" s="230">
        <v>7</v>
      </c>
      <c r="E72" s="230"/>
      <c r="F72" s="230"/>
      <c r="G72" s="230"/>
      <c r="H72" s="230"/>
      <c r="I72" s="56"/>
      <c r="J72" s="57">
        <v>64</v>
      </c>
      <c r="K72" s="3" t="e">
        <f>#REF!*#REF!</f>
        <v>#REF!</v>
      </c>
      <c r="L72" s="3"/>
    </row>
    <row r="73" spans="1:12" ht="15" customHeight="1" x14ac:dyDescent="0.25">
      <c r="A73" s="32">
        <v>9</v>
      </c>
      <c r="B73" s="94">
        <v>50780</v>
      </c>
      <c r="C73" s="517" t="s">
        <v>157</v>
      </c>
      <c r="D73" s="233">
        <v>2</v>
      </c>
      <c r="E73" s="233"/>
      <c r="F73" s="233"/>
      <c r="G73" s="233">
        <v>1</v>
      </c>
      <c r="H73" s="233">
        <v>1</v>
      </c>
      <c r="I73" s="69"/>
      <c r="J73" s="70">
        <v>79</v>
      </c>
      <c r="K73" s="3" t="e">
        <f>#REF!*#REF!</f>
        <v>#REF!</v>
      </c>
      <c r="L73" s="3"/>
    </row>
    <row r="74" spans="1:12" ht="15" customHeight="1" x14ac:dyDescent="0.25">
      <c r="A74" s="32">
        <v>10</v>
      </c>
      <c r="B74" s="90">
        <v>50001</v>
      </c>
      <c r="C74" s="55" t="s">
        <v>90</v>
      </c>
      <c r="D74" s="513">
        <v>2</v>
      </c>
      <c r="E74" s="513"/>
      <c r="F74" s="513"/>
      <c r="G74" s="513">
        <v>1</v>
      </c>
      <c r="H74" s="513"/>
      <c r="I74" s="513">
        <v>1</v>
      </c>
      <c r="J74" s="57">
        <v>90</v>
      </c>
      <c r="K74" s="3"/>
      <c r="L74" s="3"/>
    </row>
    <row r="75" spans="1:12" ht="15" customHeight="1" x14ac:dyDescent="0.25">
      <c r="A75" s="32">
        <v>11</v>
      </c>
      <c r="B75" s="90">
        <v>50930</v>
      </c>
      <c r="C75" s="55" t="s">
        <v>89</v>
      </c>
      <c r="D75" s="230">
        <v>7</v>
      </c>
      <c r="E75" s="230"/>
      <c r="F75" s="230"/>
      <c r="G75" s="56"/>
      <c r="H75" s="56"/>
      <c r="I75" s="56"/>
      <c r="J75" s="57">
        <v>46</v>
      </c>
      <c r="K75" s="3" t="e">
        <f>#REF!*#REF!</f>
        <v>#REF!</v>
      </c>
      <c r="L75" s="3"/>
    </row>
    <row r="76" spans="1:12" ht="15" customHeight="1" x14ac:dyDescent="0.25">
      <c r="A76" s="32">
        <v>12</v>
      </c>
      <c r="B76" s="90">
        <v>50970</v>
      </c>
      <c r="C76" s="55" t="s">
        <v>28</v>
      </c>
      <c r="D76" s="230">
        <v>2</v>
      </c>
      <c r="E76" s="230"/>
      <c r="F76" s="230">
        <v>1</v>
      </c>
      <c r="G76" s="56"/>
      <c r="H76" s="230">
        <v>1</v>
      </c>
      <c r="I76" s="56"/>
      <c r="J76" s="57">
        <v>70</v>
      </c>
      <c r="K76" s="3" t="e">
        <f>#REF!*#REF!</f>
        <v>#REF!</v>
      </c>
      <c r="L76" s="3"/>
    </row>
    <row r="77" spans="1:12" ht="15" customHeight="1" thickBot="1" x14ac:dyDescent="0.3">
      <c r="A77" s="32">
        <v>13</v>
      </c>
      <c r="B77" s="91">
        <v>51370</v>
      </c>
      <c r="C77" s="59" t="s">
        <v>106</v>
      </c>
      <c r="D77" s="234">
        <v>13</v>
      </c>
      <c r="E77" s="234"/>
      <c r="F77" s="234"/>
      <c r="G77" s="60"/>
      <c r="H77" s="60"/>
      <c r="I77" s="60"/>
      <c r="J77" s="61">
        <v>55.62</v>
      </c>
      <c r="K77" s="3" t="e">
        <f>#REF!*#REF!</f>
        <v>#REF!</v>
      </c>
      <c r="L77" s="3"/>
    </row>
    <row r="78" spans="1:12" ht="15" customHeight="1" thickBot="1" x14ac:dyDescent="0.3">
      <c r="A78" s="79"/>
      <c r="B78" s="92"/>
      <c r="C78" s="80" t="s">
        <v>134</v>
      </c>
      <c r="D78" s="81">
        <f>SUM(D79:D103)</f>
        <v>276</v>
      </c>
      <c r="E78" s="81">
        <v>33</v>
      </c>
      <c r="F78" s="81">
        <v>148</v>
      </c>
      <c r="G78" s="81">
        <v>44</v>
      </c>
      <c r="H78" s="81">
        <v>49</v>
      </c>
      <c r="I78" s="81">
        <f>SUM(I79:I103)</f>
        <v>2</v>
      </c>
      <c r="J78" s="82">
        <f>AVERAGE(J79:J103)</f>
        <v>57.916000000000004</v>
      </c>
      <c r="K78" s="3"/>
      <c r="L78" s="3"/>
    </row>
    <row r="79" spans="1:12" ht="15" customHeight="1" x14ac:dyDescent="0.25">
      <c r="A79" s="32">
        <v>1</v>
      </c>
      <c r="B79" s="90">
        <v>60010</v>
      </c>
      <c r="C79" s="55" t="s">
        <v>7</v>
      </c>
      <c r="D79" s="230">
        <v>3</v>
      </c>
      <c r="E79" s="230"/>
      <c r="F79" s="230"/>
      <c r="G79" s="230"/>
      <c r="H79" s="230"/>
      <c r="I79" s="56"/>
      <c r="J79" s="57">
        <v>66</v>
      </c>
      <c r="K79" s="3" t="e">
        <f>#REF!*#REF!</f>
        <v>#REF!</v>
      </c>
      <c r="L79" s="3"/>
    </row>
    <row r="80" spans="1:12" ht="15" customHeight="1" x14ac:dyDescent="0.25">
      <c r="A80" s="32">
        <v>2</v>
      </c>
      <c r="B80" s="90">
        <v>60050</v>
      </c>
      <c r="C80" s="55" t="s">
        <v>9</v>
      </c>
      <c r="D80" s="230">
        <v>14</v>
      </c>
      <c r="E80" s="230"/>
      <c r="F80" s="230"/>
      <c r="G80" s="230"/>
      <c r="H80" s="230"/>
      <c r="I80" s="56"/>
      <c r="J80" s="57">
        <v>59</v>
      </c>
      <c r="K80" s="3" t="e">
        <f>#REF!*#REF!</f>
        <v>#REF!</v>
      </c>
      <c r="L80" s="3"/>
    </row>
    <row r="81" spans="1:12" ht="15" customHeight="1" x14ac:dyDescent="0.25">
      <c r="A81" s="32">
        <v>3</v>
      </c>
      <c r="B81" s="90">
        <v>60070</v>
      </c>
      <c r="C81" s="55" t="s">
        <v>21</v>
      </c>
      <c r="D81" s="230">
        <v>17</v>
      </c>
      <c r="E81" s="230"/>
      <c r="F81" s="230"/>
      <c r="G81" s="230"/>
      <c r="H81" s="230"/>
      <c r="I81" s="56"/>
      <c r="J81" s="57">
        <v>65.819999999999993</v>
      </c>
      <c r="K81" s="3" t="e">
        <f>#REF!*#REF!</f>
        <v>#REF!</v>
      </c>
      <c r="L81" s="3"/>
    </row>
    <row r="82" spans="1:12" ht="15" customHeight="1" x14ac:dyDescent="0.25">
      <c r="A82" s="32">
        <v>4</v>
      </c>
      <c r="B82" s="90">
        <v>60180</v>
      </c>
      <c r="C82" s="55" t="s">
        <v>12</v>
      </c>
      <c r="D82" s="230">
        <v>4</v>
      </c>
      <c r="E82" s="230"/>
      <c r="F82" s="230"/>
      <c r="G82" s="230"/>
      <c r="H82" s="230"/>
      <c r="I82" s="56"/>
      <c r="J82" s="57">
        <v>49</v>
      </c>
      <c r="K82" s="3" t="e">
        <f>#REF!*#REF!</f>
        <v>#REF!</v>
      </c>
      <c r="L82" s="3"/>
    </row>
    <row r="83" spans="1:12" ht="15" customHeight="1" x14ac:dyDescent="0.25">
      <c r="A83" s="32">
        <v>5</v>
      </c>
      <c r="B83" s="90">
        <v>60240</v>
      </c>
      <c r="C83" s="55" t="s">
        <v>19</v>
      </c>
      <c r="D83" s="230">
        <v>15</v>
      </c>
      <c r="E83" s="230"/>
      <c r="F83" s="230"/>
      <c r="G83" s="230"/>
      <c r="H83" s="230"/>
      <c r="I83" s="56"/>
      <c r="J83" s="57">
        <v>51</v>
      </c>
      <c r="K83" s="3" t="e">
        <f>#REF!*#REF!</f>
        <v>#REF!</v>
      </c>
      <c r="L83" s="3"/>
    </row>
    <row r="84" spans="1:12" ht="15" customHeight="1" x14ac:dyDescent="0.25">
      <c r="A84" s="32">
        <v>6</v>
      </c>
      <c r="B84" s="90">
        <v>60660</v>
      </c>
      <c r="C84" s="55" t="s">
        <v>3</v>
      </c>
      <c r="D84" s="230">
        <v>3</v>
      </c>
      <c r="E84" s="230"/>
      <c r="F84" s="230"/>
      <c r="G84" s="230"/>
      <c r="H84" s="230"/>
      <c r="I84" s="56"/>
      <c r="J84" s="57">
        <v>32</v>
      </c>
      <c r="K84" s="3" t="e">
        <f>#REF!*#REF!</f>
        <v>#REF!</v>
      </c>
      <c r="L84" s="3"/>
    </row>
    <row r="85" spans="1:12" ht="15" customHeight="1" x14ac:dyDescent="0.25">
      <c r="A85" s="32">
        <v>7</v>
      </c>
      <c r="B85" s="90">
        <v>60001</v>
      </c>
      <c r="C85" s="55" t="s">
        <v>5</v>
      </c>
      <c r="D85" s="230">
        <v>6</v>
      </c>
      <c r="E85" s="230"/>
      <c r="F85" s="230"/>
      <c r="G85" s="230"/>
      <c r="H85" s="230"/>
      <c r="I85" s="56"/>
      <c r="J85" s="57">
        <v>40</v>
      </c>
      <c r="K85" s="3"/>
      <c r="L85" s="3"/>
    </row>
    <row r="86" spans="1:12" ht="15" customHeight="1" x14ac:dyDescent="0.25">
      <c r="A86" s="32">
        <v>8</v>
      </c>
      <c r="B86" s="90">
        <v>60701</v>
      </c>
      <c r="C86" s="55" t="s">
        <v>1</v>
      </c>
      <c r="D86" s="230">
        <v>3</v>
      </c>
      <c r="E86" s="230"/>
      <c r="F86" s="230"/>
      <c r="G86" s="230"/>
      <c r="H86" s="230"/>
      <c r="I86" s="56"/>
      <c r="J86" s="57">
        <v>57</v>
      </c>
      <c r="K86" s="3" t="e">
        <f>#REF!*#REF!</f>
        <v>#REF!</v>
      </c>
      <c r="L86" s="3"/>
    </row>
    <row r="87" spans="1:12" ht="15" customHeight="1" x14ac:dyDescent="0.25">
      <c r="A87" s="32">
        <v>9</v>
      </c>
      <c r="B87" s="90">
        <v>60850</v>
      </c>
      <c r="C87" s="55" t="s">
        <v>20</v>
      </c>
      <c r="D87" s="230">
        <v>8</v>
      </c>
      <c r="E87" s="230"/>
      <c r="F87" s="230"/>
      <c r="G87" s="230"/>
      <c r="H87" s="230"/>
      <c r="I87" s="56"/>
      <c r="J87" s="57">
        <v>63.75</v>
      </c>
      <c r="K87" s="3" t="e">
        <f>#REF!*#REF!</f>
        <v>#REF!</v>
      </c>
      <c r="L87" s="3"/>
    </row>
    <row r="88" spans="1:12" ht="15" customHeight="1" x14ac:dyDescent="0.25">
      <c r="A88" s="32">
        <v>10</v>
      </c>
      <c r="B88" s="90">
        <v>60910</v>
      </c>
      <c r="C88" s="55" t="s">
        <v>17</v>
      </c>
      <c r="D88" s="230">
        <v>3</v>
      </c>
      <c r="E88" s="230"/>
      <c r="F88" s="230"/>
      <c r="G88" s="230"/>
      <c r="H88" s="230"/>
      <c r="I88" s="56"/>
      <c r="J88" s="57">
        <v>74.33</v>
      </c>
      <c r="K88" s="3" t="e">
        <f>#REF!*#REF!</f>
        <v>#REF!</v>
      </c>
      <c r="L88" s="3"/>
    </row>
    <row r="89" spans="1:12" ht="15" customHeight="1" x14ac:dyDescent="0.25">
      <c r="A89" s="32">
        <v>11</v>
      </c>
      <c r="B89" s="90">
        <v>60980</v>
      </c>
      <c r="C89" s="55" t="s">
        <v>6</v>
      </c>
      <c r="D89" s="230">
        <v>2</v>
      </c>
      <c r="E89" s="230"/>
      <c r="F89" s="230"/>
      <c r="G89" s="230"/>
      <c r="H89" s="230"/>
      <c r="I89" s="56"/>
      <c r="J89" s="57">
        <v>89</v>
      </c>
      <c r="K89" s="3" t="e">
        <f>#REF!*#REF!</f>
        <v>#REF!</v>
      </c>
      <c r="L89" s="3"/>
    </row>
    <row r="90" spans="1:12" ht="15" customHeight="1" x14ac:dyDescent="0.25">
      <c r="A90" s="32">
        <v>12</v>
      </c>
      <c r="B90" s="90">
        <v>61080</v>
      </c>
      <c r="C90" s="55" t="s">
        <v>13</v>
      </c>
      <c r="D90" s="230">
        <v>10</v>
      </c>
      <c r="E90" s="230"/>
      <c r="F90" s="230"/>
      <c r="G90" s="230"/>
      <c r="H90" s="230"/>
      <c r="I90" s="56"/>
      <c r="J90" s="57">
        <v>61</v>
      </c>
      <c r="K90" s="3" t="e">
        <f>#REF!*#REF!</f>
        <v>#REF!</v>
      </c>
      <c r="L90" s="3"/>
    </row>
    <row r="91" spans="1:12" ht="15" customHeight="1" x14ac:dyDescent="0.25">
      <c r="A91" s="32">
        <v>13</v>
      </c>
      <c r="B91" s="90">
        <v>61150</v>
      </c>
      <c r="C91" s="55" t="s">
        <v>10</v>
      </c>
      <c r="D91" s="230">
        <v>8</v>
      </c>
      <c r="E91" s="230"/>
      <c r="F91" s="230"/>
      <c r="G91" s="230"/>
      <c r="H91" s="230"/>
      <c r="I91" s="56"/>
      <c r="J91" s="57">
        <v>56</v>
      </c>
      <c r="K91" s="3" t="e">
        <f>#REF!*#REF!</f>
        <v>#REF!</v>
      </c>
      <c r="L91" s="3"/>
    </row>
    <row r="92" spans="1:12" ht="15" customHeight="1" x14ac:dyDescent="0.25">
      <c r="A92" s="32">
        <v>14</v>
      </c>
      <c r="B92" s="90">
        <v>61210</v>
      </c>
      <c r="C92" s="55" t="s">
        <v>22</v>
      </c>
      <c r="D92" s="230">
        <v>3</v>
      </c>
      <c r="E92" s="230"/>
      <c r="F92" s="230"/>
      <c r="G92" s="230"/>
      <c r="H92" s="230"/>
      <c r="I92" s="56"/>
      <c r="J92" s="57">
        <v>53</v>
      </c>
      <c r="K92" s="3" t="e">
        <f>#REF!*#REF!</f>
        <v>#REF!</v>
      </c>
      <c r="L92" s="3"/>
    </row>
    <row r="93" spans="1:12" ht="15" customHeight="1" x14ac:dyDescent="0.25">
      <c r="A93" s="32">
        <v>15</v>
      </c>
      <c r="B93" s="90">
        <v>61340</v>
      </c>
      <c r="C93" s="55" t="s">
        <v>11</v>
      </c>
      <c r="D93" s="230">
        <v>9</v>
      </c>
      <c r="E93" s="230"/>
      <c r="F93" s="230"/>
      <c r="G93" s="230"/>
      <c r="H93" s="230"/>
      <c r="I93" s="56"/>
      <c r="J93" s="57">
        <v>56</v>
      </c>
      <c r="K93" s="3" t="e">
        <f>#REF!*#REF!</f>
        <v>#REF!</v>
      </c>
      <c r="L93" s="3"/>
    </row>
    <row r="94" spans="1:12" ht="15" customHeight="1" x14ac:dyDescent="0.25">
      <c r="A94" s="32">
        <v>16</v>
      </c>
      <c r="B94" s="90">
        <v>61390</v>
      </c>
      <c r="C94" s="55" t="s">
        <v>8</v>
      </c>
      <c r="D94" s="230">
        <v>8</v>
      </c>
      <c r="E94" s="230"/>
      <c r="F94" s="230"/>
      <c r="G94" s="230"/>
      <c r="H94" s="230"/>
      <c r="I94" s="56"/>
      <c r="J94" s="57">
        <v>35</v>
      </c>
      <c r="K94" s="3" t="e">
        <f>#REF!*#REF!</f>
        <v>#REF!</v>
      </c>
      <c r="L94" s="3"/>
    </row>
    <row r="95" spans="1:12" ht="15" customHeight="1" x14ac:dyDescent="0.25">
      <c r="A95" s="32">
        <v>17</v>
      </c>
      <c r="B95" s="90">
        <v>61410</v>
      </c>
      <c r="C95" s="55" t="s">
        <v>24</v>
      </c>
      <c r="D95" s="230">
        <v>12</v>
      </c>
      <c r="E95" s="230"/>
      <c r="F95" s="230"/>
      <c r="G95" s="230"/>
      <c r="H95" s="230"/>
      <c r="I95" s="56"/>
      <c r="J95" s="57">
        <v>58</v>
      </c>
      <c r="K95" s="3" t="e">
        <f>#REF!*#REF!</f>
        <v>#REF!</v>
      </c>
      <c r="L95" s="3"/>
    </row>
    <row r="96" spans="1:12" ht="15" customHeight="1" x14ac:dyDescent="0.25">
      <c r="A96" s="32">
        <v>18</v>
      </c>
      <c r="B96" s="90">
        <v>61430</v>
      </c>
      <c r="C96" s="55" t="s">
        <v>148</v>
      </c>
      <c r="D96" s="230">
        <v>21</v>
      </c>
      <c r="E96" s="230"/>
      <c r="F96" s="230"/>
      <c r="G96" s="230"/>
      <c r="H96" s="230"/>
      <c r="I96" s="56"/>
      <c r="J96" s="57">
        <v>74</v>
      </c>
      <c r="K96" s="3" t="e">
        <f>#REF!*#REF!</f>
        <v>#REF!</v>
      </c>
      <c r="L96" s="3"/>
    </row>
    <row r="97" spans="1:12" ht="15" customHeight="1" x14ac:dyDescent="0.25">
      <c r="A97" s="32">
        <v>19</v>
      </c>
      <c r="B97" s="90">
        <v>61440</v>
      </c>
      <c r="C97" s="55" t="s">
        <v>18</v>
      </c>
      <c r="D97" s="230">
        <v>19</v>
      </c>
      <c r="E97" s="230"/>
      <c r="F97" s="230"/>
      <c r="G97" s="230"/>
      <c r="H97" s="230"/>
      <c r="I97" s="56"/>
      <c r="J97" s="57">
        <v>63</v>
      </c>
      <c r="K97" s="3" t="e">
        <f>#REF!*#REF!</f>
        <v>#REF!</v>
      </c>
      <c r="L97" s="3"/>
    </row>
    <row r="98" spans="1:12" ht="15" customHeight="1" x14ac:dyDescent="0.25">
      <c r="A98" s="32">
        <v>20</v>
      </c>
      <c r="B98" s="90">
        <v>61450</v>
      </c>
      <c r="C98" s="55" t="s">
        <v>147</v>
      </c>
      <c r="D98" s="513">
        <v>22</v>
      </c>
      <c r="E98" s="513"/>
      <c r="F98" s="513">
        <v>10</v>
      </c>
      <c r="G98" s="513">
        <v>5</v>
      </c>
      <c r="H98" s="513">
        <v>6</v>
      </c>
      <c r="I98" s="513">
        <v>1</v>
      </c>
      <c r="J98" s="57">
        <v>70</v>
      </c>
      <c r="K98" s="3" t="e">
        <f>#REF!*#REF!</f>
        <v>#REF!</v>
      </c>
      <c r="L98" s="3"/>
    </row>
    <row r="99" spans="1:12" ht="15" customHeight="1" x14ac:dyDescent="0.25">
      <c r="A99" s="32">
        <v>21</v>
      </c>
      <c r="B99" s="90">
        <v>61470</v>
      </c>
      <c r="C99" s="55" t="s">
        <v>4</v>
      </c>
      <c r="D99" s="230">
        <v>16</v>
      </c>
      <c r="E99" s="230"/>
      <c r="F99" s="230"/>
      <c r="G99" s="230"/>
      <c r="H99" s="230"/>
      <c r="I99" s="56"/>
      <c r="J99" s="57">
        <v>55</v>
      </c>
      <c r="K99" s="3" t="e">
        <f>#REF!*#REF!</f>
        <v>#REF!</v>
      </c>
      <c r="L99" s="3"/>
    </row>
    <row r="100" spans="1:12" ht="15" customHeight="1" x14ac:dyDescent="0.25">
      <c r="A100" s="32">
        <v>22</v>
      </c>
      <c r="B100" s="90">
        <v>61490</v>
      </c>
      <c r="C100" s="55" t="s">
        <v>146</v>
      </c>
      <c r="D100" s="230">
        <v>16</v>
      </c>
      <c r="E100" s="230"/>
      <c r="F100" s="230"/>
      <c r="G100" s="230"/>
      <c r="H100" s="230"/>
      <c r="I100" s="56"/>
      <c r="J100" s="57">
        <v>40</v>
      </c>
      <c r="K100" s="3" t="e">
        <f>#REF!*#REF!</f>
        <v>#REF!</v>
      </c>
      <c r="L100" s="3"/>
    </row>
    <row r="101" spans="1:12" ht="15" customHeight="1" x14ac:dyDescent="0.25">
      <c r="A101" s="32">
        <v>23</v>
      </c>
      <c r="B101" s="90">
        <v>61500</v>
      </c>
      <c r="C101" s="55" t="s">
        <v>145</v>
      </c>
      <c r="D101" s="230">
        <v>17</v>
      </c>
      <c r="E101" s="230"/>
      <c r="F101" s="230"/>
      <c r="G101" s="230"/>
      <c r="H101" s="230"/>
      <c r="I101" s="56"/>
      <c r="J101" s="57">
        <v>63</v>
      </c>
      <c r="K101" s="3" t="e">
        <f>#REF!*#REF!</f>
        <v>#REF!</v>
      </c>
      <c r="L101" s="3"/>
    </row>
    <row r="102" spans="1:12" ht="15" customHeight="1" x14ac:dyDescent="0.25">
      <c r="A102" s="32">
        <v>24</v>
      </c>
      <c r="B102" s="90">
        <v>61510</v>
      </c>
      <c r="C102" s="55" t="s">
        <v>16</v>
      </c>
      <c r="D102" s="230">
        <v>23</v>
      </c>
      <c r="E102" s="230"/>
      <c r="F102" s="230"/>
      <c r="G102" s="230"/>
      <c r="H102" s="230"/>
      <c r="I102" s="56"/>
      <c r="J102" s="57">
        <v>46</v>
      </c>
      <c r="K102" s="3" t="e">
        <f>#REF!*#REF!</f>
        <v>#REF!</v>
      </c>
      <c r="L102" s="3"/>
    </row>
    <row r="103" spans="1:12" ht="15" customHeight="1" thickBot="1" x14ac:dyDescent="0.3">
      <c r="A103" s="66">
        <v>25</v>
      </c>
      <c r="B103" s="94">
        <v>61520</v>
      </c>
      <c r="C103" s="68" t="s">
        <v>107</v>
      </c>
      <c r="D103" s="514">
        <v>14</v>
      </c>
      <c r="E103" s="514"/>
      <c r="F103" s="514">
        <v>6</v>
      </c>
      <c r="G103" s="514">
        <v>3</v>
      </c>
      <c r="H103" s="514">
        <v>4</v>
      </c>
      <c r="I103" s="514">
        <v>1</v>
      </c>
      <c r="J103" s="70">
        <v>71</v>
      </c>
      <c r="K103" s="3" t="e">
        <f>#REF!*#REF!</f>
        <v>#REF!</v>
      </c>
      <c r="L103" s="3"/>
    </row>
    <row r="104" spans="1:12" ht="15" customHeight="1" thickBot="1" x14ac:dyDescent="0.3">
      <c r="A104" s="79"/>
      <c r="B104" s="92"/>
      <c r="C104" s="80" t="s">
        <v>133</v>
      </c>
      <c r="D104" s="81">
        <f>SUM(D105:D112)</f>
        <v>74</v>
      </c>
      <c r="E104" s="81">
        <v>7</v>
      </c>
      <c r="F104" s="81">
        <v>29</v>
      </c>
      <c r="G104" s="81">
        <v>14</v>
      </c>
      <c r="H104" s="81">
        <v>24</v>
      </c>
      <c r="I104" s="81">
        <f t="shared" ref="I104" si="4">SUM(I105:I112)</f>
        <v>0</v>
      </c>
      <c r="J104" s="82">
        <f>AVERAGE(J105:J112)</f>
        <v>65.332007575757572</v>
      </c>
      <c r="K104" s="3"/>
      <c r="L104" s="3"/>
    </row>
    <row r="105" spans="1:12" ht="15" customHeight="1" x14ac:dyDescent="0.25">
      <c r="A105" s="31">
        <v>1</v>
      </c>
      <c r="B105" s="89">
        <v>70020</v>
      </c>
      <c r="C105" s="51" t="s">
        <v>96</v>
      </c>
      <c r="D105" s="229">
        <v>11</v>
      </c>
      <c r="E105" s="229"/>
      <c r="F105" s="229"/>
      <c r="G105" s="229"/>
      <c r="H105" s="229"/>
      <c r="I105" s="229"/>
      <c r="J105" s="53">
        <v>82.909090909090907</v>
      </c>
      <c r="K105" s="3" t="e">
        <f>#REF!*#REF!</f>
        <v>#REF!</v>
      </c>
      <c r="L105" s="3"/>
    </row>
    <row r="106" spans="1:12" ht="15" customHeight="1" x14ac:dyDescent="0.25">
      <c r="A106" s="32">
        <v>2</v>
      </c>
      <c r="B106" s="90">
        <v>70110</v>
      </c>
      <c r="C106" s="55" t="s">
        <v>101</v>
      </c>
      <c r="D106" s="230">
        <v>3</v>
      </c>
      <c r="E106" s="230"/>
      <c r="F106" s="230"/>
      <c r="G106" s="230"/>
      <c r="H106" s="230"/>
      <c r="I106" s="230"/>
      <c r="J106" s="57">
        <v>71.666666666666671</v>
      </c>
      <c r="K106" s="3"/>
      <c r="L106" s="3"/>
    </row>
    <row r="107" spans="1:12" ht="15" customHeight="1" x14ac:dyDescent="0.25">
      <c r="A107" s="32">
        <v>3</v>
      </c>
      <c r="B107" s="90">
        <v>70021</v>
      </c>
      <c r="C107" s="55" t="s">
        <v>95</v>
      </c>
      <c r="D107" s="230">
        <v>15</v>
      </c>
      <c r="E107" s="230"/>
      <c r="F107" s="230"/>
      <c r="G107" s="230"/>
      <c r="H107" s="230"/>
      <c r="I107" s="230"/>
      <c r="J107" s="57">
        <v>64.533333333333331</v>
      </c>
      <c r="K107" s="3" t="e">
        <f>#REF!*#REF!</f>
        <v>#REF!</v>
      </c>
      <c r="L107" s="3"/>
    </row>
    <row r="108" spans="1:12" ht="15" customHeight="1" x14ac:dyDescent="0.25">
      <c r="A108" s="32">
        <v>4</v>
      </c>
      <c r="B108" s="90">
        <v>70040</v>
      </c>
      <c r="C108" s="55" t="s">
        <v>66</v>
      </c>
      <c r="D108" s="230">
        <v>4</v>
      </c>
      <c r="E108" s="230"/>
      <c r="F108" s="230"/>
      <c r="G108" s="230"/>
      <c r="H108" s="230"/>
      <c r="I108" s="230"/>
      <c r="J108" s="57">
        <v>50.75</v>
      </c>
      <c r="K108" s="3" t="e">
        <f>#REF!*#REF!</f>
        <v>#REF!</v>
      </c>
      <c r="L108" s="3"/>
    </row>
    <row r="109" spans="1:12" ht="15" customHeight="1" x14ac:dyDescent="0.25">
      <c r="A109" s="32">
        <v>5</v>
      </c>
      <c r="B109" s="90">
        <v>70100</v>
      </c>
      <c r="C109" s="55" t="s">
        <v>132</v>
      </c>
      <c r="D109" s="230">
        <v>22</v>
      </c>
      <c r="E109" s="230"/>
      <c r="F109" s="230"/>
      <c r="G109" s="230"/>
      <c r="H109" s="230"/>
      <c r="I109" s="230"/>
      <c r="J109" s="57">
        <v>70.86363636363636</v>
      </c>
      <c r="K109" s="3" t="e">
        <f>#REF!*#REF!</f>
        <v>#REF!</v>
      </c>
      <c r="L109" s="3"/>
    </row>
    <row r="110" spans="1:12" ht="15" customHeight="1" x14ac:dyDescent="0.25">
      <c r="A110" s="32">
        <v>6</v>
      </c>
      <c r="B110" s="93">
        <v>70270</v>
      </c>
      <c r="C110" s="63" t="s">
        <v>97</v>
      </c>
      <c r="D110" s="230">
        <v>6</v>
      </c>
      <c r="E110" s="230"/>
      <c r="F110" s="230"/>
      <c r="G110" s="230"/>
      <c r="H110" s="230"/>
      <c r="I110" s="230"/>
      <c r="J110" s="57">
        <v>59.333333333333336</v>
      </c>
      <c r="K110" s="3" t="e">
        <f>#REF!*#REF!</f>
        <v>#REF!</v>
      </c>
      <c r="L110" s="3"/>
    </row>
    <row r="111" spans="1:12" ht="15" customHeight="1" x14ac:dyDescent="0.25">
      <c r="A111" s="32">
        <v>7</v>
      </c>
      <c r="B111" s="93">
        <v>70510</v>
      </c>
      <c r="C111" s="516" t="s">
        <v>65</v>
      </c>
      <c r="D111" s="232">
        <v>4</v>
      </c>
      <c r="E111" s="232"/>
      <c r="F111" s="232"/>
      <c r="G111" s="232"/>
      <c r="H111" s="232"/>
      <c r="I111" s="232"/>
      <c r="J111" s="65">
        <v>69</v>
      </c>
      <c r="K111" s="3" t="e">
        <f>#REF!*#REF!</f>
        <v>#REF!</v>
      </c>
      <c r="L111" s="3"/>
    </row>
    <row r="112" spans="1:12" ht="15" customHeight="1" thickBot="1" x14ac:dyDescent="0.3">
      <c r="A112" s="33">
        <v>8</v>
      </c>
      <c r="B112" s="91">
        <v>10880</v>
      </c>
      <c r="C112" s="515" t="s">
        <v>156</v>
      </c>
      <c r="D112" s="234">
        <v>9</v>
      </c>
      <c r="E112" s="234"/>
      <c r="F112" s="234"/>
      <c r="G112" s="234"/>
      <c r="H112" s="234"/>
      <c r="I112" s="234"/>
      <c r="J112" s="61">
        <v>53.6</v>
      </c>
      <c r="K112" s="3" t="e">
        <f>#REF!*#REF!</f>
        <v>#REF!</v>
      </c>
      <c r="L112" s="3"/>
    </row>
    <row r="113" spans="1:12" x14ac:dyDescent="0.25">
      <c r="A113" s="73"/>
      <c r="B113" s="74"/>
      <c r="C113" s="75"/>
      <c r="D113" s="741" t="s">
        <v>98</v>
      </c>
      <c r="E113" s="741"/>
      <c r="F113" s="741"/>
      <c r="G113" s="741"/>
      <c r="H113" s="741"/>
      <c r="I113" s="742"/>
      <c r="J113" s="236">
        <f>AVERAGE(J7,J9:J16,J18:J29,J31:J47,J49:J63,J65:J77,J79:J103,J105:J112)</f>
        <v>58.89791132614662</v>
      </c>
      <c r="K113" s="3"/>
      <c r="L113" s="3"/>
    </row>
    <row r="114" spans="1:12" x14ac:dyDescent="0.25">
      <c r="A114" s="73"/>
      <c r="B114" s="74"/>
      <c r="C114" s="75"/>
      <c r="D114" s="75"/>
      <c r="E114" s="75"/>
      <c r="F114" s="75"/>
      <c r="G114" s="75"/>
      <c r="H114" s="75"/>
      <c r="I114" s="75"/>
      <c r="J114" s="77"/>
      <c r="K114" s="3"/>
      <c r="L114" s="3"/>
    </row>
    <row r="115" spans="1:12" x14ac:dyDescent="0.25">
      <c r="A115" s="73"/>
      <c r="B115" s="75"/>
      <c r="C115" s="75"/>
      <c r="D115" s="75"/>
      <c r="E115" s="75"/>
      <c r="F115" s="75"/>
      <c r="G115" s="75"/>
      <c r="H115" s="75"/>
      <c r="I115" s="75"/>
      <c r="J115" s="75"/>
      <c r="K115" s="3"/>
      <c r="L115" s="3"/>
    </row>
    <row r="116" spans="1:12" x14ac:dyDescent="0.25">
      <c r="A116" s="73"/>
      <c r="B116" s="75"/>
      <c r="C116" s="75"/>
      <c r="D116" s="75"/>
      <c r="E116" s="75"/>
      <c r="F116" s="75"/>
      <c r="G116" s="75"/>
      <c r="H116" s="75"/>
      <c r="I116" s="75"/>
      <c r="J116" s="75"/>
      <c r="K116" s="3"/>
      <c r="L116" s="3"/>
    </row>
  </sheetData>
  <sortState ref="A2:L119">
    <sortCondition ref="A3"/>
  </sortState>
  <mergeCells count="8">
    <mergeCell ref="J4:J5"/>
    <mergeCell ref="C4:C5"/>
    <mergeCell ref="D4:D5"/>
    <mergeCell ref="B2:D2"/>
    <mergeCell ref="A4:A5"/>
    <mergeCell ref="B4:B5"/>
    <mergeCell ref="D113:I113"/>
    <mergeCell ref="E4:I4"/>
  </mergeCells>
  <conditionalFormatting sqref="J6:J113">
    <cfRule type="cellIs" dxfId="4" priority="1" stopIfTrue="1" operator="equal">
      <formula>$J$113</formula>
    </cfRule>
    <cfRule type="cellIs" dxfId="3" priority="3" stopIfTrue="1" operator="lessThan">
      <formula>50</formula>
    </cfRule>
    <cfRule type="cellIs" dxfId="2" priority="4" stopIfTrue="1" operator="greaterThanOrEqual">
      <formula>75</formula>
    </cfRule>
    <cfRule type="cellIs" dxfId="1" priority="5" stopIfTrue="1" operator="between">
      <formula>$J$113</formula>
      <formula>50</formula>
    </cfRule>
    <cfRule type="cellIs" dxfId="0" priority="6" stopIfTrue="1" operator="between">
      <formula>75</formula>
      <formula>$J$113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Информ-11 диаграмма по районам</vt:lpstr>
      <vt:lpstr>Информ-11 диаграмма</vt:lpstr>
      <vt:lpstr>Рейтинги 2019 - 2015</vt:lpstr>
      <vt:lpstr>Рейтинг по сумме мест</vt:lpstr>
      <vt:lpstr>Информатика-11 2019 Итоги</vt:lpstr>
      <vt:lpstr>Информатика-11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2019-09-18T08:40:40Z</dcterms:modified>
</cp:coreProperties>
</file>