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5" yWindow="-15" windowWidth="20145" windowHeight="7920" tabRatio="601"/>
  </bookViews>
  <sheets>
    <sheet name="Англ.яз-11 диаграмма по районам" sheetId="13" r:id="rId1"/>
    <sheet name="Англ.яз-11 диаграмма" sheetId="11" r:id="rId2"/>
    <sheet name="Рейтинги 2019 - 2015" sheetId="15" r:id="rId3"/>
    <sheet name="Рейтинг по сумме мест" sheetId="14" r:id="rId4"/>
    <sheet name="Англ. язык-11 2019 Итоги" sheetId="12" r:id="rId5"/>
    <sheet name="Англ. язык-11 2019 расклад" sheetId="7" r:id="rId6"/>
  </sheets>
  <externalReferences>
    <externalReference r:id="rId7"/>
  </externalReferences>
  <definedNames>
    <definedName name="_xlnm._FilterDatabase" localSheetId="0" hidden="1">'Англ.яз-11 диаграмма по районам'!#REF!</definedName>
    <definedName name="_xlnm._FilterDatabase" localSheetId="2" hidden="1">'Рейтинги 2019 - 2015'!$B$123:$C$123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8" i="11" l="1"/>
  <c r="D6" i="13"/>
  <c r="C6" i="13"/>
  <c r="D15" i="13"/>
  <c r="C15" i="13"/>
  <c r="D29" i="13"/>
  <c r="C29" i="13"/>
  <c r="C48" i="13"/>
  <c r="D48" i="13"/>
  <c r="D67" i="13"/>
  <c r="C67" i="13"/>
  <c r="P83" i="13"/>
  <c r="O83" i="13"/>
  <c r="L83" i="13"/>
  <c r="K83" i="13"/>
  <c r="H83" i="13"/>
  <c r="G83" i="13"/>
  <c r="C83" i="13"/>
  <c r="D83" i="13"/>
  <c r="W77" i="13"/>
  <c r="D123" i="13" l="1"/>
  <c r="W46" i="13"/>
  <c r="W81" i="13"/>
  <c r="D6" i="12"/>
  <c r="W81" i="11"/>
  <c r="C83" i="11"/>
  <c r="D83" i="11"/>
  <c r="G83" i="11"/>
  <c r="H83" i="11"/>
  <c r="K83" i="11"/>
  <c r="L83" i="11"/>
  <c r="O83" i="11"/>
  <c r="P83" i="11"/>
  <c r="S83" i="11"/>
  <c r="T83" i="11"/>
  <c r="W46" i="11"/>
  <c r="C48" i="11"/>
  <c r="D48" i="11"/>
  <c r="G48" i="11"/>
  <c r="H48" i="11"/>
  <c r="K48" i="11"/>
  <c r="L48" i="11"/>
  <c r="O48" i="11"/>
  <c r="P48" i="11"/>
  <c r="S48" i="11"/>
  <c r="T48" i="11"/>
  <c r="W122" i="13"/>
  <c r="W121" i="13"/>
  <c r="W120" i="13"/>
  <c r="W119" i="13"/>
  <c r="W118" i="13"/>
  <c r="W117" i="13"/>
  <c r="W116" i="13"/>
  <c r="W115" i="13"/>
  <c r="W114" i="13"/>
  <c r="W112" i="13"/>
  <c r="W111" i="13"/>
  <c r="W110" i="13"/>
  <c r="W109" i="13"/>
  <c r="W108" i="13"/>
  <c r="W107" i="13"/>
  <c r="W106" i="13"/>
  <c r="W105" i="13"/>
  <c r="W104" i="13"/>
  <c r="W103" i="13"/>
  <c r="W102" i="13"/>
  <c r="W101" i="13"/>
  <c r="W100" i="13"/>
  <c r="W99" i="13"/>
  <c r="W98" i="13"/>
  <c r="W97" i="13"/>
  <c r="W96" i="13"/>
  <c r="W95" i="13"/>
  <c r="W94" i="13"/>
  <c r="W93" i="13"/>
  <c r="W92" i="13"/>
  <c r="W91" i="13"/>
  <c r="W90" i="13"/>
  <c r="W89" i="13"/>
  <c r="W88" i="13"/>
  <c r="W87" i="13"/>
  <c r="W86" i="13"/>
  <c r="W85" i="13"/>
  <c r="W84" i="13"/>
  <c r="W82" i="13"/>
  <c r="W80" i="13"/>
  <c r="W79" i="13"/>
  <c r="W78" i="13"/>
  <c r="W76" i="13"/>
  <c r="W75" i="13"/>
  <c r="W74" i="13"/>
  <c r="W73" i="13"/>
  <c r="W72" i="13"/>
  <c r="W71" i="13"/>
  <c r="W70" i="13"/>
  <c r="W69" i="13"/>
  <c r="W68" i="13"/>
  <c r="W66" i="13"/>
  <c r="W65" i="13"/>
  <c r="W64" i="13"/>
  <c r="W63" i="13"/>
  <c r="W62" i="13"/>
  <c r="W61" i="13"/>
  <c r="W60" i="13"/>
  <c r="W59" i="13"/>
  <c r="W58" i="13"/>
  <c r="W57" i="13"/>
  <c r="W56" i="13"/>
  <c r="W55" i="13"/>
  <c r="W54" i="13"/>
  <c r="W53" i="13"/>
  <c r="W52" i="13"/>
  <c r="W51" i="13"/>
  <c r="W50" i="13"/>
  <c r="W49" i="13"/>
  <c r="W47" i="13"/>
  <c r="W45" i="13"/>
  <c r="W44" i="13"/>
  <c r="W43" i="13"/>
  <c r="W42" i="13"/>
  <c r="W41" i="13"/>
  <c r="W40" i="13"/>
  <c r="W39" i="13"/>
  <c r="W38" i="13"/>
  <c r="W37" i="13"/>
  <c r="W36" i="13"/>
  <c r="W35" i="13"/>
  <c r="W34" i="13"/>
  <c r="W33" i="13"/>
  <c r="W32" i="13"/>
  <c r="W31" i="13"/>
  <c r="W30" i="13"/>
  <c r="W28" i="13"/>
  <c r="W27" i="13"/>
  <c r="W26" i="13"/>
  <c r="W25" i="13"/>
  <c r="W24" i="13"/>
  <c r="W23" i="13"/>
  <c r="W22" i="13"/>
  <c r="W21" i="13"/>
  <c r="W20" i="13"/>
  <c r="W19" i="13"/>
  <c r="W18" i="13"/>
  <c r="W17" i="13"/>
  <c r="W16" i="13"/>
  <c r="W14" i="13"/>
  <c r="W13" i="13"/>
  <c r="W12" i="13"/>
  <c r="W11" i="13"/>
  <c r="W10" i="13"/>
  <c r="W9" i="13"/>
  <c r="W8" i="13"/>
  <c r="W7" i="13"/>
  <c r="T123" i="13"/>
  <c r="P123" i="13"/>
  <c r="L123" i="13"/>
  <c r="H123" i="13"/>
  <c r="D113" i="13"/>
  <c r="C113" i="13"/>
  <c r="D4" i="13"/>
  <c r="H4" i="13"/>
  <c r="L4" i="13"/>
  <c r="P4" i="13"/>
  <c r="T4" i="13"/>
  <c r="W5" i="13"/>
  <c r="D123" i="11"/>
  <c r="T123" i="11"/>
  <c r="P123" i="11"/>
  <c r="L123" i="11"/>
  <c r="H123" i="11"/>
  <c r="D6" i="11"/>
  <c r="C6" i="11"/>
  <c r="D15" i="11"/>
  <c r="C15" i="11"/>
  <c r="D29" i="11"/>
  <c r="C29" i="11"/>
  <c r="D67" i="11"/>
  <c r="C67" i="11"/>
  <c r="D113" i="11"/>
  <c r="C113" i="11"/>
  <c r="D4" i="11"/>
  <c r="C4" i="11"/>
  <c r="H4" i="11"/>
  <c r="L4" i="11"/>
  <c r="P4" i="11"/>
  <c r="T4" i="11"/>
  <c r="W122" i="11"/>
  <c r="W121" i="11"/>
  <c r="W120" i="11"/>
  <c r="W119" i="11"/>
  <c r="W118" i="11"/>
  <c r="W117" i="11"/>
  <c r="W116" i="11"/>
  <c r="W115" i="11"/>
  <c r="W114" i="11"/>
  <c r="W112" i="11"/>
  <c r="W111" i="11"/>
  <c r="W110" i="11"/>
  <c r="W109" i="11"/>
  <c r="W108" i="11"/>
  <c r="W107" i="11"/>
  <c r="W106" i="11"/>
  <c r="W105" i="11"/>
  <c r="W104" i="11"/>
  <c r="W103" i="11"/>
  <c r="W102" i="11"/>
  <c r="W101" i="11"/>
  <c r="W100" i="11"/>
  <c r="W99" i="11"/>
  <c r="W98" i="11"/>
  <c r="W97" i="11"/>
  <c r="W96" i="11"/>
  <c r="W95" i="11"/>
  <c r="W94" i="11"/>
  <c r="W93" i="11"/>
  <c r="W92" i="11"/>
  <c r="W91" i="11"/>
  <c r="W90" i="11"/>
  <c r="W89" i="11"/>
  <c r="W88" i="11"/>
  <c r="W87" i="11"/>
  <c r="W86" i="11"/>
  <c r="W85" i="11"/>
  <c r="W84" i="11"/>
  <c r="W82" i="11"/>
  <c r="W80" i="11"/>
  <c r="W79" i="11"/>
  <c r="W78" i="11"/>
  <c r="W77" i="11"/>
  <c r="W76" i="11"/>
  <c r="W75" i="11"/>
  <c r="W74" i="11"/>
  <c r="W73" i="11"/>
  <c r="W72" i="11"/>
  <c r="W71" i="11"/>
  <c r="W70" i="11"/>
  <c r="W69" i="11"/>
  <c r="W66" i="11"/>
  <c r="W65" i="11"/>
  <c r="W64" i="11"/>
  <c r="W63" i="11"/>
  <c r="W62" i="11"/>
  <c r="W61" i="11"/>
  <c r="W60" i="11"/>
  <c r="W59" i="11"/>
  <c r="W58" i="11"/>
  <c r="W57" i="11"/>
  <c r="W56" i="11"/>
  <c r="W55" i="11"/>
  <c r="W54" i="11"/>
  <c r="W53" i="11"/>
  <c r="W52" i="11"/>
  <c r="W51" i="11"/>
  <c r="W50" i="11"/>
  <c r="W49" i="11"/>
  <c r="W47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4" i="11"/>
  <c r="W13" i="11"/>
  <c r="W12" i="11"/>
  <c r="W11" i="11"/>
  <c r="W10" i="11"/>
  <c r="W9" i="11"/>
  <c r="W8" i="11"/>
  <c r="W7" i="11"/>
  <c r="W5" i="11"/>
  <c r="E117" i="15"/>
  <c r="E118" i="14"/>
  <c r="H118" i="14"/>
  <c r="K118" i="14"/>
  <c r="N118" i="14"/>
  <c r="Q118" i="14"/>
  <c r="X113" i="14"/>
  <c r="X114" i="14"/>
  <c r="X102" i="14"/>
  <c r="X117" i="14"/>
  <c r="X116" i="14"/>
  <c r="X110" i="14"/>
  <c r="X115" i="14"/>
  <c r="X68" i="14"/>
  <c r="X112" i="14"/>
  <c r="X15" i="14"/>
  <c r="X106" i="14"/>
  <c r="X109" i="14"/>
  <c r="X108" i="14"/>
  <c r="X104" i="14"/>
  <c r="X107" i="14"/>
  <c r="X103" i="14"/>
  <c r="X79" i="14"/>
  <c r="X56" i="14"/>
  <c r="X63" i="14"/>
  <c r="X96" i="14"/>
  <c r="X111" i="14"/>
  <c r="X48" i="14"/>
  <c r="X105" i="14"/>
  <c r="X74" i="14"/>
  <c r="X101" i="14"/>
  <c r="X75" i="14"/>
  <c r="X90" i="14"/>
  <c r="X89" i="14"/>
  <c r="X100" i="14"/>
  <c r="X99" i="14"/>
  <c r="X88" i="14"/>
  <c r="X78" i="14"/>
  <c r="X87" i="14"/>
  <c r="X92" i="14"/>
  <c r="X97" i="14"/>
  <c r="X93" i="14"/>
  <c r="X95" i="14"/>
  <c r="X94" i="14"/>
  <c r="X80" i="14"/>
  <c r="X83" i="14"/>
  <c r="X91" i="14"/>
  <c r="X86" i="14"/>
  <c r="X82" i="14"/>
  <c r="X61" i="14"/>
  <c r="X57" i="14"/>
  <c r="X69" i="14"/>
  <c r="X58" i="14"/>
  <c r="X84" i="14"/>
  <c r="X71" i="14"/>
  <c r="X70" i="14"/>
  <c r="X62" i="14"/>
  <c r="X85" i="14"/>
  <c r="X59" i="14"/>
  <c r="X72" i="14"/>
  <c r="X77" i="14"/>
  <c r="X81" i="14"/>
  <c r="X73" i="14"/>
  <c r="X53" i="14"/>
  <c r="X65" i="14"/>
  <c r="X98" i="14"/>
  <c r="X64" i="14"/>
  <c r="X49" i="14"/>
  <c r="X47" i="14"/>
  <c r="X36" i="14"/>
  <c r="X55" i="14"/>
  <c r="X43" i="14"/>
  <c r="X60" i="14"/>
  <c r="X52" i="14"/>
  <c r="X67" i="14"/>
  <c r="X51" i="14"/>
  <c r="X66" i="14"/>
  <c r="X46" i="14"/>
  <c r="X54" i="14"/>
  <c r="X40" i="14"/>
  <c r="X41" i="14"/>
  <c r="X44" i="14"/>
  <c r="X30" i="14"/>
  <c r="X45" i="14"/>
  <c r="X50" i="14"/>
  <c r="X39" i="14"/>
  <c r="X37" i="14"/>
  <c r="X32" i="14"/>
  <c r="X29" i="14"/>
  <c r="X27" i="14"/>
  <c r="X38" i="14"/>
  <c r="X35" i="14"/>
  <c r="X31" i="14"/>
  <c r="X24" i="14"/>
  <c r="X26" i="14"/>
  <c r="X22" i="14"/>
  <c r="X28" i="14"/>
  <c r="X33" i="14"/>
  <c r="X25" i="14"/>
  <c r="X42" i="14"/>
  <c r="X21" i="14"/>
  <c r="X34" i="14"/>
  <c r="X23" i="14"/>
  <c r="X16" i="14"/>
  <c r="X18" i="14"/>
  <c r="X14" i="14"/>
  <c r="X20" i="14"/>
  <c r="X12" i="14"/>
  <c r="X19" i="14"/>
  <c r="X17" i="14"/>
  <c r="X13" i="14"/>
  <c r="X76" i="14"/>
  <c r="X10" i="14"/>
  <c r="X9" i="14"/>
  <c r="X8" i="14"/>
  <c r="X11" i="14"/>
  <c r="X7" i="14"/>
  <c r="E6" i="12"/>
  <c r="J108" i="7"/>
  <c r="C4" i="13" l="1"/>
  <c r="J58" i="7"/>
  <c r="T83" i="13" l="1"/>
  <c r="S83" i="13"/>
  <c r="T67" i="13"/>
  <c r="S67" i="13"/>
  <c r="P67" i="13"/>
  <c r="O67" i="13"/>
  <c r="L67" i="13"/>
  <c r="K67" i="13"/>
  <c r="H67" i="13"/>
  <c r="G67" i="13"/>
  <c r="T48" i="13"/>
  <c r="S48" i="13"/>
  <c r="P48" i="13"/>
  <c r="O48" i="13"/>
  <c r="L48" i="13"/>
  <c r="K48" i="13"/>
  <c r="H48" i="13"/>
  <c r="G48" i="13"/>
  <c r="T15" i="13"/>
  <c r="S15" i="13"/>
  <c r="P15" i="13"/>
  <c r="O15" i="13"/>
  <c r="L15" i="13"/>
  <c r="K15" i="13"/>
  <c r="H15" i="13"/>
  <c r="G15" i="13"/>
  <c r="T6" i="13"/>
  <c r="S6" i="13"/>
  <c r="P6" i="13"/>
  <c r="O6" i="13"/>
  <c r="L6" i="13"/>
  <c r="K6" i="13"/>
  <c r="H6" i="13"/>
  <c r="G6" i="13"/>
  <c r="T113" i="13"/>
  <c r="P113" i="13"/>
  <c r="L113" i="13"/>
  <c r="H113" i="13"/>
  <c r="S113" i="13"/>
  <c r="O113" i="13"/>
  <c r="K113" i="13"/>
  <c r="G113" i="13"/>
  <c r="G29" i="11"/>
  <c r="H29" i="11"/>
  <c r="K29" i="11"/>
  <c r="L29" i="11"/>
  <c r="O29" i="11"/>
  <c r="P29" i="11"/>
  <c r="S29" i="11"/>
  <c r="T29" i="11"/>
  <c r="I117" i="15"/>
  <c r="M117" i="15"/>
  <c r="Q117" i="15"/>
  <c r="U117" i="15"/>
  <c r="T29" i="13" l="1"/>
  <c r="S29" i="13"/>
  <c r="S4" i="13" s="1"/>
  <c r="P29" i="13"/>
  <c r="O29" i="13"/>
  <c r="O4" i="13" s="1"/>
  <c r="L29" i="13"/>
  <c r="K29" i="13"/>
  <c r="K4" i="13" s="1"/>
  <c r="H29" i="13"/>
  <c r="G29" i="13"/>
  <c r="G4" i="13" s="1"/>
  <c r="E101" i="12" l="1"/>
  <c r="T113" i="11" l="1"/>
  <c r="P113" i="11"/>
  <c r="L113" i="11"/>
  <c r="H113" i="11"/>
  <c r="S113" i="11"/>
  <c r="O113" i="11"/>
  <c r="K113" i="11"/>
  <c r="G113" i="11"/>
  <c r="T67" i="11"/>
  <c r="P67" i="11"/>
  <c r="L67" i="11"/>
  <c r="H67" i="11"/>
  <c r="S67" i="11"/>
  <c r="O67" i="11"/>
  <c r="K67" i="11"/>
  <c r="G67" i="11"/>
  <c r="T15" i="11"/>
  <c r="P15" i="11"/>
  <c r="L15" i="11"/>
  <c r="H15" i="11"/>
  <c r="S15" i="11"/>
  <c r="O15" i="11"/>
  <c r="K15" i="11"/>
  <c r="G15" i="11"/>
  <c r="T6" i="11"/>
  <c r="P6" i="11"/>
  <c r="L6" i="11"/>
  <c r="H6" i="11"/>
  <c r="S6" i="11"/>
  <c r="S4" i="11" s="1"/>
  <c r="O6" i="11"/>
  <c r="O4" i="11" s="1"/>
  <c r="K6" i="11"/>
  <c r="K4" i="11" s="1"/>
  <c r="G6" i="11"/>
  <c r="G4" i="11" s="1"/>
  <c r="J100" i="7" l="1"/>
  <c r="J72" i="7"/>
  <c r="J41" i="7"/>
  <c r="J26" i="7"/>
  <c r="J15" i="7"/>
  <c r="J8" i="7"/>
  <c r="I100" i="7"/>
  <c r="H100" i="7"/>
  <c r="G100" i="7"/>
  <c r="F100" i="7"/>
  <c r="E100" i="7"/>
  <c r="D100" i="7"/>
  <c r="I72" i="7"/>
  <c r="H72" i="7"/>
  <c r="G72" i="7"/>
  <c r="F72" i="7"/>
  <c r="E72" i="7"/>
  <c r="D72" i="7"/>
  <c r="I58" i="7"/>
  <c r="H58" i="7"/>
  <c r="G58" i="7"/>
  <c r="F58" i="7"/>
  <c r="E58" i="7"/>
  <c r="D58" i="7"/>
  <c r="I41" i="7"/>
  <c r="H41" i="7"/>
  <c r="G41" i="7"/>
  <c r="F41" i="7"/>
  <c r="E41" i="7"/>
  <c r="D41" i="7"/>
  <c r="I26" i="7"/>
  <c r="H26" i="7"/>
  <c r="G26" i="7"/>
  <c r="F26" i="7"/>
  <c r="E26" i="7"/>
  <c r="D26" i="7"/>
  <c r="I15" i="7"/>
  <c r="H15" i="7"/>
  <c r="G15" i="7"/>
  <c r="F15" i="7"/>
  <c r="E15" i="7"/>
  <c r="D15" i="7"/>
  <c r="I8" i="7"/>
  <c r="I6" i="7" s="1"/>
  <c r="H8" i="7"/>
  <c r="H6" i="7" s="1"/>
  <c r="G8" i="7"/>
  <c r="G6" i="7" s="1"/>
  <c r="F8" i="7"/>
  <c r="F6" i="7" s="1"/>
  <c r="E8" i="7"/>
  <c r="E6" i="7" s="1"/>
  <c r="D8" i="7"/>
  <c r="D6" i="7" s="1"/>
</calcChain>
</file>

<file path=xl/sharedStrings.xml><?xml version="1.0" encoding="utf-8"?>
<sst xmlns="http://schemas.openxmlformats.org/spreadsheetml/2006/main" count="1971" uniqueCount="175">
  <si>
    <t>Центральный</t>
  </si>
  <si>
    <t>МБОУ СШ № 70</t>
  </si>
  <si>
    <t>Советский</t>
  </si>
  <si>
    <t>МБОУ СШ № 147</t>
  </si>
  <si>
    <t>МБОУ СШ № 69</t>
  </si>
  <si>
    <t>МБОУ СШ № 98</t>
  </si>
  <si>
    <t>МБОУ СШ № 1</t>
  </si>
  <si>
    <t>МБОУ СШ № 143</t>
  </si>
  <si>
    <t>МБОУ СШ № 139</t>
  </si>
  <si>
    <t>МБОУ СШ № 145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</si>
  <si>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</si>
  <si>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</si>
  <si>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</si>
  <si>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</si>
  <si>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</si>
  <si>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</si>
  <si>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</si>
  <si>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</si>
  <si>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</si>
  <si>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</si>
  <si>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150</t>
  </si>
  <si>
    <t>МБОУ СШ № 24</t>
  </si>
  <si>
    <t>МБОУ СШ № 85</t>
  </si>
  <si>
    <t>МБОУ СШ № 7</t>
  </si>
  <si>
    <t>МБОУ СШ № 121</t>
  </si>
  <si>
    <t>МБОУ СШ № 149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</si>
  <si>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</si>
  <si>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</si>
  <si>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</si>
  <si>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</si>
  <si>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</si>
  <si>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</si>
  <si>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137</t>
  </si>
  <si>
    <t>МБОУ СШ № 6</t>
  </si>
  <si>
    <t xml:space="preserve">МБОУ СШ № 133 </t>
  </si>
  <si>
    <t>Октябрьский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</si>
  <si>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</si>
  <si>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</si>
  <si>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</si>
  <si>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</si>
  <si>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</si>
  <si>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</si>
  <si>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</si>
  <si>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</si>
  <si>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</si>
  <si>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</si>
  <si>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</si>
  <si>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</si>
  <si>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</si>
  <si>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</si>
  <si>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</si>
  <si>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</si>
  <si>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</si>
  <si>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</si>
  <si>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</si>
  <si>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</si>
  <si>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81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</si>
  <si>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</si>
  <si>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</si>
  <si>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</si>
  <si>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</si>
  <si>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</si>
  <si>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</si>
  <si>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</si>
  <si>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</si>
  <si>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</si>
  <si>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</si>
  <si>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</si>
  <si>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</si>
  <si>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4</t>
  </si>
  <si>
    <t>МБОУ СШ № 2</t>
  </si>
  <si>
    <t>МБОУ СШ № 36</t>
  </si>
  <si>
    <t>МБОУ СШ № 30</t>
  </si>
  <si>
    <t>МБОУ СШ № 90</t>
  </si>
  <si>
    <t>МАОУ СШ № 153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</si>
  <si>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</si>
  <si>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</si>
  <si>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</si>
  <si>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</si>
  <si>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</si>
  <si>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</si>
  <si>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</si>
  <si>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</si>
  <si>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</si>
  <si>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</si>
  <si>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</si>
  <si>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</si>
  <si>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</si>
  <si>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</si>
  <si>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</si>
  <si>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</si>
  <si>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</si>
  <si>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</si>
  <si>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</si>
  <si>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</si>
  <si>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</si>
  <si>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</si>
  <si>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</si>
  <si>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</si>
  <si>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</si>
  <si>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</si>
  <si>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</si>
  <si>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Среднее значение по городу принято:</t>
  </si>
  <si>
    <t>Среднее значение по городу принято</t>
  </si>
  <si>
    <t>Человек</t>
  </si>
  <si>
    <t>средний балл</t>
  </si>
  <si>
    <t>80-99</t>
  </si>
  <si>
    <t>МБОУ СШ 21</t>
  </si>
  <si>
    <t>МБОУ Гимназия  № 16</t>
  </si>
  <si>
    <t>МБОУ СШ № 8 "Созидание"</t>
  </si>
  <si>
    <t>МАОУ Лицей № 1</t>
  </si>
  <si>
    <t>МБОУ Гимназия № 3</t>
  </si>
  <si>
    <t>МАОУ СШ № 23</t>
  </si>
  <si>
    <t>МБОУ СШ № 76</t>
  </si>
  <si>
    <t>МАОУ СШ № 152</t>
  </si>
  <si>
    <t>Наименование ОУ (кратко)</t>
  </si>
  <si>
    <t>Код ОУ по КИАСУО</t>
  </si>
  <si>
    <t>Код ОУ            (по КИАСУО)</t>
  </si>
  <si>
    <t xml:space="preserve"> менее 22</t>
  </si>
  <si>
    <t>Английский язык 11 кл.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</si>
  <si>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</si>
  <si>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</si>
  <si>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</si>
  <si>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</si>
  <si>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место</t>
  </si>
  <si>
    <t>сумма мест</t>
  </si>
  <si>
    <t>чел.</t>
  </si>
  <si>
    <t>ср.балл по ОУ</t>
  </si>
  <si>
    <t>чел</t>
  </si>
  <si>
    <t>МАОУ Лицей № 9 "Лидер"</t>
  </si>
  <si>
    <t>Наименование ОУ (кратно)</t>
  </si>
  <si>
    <t>ср.балл по городу</t>
  </si>
  <si>
    <t>ср.балл ОУ</t>
  </si>
  <si>
    <t xml:space="preserve">чел. </t>
  </si>
  <si>
    <t>ср. балл по ОУ</t>
  </si>
  <si>
    <t>ср. балл по городу</t>
  </si>
  <si>
    <t>МБОУ СШ № 56</t>
  </si>
  <si>
    <t>МБОУ СШ № 66</t>
  </si>
  <si>
    <t>22-67</t>
  </si>
  <si>
    <t>68-79</t>
  </si>
  <si>
    <t xml:space="preserve">МАОУ Гимназия № 11 </t>
  </si>
  <si>
    <t>МБОУ Школа-интернат № 1</t>
  </si>
  <si>
    <t xml:space="preserve">МБОУ СШ № 72 </t>
  </si>
  <si>
    <t xml:space="preserve">МБОУ СШ № 10 </t>
  </si>
  <si>
    <t xml:space="preserve">МБОУ СШ № 14 </t>
  </si>
  <si>
    <t>МБОУ Гимназия № 12 "М и Т"</t>
  </si>
  <si>
    <t>по городу Красноярску</t>
  </si>
  <si>
    <t xml:space="preserve">МБОУ СШ № 86 </t>
  </si>
  <si>
    <t xml:space="preserve">МБОУ Школа-интернат № 1 </t>
  </si>
  <si>
    <t>Расчетное среднее значение: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</si>
  <si>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</si>
  <si>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</si>
  <si>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</si>
  <si>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</si>
  <si>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</si>
  <si>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</si>
  <si>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</si>
  <si>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средний балл принят</t>
  </si>
  <si>
    <t>Расчётное среднее значение среднего балла по ОУ</t>
  </si>
  <si>
    <t>Среднее значение среднего балла принято ГУО</t>
  </si>
  <si>
    <t>МБОУ СШ № 10</t>
  </si>
  <si>
    <t>МБОУ СШ № 72</t>
  </si>
  <si>
    <t>МБОУ СШ № 86</t>
  </si>
  <si>
    <t>МБОУ СШ № 14</t>
  </si>
  <si>
    <t>МАОУ СШ № 31</t>
  </si>
  <si>
    <t>МБОУ СШ № 55</t>
  </si>
  <si>
    <t>Получено баллов</t>
  </si>
  <si>
    <t>МАОУ СШ "Комплекс Покровский"</t>
  </si>
  <si>
    <t>МБОУ СШ № 65</t>
  </si>
  <si>
    <t>МБОУ СШ № 78</t>
  </si>
  <si>
    <t>МАОУ СШ № 149</t>
  </si>
  <si>
    <t>МАОУ СШ № 150</t>
  </si>
  <si>
    <t>МАОУ СШ № 145</t>
  </si>
  <si>
    <t>МАОУ СШ № 143</t>
  </si>
  <si>
    <t>МАОУ Гимназия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</si>
</sst>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_-* #,##0.00\ &quot;₽&quot;_-;\-* #,##0.00\ &quot;₽&quot;_-;_-* &quot;-&quot;??\ &quot;₽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</fills>
  <borders count="6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164" fontId="21" fillId="0" borderId="0" applyBorder="0" applyProtection="0"/>
    <xf numFmtId="0" fontId="21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7" fillId="0" borderId="0" applyFont="0" applyFill="0" applyBorder="0" applyAlignment="0" applyProtection="0"/>
  </cellStyleXfs>
  <cellXfs count="911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0" fillId="0" borderId="4" xfId="0" applyNumberFormat="1" applyFill="1" applyBorder="1" applyAlignment="1">
      <alignment wrapText="1"/>
    </xf>
    <xf numFmtId="2" fontId="0" fillId="0" borderId="2" xfId="0" applyNumberForma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12" fillId="0" borderId="0" xfId="0" applyFont="1" applyFill="1" applyBorder="1" applyAlignment="1">
      <alignment horizontal="right" vertical="center"/>
    </xf>
    <xf numFmtId="2" fontId="15" fillId="0" borderId="0" xfId="0" applyNumberFormat="1" applyFont="1"/>
    <xf numFmtId="2" fontId="10" fillId="0" borderId="0" xfId="0" applyNumberFormat="1" applyFont="1" applyFill="1" applyBorder="1"/>
    <xf numFmtId="0" fontId="11" fillId="0" borderId="0" xfId="0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4" xfId="0" applyFont="1" applyBorder="1" applyAlignment="1"/>
    <xf numFmtId="0" fontId="8" fillId="0" borderId="0" xfId="0" applyFont="1" applyBorder="1"/>
    <xf numFmtId="0" fontId="0" fillId="0" borderId="8" xfId="0" applyFont="1" applyBorder="1" applyAlignment="1"/>
    <xf numFmtId="2" fontId="0" fillId="0" borderId="3" xfId="0" applyNumberFormat="1" applyFont="1" applyBorder="1" applyAlignment="1"/>
    <xf numFmtId="0" fontId="0" fillId="0" borderId="2" xfId="0" applyFont="1" applyBorder="1" applyAlignment="1"/>
    <xf numFmtId="2" fontId="0" fillId="0" borderId="1" xfId="0" applyNumberFormat="1" applyFont="1" applyBorder="1" applyAlignment="1"/>
    <xf numFmtId="0" fontId="8" fillId="0" borderId="4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18" fillId="0" borderId="0" xfId="0" applyFont="1"/>
    <xf numFmtId="0" fontId="18" fillId="5" borderId="0" xfId="0" applyFont="1" applyFill="1"/>
    <xf numFmtId="0" fontId="2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/>
    </xf>
    <xf numFmtId="2" fontId="14" fillId="2" borderId="4" xfId="0" applyNumberFormat="1" applyFont="1" applyFill="1" applyBorder="1" applyAlignment="1"/>
    <xf numFmtId="2" fontId="16" fillId="6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/>
    <xf numFmtId="0" fontId="16" fillId="0" borderId="14" xfId="0" applyFont="1" applyBorder="1"/>
    <xf numFmtId="0" fontId="16" fillId="0" borderId="17" xfId="0" applyFont="1" applyBorder="1"/>
    <xf numFmtId="0" fontId="16" fillId="0" borderId="35" xfId="0" applyFont="1" applyBorder="1"/>
    <xf numFmtId="0" fontId="16" fillId="0" borderId="4" xfId="0" applyFont="1" applyBorder="1"/>
    <xf numFmtId="0" fontId="16" fillId="0" borderId="10" xfId="0" applyFont="1" applyBorder="1"/>
    <xf numFmtId="0" fontId="8" fillId="0" borderId="2" xfId="0" applyFont="1" applyBorder="1" applyAlignment="1">
      <alignment horizontal="left" vertical="center"/>
    </xf>
    <xf numFmtId="2" fontId="16" fillId="2" borderId="2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/>
    <xf numFmtId="0" fontId="16" fillId="0" borderId="2" xfId="0" applyFont="1" applyBorder="1"/>
    <xf numFmtId="0" fontId="14" fillId="0" borderId="10" xfId="0" applyFont="1" applyBorder="1" applyAlignment="1">
      <alignment horizontal="left" vertical="center"/>
    </xf>
    <xf numFmtId="0" fontId="0" fillId="0" borderId="10" xfId="0" applyFont="1" applyBorder="1" applyAlignment="1"/>
    <xf numFmtId="0" fontId="10" fillId="0" borderId="44" xfId="0" applyFont="1" applyBorder="1" applyAlignment="1">
      <alignment horizontal="center" vertical="center" wrapText="1"/>
    </xf>
    <xf numFmtId="0" fontId="16" fillId="0" borderId="30" xfId="0" applyFont="1" applyBorder="1"/>
    <xf numFmtId="0" fontId="8" fillId="0" borderId="8" xfId="0" applyFont="1" applyFill="1" applyBorder="1" applyAlignment="1">
      <alignment horizontal="left" vertical="center"/>
    </xf>
    <xf numFmtId="0" fontId="16" fillId="0" borderId="8" xfId="0" applyFont="1" applyBorder="1"/>
    <xf numFmtId="0" fontId="8" fillId="0" borderId="10" xfId="0" applyFont="1" applyBorder="1" applyAlignment="1">
      <alignment horizontal="left" vertical="center"/>
    </xf>
    <xf numFmtId="0" fontId="16" fillId="0" borderId="13" xfId="0" applyFont="1" applyBorder="1"/>
    <xf numFmtId="0" fontId="8" fillId="0" borderId="6" xfId="0" applyFont="1" applyBorder="1" applyAlignment="1">
      <alignment horizontal="left" vertical="center"/>
    </xf>
    <xf numFmtId="0" fontId="0" fillId="0" borderId="6" xfId="0" applyFont="1" applyBorder="1" applyAlignment="1"/>
    <xf numFmtId="2" fontId="0" fillId="2" borderId="6" xfId="0" applyNumberFormat="1" applyFont="1" applyFill="1" applyBorder="1" applyAlignment="1"/>
    <xf numFmtId="2" fontId="16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8" fillId="2" borderId="10" xfId="0" applyFont="1" applyFill="1" applyBorder="1" applyAlignment="1">
      <alignment horizontal="left" vertical="center"/>
    </xf>
    <xf numFmtId="0" fontId="0" fillId="0" borderId="8" xfId="0" applyBorder="1"/>
    <xf numFmtId="0" fontId="0" fillId="0" borderId="6" xfId="0" applyBorder="1"/>
    <xf numFmtId="2" fontId="12" fillId="0" borderId="0" xfId="0" applyNumberFormat="1" applyFont="1" applyFill="1" applyBorder="1" applyAlignment="1">
      <alignment horizontal="right" vertical="center"/>
    </xf>
    <xf numFmtId="2" fontId="0" fillId="0" borderId="7" xfId="0" applyNumberFormat="1" applyFont="1" applyBorder="1" applyAlignment="1"/>
    <xf numFmtId="2" fontId="0" fillId="0" borderId="9" xfId="0" applyNumberFormat="1" applyFont="1" applyBorder="1" applyAlignment="1"/>
    <xf numFmtId="2" fontId="0" fillId="0" borderId="5" xfId="0" applyNumberFormat="1" applyFont="1" applyBorder="1" applyAlignment="1"/>
    <xf numFmtId="0" fontId="10" fillId="0" borderId="2" xfId="0" applyFont="1" applyBorder="1" applyAlignment="1">
      <alignment horizontal="center" vertical="center"/>
    </xf>
    <xf numFmtId="0" fontId="18" fillId="7" borderId="0" xfId="0" applyFont="1" applyFill="1"/>
    <xf numFmtId="2" fontId="0" fillId="2" borderId="4" xfId="0" applyNumberFormat="1" applyFill="1" applyBorder="1"/>
    <xf numFmtId="2" fontId="0" fillId="2" borderId="4" xfId="0" applyNumberFormat="1" applyFill="1" applyBorder="1" applyAlignment="1">
      <alignment wrapText="1"/>
    </xf>
    <xf numFmtId="0" fontId="0" fillId="0" borderId="15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18" fillId="0" borderId="13" xfId="0" applyFont="1" applyBorder="1"/>
    <xf numFmtId="0" fontId="18" fillId="0" borderId="17" xfId="0" applyFont="1" applyBorder="1"/>
    <xf numFmtId="0" fontId="0" fillId="0" borderId="19" xfId="0" applyFont="1" applyBorder="1" applyAlignment="1">
      <alignment wrapText="1"/>
    </xf>
    <xf numFmtId="0" fontId="18" fillId="0" borderId="35" xfId="0" applyFont="1" applyBorder="1"/>
    <xf numFmtId="0" fontId="14" fillId="0" borderId="21" xfId="0" applyFont="1" applyBorder="1" applyAlignment="1">
      <alignment horizontal="left" vertical="center"/>
    </xf>
    <xf numFmtId="0" fontId="10" fillId="0" borderId="51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6" fillId="0" borderId="5" xfId="0" applyFont="1" applyBorder="1"/>
    <xf numFmtId="0" fontId="16" fillId="0" borderId="3" xfId="0" applyFont="1" applyBorder="1"/>
    <xf numFmtId="2" fontId="0" fillId="0" borderId="14" xfId="0" applyNumberFormat="1" applyFill="1" applyBorder="1" applyAlignment="1">
      <alignment wrapText="1"/>
    </xf>
    <xf numFmtId="0" fontId="16" fillId="0" borderId="1" xfId="0" applyFont="1" applyBorder="1"/>
    <xf numFmtId="0" fontId="10" fillId="0" borderId="12" xfId="0" applyFont="1" applyBorder="1" applyAlignment="1">
      <alignment horizontal="center" vertical="center"/>
    </xf>
    <xf numFmtId="0" fontId="18" fillId="8" borderId="0" xfId="0" applyFont="1" applyFill="1"/>
    <xf numFmtId="0" fontId="18" fillId="9" borderId="0" xfId="0" applyFont="1" applyFill="1"/>
    <xf numFmtId="0" fontId="18" fillId="10" borderId="0" xfId="0" applyFont="1" applyFill="1"/>
    <xf numFmtId="0" fontId="7" fillId="0" borderId="4" xfId="10" applyNumberFormat="1" applyFont="1" applyBorder="1" applyAlignment="1">
      <alignment horizontal="center"/>
    </xf>
    <xf numFmtId="0" fontId="7" fillId="0" borderId="2" xfId="10" applyNumberFormat="1" applyFont="1" applyBorder="1" applyAlignment="1">
      <alignment horizontal="center"/>
    </xf>
    <xf numFmtId="0" fontId="0" fillId="0" borderId="36" xfId="0" applyFont="1" applyBorder="1" applyAlignment="1">
      <alignment wrapText="1"/>
    </xf>
    <xf numFmtId="0" fontId="7" fillId="0" borderId="36" xfId="10" applyNumberFormat="1" applyFont="1" applyBorder="1" applyAlignment="1">
      <alignment horizontal="center"/>
    </xf>
    <xf numFmtId="2" fontId="0" fillId="0" borderId="37" xfId="0" applyNumberFormat="1" applyFont="1" applyBorder="1" applyAlignment="1"/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7" fillId="2" borderId="4" xfId="10" applyFont="1" applyFill="1" applyBorder="1" applyAlignment="1">
      <alignment horizontal="center" vertical="center"/>
    </xf>
    <xf numFmtId="0" fontId="18" fillId="0" borderId="4" xfId="0" applyFont="1" applyBorder="1" applyAlignment="1">
      <alignment wrapText="1"/>
    </xf>
    <xf numFmtId="0" fontId="16" fillId="6" borderId="10" xfId="0" applyFont="1" applyFill="1" applyBorder="1" applyAlignment="1">
      <alignment horizontal="center" vertical="center"/>
    </xf>
    <xf numFmtId="0" fontId="16" fillId="6" borderId="54" xfId="0" applyFont="1" applyFill="1" applyBorder="1" applyAlignment="1">
      <alignment horizontal="center" vertical="center"/>
    </xf>
    <xf numFmtId="0" fontId="16" fillId="6" borderId="36" xfId="0" applyFont="1" applyFill="1" applyBorder="1" applyAlignment="1">
      <alignment horizontal="center" vertical="center"/>
    </xf>
    <xf numFmtId="0" fontId="16" fillId="6" borderId="56" xfId="0" applyFont="1" applyFill="1" applyBorder="1" applyAlignment="1">
      <alignment horizontal="center" vertical="center"/>
    </xf>
    <xf numFmtId="0" fontId="0" fillId="0" borderId="0" xfId="0"/>
    <xf numFmtId="0" fontId="0" fillId="0" borderId="21" xfId="0" applyFont="1" applyBorder="1" applyAlignment="1">
      <alignment wrapText="1"/>
    </xf>
    <xf numFmtId="0" fontId="20" fillId="0" borderId="29" xfId="0" applyFont="1" applyBorder="1" applyAlignment="1">
      <alignment horizontal="center" vertical="center" wrapText="1"/>
    </xf>
    <xf numFmtId="0" fontId="16" fillId="0" borderId="9" xfId="0" applyFont="1" applyBorder="1"/>
    <xf numFmtId="0" fontId="16" fillId="0" borderId="7" xfId="0" applyFont="1" applyBorder="1"/>
    <xf numFmtId="0" fontId="18" fillId="11" borderId="0" xfId="0" applyFont="1" applyFill="1"/>
    <xf numFmtId="2" fontId="0" fillId="2" borderId="6" xfId="0" applyNumberFormat="1" applyFill="1" applyBorder="1" applyAlignment="1">
      <alignment wrapText="1"/>
    </xf>
    <xf numFmtId="2" fontId="0" fillId="2" borderId="6" xfId="0" applyNumberFormat="1" applyFill="1" applyBorder="1"/>
    <xf numFmtId="2" fontId="16" fillId="2" borderId="5" xfId="0" applyNumberFormat="1" applyFont="1" applyFill="1" applyBorder="1" applyAlignment="1">
      <alignment horizontal="center"/>
    </xf>
    <xf numFmtId="2" fontId="16" fillId="2" borderId="3" xfId="0" applyNumberFormat="1" applyFont="1" applyFill="1" applyBorder="1" applyAlignment="1">
      <alignment horizontal="center"/>
    </xf>
    <xf numFmtId="2" fontId="0" fillId="2" borderId="2" xfId="0" applyNumberFormat="1" applyFill="1" applyBorder="1" applyAlignment="1">
      <alignment wrapText="1"/>
    </xf>
    <xf numFmtId="2" fontId="0" fillId="2" borderId="2" xfId="0" applyNumberFormat="1" applyFill="1" applyBorder="1"/>
    <xf numFmtId="0" fontId="8" fillId="0" borderId="2" xfId="0" applyFont="1" applyFill="1" applyBorder="1" applyAlignment="1">
      <alignment horizontal="left" vertical="center"/>
    </xf>
    <xf numFmtId="2" fontId="16" fillId="6" borderId="3" xfId="0" applyNumberFormat="1" applyFont="1" applyFill="1" applyBorder="1" applyAlignment="1">
      <alignment horizontal="center"/>
    </xf>
    <xf numFmtId="0" fontId="0" fillId="0" borderId="0" xfId="0"/>
    <xf numFmtId="0" fontId="17" fillId="0" borderId="0" xfId="0" applyFont="1" applyAlignment="1"/>
    <xf numFmtId="0" fontId="10" fillId="0" borderId="30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right" vertical="center"/>
    </xf>
    <xf numFmtId="0" fontId="14" fillId="0" borderId="52" xfId="0" applyFont="1" applyBorder="1" applyAlignment="1">
      <alignment horizontal="left" vertical="center"/>
    </xf>
    <xf numFmtId="0" fontId="16" fillId="6" borderId="52" xfId="0" applyFont="1" applyFill="1" applyBorder="1" applyAlignment="1">
      <alignment horizontal="center" vertical="center"/>
    </xf>
    <xf numFmtId="0" fontId="16" fillId="6" borderId="59" xfId="0" applyFont="1" applyFill="1" applyBorder="1" applyAlignment="1">
      <alignment horizontal="center" vertical="center"/>
    </xf>
    <xf numFmtId="0" fontId="0" fillId="0" borderId="52" xfId="0" applyFont="1" applyBorder="1" applyAlignment="1">
      <alignment horizontal="center"/>
    </xf>
    <xf numFmtId="2" fontId="0" fillId="0" borderId="53" xfId="0" applyNumberFormat="1" applyFont="1" applyBorder="1" applyAlignment="1"/>
    <xf numFmtId="0" fontId="6" fillId="0" borderId="4" xfId="0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0" fillId="0" borderId="57" xfId="0" applyFont="1" applyBorder="1" applyAlignment="1">
      <alignment horizontal="center"/>
    </xf>
    <xf numFmtId="2" fontId="0" fillId="0" borderId="58" xfId="0" applyNumberFormat="1" applyFont="1" applyBorder="1" applyAlignment="1"/>
    <xf numFmtId="0" fontId="10" fillId="0" borderId="6" xfId="0" applyFont="1" applyBorder="1" applyAlignment="1"/>
    <xf numFmtId="0" fontId="10" fillId="0" borderId="57" xfId="10" applyNumberFormat="1" applyFont="1" applyBorder="1" applyAlignment="1">
      <alignment horizontal="left"/>
    </xf>
    <xf numFmtId="0" fontId="10" fillId="0" borderId="57" xfId="0" applyFont="1" applyBorder="1" applyAlignment="1">
      <alignment horizontal="left"/>
    </xf>
    <xf numFmtId="2" fontId="10" fillId="0" borderId="58" xfId="0" applyNumberFormat="1" applyFont="1" applyBorder="1" applyAlignment="1">
      <alignment horizontal="left"/>
    </xf>
    <xf numFmtId="0" fontId="23" fillId="0" borderId="57" xfId="0" applyFont="1" applyBorder="1" applyAlignment="1">
      <alignment horizontal="center" vertical="center" wrapText="1"/>
    </xf>
    <xf numFmtId="0" fontId="16" fillId="6" borderId="57" xfId="0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 vertical="center"/>
    </xf>
    <xf numFmtId="0" fontId="16" fillId="0" borderId="51" xfId="0" applyFont="1" applyBorder="1"/>
    <xf numFmtId="0" fontId="10" fillId="0" borderId="52" xfId="0" applyFont="1" applyBorder="1" applyAlignment="1"/>
    <xf numFmtId="0" fontId="10" fillId="0" borderId="52" xfId="0" applyFont="1" applyBorder="1" applyAlignment="1">
      <alignment horizontal="left"/>
    </xf>
    <xf numFmtId="2" fontId="10" fillId="0" borderId="53" xfId="0" applyNumberFormat="1" applyFont="1" applyBorder="1" applyAlignment="1">
      <alignment horizontal="left"/>
    </xf>
    <xf numFmtId="0" fontId="19" fillId="6" borderId="52" xfId="0" applyFont="1" applyFill="1" applyBorder="1" applyAlignment="1">
      <alignment horizontal="left" vertical="center"/>
    </xf>
    <xf numFmtId="0" fontId="19" fillId="6" borderId="59" xfId="0" applyFont="1" applyFill="1" applyBorder="1" applyAlignment="1">
      <alignment horizontal="left" vertical="center"/>
    </xf>
    <xf numFmtId="0" fontId="16" fillId="0" borderId="55" xfId="0" applyFont="1" applyBorder="1" applyAlignment="1">
      <alignment horizontal="left" vertical="center"/>
    </xf>
    <xf numFmtId="0" fontId="16" fillId="0" borderId="55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2" fontId="16" fillId="11" borderId="3" xfId="0" applyNumberFormat="1" applyFont="1" applyFill="1" applyBorder="1"/>
    <xf numFmtId="0" fontId="7" fillId="0" borderId="10" xfId="10" applyNumberFormat="1" applyFont="1" applyBorder="1" applyAlignment="1">
      <alignment horizontal="center"/>
    </xf>
    <xf numFmtId="0" fontId="10" fillId="0" borderId="52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/>
    </xf>
    <xf numFmtId="0" fontId="0" fillId="0" borderId="8" xfId="0" applyFont="1" applyBorder="1" applyAlignment="1">
      <alignment wrapText="1"/>
    </xf>
    <xf numFmtId="0" fontId="7" fillId="0" borderId="8" xfId="10" applyNumberFormat="1" applyFont="1" applyBorder="1" applyAlignment="1">
      <alignment horizontal="center"/>
    </xf>
    <xf numFmtId="0" fontId="7" fillId="2" borderId="8" xfId="10" applyFont="1" applyFill="1" applyBorder="1" applyAlignment="1">
      <alignment horizontal="center" vertical="center"/>
    </xf>
    <xf numFmtId="0" fontId="10" fillId="0" borderId="52" xfId="10" applyNumberFormat="1" applyFont="1" applyBorder="1" applyAlignment="1">
      <alignment horizontal="left"/>
    </xf>
    <xf numFmtId="0" fontId="10" fillId="2" borderId="52" xfId="10" applyFont="1" applyFill="1" applyBorder="1" applyAlignment="1">
      <alignment horizontal="left" vertical="center"/>
    </xf>
    <xf numFmtId="0" fontId="10" fillId="0" borderId="59" xfId="0" applyFont="1" applyBorder="1" applyAlignment="1">
      <alignment horizontal="left"/>
    </xf>
    <xf numFmtId="0" fontId="16" fillId="6" borderId="4" xfId="0" applyFont="1" applyFill="1" applyBorder="1" applyAlignment="1">
      <alignment horizontal="center" vertical="center"/>
    </xf>
    <xf numFmtId="0" fontId="16" fillId="6" borderId="5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2" fontId="10" fillId="0" borderId="5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/>
    </xf>
    <xf numFmtId="2" fontId="0" fillId="0" borderId="4" xfId="0" applyNumberFormat="1" applyFont="1" applyBorder="1" applyAlignment="1"/>
    <xf numFmtId="0" fontId="0" fillId="0" borderId="10" xfId="0" applyFont="1" applyBorder="1" applyAlignment="1">
      <alignment horizontal="left"/>
    </xf>
    <xf numFmtId="0" fontId="7" fillId="0" borderId="10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0" fillId="0" borderId="55" xfId="0" applyFont="1" applyBorder="1" applyAlignment="1">
      <alignment horizontal="center"/>
    </xf>
    <xf numFmtId="0" fontId="23" fillId="0" borderId="52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8" fillId="0" borderId="30" xfId="0" applyFont="1" applyBorder="1"/>
    <xf numFmtId="0" fontId="0" fillId="0" borderId="3" xfId="0" applyBorder="1"/>
    <xf numFmtId="0" fontId="0" fillId="0" borderId="1" xfId="0" applyBorder="1"/>
    <xf numFmtId="0" fontId="22" fillId="0" borderId="57" xfId="0" applyFont="1" applyBorder="1" applyAlignment="1">
      <alignment wrapText="1"/>
    </xf>
    <xf numFmtId="0" fontId="10" fillId="0" borderId="0" xfId="0" applyFont="1" applyBorder="1" applyAlignment="1">
      <alignment horizontal="right"/>
    </xf>
    <xf numFmtId="2" fontId="0" fillId="2" borderId="8" xfId="0" applyNumberFormat="1" applyFill="1" applyBorder="1" applyAlignment="1">
      <alignment wrapText="1"/>
    </xf>
    <xf numFmtId="0" fontId="0" fillId="0" borderId="16" xfId="0" applyFont="1" applyBorder="1" applyAlignment="1"/>
    <xf numFmtId="2" fontId="0" fillId="2" borderId="10" xfId="0" applyNumberFormat="1" applyFill="1" applyBorder="1" applyAlignment="1">
      <alignment wrapText="1"/>
    </xf>
    <xf numFmtId="2" fontId="0" fillId="0" borderId="6" xfId="0" applyNumberFormat="1" applyFont="1" applyBorder="1" applyAlignment="1"/>
    <xf numFmtId="0" fontId="0" fillId="0" borderId="17" xfId="0" applyFont="1" applyBorder="1" applyAlignment="1"/>
    <xf numFmtId="2" fontId="0" fillId="2" borderId="3" xfId="0" applyNumberFormat="1" applyFont="1" applyFill="1" applyBorder="1" applyAlignment="1"/>
    <xf numFmtId="2" fontId="0" fillId="2" borderId="7" xfId="0" applyNumberFormat="1" applyFill="1" applyBorder="1"/>
    <xf numFmtId="0" fontId="8" fillId="2" borderId="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2" fontId="0" fillId="2" borderId="5" xfId="0" applyNumberFormat="1" applyFont="1" applyFill="1" applyBorder="1" applyAlignment="1"/>
    <xf numFmtId="2" fontId="0" fillId="2" borderId="1" xfId="0" applyNumberFormat="1" applyFont="1" applyFill="1" applyBorder="1" applyAlignment="1"/>
    <xf numFmtId="2" fontId="16" fillId="2" borderId="1" xfId="0" applyNumberFormat="1" applyFont="1" applyFill="1" applyBorder="1" applyAlignment="1">
      <alignment horizontal="center"/>
    </xf>
    <xf numFmtId="2" fontId="0" fillId="2" borderId="8" xfId="0" applyNumberFormat="1" applyFill="1" applyBorder="1"/>
    <xf numFmtId="0" fontId="6" fillId="0" borderId="2" xfId="1" applyFont="1" applyBorder="1" applyAlignment="1">
      <alignment horizontal="left" vertical="center"/>
    </xf>
    <xf numFmtId="0" fontId="18" fillId="0" borderId="6" xfId="0" applyFont="1" applyBorder="1" applyAlignment="1">
      <alignment wrapText="1"/>
    </xf>
    <xf numFmtId="0" fontId="8" fillId="3" borderId="2" xfId="1" applyFont="1" applyFill="1" applyBorder="1" applyAlignment="1">
      <alignment horizontal="left" vertical="center"/>
    </xf>
    <xf numFmtId="0" fontId="0" fillId="0" borderId="16" xfId="0" applyBorder="1"/>
    <xf numFmtId="0" fontId="0" fillId="0" borderId="5" xfId="0" applyBorder="1"/>
    <xf numFmtId="0" fontId="0" fillId="0" borderId="9" xfId="0" applyBorder="1"/>
    <xf numFmtId="0" fontId="8" fillId="2" borderId="36" xfId="0" applyFont="1" applyFill="1" applyBorder="1" applyAlignment="1">
      <alignment horizontal="left" vertical="center"/>
    </xf>
    <xf numFmtId="0" fontId="10" fillId="0" borderId="46" xfId="0" applyFont="1" applyBorder="1" applyAlignment="1">
      <alignment horizontal="center" vertical="center" wrapText="1"/>
    </xf>
    <xf numFmtId="0" fontId="18" fillId="0" borderId="51" xfId="0" applyFont="1" applyBorder="1"/>
    <xf numFmtId="0" fontId="10" fillId="2" borderId="26" xfId="0" applyFont="1" applyFill="1" applyBorder="1" applyAlignment="1">
      <alignment horizontal="left" vertical="center"/>
    </xf>
    <xf numFmtId="0" fontId="10" fillId="2" borderId="59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horizontal="left" vertical="center" wrapText="1"/>
    </xf>
    <xf numFmtId="0" fontId="10" fillId="0" borderId="59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10" fillId="0" borderId="51" xfId="0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0" fillId="0" borderId="51" xfId="0" applyFont="1" applyBorder="1" applyAlignment="1"/>
    <xf numFmtId="2" fontId="10" fillId="0" borderId="52" xfId="0" applyNumberFormat="1" applyFont="1" applyFill="1" applyBorder="1" applyAlignment="1">
      <alignment horizontal="left" vertical="center" wrapText="1"/>
    </xf>
    <xf numFmtId="2" fontId="10" fillId="0" borderId="52" xfId="0" applyNumberFormat="1" applyFont="1" applyBorder="1" applyAlignment="1">
      <alignment horizontal="left" vertical="center"/>
    </xf>
    <xf numFmtId="0" fontId="0" fillId="0" borderId="17" xfId="0" applyFont="1" applyBorder="1"/>
    <xf numFmtId="0" fontId="10" fillId="0" borderId="26" xfId="0" applyFont="1" applyFill="1" applyBorder="1" applyAlignment="1">
      <alignment horizontal="left" vertical="center"/>
    </xf>
    <xf numFmtId="0" fontId="10" fillId="0" borderId="59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left" vertical="center"/>
    </xf>
    <xf numFmtId="2" fontId="10" fillId="0" borderId="52" xfId="0" applyNumberFormat="1" applyFont="1" applyFill="1" applyBorder="1" applyAlignment="1">
      <alignment horizontal="left" vertical="center"/>
    </xf>
    <xf numFmtId="0" fontId="0" fillId="0" borderId="51" xfId="0" applyFont="1" applyBorder="1"/>
    <xf numFmtId="0" fontId="18" fillId="0" borderId="14" xfId="0" applyFont="1" applyBorder="1"/>
    <xf numFmtId="0" fontId="18" fillId="0" borderId="19" xfId="0" applyFont="1" applyBorder="1" applyAlignment="1">
      <alignment wrapText="1"/>
    </xf>
    <xf numFmtId="0" fontId="0" fillId="0" borderId="16" xfId="0" applyFont="1" applyBorder="1"/>
    <xf numFmtId="0" fontId="0" fillId="0" borderId="22" xfId="0" applyFont="1" applyBorder="1" applyAlignment="1">
      <alignment wrapText="1"/>
    </xf>
    <xf numFmtId="2" fontId="10" fillId="2" borderId="52" xfId="0" applyNumberFormat="1" applyFont="1" applyFill="1" applyBorder="1" applyAlignment="1">
      <alignment horizontal="left" vertical="center"/>
    </xf>
    <xf numFmtId="0" fontId="0" fillId="0" borderId="0" xfId="0"/>
    <xf numFmtId="0" fontId="10" fillId="0" borderId="59" xfId="0" applyFont="1" applyBorder="1" applyAlignment="1"/>
    <xf numFmtId="0" fontId="17" fillId="0" borderId="60" xfId="0" applyFont="1" applyBorder="1"/>
    <xf numFmtId="0" fontId="24" fillId="0" borderId="60" xfId="0" applyFont="1" applyBorder="1"/>
    <xf numFmtId="2" fontId="10" fillId="0" borderId="4" xfId="0" applyNumberFormat="1" applyFont="1" applyBorder="1" applyAlignment="1">
      <alignment vertical="top"/>
    </xf>
    <xf numFmtId="0" fontId="16" fillId="0" borderId="15" xfId="0" applyFont="1" applyBorder="1"/>
    <xf numFmtId="0" fontId="16" fillId="0" borderId="16" xfId="0" applyFont="1" applyBorder="1"/>
    <xf numFmtId="0" fontId="6" fillId="0" borderId="6" xfId="0" applyFont="1" applyFill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0" fillId="0" borderId="0" xfId="0" applyFont="1" applyBorder="1" applyAlignment="1"/>
    <xf numFmtId="0" fontId="22" fillId="0" borderId="0" xfId="0" applyFont="1" applyBorder="1" applyAlignment="1">
      <alignment wrapText="1"/>
    </xf>
    <xf numFmtId="0" fontId="15" fillId="0" borderId="0" xfId="0" applyFont="1" applyBorder="1" applyAlignment="1">
      <alignment horizontal="right"/>
    </xf>
    <xf numFmtId="2" fontId="15" fillId="0" borderId="6" xfId="0" applyNumberFormat="1" applyFont="1" applyBorder="1" applyAlignment="1"/>
    <xf numFmtId="0" fontId="10" fillId="0" borderId="0" xfId="0" applyFont="1"/>
    <xf numFmtId="0" fontId="12" fillId="0" borderId="0" xfId="0" applyFont="1" applyFill="1" applyBorder="1" applyAlignment="1">
      <alignment horizontal="left" vertical="center"/>
    </xf>
    <xf numFmtId="0" fontId="25" fillId="0" borderId="0" xfId="0" applyFont="1"/>
    <xf numFmtId="2" fontId="12" fillId="0" borderId="0" xfId="0" applyNumberFormat="1" applyFont="1"/>
    <xf numFmtId="0" fontId="26" fillId="0" borderId="0" xfId="0" applyFont="1" applyFill="1" applyBorder="1" applyAlignment="1">
      <alignment horizontal="left" vertical="center"/>
    </xf>
    <xf numFmtId="0" fontId="23" fillId="0" borderId="52" xfId="0" applyFont="1" applyBorder="1" applyAlignment="1">
      <alignment horizontal="center" vertical="center"/>
    </xf>
    <xf numFmtId="2" fontId="23" fillId="0" borderId="53" xfId="0" applyNumberFormat="1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/>
    </xf>
    <xf numFmtId="2" fontId="23" fillId="0" borderId="58" xfId="0" applyNumberFormat="1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0" fillId="0" borderId="0" xfId="0"/>
    <xf numFmtId="0" fontId="4" fillId="0" borderId="13" xfId="0" applyFont="1" applyBorder="1" applyAlignment="1">
      <alignment horizontal="right" vertical="center"/>
    </xf>
    <xf numFmtId="0" fontId="18" fillId="0" borderId="15" xfId="0" applyFont="1" applyBorder="1"/>
    <xf numFmtId="0" fontId="18" fillId="0" borderId="30" xfId="0" applyFont="1" applyFill="1" applyBorder="1"/>
    <xf numFmtId="0" fontId="0" fillId="0" borderId="26" xfId="0" applyFont="1" applyBorder="1"/>
    <xf numFmtId="0" fontId="0" fillId="0" borderId="30" xfId="0" applyFont="1" applyFill="1" applyBorder="1"/>
    <xf numFmtId="0" fontId="0" fillId="0" borderId="0" xfId="0"/>
    <xf numFmtId="0" fontId="18" fillId="2" borderId="0" xfId="0" applyFont="1" applyFill="1"/>
    <xf numFmtId="0" fontId="17" fillId="0" borderId="0" xfId="0" applyFont="1" applyAlignment="1">
      <alignment horizontal="center"/>
    </xf>
    <xf numFmtId="0" fontId="19" fillId="0" borderId="24" xfId="0" applyFont="1" applyBorder="1" applyAlignment="1">
      <alignment horizontal="center" vertical="center"/>
    </xf>
    <xf numFmtId="0" fontId="0" fillId="0" borderId="0" xfId="0"/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/>
    </xf>
    <xf numFmtId="0" fontId="3" fillId="2" borderId="42" xfId="0" applyFont="1" applyFill="1" applyBorder="1"/>
    <xf numFmtId="0" fontId="3" fillId="0" borderId="4" xfId="0" applyFont="1" applyBorder="1" applyAlignment="1"/>
    <xf numFmtId="0" fontId="3" fillId="0" borderId="4" xfId="0" applyFont="1" applyBorder="1" applyAlignment="1">
      <alignment horizontal="left" vertical="center"/>
    </xf>
    <xf numFmtId="2" fontId="3" fillId="2" borderId="4" xfId="0" applyNumberFormat="1" applyFont="1" applyFill="1" applyBorder="1" applyAlignment="1">
      <alignment horizontal="center"/>
    </xf>
    <xf numFmtId="0" fontId="3" fillId="2" borderId="40" xfId="0" applyFont="1" applyFill="1" applyBorder="1"/>
    <xf numFmtId="0" fontId="3" fillId="2" borderId="4" xfId="0" applyFont="1" applyFill="1" applyBorder="1" applyAlignment="1">
      <alignment horizontal="left" vertical="center"/>
    </xf>
    <xf numFmtId="0" fontId="3" fillId="0" borderId="8" xfId="0" applyFont="1" applyBorder="1" applyAlignment="1"/>
    <xf numFmtId="0" fontId="3" fillId="0" borderId="8" xfId="0" applyFont="1" applyFill="1" applyBorder="1" applyAlignment="1">
      <alignment horizontal="left" vertical="center"/>
    </xf>
    <xf numFmtId="2" fontId="3" fillId="2" borderId="8" xfId="0" applyNumberFormat="1" applyFont="1" applyFill="1" applyBorder="1" applyAlignment="1">
      <alignment horizontal="center"/>
    </xf>
    <xf numFmtId="2" fontId="16" fillId="2" borderId="8" xfId="0" applyNumberFormat="1" applyFont="1" applyFill="1" applyBorder="1" applyAlignment="1">
      <alignment horizontal="center"/>
    </xf>
    <xf numFmtId="0" fontId="3" fillId="2" borderId="43" xfId="0" applyFont="1" applyFill="1" applyBorder="1"/>
    <xf numFmtId="0" fontId="3" fillId="0" borderId="6" xfId="0" applyFont="1" applyBorder="1" applyAlignment="1"/>
    <xf numFmtId="0" fontId="3" fillId="0" borderId="6" xfId="0" applyFont="1" applyBorder="1" applyAlignment="1">
      <alignment horizontal="left" vertical="center"/>
    </xf>
    <xf numFmtId="2" fontId="3" fillId="2" borderId="6" xfId="0" applyNumberFormat="1" applyFont="1" applyFill="1" applyBorder="1" applyAlignment="1">
      <alignment horizontal="center"/>
    </xf>
    <xf numFmtId="0" fontId="3" fillId="2" borderId="33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Border="1" applyAlignment="1"/>
    <xf numFmtId="0" fontId="3" fillId="2" borderId="2" xfId="0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center"/>
    </xf>
    <xf numFmtId="0" fontId="3" fillId="2" borderId="41" xfId="0" applyFont="1" applyFill="1" applyBorder="1"/>
    <xf numFmtId="0" fontId="3" fillId="2" borderId="8" xfId="0" applyFont="1" applyFill="1" applyBorder="1" applyAlignment="1">
      <alignment horizontal="left" vertical="center"/>
    </xf>
    <xf numFmtId="0" fontId="3" fillId="0" borderId="4" xfId="0" applyFont="1" applyBorder="1"/>
    <xf numFmtId="0" fontId="3" fillId="0" borderId="4" xfId="0" applyFont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2" fontId="14" fillId="2" borderId="19" xfId="0" applyNumberFormat="1" applyFont="1" applyFill="1" applyBorder="1" applyAlignment="1"/>
    <xf numFmtId="0" fontId="0" fillId="0" borderId="30" xfId="0" applyBorder="1"/>
    <xf numFmtId="0" fontId="3" fillId="0" borderId="4" xfId="0" applyFont="1" applyBorder="1" applyAlignment="1">
      <alignment horizontal="left" wrapText="1"/>
    </xf>
    <xf numFmtId="0" fontId="19" fillId="0" borderId="30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18" fillId="13" borderId="0" xfId="0" applyFont="1" applyFill="1"/>
    <xf numFmtId="0" fontId="3" fillId="0" borderId="2" xfId="0" applyFont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/>
    </xf>
    <xf numFmtId="2" fontId="0" fillId="12" borderId="4" xfId="0" applyNumberFormat="1" applyFont="1" applyFill="1" applyBorder="1" applyAlignment="1"/>
    <xf numFmtId="0" fontId="3" fillId="0" borderId="4" xfId="0" applyFont="1" applyBorder="1" applyAlignment="1">
      <alignment horizontal="right" vertical="center"/>
    </xf>
    <xf numFmtId="0" fontId="3" fillId="0" borderId="0" xfId="0" applyFont="1"/>
    <xf numFmtId="0" fontId="25" fillId="0" borderId="0" xfId="0" applyFont="1" applyBorder="1"/>
    <xf numFmtId="2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/>
    </xf>
    <xf numFmtId="1" fontId="3" fillId="2" borderId="40" xfId="0" applyNumberFormat="1" applyFont="1" applyFill="1" applyBorder="1"/>
    <xf numFmtId="0" fontId="22" fillId="0" borderId="6" xfId="0" applyFont="1" applyBorder="1" applyAlignment="1">
      <alignment wrapText="1"/>
    </xf>
    <xf numFmtId="0" fontId="3" fillId="2" borderId="4" xfId="0" applyFont="1" applyFill="1" applyBorder="1"/>
    <xf numFmtId="2" fontId="0" fillId="4" borderId="4" xfId="0" applyNumberFormat="1" applyFont="1" applyFill="1" applyBorder="1" applyAlignment="1"/>
    <xf numFmtId="2" fontId="12" fillId="0" borderId="0" xfId="0" applyNumberFormat="1" applyFont="1" applyBorder="1"/>
    <xf numFmtId="2" fontId="15" fillId="0" borderId="0" xfId="0" applyNumberFormat="1" applyFont="1" applyBorder="1"/>
    <xf numFmtId="2" fontId="14" fillId="2" borderId="21" xfId="0" applyNumberFormat="1" applyFont="1" applyFill="1" applyBorder="1" applyAlignment="1"/>
    <xf numFmtId="2" fontId="0" fillId="0" borderId="10" xfId="0" applyNumberFormat="1" applyFont="1" applyBorder="1" applyAlignment="1"/>
    <xf numFmtId="2" fontId="0" fillId="0" borderId="2" xfId="0" applyNumberFormat="1" applyFont="1" applyBorder="1" applyAlignment="1"/>
    <xf numFmtId="2" fontId="0" fillId="0" borderId="8" xfId="0" applyNumberFormat="1" applyFont="1" applyBorder="1" applyAlignment="1"/>
    <xf numFmtId="0" fontId="3" fillId="0" borderId="57" xfId="0" applyFont="1" applyBorder="1" applyAlignment="1">
      <alignment horizontal="left" vertical="center"/>
    </xf>
    <xf numFmtId="2" fontId="0" fillId="0" borderId="21" xfId="0" applyNumberFormat="1" applyFill="1" applyBorder="1" applyAlignment="1">
      <alignment wrapText="1"/>
    </xf>
    <xf numFmtId="2" fontId="0" fillId="0" borderId="19" xfId="0" applyNumberFormat="1" applyFill="1" applyBorder="1" applyAlignment="1">
      <alignment wrapText="1"/>
    </xf>
    <xf numFmtId="0" fontId="3" fillId="2" borderId="28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2" fontId="3" fillId="2" borderId="55" xfId="0" applyNumberFormat="1" applyFont="1" applyFill="1" applyBorder="1" applyAlignment="1">
      <alignment horizontal="center"/>
    </xf>
    <xf numFmtId="2" fontId="3" fillId="2" borderId="28" xfId="0" applyNumberFormat="1" applyFont="1" applyFill="1" applyBorder="1" applyAlignment="1">
      <alignment horizontal="center"/>
    </xf>
    <xf numFmtId="2" fontId="3" fillId="2" borderId="29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2" fontId="3" fillId="2" borderId="5" xfId="0" applyNumberFormat="1" applyFont="1" applyFill="1" applyBorder="1"/>
    <xf numFmtId="0" fontId="3" fillId="2" borderId="14" xfId="0" applyFont="1" applyFill="1" applyBorder="1" applyAlignment="1">
      <alignment horizontal="center"/>
    </xf>
    <xf numFmtId="2" fontId="3" fillId="2" borderId="3" xfId="0" applyNumberFormat="1" applyFont="1" applyFill="1" applyBorder="1"/>
    <xf numFmtId="0" fontId="3" fillId="2" borderId="15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16" fillId="6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2" fontId="3" fillId="2" borderId="7" xfId="0" applyNumberFormat="1" applyFont="1" applyFill="1" applyBorder="1"/>
    <xf numFmtId="2" fontId="0" fillId="0" borderId="15" xfId="0" applyNumberFormat="1" applyFill="1" applyBorder="1" applyAlignment="1">
      <alignment wrapText="1"/>
    </xf>
    <xf numFmtId="0" fontId="3" fillId="0" borderId="19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wrapText="1"/>
    </xf>
    <xf numFmtId="0" fontId="3" fillId="3" borderId="19" xfId="1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2" fontId="0" fillId="0" borderId="55" xfId="0" applyNumberFormat="1" applyFill="1" applyBorder="1" applyAlignment="1">
      <alignment horizontal="center" wrapText="1"/>
    </xf>
    <xf numFmtId="0" fontId="0" fillId="0" borderId="5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6" fillId="6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55" xfId="0" applyBorder="1"/>
    <xf numFmtId="0" fontId="3" fillId="0" borderId="14" xfId="0" applyFont="1" applyBorder="1" applyAlignment="1"/>
    <xf numFmtId="2" fontId="3" fillId="2" borderId="3" xfId="0" applyNumberFormat="1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/>
    <xf numFmtId="2" fontId="0" fillId="2" borderId="3" xfId="0" applyNumberFormat="1" applyFill="1" applyBorder="1"/>
    <xf numFmtId="2" fontId="0" fillId="2" borderId="1" xfId="0" applyNumberFormat="1" applyFill="1" applyBorder="1"/>
    <xf numFmtId="0" fontId="10" fillId="0" borderId="0" xfId="0" applyFont="1" applyBorder="1"/>
    <xf numFmtId="0" fontId="3" fillId="0" borderId="13" xfId="0" applyFont="1" applyBorder="1" applyAlignment="1"/>
    <xf numFmtId="0" fontId="3" fillId="2" borderId="6" xfId="0" applyFont="1" applyFill="1" applyBorder="1" applyAlignment="1">
      <alignment horizontal="left"/>
    </xf>
    <xf numFmtId="0" fontId="14" fillId="0" borderId="6" xfId="0" applyFont="1" applyBorder="1" applyAlignment="1">
      <alignment horizontal="left"/>
    </xf>
    <xf numFmtId="2" fontId="3" fillId="2" borderId="5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2" fontId="16" fillId="6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16" xfId="0" applyFont="1" applyBorder="1" applyAlignment="1"/>
    <xf numFmtId="0" fontId="3" fillId="0" borderId="16" xfId="0" applyFont="1" applyBorder="1"/>
    <xf numFmtId="0" fontId="3" fillId="0" borderId="13" xfId="0" applyFont="1" applyBorder="1"/>
    <xf numFmtId="0" fontId="3" fillId="0" borderId="6" xfId="0" applyFont="1" applyBorder="1" applyAlignment="1">
      <alignment horizontal="left" vertical="center" wrapText="1"/>
    </xf>
    <xf numFmtId="2" fontId="0" fillId="2" borderId="5" xfId="0" applyNumberFormat="1" applyFill="1" applyBorder="1"/>
    <xf numFmtId="2" fontId="0" fillId="4" borderId="58" xfId="0" applyNumberFormat="1" applyFont="1" applyFill="1" applyBorder="1" applyAlignment="1"/>
    <xf numFmtId="2" fontId="0" fillId="4" borderId="5" xfId="0" applyNumberFormat="1" applyFont="1" applyFill="1" applyBorder="1" applyAlignment="1"/>
    <xf numFmtId="0" fontId="3" fillId="0" borderId="57" xfId="0" applyFont="1" applyBorder="1" applyAlignment="1">
      <alignment horizontal="left" wrapText="1"/>
    </xf>
    <xf numFmtId="0" fontId="3" fillId="0" borderId="30" xfId="0" applyFont="1" applyBorder="1" applyAlignment="1"/>
    <xf numFmtId="0" fontId="3" fillId="2" borderId="57" xfId="0" applyFont="1" applyFill="1" applyBorder="1" applyAlignment="1">
      <alignment horizontal="left" vertical="center"/>
    </xf>
    <xf numFmtId="0" fontId="3" fillId="2" borderId="2" xfId="0" applyFont="1" applyFill="1" applyBorder="1"/>
    <xf numFmtId="2" fontId="0" fillId="0" borderId="29" xfId="0" applyNumberFormat="1" applyFill="1" applyBorder="1" applyAlignment="1">
      <alignment horizontal="center" wrapText="1"/>
    </xf>
    <xf numFmtId="0" fontId="3" fillId="2" borderId="23" xfId="0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2" fontId="0" fillId="0" borderId="14" xfId="0" applyNumberFormat="1" applyFill="1" applyBorder="1" applyAlignment="1">
      <alignment horizontal="center" wrapText="1"/>
    </xf>
    <xf numFmtId="0" fontId="0" fillId="0" borderId="0" xfId="0"/>
    <xf numFmtId="0" fontId="10" fillId="0" borderId="3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52" xfId="0" applyFont="1" applyBorder="1" applyAlignment="1">
      <alignment vertical="center"/>
    </xf>
    <xf numFmtId="0" fontId="10" fillId="0" borderId="5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7" fillId="0" borderId="4" xfId="0" applyFont="1" applyBorder="1" applyAlignment="1">
      <alignment wrapText="1"/>
    </xf>
    <xf numFmtId="0" fontId="18" fillId="0" borderId="57" xfId="0" applyFont="1" applyBorder="1" applyAlignment="1">
      <alignment wrapText="1"/>
    </xf>
    <xf numFmtId="2" fontId="27" fillId="0" borderId="3" xfId="0" applyNumberFormat="1" applyFont="1" applyBorder="1" applyAlignment="1"/>
    <xf numFmtId="2" fontId="27" fillId="0" borderId="9" xfId="0" applyNumberFormat="1" applyFont="1" applyBorder="1" applyAlignment="1"/>
    <xf numFmtId="2" fontId="27" fillId="0" borderId="58" xfId="0" applyNumberFormat="1" applyFont="1" applyBorder="1" applyAlignment="1"/>
    <xf numFmtId="2" fontId="27" fillId="0" borderId="1" xfId="0" applyNumberFormat="1" applyFont="1" applyBorder="1" applyAlignment="1"/>
    <xf numFmtId="0" fontId="23" fillId="0" borderId="6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7" fillId="0" borderId="55" xfId="10" applyNumberFormat="1" applyFont="1" applyBorder="1" applyAlignment="1">
      <alignment horizontal="center"/>
    </xf>
    <xf numFmtId="0" fontId="8" fillId="2" borderId="6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6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0" fontId="7" fillId="0" borderId="4" xfId="10" applyNumberFormat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16" fillId="6" borderId="10" xfId="0" applyFont="1" applyFill="1" applyBorder="1" applyAlignment="1">
      <alignment horizontal="right" vertical="center"/>
    </xf>
    <xf numFmtId="0" fontId="16" fillId="6" borderId="4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6" fillId="0" borderId="24" xfId="0" applyFont="1" applyBorder="1"/>
    <xf numFmtId="2" fontId="0" fillId="0" borderId="4" xfId="0" applyNumberFormat="1" applyFont="1" applyBorder="1" applyAlignment="1">
      <alignment horizontal="right"/>
    </xf>
    <xf numFmtId="2" fontId="27" fillId="0" borderId="4" xfId="0" applyNumberFormat="1" applyFont="1" applyBorder="1" applyAlignment="1"/>
    <xf numFmtId="0" fontId="0" fillId="0" borderId="2" xfId="0" applyFont="1" applyBorder="1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16" fillId="6" borderId="2" xfId="0" applyFont="1" applyFill="1" applyBorder="1" applyAlignment="1">
      <alignment horizontal="right" vertical="center"/>
    </xf>
    <xf numFmtId="0" fontId="0" fillId="0" borderId="12" xfId="0" applyFont="1" applyBorder="1" applyAlignment="1"/>
    <xf numFmtId="0" fontId="8" fillId="0" borderId="1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0" fillId="0" borderId="50" xfId="0" applyFont="1" applyBorder="1" applyAlignment="1">
      <alignment horizontal="right"/>
    </xf>
    <xf numFmtId="0" fontId="7" fillId="0" borderId="2" xfId="10" applyNumberFormat="1" applyFont="1" applyBorder="1" applyAlignment="1">
      <alignment horizontal="right"/>
    </xf>
    <xf numFmtId="2" fontId="0" fillId="0" borderId="27" xfId="0" applyNumberFormat="1" applyFont="1" applyBorder="1" applyAlignment="1"/>
    <xf numFmtId="2" fontId="0" fillId="0" borderId="9" xfId="0" applyNumberFormat="1" applyFont="1" applyBorder="1" applyAlignment="1">
      <alignment horizontal="right"/>
    </xf>
    <xf numFmtId="0" fontId="6" fillId="0" borderId="6" xfId="1" applyFont="1" applyBorder="1" applyAlignment="1">
      <alignment horizontal="left" vertical="center"/>
    </xf>
    <xf numFmtId="0" fontId="16" fillId="6" borderId="8" xfId="0" applyFont="1" applyFill="1" applyBorder="1" applyAlignment="1">
      <alignment horizontal="right" vertical="center"/>
    </xf>
    <xf numFmtId="2" fontId="27" fillId="0" borderId="7" xfId="0" applyNumberFormat="1" applyFont="1" applyBorder="1" applyAlignment="1"/>
    <xf numFmtId="0" fontId="8" fillId="0" borderId="17" xfId="0" applyFont="1" applyBorder="1"/>
    <xf numFmtId="0" fontId="2" fillId="0" borderId="6" xfId="0" applyFont="1" applyBorder="1" applyAlignment="1">
      <alignment horizontal="left" vertical="center"/>
    </xf>
    <xf numFmtId="0" fontId="20" fillId="0" borderId="1" xfId="0" applyFont="1" applyBorder="1" applyAlignment="1">
      <alignment horizont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wrapText="1"/>
    </xf>
    <xf numFmtId="0" fontId="16" fillId="0" borderId="28" xfId="0" applyFont="1" applyBorder="1"/>
    <xf numFmtId="0" fontId="16" fillId="0" borderId="55" xfId="0" applyFont="1" applyBorder="1"/>
    <xf numFmtId="0" fontId="16" fillId="0" borderId="29" xfId="0" applyFont="1" applyBorder="1"/>
    <xf numFmtId="0" fontId="16" fillId="0" borderId="54" xfId="0" applyFont="1" applyBorder="1"/>
    <xf numFmtId="0" fontId="16" fillId="0" borderId="61" xfId="0" applyFont="1" applyBorder="1"/>
    <xf numFmtId="0" fontId="0" fillId="0" borderId="29" xfId="0" applyBorder="1"/>
    <xf numFmtId="0" fontId="0" fillId="0" borderId="61" xfId="0" applyBorder="1"/>
    <xf numFmtId="0" fontId="0" fillId="0" borderId="28" xfId="0" applyBorder="1"/>
    <xf numFmtId="0" fontId="20" fillId="0" borderId="22" xfId="0" applyFont="1" applyBorder="1" applyAlignment="1">
      <alignment horizontal="center" wrapText="1"/>
    </xf>
    <xf numFmtId="1" fontId="3" fillId="2" borderId="33" xfId="0" applyNumberFormat="1" applyFont="1" applyFill="1" applyBorder="1"/>
    <xf numFmtId="0" fontId="14" fillId="0" borderId="19" xfId="0" applyFont="1" applyBorder="1" applyAlignment="1">
      <alignment horizontal="left" vertical="center"/>
    </xf>
    <xf numFmtId="0" fontId="0" fillId="0" borderId="54" xfId="0" applyBorder="1"/>
    <xf numFmtId="0" fontId="3" fillId="2" borderId="10" xfId="0" applyFont="1" applyFill="1" applyBorder="1"/>
    <xf numFmtId="0" fontId="7" fillId="0" borderId="14" xfId="10" applyNumberFormat="1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0" fillId="0" borderId="15" xfId="0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3" fillId="0" borderId="4" xfId="0" applyFont="1" applyFill="1" applyBorder="1" applyAlignment="1">
      <alignment horizontal="right" vertical="center"/>
    </xf>
    <xf numFmtId="0" fontId="0" fillId="0" borderId="14" xfId="0" applyFont="1" applyBorder="1" applyAlignment="1">
      <alignment horizontal="right"/>
    </xf>
    <xf numFmtId="0" fontId="3" fillId="0" borderId="14" xfId="0" applyFont="1" applyFill="1" applyBorder="1" applyAlignment="1">
      <alignment horizontal="right" vertical="center"/>
    </xf>
    <xf numFmtId="2" fontId="0" fillId="0" borderId="6" xfId="0" applyNumberFormat="1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16" fillId="6" borderId="1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2" fontId="0" fillId="0" borderId="21" xfId="0" applyNumberFormat="1" applyFill="1" applyBorder="1" applyAlignment="1">
      <alignment horizontal="center" wrapText="1"/>
    </xf>
    <xf numFmtId="2" fontId="14" fillId="2" borderId="2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center"/>
    </xf>
    <xf numFmtId="2" fontId="0" fillId="0" borderId="19" xfId="0" applyNumberFormat="1" applyFill="1" applyBorder="1" applyAlignment="1">
      <alignment horizontal="center" wrapText="1"/>
    </xf>
    <xf numFmtId="2" fontId="14" fillId="2" borderId="19" xfId="0" applyNumberFormat="1" applyFont="1" applyFill="1" applyBorder="1" applyAlignment="1">
      <alignment horizontal="center"/>
    </xf>
    <xf numFmtId="0" fontId="0" fillId="0" borderId="40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/>
    </xf>
    <xf numFmtId="2" fontId="0" fillId="0" borderId="22" xfId="0" applyNumberFormat="1" applyFill="1" applyBorder="1" applyAlignment="1">
      <alignment horizontal="center" wrapText="1"/>
    </xf>
    <xf numFmtId="2" fontId="14" fillId="2" borderId="22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wrapText="1"/>
    </xf>
    <xf numFmtId="2" fontId="3" fillId="2" borderId="9" xfId="0" applyNumberFormat="1" applyFont="1" applyFill="1" applyBorder="1" applyAlignment="1">
      <alignment horizontal="center"/>
    </xf>
    <xf numFmtId="2" fontId="14" fillId="2" borderId="2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wrapText="1"/>
    </xf>
    <xf numFmtId="2" fontId="3" fillId="2" borderId="7" xfId="0" applyNumberFormat="1" applyFont="1" applyFill="1" applyBorder="1" applyAlignment="1">
      <alignment horizontal="center"/>
    </xf>
    <xf numFmtId="2" fontId="14" fillId="2" borderId="20" xfId="0" applyNumberFormat="1" applyFont="1" applyFill="1" applyBorder="1" applyAlignment="1">
      <alignment horizontal="center"/>
    </xf>
    <xf numFmtId="0" fontId="0" fillId="0" borderId="33" xfId="0" applyFont="1" applyBorder="1" applyAlignment="1">
      <alignment horizontal="center" wrapText="1"/>
    </xf>
    <xf numFmtId="2" fontId="0" fillId="0" borderId="6" xfId="0" applyNumberFormat="1" applyFont="1" applyBorder="1" applyAlignment="1">
      <alignment horizontal="center"/>
    </xf>
    <xf numFmtId="2" fontId="0" fillId="0" borderId="13" xfId="0" applyNumberForma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10" xfId="0" applyNumberFormat="1" applyFont="1" applyBorder="1" applyAlignment="1">
      <alignment horizontal="center"/>
    </xf>
    <xf numFmtId="0" fontId="3" fillId="0" borderId="43" xfId="0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/>
    </xf>
    <xf numFmtId="2" fontId="0" fillId="2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40" xfId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" fontId="0" fillId="4" borderId="4" xfId="0" applyNumberFormat="1" applyFont="1" applyFill="1" applyBorder="1" applyAlignment="1">
      <alignment horizontal="center"/>
    </xf>
    <xf numFmtId="0" fontId="14" fillId="0" borderId="40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wrapText="1"/>
    </xf>
    <xf numFmtId="0" fontId="0" fillId="0" borderId="4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wrapText="1"/>
    </xf>
    <xf numFmtId="1" fontId="14" fillId="2" borderId="13" xfId="0" applyNumberFormat="1" applyFont="1" applyFill="1" applyBorder="1" applyAlignment="1">
      <alignment horizontal="right"/>
    </xf>
    <xf numFmtId="1" fontId="14" fillId="2" borderId="14" xfId="0" applyNumberFormat="1" applyFont="1" applyFill="1" applyBorder="1" applyAlignment="1">
      <alignment horizontal="right"/>
    </xf>
    <xf numFmtId="1" fontId="14" fillId="2" borderId="15" xfId="0" applyNumberFormat="1" applyFont="1" applyFill="1" applyBorder="1" applyAlignment="1">
      <alignment horizontal="right"/>
    </xf>
    <xf numFmtId="1" fontId="14" fillId="2" borderId="17" xfId="0" applyNumberFormat="1" applyFont="1" applyFill="1" applyBorder="1" applyAlignment="1">
      <alignment horizontal="right"/>
    </xf>
    <xf numFmtId="1" fontId="14" fillId="2" borderId="16" xfId="0" applyNumberFormat="1" applyFont="1" applyFill="1" applyBorder="1" applyAlignment="1">
      <alignment horizontal="right"/>
    </xf>
    <xf numFmtId="2" fontId="27" fillId="0" borderId="2" xfId="0" applyNumberFormat="1" applyFont="1" applyBorder="1" applyAlignment="1"/>
    <xf numFmtId="0" fontId="3" fillId="0" borderId="10" xfId="0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7" fillId="0" borderId="28" xfId="10" applyNumberFormat="1" applyFont="1" applyBorder="1" applyAlignment="1">
      <alignment horizontal="center"/>
    </xf>
    <xf numFmtId="0" fontId="16" fillId="6" borderId="28" xfId="0" applyFont="1" applyFill="1" applyBorder="1" applyAlignment="1">
      <alignment horizontal="center" vertical="center"/>
    </xf>
    <xf numFmtId="0" fontId="16" fillId="6" borderId="29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7" fillId="0" borderId="17" xfId="10" applyNumberFormat="1" applyFont="1" applyBorder="1" applyAlignment="1">
      <alignment horizontal="right"/>
    </xf>
    <xf numFmtId="2" fontId="14" fillId="2" borderId="5" xfId="0" applyNumberFormat="1" applyFont="1" applyFill="1" applyBorder="1" applyAlignment="1">
      <alignment horizontal="center"/>
    </xf>
    <xf numFmtId="2" fontId="14" fillId="2" borderId="3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0" fontId="16" fillId="6" borderId="11" xfId="0" applyFont="1" applyFill="1" applyBorder="1" applyAlignment="1">
      <alignment horizontal="right" vertical="center"/>
    </xf>
    <xf numFmtId="0" fontId="0" fillId="0" borderId="66" xfId="0" applyFont="1" applyBorder="1" applyAlignment="1">
      <alignment horizontal="right"/>
    </xf>
    <xf numFmtId="0" fontId="0" fillId="0" borderId="64" xfId="0" applyBorder="1" applyAlignment="1">
      <alignment horizontal="center"/>
    </xf>
    <xf numFmtId="0" fontId="16" fillId="6" borderId="64" xfId="0" applyFont="1" applyFill="1" applyBorder="1" applyAlignment="1">
      <alignment horizontal="right" vertical="center"/>
    </xf>
    <xf numFmtId="0" fontId="0" fillId="0" borderId="64" xfId="0" applyFont="1" applyBorder="1" applyAlignment="1">
      <alignment horizontal="right"/>
    </xf>
    <xf numFmtId="0" fontId="3" fillId="0" borderId="17" xfId="0" applyFont="1" applyFill="1" applyBorder="1" applyAlignment="1">
      <alignment horizontal="center" vertical="center"/>
    </xf>
    <xf numFmtId="0" fontId="0" fillId="0" borderId="65" xfId="0" applyFont="1" applyBorder="1" applyAlignment="1">
      <alignment horizontal="right"/>
    </xf>
    <xf numFmtId="0" fontId="3" fillId="3" borderId="14" xfId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2" fontId="0" fillId="12" borderId="4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16" fillId="6" borderId="65" xfId="0" applyFont="1" applyFill="1" applyBorder="1" applyAlignment="1">
      <alignment horizontal="right" vertical="center"/>
    </xf>
    <xf numFmtId="2" fontId="0" fillId="0" borderId="12" xfId="0" applyNumberFormat="1" applyFont="1" applyBorder="1" applyAlignment="1"/>
    <xf numFmtId="2" fontId="16" fillId="11" borderId="4" xfId="0" applyNumberFormat="1" applyFont="1" applyFill="1" applyBorder="1" applyAlignment="1">
      <alignment horizontal="center"/>
    </xf>
    <xf numFmtId="0" fontId="14" fillId="0" borderId="33" xfId="0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0" fontId="0" fillId="0" borderId="31" xfId="0" applyBorder="1"/>
    <xf numFmtId="0" fontId="0" fillId="0" borderId="56" xfId="0" applyBorder="1"/>
    <xf numFmtId="0" fontId="0" fillId="0" borderId="33" xfId="0" applyBorder="1"/>
    <xf numFmtId="0" fontId="0" fillId="0" borderId="42" xfId="0" applyBorder="1"/>
    <xf numFmtId="0" fontId="0" fillId="0" borderId="40" xfId="0" applyBorder="1"/>
    <xf numFmtId="0" fontId="0" fillId="0" borderId="43" xfId="0" applyBorder="1"/>
    <xf numFmtId="0" fontId="0" fillId="0" borderId="30" xfId="0" applyFont="1" applyBorder="1" applyAlignment="1"/>
    <xf numFmtId="0" fontId="0" fillId="0" borderId="14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35" xfId="0" applyFont="1" applyBorder="1" applyAlignment="1"/>
    <xf numFmtId="0" fontId="0" fillId="0" borderId="15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10" fillId="0" borderId="0" xfId="0" applyFont="1" applyFill="1" applyBorder="1"/>
    <xf numFmtId="0" fontId="10" fillId="0" borderId="5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6" fillId="6" borderId="14" xfId="0" applyFont="1" applyFill="1" applyBorder="1" applyAlignment="1">
      <alignment vertical="center"/>
    </xf>
    <xf numFmtId="0" fontId="16" fillId="0" borderId="4" xfId="0" applyFont="1" applyBorder="1" applyAlignment="1"/>
    <xf numFmtId="0" fontId="3" fillId="2" borderId="14" xfId="0" applyFont="1" applyFill="1" applyBorder="1" applyAlignment="1"/>
    <xf numFmtId="2" fontId="3" fillId="2" borderId="4" xfId="0" applyNumberFormat="1" applyFont="1" applyFill="1" applyBorder="1" applyAlignment="1"/>
    <xf numFmtId="2" fontId="16" fillId="2" borderId="4" xfId="0" applyNumberFormat="1" applyFont="1" applyFill="1" applyBorder="1" applyAlignment="1"/>
    <xf numFmtId="0" fontId="16" fillId="0" borderId="3" xfId="0" applyFont="1" applyBorder="1" applyAlignment="1"/>
    <xf numFmtId="0" fontId="1" fillId="0" borderId="0" xfId="0" applyFont="1"/>
    <xf numFmtId="2" fontId="10" fillId="0" borderId="0" xfId="0" applyNumberFormat="1" applyFont="1"/>
    <xf numFmtId="0" fontId="11" fillId="0" borderId="0" xfId="0" applyFont="1"/>
    <xf numFmtId="2" fontId="0" fillId="0" borderId="4" xfId="0" applyNumberFormat="1" applyFont="1" applyBorder="1" applyAlignment="1">
      <alignment vertical="center"/>
    </xf>
    <xf numFmtId="2" fontId="0" fillId="2" borderId="4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7" fillId="0" borderId="60" xfId="0" applyFont="1" applyBorder="1" applyAlignment="1">
      <alignment vertical="center"/>
    </xf>
    <xf numFmtId="0" fontId="17" fillId="0" borderId="26" xfId="0" applyFont="1" applyBorder="1" applyAlignment="1">
      <alignment horizontal="left" vertical="center"/>
    </xf>
    <xf numFmtId="0" fontId="17" fillId="0" borderId="59" xfId="0" applyFont="1" applyBorder="1" applyAlignment="1">
      <alignment horizontal="left" vertical="center"/>
    </xf>
    <xf numFmtId="0" fontId="17" fillId="0" borderId="46" xfId="0" applyFont="1" applyBorder="1" applyAlignment="1">
      <alignment vertical="center"/>
    </xf>
    <xf numFmtId="0" fontId="9" fillId="2" borderId="33" xfId="0" applyFont="1" applyFill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2" fontId="16" fillId="11" borderId="4" xfId="0" applyNumberFormat="1" applyFont="1" applyFill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2" fontId="0" fillId="0" borderId="4" xfId="0" applyNumberFormat="1" applyFill="1" applyBorder="1" applyAlignment="1">
      <alignment vertical="center" wrapText="1"/>
    </xf>
    <xf numFmtId="2" fontId="16" fillId="6" borderId="4" xfId="0" applyNumberFormat="1" applyFont="1" applyFill="1" applyBorder="1" applyAlignment="1">
      <alignment horizontal="center" vertical="center"/>
    </xf>
    <xf numFmtId="2" fontId="16" fillId="2" borderId="4" xfId="0" applyNumberFormat="1" applyFont="1" applyFill="1" applyBorder="1" applyAlignment="1">
      <alignment horizontal="center" vertical="center"/>
    </xf>
    <xf numFmtId="2" fontId="14" fillId="2" borderId="4" xfId="0" applyNumberFormat="1" applyFont="1" applyFill="1" applyBorder="1" applyAlignment="1">
      <alignment vertical="center"/>
    </xf>
    <xf numFmtId="0" fontId="9" fillId="2" borderId="40" xfId="0" applyFont="1" applyFill="1" applyBorder="1" applyAlignment="1">
      <alignment vertical="center"/>
    </xf>
    <xf numFmtId="0" fontId="7" fillId="0" borderId="14" xfId="1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2" borderId="3" xfId="0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vertical="center"/>
    </xf>
    <xf numFmtId="0" fontId="24" fillId="0" borderId="60" xfId="0" applyFont="1" applyBorder="1" applyAlignment="1">
      <alignment vertical="center"/>
    </xf>
    <xf numFmtId="0" fontId="24" fillId="0" borderId="26" xfId="0" applyFont="1" applyBorder="1" applyAlignment="1">
      <alignment horizontal="left" vertical="center"/>
    </xf>
    <xf numFmtId="0" fontId="24" fillId="0" borderId="59" xfId="0" applyFont="1" applyBorder="1" applyAlignment="1">
      <alignment horizontal="left" vertical="center"/>
    </xf>
    <xf numFmtId="0" fontId="24" fillId="0" borderId="46" xfId="0" applyFont="1" applyBorder="1" applyAlignment="1">
      <alignment vertical="center"/>
    </xf>
    <xf numFmtId="0" fontId="10" fillId="0" borderId="51" xfId="0" applyFont="1" applyBorder="1" applyAlignment="1">
      <alignment horizontal="left" vertical="center"/>
    </xf>
    <xf numFmtId="0" fontId="10" fillId="2" borderId="53" xfId="0" applyFont="1" applyFill="1" applyBorder="1" applyAlignment="1">
      <alignment horizontal="left" vertical="center"/>
    </xf>
    <xf numFmtId="0" fontId="10" fillId="2" borderId="51" xfId="0" applyFont="1" applyFill="1" applyBorder="1" applyAlignment="1">
      <alignment horizontal="left" vertical="center"/>
    </xf>
    <xf numFmtId="2" fontId="19" fillId="2" borderId="52" xfId="0" applyNumberFormat="1" applyFont="1" applyFill="1" applyBorder="1" applyAlignment="1">
      <alignment horizontal="left" vertical="center"/>
    </xf>
    <xf numFmtId="2" fontId="20" fillId="2" borderId="52" xfId="0" applyNumberFormat="1" applyFont="1" applyFill="1" applyBorder="1" applyAlignment="1">
      <alignment horizontal="left" vertical="center"/>
    </xf>
    <xf numFmtId="0" fontId="19" fillId="0" borderId="53" xfId="0" applyFont="1" applyBorder="1" applyAlignment="1">
      <alignment horizontal="left" vertical="center"/>
    </xf>
    <xf numFmtId="0" fontId="9" fillId="2" borderId="46" xfId="0" applyFont="1" applyFill="1" applyBorder="1" applyAlignment="1">
      <alignment horizontal="left" vertical="center"/>
    </xf>
    <xf numFmtId="0" fontId="9" fillId="2" borderId="42" xfId="0" applyFont="1" applyFill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9" fillId="2" borderId="43" xfId="0" applyFont="1" applyFill="1" applyBorder="1" applyAlignment="1">
      <alignment vertical="center"/>
    </xf>
    <xf numFmtId="1" fontId="10" fillId="0" borderId="51" xfId="0" applyNumberFormat="1" applyFont="1" applyFill="1" applyBorder="1" applyAlignment="1">
      <alignment horizontal="left" vertical="center" wrapText="1"/>
    </xf>
    <xf numFmtId="1" fontId="10" fillId="2" borderId="51" xfId="0" applyNumberFormat="1" applyFont="1" applyFill="1" applyBorder="1" applyAlignment="1">
      <alignment horizontal="left" vertical="center"/>
    </xf>
    <xf numFmtId="0" fontId="9" fillId="2" borderId="46" xfId="0" applyFont="1" applyFill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16" fillId="6" borderId="14" xfId="0" applyFont="1" applyFill="1" applyBorder="1" applyAlignment="1"/>
    <xf numFmtId="0" fontId="16" fillId="0" borderId="5" xfId="0" applyFont="1" applyBorder="1" applyAlignment="1"/>
    <xf numFmtId="2" fontId="3" fillId="2" borderId="6" xfId="0" applyNumberFormat="1" applyFont="1" applyFill="1" applyBorder="1" applyAlignment="1"/>
    <xf numFmtId="2" fontId="16" fillId="11" borderId="4" xfId="0" applyNumberFormat="1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2" borderId="3" xfId="0" applyFont="1" applyFill="1" applyBorder="1" applyAlignment="1"/>
    <xf numFmtId="0" fontId="16" fillId="0" borderId="1" xfId="0" applyFont="1" applyBorder="1" applyAlignment="1"/>
    <xf numFmtId="2" fontId="3" fillId="2" borderId="2" xfId="0" applyNumberFormat="1" applyFont="1" applyFill="1" applyBorder="1" applyAlignment="1"/>
    <xf numFmtId="0" fontId="10" fillId="0" borderId="11" xfId="0" applyFont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2" fontId="23" fillId="0" borderId="52" xfId="0" applyNumberFormat="1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1" fontId="23" fillId="0" borderId="51" xfId="0" applyNumberFormat="1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/>
    </xf>
    <xf numFmtId="0" fontId="16" fillId="6" borderId="51" xfId="0" applyFont="1" applyFill="1" applyBorder="1" applyAlignment="1">
      <alignment horizontal="right" vertical="center"/>
    </xf>
    <xf numFmtId="0" fontId="14" fillId="0" borderId="52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0" fillId="0" borderId="14" xfId="0" applyBorder="1" applyAlignment="1"/>
    <xf numFmtId="2" fontId="0" fillId="0" borderId="52" xfId="0" applyNumberFormat="1" applyFont="1" applyBorder="1" applyAlignment="1">
      <alignment horizontal="right" vertical="center"/>
    </xf>
    <xf numFmtId="2" fontId="0" fillId="2" borderId="52" xfId="0" applyNumberFormat="1" applyFont="1" applyFill="1" applyBorder="1" applyAlignment="1">
      <alignment horizontal="right" vertical="center"/>
    </xf>
    <xf numFmtId="2" fontId="0" fillId="0" borderId="60" xfId="0" applyNumberFormat="1" applyFill="1" applyBorder="1" applyAlignment="1">
      <alignment horizontal="right" vertical="center" wrapText="1"/>
    </xf>
    <xf numFmtId="0" fontId="3" fillId="2" borderId="51" xfId="0" applyFont="1" applyFill="1" applyBorder="1" applyAlignment="1">
      <alignment horizontal="right" vertical="center"/>
    </xf>
    <xf numFmtId="2" fontId="3" fillId="2" borderId="52" xfId="0" applyNumberFormat="1" applyFont="1" applyFill="1" applyBorder="1" applyAlignment="1">
      <alignment horizontal="right" vertical="center"/>
    </xf>
    <xf numFmtId="2" fontId="3" fillId="2" borderId="53" xfId="0" applyNumberFormat="1" applyFont="1" applyFill="1" applyBorder="1" applyAlignment="1">
      <alignment horizontal="right" vertical="center"/>
    </xf>
    <xf numFmtId="0" fontId="3" fillId="2" borderId="59" xfId="0" applyFont="1" applyFill="1" applyBorder="1" applyAlignment="1">
      <alignment horizontal="right" vertical="center"/>
    </xf>
    <xf numFmtId="2" fontId="16" fillId="2" borderId="52" xfId="0" applyNumberFormat="1" applyFont="1" applyFill="1" applyBorder="1" applyAlignment="1">
      <alignment horizontal="right" vertical="center"/>
    </xf>
    <xf numFmtId="2" fontId="14" fillId="2" borderId="60" xfId="0" applyNumberFormat="1" applyFont="1" applyFill="1" applyBorder="1" applyAlignment="1">
      <alignment horizontal="right" vertical="center"/>
    </xf>
    <xf numFmtId="0" fontId="16" fillId="0" borderId="53" xfId="0" applyFont="1" applyBorder="1" applyAlignment="1">
      <alignment horizontal="right" vertical="center"/>
    </xf>
    <xf numFmtId="1" fontId="9" fillId="2" borderId="46" xfId="0" applyNumberFormat="1" applyFont="1" applyFill="1" applyBorder="1" applyAlignment="1">
      <alignment vertical="center"/>
    </xf>
    <xf numFmtId="0" fontId="23" fillId="0" borderId="60" xfId="0" applyFont="1" applyFill="1" applyBorder="1" applyAlignment="1">
      <alignment horizontal="center" vertical="center" wrapText="1"/>
    </xf>
    <xf numFmtId="0" fontId="14" fillId="0" borderId="60" xfId="0" applyFont="1" applyBorder="1" applyAlignment="1">
      <alignment horizontal="left" vertical="center"/>
    </xf>
    <xf numFmtId="0" fontId="16" fillId="6" borderId="51" xfId="0" applyFont="1" applyFill="1" applyBorder="1" applyAlignment="1">
      <alignment vertical="center"/>
    </xf>
    <xf numFmtId="2" fontId="0" fillId="0" borderId="52" xfId="0" applyNumberFormat="1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2" fontId="0" fillId="2" borderId="52" xfId="0" applyNumberFormat="1" applyFont="1" applyFill="1" applyBorder="1" applyAlignment="1">
      <alignment vertical="center"/>
    </xf>
    <xf numFmtId="2" fontId="0" fillId="0" borderId="60" xfId="0" applyNumberFormat="1" applyFill="1" applyBorder="1" applyAlignment="1">
      <alignment vertical="center" wrapText="1"/>
    </xf>
    <xf numFmtId="0" fontId="3" fillId="2" borderId="51" xfId="0" applyFont="1" applyFill="1" applyBorder="1" applyAlignment="1">
      <alignment vertical="center"/>
    </xf>
    <xf numFmtId="2" fontId="3" fillId="2" borderId="52" xfId="0" applyNumberFormat="1" applyFont="1" applyFill="1" applyBorder="1" applyAlignment="1">
      <alignment vertical="center"/>
    </xf>
    <xf numFmtId="2" fontId="3" fillId="2" borderId="53" xfId="0" applyNumberFormat="1" applyFont="1" applyFill="1" applyBorder="1" applyAlignment="1">
      <alignment vertical="center"/>
    </xf>
    <xf numFmtId="2" fontId="16" fillId="2" borderId="52" xfId="0" applyNumberFormat="1" applyFont="1" applyFill="1" applyBorder="1" applyAlignment="1">
      <alignment vertical="center"/>
    </xf>
    <xf numFmtId="2" fontId="14" fillId="2" borderId="60" xfId="0" applyNumberFormat="1" applyFont="1" applyFill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0" fillId="0" borderId="19" xfId="0" applyFont="1" applyBorder="1" applyAlignment="1">
      <alignment horizontal="left" wrapText="1"/>
    </xf>
    <xf numFmtId="0" fontId="0" fillId="0" borderId="11" xfId="0" applyBorder="1" applyAlignment="1"/>
    <xf numFmtId="0" fontId="16" fillId="6" borderId="13" xfId="0" applyFont="1" applyFill="1" applyBorder="1" applyAlignment="1"/>
    <xf numFmtId="2" fontId="16" fillId="6" borderId="6" xfId="0" applyNumberFormat="1" applyFont="1" applyFill="1" applyBorder="1" applyAlignment="1"/>
    <xf numFmtId="2" fontId="16" fillId="2" borderId="6" xfId="0" applyNumberFormat="1" applyFont="1" applyFill="1" applyBorder="1" applyAlignment="1"/>
    <xf numFmtId="2" fontId="16" fillId="6" borderId="4" xfId="0" applyNumberFormat="1" applyFont="1" applyFill="1" applyBorder="1" applyAlignment="1"/>
    <xf numFmtId="0" fontId="0" fillId="0" borderId="64" xfId="0" applyBorder="1" applyAlignment="1"/>
    <xf numFmtId="0" fontId="3" fillId="0" borderId="4" xfId="0" applyFont="1" applyBorder="1" applyAlignment="1">
      <alignment vertical="center" wrapText="1"/>
    </xf>
    <xf numFmtId="0" fontId="3" fillId="0" borderId="6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0" borderId="14" xfId="10" applyNumberFormat="1" applyFont="1" applyBorder="1" applyAlignment="1"/>
    <xf numFmtId="0" fontId="3" fillId="2" borderId="13" xfId="0" applyFont="1" applyFill="1" applyBorder="1" applyAlignment="1"/>
    <xf numFmtId="0" fontId="3" fillId="0" borderId="4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7" fillId="0" borderId="13" xfId="10" applyNumberFormat="1" applyFont="1" applyBorder="1" applyAlignment="1"/>
    <xf numFmtId="0" fontId="3" fillId="0" borderId="2" xfId="0" applyFont="1" applyBorder="1" applyAlignment="1">
      <alignment vertical="center"/>
    </xf>
    <xf numFmtId="2" fontId="16" fillId="2" borderId="2" xfId="0" applyNumberFormat="1" applyFont="1" applyFill="1" applyBorder="1" applyAlignment="1"/>
    <xf numFmtId="0" fontId="3" fillId="3" borderId="14" xfId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0" fontId="0" fillId="0" borderId="14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17" fillId="0" borderId="52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6" fillId="2" borderId="4" xfId="0" applyFont="1" applyFill="1" applyBorder="1" applyAlignment="1"/>
    <xf numFmtId="2" fontId="24" fillId="0" borderId="52" xfId="0" applyNumberFormat="1" applyFont="1" applyBorder="1" applyAlignment="1">
      <alignment horizontal="left" vertical="center"/>
    </xf>
    <xf numFmtId="2" fontId="3" fillId="2" borderId="14" xfId="0" applyNumberFormat="1" applyFont="1" applyFill="1" applyBorder="1" applyAlignment="1"/>
    <xf numFmtId="0" fontId="0" fillId="0" borderId="51" xfId="0" applyFont="1" applyBorder="1" applyAlignment="1">
      <alignment vertical="center"/>
    </xf>
    <xf numFmtId="0" fontId="3" fillId="2" borderId="1" xfId="0" applyFont="1" applyFill="1" applyBorder="1" applyAlignment="1"/>
    <xf numFmtId="0" fontId="16" fillId="0" borderId="46" xfId="0" applyFont="1" applyBorder="1" applyAlignment="1">
      <alignment vertical="center"/>
    </xf>
    <xf numFmtId="0" fontId="16" fillId="0" borderId="33" xfId="0" applyFont="1" applyBorder="1" applyAlignment="1"/>
    <xf numFmtId="0" fontId="16" fillId="0" borderId="40" xfId="0" applyFont="1" applyBorder="1" applyAlignment="1"/>
    <xf numFmtId="0" fontId="16" fillId="0" borderId="14" xfId="0" applyFont="1" applyBorder="1" applyAlignment="1"/>
    <xf numFmtId="0" fontId="3" fillId="0" borderId="14" xfId="0" applyFont="1" applyBorder="1" applyAlignment="1">
      <alignment vertical="center" wrapText="1"/>
    </xf>
    <xf numFmtId="0" fontId="0" fillId="0" borderId="40" xfId="0" applyBorder="1" applyAlignment="1"/>
    <xf numFmtId="0" fontId="3" fillId="0" borderId="14" xfId="0" applyFont="1" applyFill="1" applyBorder="1" applyAlignment="1">
      <alignment vertical="center"/>
    </xf>
    <xf numFmtId="1" fontId="14" fillId="2" borderId="63" xfId="0" applyNumberFormat="1" applyFont="1" applyFill="1" applyBorder="1" applyAlignment="1">
      <alignment vertical="center"/>
    </xf>
    <xf numFmtId="1" fontId="14" fillId="2" borderId="33" xfId="0" applyNumberFormat="1" applyFont="1" applyFill="1" applyBorder="1" applyAlignment="1"/>
    <xf numFmtId="1" fontId="14" fillId="2" borderId="40" xfId="0" applyNumberFormat="1" applyFont="1" applyFill="1" applyBorder="1" applyAlignment="1"/>
    <xf numFmtId="1" fontId="14" fillId="2" borderId="3" xfId="0" applyNumberFormat="1" applyFont="1" applyFill="1" applyBorder="1" applyAlignment="1"/>
    <xf numFmtId="1" fontId="14" fillId="2" borderId="1" xfId="0" applyNumberFormat="1" applyFont="1" applyFill="1" applyBorder="1" applyAlignment="1"/>
    <xf numFmtId="0" fontId="0" fillId="0" borderId="14" xfId="0" applyFont="1" applyBorder="1" applyAlignment="1">
      <alignment horizontal="right" vertical="center"/>
    </xf>
    <xf numFmtId="2" fontId="0" fillId="0" borderId="4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2" fontId="0" fillId="2" borderId="4" xfId="0" applyNumberFormat="1" applyFont="1" applyFill="1" applyBorder="1" applyAlignment="1">
      <alignment horizontal="right" vertical="center"/>
    </xf>
    <xf numFmtId="2" fontId="0" fillId="0" borderId="4" xfId="0" applyNumberForma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/>
    </xf>
    <xf numFmtId="2" fontId="16" fillId="2" borderId="4" xfId="0" applyNumberFormat="1" applyFont="1" applyFill="1" applyBorder="1" applyAlignment="1">
      <alignment horizontal="right" vertical="center"/>
    </xf>
    <xf numFmtId="2" fontId="14" fillId="2" borderId="4" xfId="0" applyNumberFormat="1" applyFont="1" applyFill="1" applyBorder="1" applyAlignment="1">
      <alignment horizontal="right" vertical="center"/>
    </xf>
    <xf numFmtId="2" fontId="0" fillId="0" borderId="14" xfId="0" applyNumberForma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right" vertical="center"/>
    </xf>
    <xf numFmtId="0" fontId="7" fillId="0" borderId="15" xfId="10" applyNumberFormat="1" applyFont="1" applyBorder="1" applyAlignment="1">
      <alignment horizontal="right" vertical="center"/>
    </xf>
    <xf numFmtId="2" fontId="0" fillId="0" borderId="2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2" fontId="0" fillId="2" borderId="2" xfId="0" applyNumberFormat="1" applyFont="1" applyFill="1" applyBorder="1" applyAlignment="1">
      <alignment horizontal="right" vertical="center"/>
    </xf>
    <xf numFmtId="2" fontId="0" fillId="0" borderId="2" xfId="0" applyNumberFormat="1" applyFill="1" applyBorder="1" applyAlignment="1">
      <alignment horizontal="right" vertical="center" wrapText="1"/>
    </xf>
    <xf numFmtId="2" fontId="0" fillId="0" borderId="15" xfId="0" applyNumberForma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/>
    </xf>
    <xf numFmtId="2" fontId="14" fillId="2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2" fontId="0" fillId="4" borderId="4" xfId="0" applyNumberFormat="1" applyFont="1" applyFill="1" applyBorder="1" applyAlignment="1">
      <alignment horizontal="right" vertical="center"/>
    </xf>
    <xf numFmtId="0" fontId="18" fillId="0" borderId="16" xfId="0" applyFont="1" applyBorder="1"/>
    <xf numFmtId="0" fontId="0" fillId="0" borderId="1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2" fontId="0" fillId="12" borderId="4" xfId="0" applyNumberFormat="1" applyFont="1" applyFill="1" applyBorder="1" applyAlignment="1">
      <alignment horizontal="right" vertical="center"/>
    </xf>
    <xf numFmtId="0" fontId="7" fillId="0" borderId="14" xfId="10" applyNumberFormat="1" applyFont="1" applyBorder="1" applyAlignment="1">
      <alignment horizontal="right" vertical="center"/>
    </xf>
    <xf numFmtId="1" fontId="14" fillId="2" borderId="5" xfId="0" applyNumberFormat="1" applyFont="1" applyFill="1" applyBorder="1" applyAlignment="1"/>
    <xf numFmtId="2" fontId="14" fillId="2" borderId="6" xfId="0" applyNumberFormat="1" applyFont="1" applyFill="1" applyBorder="1" applyAlignment="1"/>
    <xf numFmtId="0" fontId="18" fillId="0" borderId="20" xfId="0" applyFont="1" applyBorder="1" applyAlignment="1">
      <alignment wrapText="1"/>
    </xf>
    <xf numFmtId="0" fontId="24" fillId="0" borderId="53" xfId="0" applyFont="1" applyBorder="1" applyAlignment="1">
      <alignment vertical="center"/>
    </xf>
    <xf numFmtId="0" fontId="0" fillId="0" borderId="64" xfId="0" applyBorder="1"/>
    <xf numFmtId="0" fontId="0" fillId="0" borderId="35" xfId="0" applyBorder="1"/>
    <xf numFmtId="0" fontId="0" fillId="0" borderId="39" xfId="0" applyBorder="1"/>
    <xf numFmtId="0" fontId="3" fillId="0" borderId="35" xfId="0" applyFont="1" applyBorder="1" applyAlignment="1"/>
    <xf numFmtId="0" fontId="3" fillId="2" borderId="36" xfId="0" applyFont="1" applyFill="1" applyBorder="1" applyAlignment="1">
      <alignment horizontal="left" vertical="center"/>
    </xf>
    <xf numFmtId="0" fontId="0" fillId="0" borderId="36" xfId="0" applyBorder="1"/>
    <xf numFmtId="0" fontId="0" fillId="0" borderId="37" xfId="0" applyBorder="1"/>
    <xf numFmtId="0" fontId="3" fillId="0" borderId="36" xfId="0" applyFont="1" applyBorder="1" applyAlignment="1">
      <alignment horizontal="left" wrapText="1"/>
    </xf>
    <xf numFmtId="2" fontId="0" fillId="2" borderId="36" xfId="0" applyNumberFormat="1" applyFill="1" applyBorder="1" applyAlignment="1">
      <alignment wrapText="1"/>
    </xf>
    <xf numFmtId="2" fontId="0" fillId="2" borderId="37" xfId="0" applyNumberFormat="1" applyFill="1" applyBorder="1"/>
    <xf numFmtId="0" fontId="3" fillId="0" borderId="36" xfId="0" applyFont="1" applyBorder="1" applyAlignment="1">
      <alignment horizontal="left" vertical="center"/>
    </xf>
    <xf numFmtId="2" fontId="0" fillId="2" borderId="36" xfId="0" applyNumberFormat="1" applyFill="1" applyBorder="1"/>
    <xf numFmtId="2" fontId="3" fillId="2" borderId="37" xfId="0" applyNumberFormat="1" applyFont="1" applyFill="1" applyBorder="1"/>
    <xf numFmtId="0" fontId="3" fillId="0" borderId="10" xfId="0" applyFont="1" applyBorder="1" applyAlignment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6" fillId="6" borderId="35" xfId="0" applyFont="1" applyFill="1" applyBorder="1" applyAlignment="1">
      <alignment horizontal="right" vertical="center"/>
    </xf>
    <xf numFmtId="0" fontId="16" fillId="6" borderId="17" xfId="0" applyFont="1" applyFill="1" applyBorder="1" applyAlignment="1">
      <alignment horizontal="right" vertical="center"/>
    </xf>
    <xf numFmtId="0" fontId="3" fillId="0" borderId="6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2" fontId="27" fillId="0" borderId="36" xfId="0" applyNumberFormat="1" applyFont="1" applyBorder="1" applyAlignment="1"/>
    <xf numFmtId="2" fontId="27" fillId="0" borderId="10" xfId="0" applyNumberFormat="1" applyFont="1" applyBorder="1" applyAlignment="1"/>
    <xf numFmtId="0" fontId="0" fillId="0" borderId="6" xfId="0" applyFont="1" applyBorder="1" applyAlignment="1">
      <alignment horizontal="center" wrapText="1"/>
    </xf>
    <xf numFmtId="0" fontId="3" fillId="0" borderId="40" xfId="0" applyFont="1" applyBorder="1" applyAlignment="1">
      <alignment horizontal="center" vertical="center" wrapText="1"/>
    </xf>
    <xf numFmtId="2" fontId="0" fillId="2" borderId="10" xfId="0" applyNumberFormat="1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2" fontId="0" fillId="2" borderId="36" xfId="0" applyNumberFormat="1" applyFont="1" applyFill="1" applyBorder="1" applyAlignment="1">
      <alignment horizontal="center"/>
    </xf>
    <xf numFmtId="2" fontId="0" fillId="0" borderId="36" xfId="0" applyNumberFormat="1" applyFill="1" applyBorder="1" applyAlignment="1">
      <alignment horizontal="center" wrapText="1"/>
    </xf>
    <xf numFmtId="2" fontId="3" fillId="2" borderId="36" xfId="0" applyNumberFormat="1" applyFont="1" applyFill="1" applyBorder="1" applyAlignment="1">
      <alignment horizontal="center"/>
    </xf>
    <xf numFmtId="2" fontId="14" fillId="2" borderId="49" xfId="0" applyNumberFormat="1" applyFont="1" applyFill="1" applyBorder="1" applyAlignment="1">
      <alignment horizontal="center"/>
    </xf>
    <xf numFmtId="1" fontId="14" fillId="2" borderId="35" xfId="0" applyNumberFormat="1" applyFont="1" applyFill="1" applyBorder="1" applyAlignment="1">
      <alignment horizontal="right"/>
    </xf>
    <xf numFmtId="0" fontId="16" fillId="0" borderId="36" xfId="0" applyFont="1" applyBorder="1"/>
    <xf numFmtId="0" fontId="16" fillId="0" borderId="37" xfId="0" applyFont="1" applyBorder="1"/>
    <xf numFmtId="0" fontId="3" fillId="2" borderId="39" xfId="0" applyFont="1" applyFill="1" applyBorder="1"/>
    <xf numFmtId="0" fontId="3" fillId="2" borderId="55" xfId="0" applyFont="1" applyFill="1" applyBorder="1" applyAlignment="1">
      <alignment horizontal="right" vertical="center"/>
    </xf>
    <xf numFmtId="1" fontId="14" fillId="2" borderId="46" xfId="0" applyNumberFormat="1" applyFont="1" applyFill="1" applyBorder="1" applyAlignment="1">
      <alignment horizontal="right" vertical="center"/>
    </xf>
    <xf numFmtId="0" fontId="7" fillId="0" borderId="15" xfId="10" applyNumberFormat="1" applyFont="1" applyBorder="1" applyAlignment="1"/>
    <xf numFmtId="0" fontId="16" fillId="0" borderId="46" xfId="0" applyFont="1" applyBorder="1" applyAlignment="1">
      <alignment horizontal="right" vertical="center"/>
    </xf>
    <xf numFmtId="0" fontId="3" fillId="2" borderId="55" xfId="0" applyFont="1" applyFill="1" applyBorder="1" applyAlignment="1"/>
    <xf numFmtId="0" fontId="0" fillId="0" borderId="51" xfId="0" applyFont="1" applyBorder="1" applyAlignment="1">
      <alignment horizontal="right" vertical="center"/>
    </xf>
    <xf numFmtId="1" fontId="23" fillId="0" borderId="59" xfId="0" applyNumberFormat="1" applyFont="1" applyFill="1" applyBorder="1" applyAlignment="1">
      <alignment horizontal="center" vertical="center" wrapText="1"/>
    </xf>
    <xf numFmtId="2" fontId="3" fillId="2" borderId="55" xfId="0" applyNumberFormat="1" applyFont="1" applyFill="1" applyBorder="1" applyAlignment="1">
      <alignment horizontal="right" vertical="center"/>
    </xf>
    <xf numFmtId="1" fontId="10" fillId="2" borderId="59" xfId="0" applyNumberFormat="1" applyFont="1" applyFill="1" applyBorder="1" applyAlignment="1">
      <alignment horizontal="left" vertical="center"/>
    </xf>
    <xf numFmtId="2" fontId="3" fillId="2" borderId="55" xfId="0" applyNumberFormat="1" applyFont="1" applyFill="1" applyBorder="1" applyAlignment="1"/>
    <xf numFmtId="2" fontId="3" fillId="2" borderId="29" xfId="0" applyNumberFormat="1" applyFont="1" applyFill="1" applyBorder="1" applyAlignment="1">
      <alignment horizontal="right" vertical="center"/>
    </xf>
    <xf numFmtId="0" fontId="7" fillId="0" borderId="15" xfId="10" applyNumberFormat="1" applyFont="1" applyBorder="1" applyAlignment="1">
      <alignment horizontal="right"/>
    </xf>
    <xf numFmtId="0" fontId="3" fillId="0" borderId="39" xfId="0" applyFont="1" applyFill="1" applyBorder="1" applyAlignment="1">
      <alignment horizontal="center" vertical="center"/>
    </xf>
    <xf numFmtId="0" fontId="7" fillId="0" borderId="29" xfId="10" applyNumberFormat="1" applyFont="1" applyBorder="1" applyAlignment="1">
      <alignment horizontal="center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/>
    </xf>
    <xf numFmtId="0" fontId="3" fillId="0" borderId="36" xfId="0" applyFont="1" applyBorder="1" applyAlignment="1"/>
    <xf numFmtId="0" fontId="18" fillId="0" borderId="49" xfId="0" applyFont="1" applyBorder="1" applyAlignment="1">
      <alignment wrapText="1"/>
    </xf>
    <xf numFmtId="0" fontId="18" fillId="0" borderId="35" xfId="0" applyFont="1" applyBorder="1" applyAlignment="1">
      <alignment horizontal="center" wrapText="1"/>
    </xf>
    <xf numFmtId="0" fontId="3" fillId="0" borderId="66" xfId="0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3" fillId="0" borderId="6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wrapText="1"/>
    </xf>
    <xf numFmtId="2" fontId="3" fillId="2" borderId="54" xfId="0" applyNumberFormat="1" applyFont="1" applyFill="1" applyBorder="1" applyAlignment="1">
      <alignment horizontal="center"/>
    </xf>
    <xf numFmtId="0" fontId="3" fillId="2" borderId="36" xfId="0" applyFont="1" applyFill="1" applyBorder="1"/>
    <xf numFmtId="0" fontId="10" fillId="0" borderId="4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48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2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31" xfId="0" applyFont="1" applyBorder="1" applyAlignment="1">
      <alignment horizontal="right"/>
    </xf>
    <xf numFmtId="0" fontId="10" fillId="0" borderId="60" xfId="0" applyFont="1" applyBorder="1" applyAlignment="1">
      <alignment horizontal="left"/>
    </xf>
    <xf numFmtId="0" fontId="10" fillId="0" borderId="59" xfId="0" applyFont="1" applyBorder="1" applyAlignment="1">
      <alignment horizontal="left"/>
    </xf>
    <xf numFmtId="0" fontId="10" fillId="0" borderId="2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top"/>
    </xf>
    <xf numFmtId="0" fontId="10" fillId="0" borderId="50" xfId="0" applyFont="1" applyBorder="1" applyAlignment="1">
      <alignment horizontal="center" vertical="top"/>
    </xf>
    <xf numFmtId="0" fontId="10" fillId="0" borderId="47" xfId="0" applyFont="1" applyBorder="1" applyAlignment="1">
      <alignment horizontal="center" vertical="top"/>
    </xf>
  </cellXfs>
  <cellStyles count="12">
    <cellStyle name="Excel Built-in Normal" xfId="1"/>
    <cellStyle name="Excel Built-in Normal 1" xfId="5"/>
    <cellStyle name="Excel Built-in Normal 2" xfId="2"/>
    <cellStyle name="TableStyleLight1" xfId="6"/>
    <cellStyle name="Денежный 2" xfId="11"/>
    <cellStyle name="Обычный" xfId="0" builtinId="0"/>
    <cellStyle name="Обычный 2" xfId="7"/>
    <cellStyle name="Обычный 2 2" xfId="8"/>
    <cellStyle name="Обычный 3" xfId="4"/>
    <cellStyle name="Обычный 4" xfId="3"/>
    <cellStyle name="Обычный 4 2" xfId="9"/>
    <cellStyle name="Обычный 5" xfId="10"/>
  </cellStyles>
  <dxfs count="145"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D9E1F2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CCFF99"/>
      <color rgb="FFCC3399"/>
      <color rgb="FF660066"/>
      <color rgb="FFFFFF99"/>
      <color rgb="FFFFFF66"/>
      <color rgb="FFFFCCCC"/>
      <color rgb="FFD9E1F2"/>
      <color rgb="FFF5B005"/>
      <color rgb="FFF7FD03"/>
      <color rgb="FFF2D1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Английский язык  </a:t>
            </a:r>
            <a:r>
              <a:rPr lang="ru-RU" b="1" baseline="0"/>
              <a:t>11 ЕГЭ 2019-2018- 2017-2016-2015</a:t>
            </a:r>
            <a:endParaRPr lang="ru-RU" b="1"/>
          </a:p>
        </c:rich>
      </c:tx>
      <c:layout>
        <c:manualLayout>
          <c:xMode val="edge"/>
          <c:yMode val="edge"/>
          <c:x val="3.36503243918818E-2"/>
          <c:y val="1.48615633572119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416064475077096E-2"/>
          <c:y val="8.9311964496058091E-2"/>
          <c:w val="0.98019717315874921"/>
          <c:h val="0.56986876640419948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 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МБОУ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№ 12 "М и Т"</c:v>
                </c:pt>
                <c:pt idx="111">
                  <c:v>МБОУ Гимназия 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14</c:v>
                </c:pt>
                <c:pt idx="116">
                  <c:v>МБОУ СШ № 27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'Англ.яз-11 диаграмма по районам'!$E$5:$E$122</c:f>
              <c:numCache>
                <c:formatCode>Основной</c:formatCode>
                <c:ptCount val="118"/>
                <c:pt idx="0">
                  <c:v>74.430000000000007</c:v>
                </c:pt>
                <c:pt idx="1">
                  <c:v>74.430000000000007</c:v>
                </c:pt>
                <c:pt idx="2">
                  <c:v>74.430000000000007</c:v>
                </c:pt>
                <c:pt idx="3">
                  <c:v>74.430000000000007</c:v>
                </c:pt>
                <c:pt idx="4">
                  <c:v>74.430000000000007</c:v>
                </c:pt>
                <c:pt idx="5">
                  <c:v>74.430000000000007</c:v>
                </c:pt>
                <c:pt idx="6">
                  <c:v>74.430000000000007</c:v>
                </c:pt>
                <c:pt idx="7">
                  <c:v>74.430000000000007</c:v>
                </c:pt>
                <c:pt idx="8">
                  <c:v>74.430000000000007</c:v>
                </c:pt>
                <c:pt idx="9">
                  <c:v>74.430000000000007</c:v>
                </c:pt>
                <c:pt idx="10">
                  <c:v>74.430000000000007</c:v>
                </c:pt>
                <c:pt idx="11">
                  <c:v>74.430000000000007</c:v>
                </c:pt>
                <c:pt idx="12">
                  <c:v>74.430000000000007</c:v>
                </c:pt>
                <c:pt idx="13">
                  <c:v>74.430000000000007</c:v>
                </c:pt>
                <c:pt idx="14">
                  <c:v>74.430000000000007</c:v>
                </c:pt>
                <c:pt idx="15">
                  <c:v>74.430000000000007</c:v>
                </c:pt>
                <c:pt idx="16">
                  <c:v>74.430000000000007</c:v>
                </c:pt>
                <c:pt idx="17">
                  <c:v>74.430000000000007</c:v>
                </c:pt>
                <c:pt idx="18">
                  <c:v>74.430000000000007</c:v>
                </c:pt>
                <c:pt idx="19">
                  <c:v>74.430000000000007</c:v>
                </c:pt>
                <c:pt idx="20">
                  <c:v>74.430000000000007</c:v>
                </c:pt>
                <c:pt idx="21">
                  <c:v>74.430000000000007</c:v>
                </c:pt>
                <c:pt idx="22">
                  <c:v>74.430000000000007</c:v>
                </c:pt>
                <c:pt idx="23">
                  <c:v>74.430000000000007</c:v>
                </c:pt>
                <c:pt idx="24">
                  <c:v>74.430000000000007</c:v>
                </c:pt>
                <c:pt idx="25">
                  <c:v>74.430000000000007</c:v>
                </c:pt>
                <c:pt idx="26">
                  <c:v>74.430000000000007</c:v>
                </c:pt>
                <c:pt idx="27">
                  <c:v>74.430000000000007</c:v>
                </c:pt>
                <c:pt idx="28">
                  <c:v>74.430000000000007</c:v>
                </c:pt>
                <c:pt idx="29">
                  <c:v>74.430000000000007</c:v>
                </c:pt>
                <c:pt idx="30">
                  <c:v>74.430000000000007</c:v>
                </c:pt>
                <c:pt idx="31">
                  <c:v>74.430000000000007</c:v>
                </c:pt>
                <c:pt idx="32">
                  <c:v>74.430000000000007</c:v>
                </c:pt>
                <c:pt idx="33">
                  <c:v>74.430000000000007</c:v>
                </c:pt>
                <c:pt idx="34">
                  <c:v>74.430000000000007</c:v>
                </c:pt>
                <c:pt idx="35">
                  <c:v>74.430000000000007</c:v>
                </c:pt>
                <c:pt idx="36">
                  <c:v>74.430000000000007</c:v>
                </c:pt>
                <c:pt idx="37">
                  <c:v>74.430000000000007</c:v>
                </c:pt>
                <c:pt idx="38">
                  <c:v>74.430000000000007</c:v>
                </c:pt>
                <c:pt idx="39">
                  <c:v>74.430000000000007</c:v>
                </c:pt>
                <c:pt idx="40">
                  <c:v>74.430000000000007</c:v>
                </c:pt>
                <c:pt idx="41">
                  <c:v>74.430000000000007</c:v>
                </c:pt>
                <c:pt idx="42">
                  <c:v>74.430000000000007</c:v>
                </c:pt>
                <c:pt idx="43">
                  <c:v>74.430000000000007</c:v>
                </c:pt>
                <c:pt idx="44">
                  <c:v>74.430000000000007</c:v>
                </c:pt>
                <c:pt idx="45">
                  <c:v>74.430000000000007</c:v>
                </c:pt>
                <c:pt idx="46">
                  <c:v>74.430000000000007</c:v>
                </c:pt>
                <c:pt idx="47">
                  <c:v>74.430000000000007</c:v>
                </c:pt>
                <c:pt idx="48">
                  <c:v>74.430000000000007</c:v>
                </c:pt>
                <c:pt idx="49">
                  <c:v>74.430000000000007</c:v>
                </c:pt>
                <c:pt idx="50">
                  <c:v>74.430000000000007</c:v>
                </c:pt>
                <c:pt idx="51">
                  <c:v>74.430000000000007</c:v>
                </c:pt>
                <c:pt idx="52">
                  <c:v>74.430000000000007</c:v>
                </c:pt>
                <c:pt idx="53">
                  <c:v>74.430000000000007</c:v>
                </c:pt>
                <c:pt idx="54">
                  <c:v>74.430000000000007</c:v>
                </c:pt>
                <c:pt idx="55">
                  <c:v>74.430000000000007</c:v>
                </c:pt>
                <c:pt idx="56">
                  <c:v>74.430000000000007</c:v>
                </c:pt>
                <c:pt idx="57">
                  <c:v>74.430000000000007</c:v>
                </c:pt>
                <c:pt idx="58">
                  <c:v>74.430000000000007</c:v>
                </c:pt>
                <c:pt idx="59">
                  <c:v>74.430000000000007</c:v>
                </c:pt>
                <c:pt idx="60">
                  <c:v>74.430000000000007</c:v>
                </c:pt>
                <c:pt idx="61">
                  <c:v>74.430000000000007</c:v>
                </c:pt>
                <c:pt idx="62">
                  <c:v>74.430000000000007</c:v>
                </c:pt>
                <c:pt idx="63">
                  <c:v>74.430000000000007</c:v>
                </c:pt>
                <c:pt idx="64">
                  <c:v>74.430000000000007</c:v>
                </c:pt>
                <c:pt idx="65">
                  <c:v>74.430000000000007</c:v>
                </c:pt>
                <c:pt idx="66">
                  <c:v>74.430000000000007</c:v>
                </c:pt>
                <c:pt idx="67">
                  <c:v>74.430000000000007</c:v>
                </c:pt>
                <c:pt idx="68">
                  <c:v>74.430000000000007</c:v>
                </c:pt>
                <c:pt idx="69">
                  <c:v>74.430000000000007</c:v>
                </c:pt>
                <c:pt idx="70">
                  <c:v>74.430000000000007</c:v>
                </c:pt>
                <c:pt idx="71">
                  <c:v>74.430000000000007</c:v>
                </c:pt>
                <c:pt idx="72">
                  <c:v>74.430000000000007</c:v>
                </c:pt>
                <c:pt idx="73">
                  <c:v>74.430000000000007</c:v>
                </c:pt>
                <c:pt idx="74">
                  <c:v>74.430000000000007</c:v>
                </c:pt>
                <c:pt idx="75">
                  <c:v>74.430000000000007</c:v>
                </c:pt>
                <c:pt idx="76">
                  <c:v>74.430000000000007</c:v>
                </c:pt>
                <c:pt idx="77">
                  <c:v>74.430000000000007</c:v>
                </c:pt>
                <c:pt idx="78">
                  <c:v>74.430000000000007</c:v>
                </c:pt>
                <c:pt idx="79">
                  <c:v>74.430000000000007</c:v>
                </c:pt>
                <c:pt idx="80">
                  <c:v>74.430000000000007</c:v>
                </c:pt>
                <c:pt idx="81">
                  <c:v>74.430000000000007</c:v>
                </c:pt>
                <c:pt idx="82">
                  <c:v>74.430000000000007</c:v>
                </c:pt>
                <c:pt idx="83">
                  <c:v>74.430000000000007</c:v>
                </c:pt>
                <c:pt idx="84">
                  <c:v>74.430000000000007</c:v>
                </c:pt>
                <c:pt idx="85">
                  <c:v>74.430000000000007</c:v>
                </c:pt>
                <c:pt idx="86">
                  <c:v>74.430000000000007</c:v>
                </c:pt>
                <c:pt idx="87">
                  <c:v>74.430000000000007</c:v>
                </c:pt>
                <c:pt idx="88">
                  <c:v>74.430000000000007</c:v>
                </c:pt>
                <c:pt idx="89">
                  <c:v>74.430000000000007</c:v>
                </c:pt>
                <c:pt idx="90">
                  <c:v>74.430000000000007</c:v>
                </c:pt>
                <c:pt idx="91">
                  <c:v>74.430000000000007</c:v>
                </c:pt>
                <c:pt idx="92">
                  <c:v>74.430000000000007</c:v>
                </c:pt>
                <c:pt idx="93">
                  <c:v>74.430000000000007</c:v>
                </c:pt>
                <c:pt idx="94">
                  <c:v>74.430000000000007</c:v>
                </c:pt>
                <c:pt idx="95">
                  <c:v>74.430000000000007</c:v>
                </c:pt>
                <c:pt idx="96">
                  <c:v>74.430000000000007</c:v>
                </c:pt>
                <c:pt idx="97">
                  <c:v>74.430000000000007</c:v>
                </c:pt>
                <c:pt idx="98">
                  <c:v>74.430000000000007</c:v>
                </c:pt>
                <c:pt idx="99">
                  <c:v>74.430000000000007</c:v>
                </c:pt>
                <c:pt idx="100">
                  <c:v>74.430000000000007</c:v>
                </c:pt>
                <c:pt idx="101">
                  <c:v>74.430000000000007</c:v>
                </c:pt>
                <c:pt idx="102">
                  <c:v>74.430000000000007</c:v>
                </c:pt>
                <c:pt idx="103">
                  <c:v>74.430000000000007</c:v>
                </c:pt>
                <c:pt idx="104">
                  <c:v>74.430000000000007</c:v>
                </c:pt>
                <c:pt idx="105">
                  <c:v>74.430000000000007</c:v>
                </c:pt>
                <c:pt idx="106">
                  <c:v>74.430000000000007</c:v>
                </c:pt>
                <c:pt idx="107">
                  <c:v>74.430000000000007</c:v>
                </c:pt>
                <c:pt idx="108">
                  <c:v>74.430000000000007</c:v>
                </c:pt>
                <c:pt idx="109">
                  <c:v>74.430000000000007</c:v>
                </c:pt>
                <c:pt idx="110">
                  <c:v>74.430000000000007</c:v>
                </c:pt>
                <c:pt idx="111">
                  <c:v>74.430000000000007</c:v>
                </c:pt>
                <c:pt idx="112">
                  <c:v>74.430000000000007</c:v>
                </c:pt>
                <c:pt idx="113">
                  <c:v>74.430000000000007</c:v>
                </c:pt>
                <c:pt idx="114">
                  <c:v>74.430000000000007</c:v>
                </c:pt>
                <c:pt idx="115">
                  <c:v>74.430000000000007</c:v>
                </c:pt>
                <c:pt idx="116">
                  <c:v>74.430000000000007</c:v>
                </c:pt>
                <c:pt idx="117">
                  <c:v>74.430000000000007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 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МБОУ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№ 12 "М и Т"</c:v>
                </c:pt>
                <c:pt idx="111">
                  <c:v>МБОУ Гимназия 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14</c:v>
                </c:pt>
                <c:pt idx="116">
                  <c:v>МБОУ СШ № 27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'Англ.яз-11 диаграмма по районам'!$D$5:$D$122</c:f>
              <c:numCache>
                <c:formatCode>0,00</c:formatCode>
                <c:ptCount val="118"/>
                <c:pt idx="0">
                  <c:v>86.75</c:v>
                </c:pt>
                <c:pt idx="1">
                  <c:v>75.094907407407405</c:v>
                </c:pt>
                <c:pt idx="2">
                  <c:v>73.166666666666671</c:v>
                </c:pt>
                <c:pt idx="3">
                  <c:v>79.111111111111114</c:v>
                </c:pt>
                <c:pt idx="4">
                  <c:v>79.125</c:v>
                </c:pt>
                <c:pt idx="5">
                  <c:v>81.166666666666671</c:v>
                </c:pt>
                <c:pt idx="8">
                  <c:v>72</c:v>
                </c:pt>
                <c:pt idx="9">
                  <c:v>66</c:v>
                </c:pt>
                <c:pt idx="10">
                  <c:v>65.599999999999994</c:v>
                </c:pt>
                <c:pt idx="11">
                  <c:v>81</c:v>
                </c:pt>
                <c:pt idx="12">
                  <c:v>62</c:v>
                </c:pt>
                <c:pt idx="13">
                  <c:v>76</c:v>
                </c:pt>
                <c:pt idx="14">
                  <c:v>74</c:v>
                </c:pt>
                <c:pt idx="15">
                  <c:v>81</c:v>
                </c:pt>
                <c:pt idx="17">
                  <c:v>64</c:v>
                </c:pt>
                <c:pt idx="18">
                  <c:v>88</c:v>
                </c:pt>
                <c:pt idx="19">
                  <c:v>35</c:v>
                </c:pt>
                <c:pt idx="20">
                  <c:v>52</c:v>
                </c:pt>
                <c:pt idx="22">
                  <c:v>43</c:v>
                </c:pt>
                <c:pt idx="24">
                  <c:v>67.374285714285719</c:v>
                </c:pt>
                <c:pt idx="25">
                  <c:v>72.33</c:v>
                </c:pt>
                <c:pt idx="26">
                  <c:v>71.91</c:v>
                </c:pt>
                <c:pt idx="27">
                  <c:v>73.5</c:v>
                </c:pt>
                <c:pt idx="28">
                  <c:v>74</c:v>
                </c:pt>
                <c:pt idx="29">
                  <c:v>72</c:v>
                </c:pt>
                <c:pt idx="31">
                  <c:v>73</c:v>
                </c:pt>
                <c:pt idx="34">
                  <c:v>84</c:v>
                </c:pt>
                <c:pt idx="35">
                  <c:v>55.5</c:v>
                </c:pt>
                <c:pt idx="37">
                  <c:v>50.5</c:v>
                </c:pt>
                <c:pt idx="38">
                  <c:v>53</c:v>
                </c:pt>
                <c:pt idx="39">
                  <c:v>56</c:v>
                </c:pt>
                <c:pt idx="40">
                  <c:v>95</c:v>
                </c:pt>
                <c:pt idx="41">
                  <c:v>46</c:v>
                </c:pt>
                <c:pt idx="42">
                  <c:v>66.5</c:v>
                </c:pt>
                <c:pt idx="43">
                  <c:v>66.883749999999992</c:v>
                </c:pt>
                <c:pt idx="44">
                  <c:v>74</c:v>
                </c:pt>
                <c:pt idx="45">
                  <c:v>84</c:v>
                </c:pt>
                <c:pt idx="46">
                  <c:v>82.59</c:v>
                </c:pt>
                <c:pt idx="47">
                  <c:v>67</c:v>
                </c:pt>
                <c:pt idx="48">
                  <c:v>76</c:v>
                </c:pt>
                <c:pt idx="49">
                  <c:v>65</c:v>
                </c:pt>
                <c:pt idx="50">
                  <c:v>68.8</c:v>
                </c:pt>
                <c:pt idx="51">
                  <c:v>71</c:v>
                </c:pt>
                <c:pt idx="52">
                  <c:v>37</c:v>
                </c:pt>
                <c:pt idx="53">
                  <c:v>37</c:v>
                </c:pt>
                <c:pt idx="54">
                  <c:v>46</c:v>
                </c:pt>
                <c:pt idx="55">
                  <c:v>80</c:v>
                </c:pt>
                <c:pt idx="57">
                  <c:v>78</c:v>
                </c:pt>
                <c:pt idx="58">
                  <c:v>88</c:v>
                </c:pt>
                <c:pt idx="59">
                  <c:v>66</c:v>
                </c:pt>
                <c:pt idx="60">
                  <c:v>49.75</c:v>
                </c:pt>
                <c:pt idx="62">
                  <c:v>78.967692307692303</c:v>
                </c:pt>
                <c:pt idx="63">
                  <c:v>80</c:v>
                </c:pt>
                <c:pt idx="64">
                  <c:v>84</c:v>
                </c:pt>
                <c:pt idx="65">
                  <c:v>89</c:v>
                </c:pt>
                <c:pt idx="66">
                  <c:v>66</c:v>
                </c:pt>
                <c:pt idx="67">
                  <c:v>79.33</c:v>
                </c:pt>
                <c:pt idx="69">
                  <c:v>84</c:v>
                </c:pt>
                <c:pt idx="70">
                  <c:v>71</c:v>
                </c:pt>
                <c:pt idx="72">
                  <c:v>92</c:v>
                </c:pt>
                <c:pt idx="73">
                  <c:v>80</c:v>
                </c:pt>
                <c:pt idx="74">
                  <c:v>76</c:v>
                </c:pt>
                <c:pt idx="75">
                  <c:v>78</c:v>
                </c:pt>
                <c:pt idx="76">
                  <c:v>72</c:v>
                </c:pt>
                <c:pt idx="77">
                  <c:v>75.25</c:v>
                </c:pt>
                <c:pt idx="78">
                  <c:v>67.549259259259259</c:v>
                </c:pt>
                <c:pt idx="79">
                  <c:v>63</c:v>
                </c:pt>
                <c:pt idx="80">
                  <c:v>55</c:v>
                </c:pt>
                <c:pt idx="81">
                  <c:v>86</c:v>
                </c:pt>
                <c:pt idx="82">
                  <c:v>72.5</c:v>
                </c:pt>
                <c:pt idx="83">
                  <c:v>65</c:v>
                </c:pt>
                <c:pt idx="84">
                  <c:v>83</c:v>
                </c:pt>
                <c:pt idx="85">
                  <c:v>86</c:v>
                </c:pt>
                <c:pt idx="87">
                  <c:v>44</c:v>
                </c:pt>
                <c:pt idx="88">
                  <c:v>40</c:v>
                </c:pt>
                <c:pt idx="89">
                  <c:v>68</c:v>
                </c:pt>
                <c:pt idx="90">
                  <c:v>62.33</c:v>
                </c:pt>
                <c:pt idx="91">
                  <c:v>59.75</c:v>
                </c:pt>
                <c:pt idx="92">
                  <c:v>73</c:v>
                </c:pt>
                <c:pt idx="93">
                  <c:v>68</c:v>
                </c:pt>
                <c:pt idx="94">
                  <c:v>60</c:v>
                </c:pt>
                <c:pt idx="95">
                  <c:v>66.75</c:v>
                </c:pt>
                <c:pt idx="97">
                  <c:v>57</c:v>
                </c:pt>
                <c:pt idx="98">
                  <c:v>60</c:v>
                </c:pt>
                <c:pt idx="99">
                  <c:v>75</c:v>
                </c:pt>
                <c:pt idx="100">
                  <c:v>71</c:v>
                </c:pt>
                <c:pt idx="101">
                  <c:v>67</c:v>
                </c:pt>
                <c:pt idx="102">
                  <c:v>72</c:v>
                </c:pt>
                <c:pt idx="103">
                  <c:v>79.5</c:v>
                </c:pt>
                <c:pt idx="104">
                  <c:v>75</c:v>
                </c:pt>
                <c:pt idx="105">
                  <c:v>73</c:v>
                </c:pt>
                <c:pt idx="106">
                  <c:v>72</c:v>
                </c:pt>
                <c:pt idx="107">
                  <c:v>70</c:v>
                </c:pt>
                <c:pt idx="108">
                  <c:v>74.243772893772899</c:v>
                </c:pt>
                <c:pt idx="109">
                  <c:v>80.171428571428578</c:v>
                </c:pt>
                <c:pt idx="111">
                  <c:v>72.13333333333334</c:v>
                </c:pt>
                <c:pt idx="112">
                  <c:v>81.5</c:v>
                </c:pt>
                <c:pt idx="113">
                  <c:v>66</c:v>
                </c:pt>
                <c:pt idx="114">
                  <c:v>78.178571428571431</c:v>
                </c:pt>
                <c:pt idx="116">
                  <c:v>71.8</c:v>
                </c:pt>
                <c:pt idx="117">
                  <c:v>69.92307692307692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7FD03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 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МБОУ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№ 12 "М и Т"</c:v>
                </c:pt>
                <c:pt idx="111">
                  <c:v>МБОУ Гимназия 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14</c:v>
                </c:pt>
                <c:pt idx="116">
                  <c:v>МБОУ СШ № 27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'Англ.яз-11 диаграмма по районам'!$I$5:$I$122</c:f>
              <c:numCache>
                <c:formatCode>Основной</c:formatCode>
                <c:ptCount val="118"/>
                <c:pt idx="0">
                  <c:v>69.41</c:v>
                </c:pt>
                <c:pt idx="1">
                  <c:v>69.41</c:v>
                </c:pt>
                <c:pt idx="2">
                  <c:v>69.41</c:v>
                </c:pt>
                <c:pt idx="3">
                  <c:v>69.41</c:v>
                </c:pt>
                <c:pt idx="4">
                  <c:v>69.41</c:v>
                </c:pt>
                <c:pt idx="5">
                  <c:v>69.41</c:v>
                </c:pt>
                <c:pt idx="6">
                  <c:v>69.41</c:v>
                </c:pt>
                <c:pt idx="7">
                  <c:v>69.41</c:v>
                </c:pt>
                <c:pt idx="8">
                  <c:v>69.41</c:v>
                </c:pt>
                <c:pt idx="9">
                  <c:v>69.41</c:v>
                </c:pt>
                <c:pt idx="10">
                  <c:v>69.41</c:v>
                </c:pt>
                <c:pt idx="11">
                  <c:v>69.41</c:v>
                </c:pt>
                <c:pt idx="12">
                  <c:v>69.41</c:v>
                </c:pt>
                <c:pt idx="13">
                  <c:v>69.41</c:v>
                </c:pt>
                <c:pt idx="14">
                  <c:v>69.41</c:v>
                </c:pt>
                <c:pt idx="15">
                  <c:v>69.41</c:v>
                </c:pt>
                <c:pt idx="16">
                  <c:v>69.41</c:v>
                </c:pt>
                <c:pt idx="17">
                  <c:v>69.41</c:v>
                </c:pt>
                <c:pt idx="18">
                  <c:v>69.41</c:v>
                </c:pt>
                <c:pt idx="19">
                  <c:v>69.41</c:v>
                </c:pt>
                <c:pt idx="20">
                  <c:v>69.41</c:v>
                </c:pt>
                <c:pt idx="21">
                  <c:v>69.41</c:v>
                </c:pt>
                <c:pt idx="22">
                  <c:v>69.41</c:v>
                </c:pt>
                <c:pt idx="23">
                  <c:v>69.41</c:v>
                </c:pt>
                <c:pt idx="24">
                  <c:v>69.41</c:v>
                </c:pt>
                <c:pt idx="25">
                  <c:v>69.41</c:v>
                </c:pt>
                <c:pt idx="26">
                  <c:v>69.41</c:v>
                </c:pt>
                <c:pt idx="27">
                  <c:v>69.41</c:v>
                </c:pt>
                <c:pt idx="28">
                  <c:v>69.41</c:v>
                </c:pt>
                <c:pt idx="29">
                  <c:v>69.41</c:v>
                </c:pt>
                <c:pt idx="30">
                  <c:v>69.41</c:v>
                </c:pt>
                <c:pt idx="31">
                  <c:v>69.41</c:v>
                </c:pt>
                <c:pt idx="32">
                  <c:v>69.41</c:v>
                </c:pt>
                <c:pt idx="33">
                  <c:v>69.41</c:v>
                </c:pt>
                <c:pt idx="34">
                  <c:v>69.41</c:v>
                </c:pt>
                <c:pt idx="35">
                  <c:v>69.41</c:v>
                </c:pt>
                <c:pt idx="36">
                  <c:v>69.41</c:v>
                </c:pt>
                <c:pt idx="37">
                  <c:v>69.41</c:v>
                </c:pt>
                <c:pt idx="38">
                  <c:v>69.41</c:v>
                </c:pt>
                <c:pt idx="39">
                  <c:v>69.41</c:v>
                </c:pt>
                <c:pt idx="40">
                  <c:v>69.41</c:v>
                </c:pt>
                <c:pt idx="41">
                  <c:v>69.41</c:v>
                </c:pt>
                <c:pt idx="42">
                  <c:v>69.41</c:v>
                </c:pt>
                <c:pt idx="43">
                  <c:v>69.41</c:v>
                </c:pt>
                <c:pt idx="44">
                  <c:v>69.41</c:v>
                </c:pt>
                <c:pt idx="45">
                  <c:v>69.41</c:v>
                </c:pt>
                <c:pt idx="46">
                  <c:v>69.41</c:v>
                </c:pt>
                <c:pt idx="47">
                  <c:v>69.41</c:v>
                </c:pt>
                <c:pt idx="48">
                  <c:v>69.41</c:v>
                </c:pt>
                <c:pt idx="49">
                  <c:v>69.41</c:v>
                </c:pt>
                <c:pt idx="50">
                  <c:v>69.41</c:v>
                </c:pt>
                <c:pt idx="51">
                  <c:v>69.41</c:v>
                </c:pt>
                <c:pt idx="52">
                  <c:v>69.41</c:v>
                </c:pt>
                <c:pt idx="53">
                  <c:v>69.41</c:v>
                </c:pt>
                <c:pt idx="54">
                  <c:v>69.41</c:v>
                </c:pt>
                <c:pt idx="55">
                  <c:v>69.41</c:v>
                </c:pt>
                <c:pt idx="56">
                  <c:v>69.41</c:v>
                </c:pt>
                <c:pt idx="57">
                  <c:v>69.41</c:v>
                </c:pt>
                <c:pt idx="58">
                  <c:v>69.41</c:v>
                </c:pt>
                <c:pt idx="59">
                  <c:v>69.41</c:v>
                </c:pt>
                <c:pt idx="60">
                  <c:v>69.41</c:v>
                </c:pt>
                <c:pt idx="61">
                  <c:v>69.41</c:v>
                </c:pt>
                <c:pt idx="62">
                  <c:v>69.41</c:v>
                </c:pt>
                <c:pt idx="63">
                  <c:v>69.41</c:v>
                </c:pt>
                <c:pt idx="64">
                  <c:v>69.41</c:v>
                </c:pt>
                <c:pt idx="65">
                  <c:v>69.41</c:v>
                </c:pt>
                <c:pt idx="66">
                  <c:v>69.41</c:v>
                </c:pt>
                <c:pt idx="67">
                  <c:v>69.41</c:v>
                </c:pt>
                <c:pt idx="68">
                  <c:v>69.41</c:v>
                </c:pt>
                <c:pt idx="69">
                  <c:v>69.41</c:v>
                </c:pt>
                <c:pt idx="70">
                  <c:v>69.41</c:v>
                </c:pt>
                <c:pt idx="71">
                  <c:v>69.41</c:v>
                </c:pt>
                <c:pt idx="72">
                  <c:v>69.41</c:v>
                </c:pt>
                <c:pt idx="73">
                  <c:v>69.41</c:v>
                </c:pt>
                <c:pt idx="74">
                  <c:v>69.41</c:v>
                </c:pt>
                <c:pt idx="75">
                  <c:v>69.41</c:v>
                </c:pt>
                <c:pt idx="76">
                  <c:v>69.41</c:v>
                </c:pt>
                <c:pt idx="77">
                  <c:v>69.41</c:v>
                </c:pt>
                <c:pt idx="78">
                  <c:v>69.41</c:v>
                </c:pt>
                <c:pt idx="79">
                  <c:v>69.41</c:v>
                </c:pt>
                <c:pt idx="80">
                  <c:v>69.41</c:v>
                </c:pt>
                <c:pt idx="81">
                  <c:v>69.41</c:v>
                </c:pt>
                <c:pt idx="82">
                  <c:v>69.41</c:v>
                </c:pt>
                <c:pt idx="83">
                  <c:v>69.41</c:v>
                </c:pt>
                <c:pt idx="84">
                  <c:v>69.41</c:v>
                </c:pt>
                <c:pt idx="85">
                  <c:v>69.41</c:v>
                </c:pt>
                <c:pt idx="86">
                  <c:v>69.41</c:v>
                </c:pt>
                <c:pt idx="87">
                  <c:v>69.41</c:v>
                </c:pt>
                <c:pt idx="88">
                  <c:v>69.41</c:v>
                </c:pt>
                <c:pt idx="89">
                  <c:v>69.41</c:v>
                </c:pt>
                <c:pt idx="90">
                  <c:v>69.41</c:v>
                </c:pt>
                <c:pt idx="91">
                  <c:v>69.41</c:v>
                </c:pt>
                <c:pt idx="92">
                  <c:v>69.41</c:v>
                </c:pt>
                <c:pt idx="93">
                  <c:v>69.41</c:v>
                </c:pt>
                <c:pt idx="94">
                  <c:v>69.41</c:v>
                </c:pt>
                <c:pt idx="95">
                  <c:v>69.41</c:v>
                </c:pt>
                <c:pt idx="96">
                  <c:v>69.41</c:v>
                </c:pt>
                <c:pt idx="97">
                  <c:v>69.41</c:v>
                </c:pt>
                <c:pt idx="98">
                  <c:v>69.41</c:v>
                </c:pt>
                <c:pt idx="99">
                  <c:v>69.41</c:v>
                </c:pt>
                <c:pt idx="100">
                  <c:v>69.41</c:v>
                </c:pt>
                <c:pt idx="101">
                  <c:v>69.41</c:v>
                </c:pt>
                <c:pt idx="102">
                  <c:v>69.41</c:v>
                </c:pt>
                <c:pt idx="103">
                  <c:v>69.41</c:v>
                </c:pt>
                <c:pt idx="104">
                  <c:v>69.41</c:v>
                </c:pt>
                <c:pt idx="105">
                  <c:v>69.41</c:v>
                </c:pt>
                <c:pt idx="106">
                  <c:v>69.41</c:v>
                </c:pt>
                <c:pt idx="107">
                  <c:v>69.41</c:v>
                </c:pt>
                <c:pt idx="108">
                  <c:v>69.41</c:v>
                </c:pt>
                <c:pt idx="109">
                  <c:v>69.41</c:v>
                </c:pt>
                <c:pt idx="110">
                  <c:v>69.41</c:v>
                </c:pt>
                <c:pt idx="111">
                  <c:v>69.41</c:v>
                </c:pt>
                <c:pt idx="112">
                  <c:v>69.41</c:v>
                </c:pt>
                <c:pt idx="113">
                  <c:v>69.41</c:v>
                </c:pt>
                <c:pt idx="114">
                  <c:v>69.41</c:v>
                </c:pt>
                <c:pt idx="115">
                  <c:v>69.41</c:v>
                </c:pt>
                <c:pt idx="116">
                  <c:v>69.41</c:v>
                </c:pt>
                <c:pt idx="117">
                  <c:v>69.41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5B005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 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МБОУ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№ 12 "М и Т"</c:v>
                </c:pt>
                <c:pt idx="111">
                  <c:v>МБОУ Гимназия 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14</c:v>
                </c:pt>
                <c:pt idx="116">
                  <c:v>МБОУ СШ № 27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'Англ.яз-11 диаграмма по районам'!$H$5:$H$122</c:f>
              <c:numCache>
                <c:formatCode>0,00</c:formatCode>
                <c:ptCount val="118"/>
                <c:pt idx="0">
                  <c:v>80</c:v>
                </c:pt>
                <c:pt idx="1">
                  <c:v>65.833333333333329</c:v>
                </c:pt>
                <c:pt idx="2">
                  <c:v>64</c:v>
                </c:pt>
                <c:pt idx="3">
                  <c:v>75</c:v>
                </c:pt>
                <c:pt idx="4">
                  <c:v>57</c:v>
                </c:pt>
                <c:pt idx="5">
                  <c:v>40</c:v>
                </c:pt>
                <c:pt idx="6">
                  <c:v>67</c:v>
                </c:pt>
                <c:pt idx="8">
                  <c:v>92</c:v>
                </c:pt>
                <c:pt idx="10">
                  <c:v>63.986997354497362</c:v>
                </c:pt>
                <c:pt idx="11">
                  <c:v>65.3125</c:v>
                </c:pt>
                <c:pt idx="12">
                  <c:v>81.38</c:v>
                </c:pt>
                <c:pt idx="13">
                  <c:v>53.333333333333336</c:v>
                </c:pt>
                <c:pt idx="14">
                  <c:v>78.857142857142861</c:v>
                </c:pt>
                <c:pt idx="15">
                  <c:v>70</c:v>
                </c:pt>
                <c:pt idx="17">
                  <c:v>46</c:v>
                </c:pt>
                <c:pt idx="18">
                  <c:v>75</c:v>
                </c:pt>
                <c:pt idx="20">
                  <c:v>48</c:v>
                </c:pt>
                <c:pt idx="22">
                  <c:v>58</c:v>
                </c:pt>
                <c:pt idx="24">
                  <c:v>64.44</c:v>
                </c:pt>
                <c:pt idx="25">
                  <c:v>73.930000000000007</c:v>
                </c:pt>
                <c:pt idx="26">
                  <c:v>50.33</c:v>
                </c:pt>
                <c:pt idx="27">
                  <c:v>60.5</c:v>
                </c:pt>
                <c:pt idx="28">
                  <c:v>80</c:v>
                </c:pt>
                <c:pt idx="29">
                  <c:v>72.290000000000006</c:v>
                </c:pt>
                <c:pt idx="31">
                  <c:v>52</c:v>
                </c:pt>
                <c:pt idx="33">
                  <c:v>55</c:v>
                </c:pt>
                <c:pt idx="34">
                  <c:v>51</c:v>
                </c:pt>
                <c:pt idx="35">
                  <c:v>79.17</c:v>
                </c:pt>
                <c:pt idx="39">
                  <c:v>91</c:v>
                </c:pt>
                <c:pt idx="40">
                  <c:v>55</c:v>
                </c:pt>
                <c:pt idx="41">
                  <c:v>66.5</c:v>
                </c:pt>
                <c:pt idx="42">
                  <c:v>51</c:v>
                </c:pt>
                <c:pt idx="43">
                  <c:v>69.278571428571425</c:v>
                </c:pt>
                <c:pt idx="44">
                  <c:v>73</c:v>
                </c:pt>
                <c:pt idx="45">
                  <c:v>86</c:v>
                </c:pt>
                <c:pt idx="46">
                  <c:v>75.599999999999994</c:v>
                </c:pt>
                <c:pt idx="47">
                  <c:v>66</c:v>
                </c:pt>
                <c:pt idx="48">
                  <c:v>60.5</c:v>
                </c:pt>
                <c:pt idx="50">
                  <c:v>62</c:v>
                </c:pt>
                <c:pt idx="51">
                  <c:v>82</c:v>
                </c:pt>
                <c:pt idx="52">
                  <c:v>77</c:v>
                </c:pt>
                <c:pt idx="53">
                  <c:v>57</c:v>
                </c:pt>
                <c:pt idx="54">
                  <c:v>52</c:v>
                </c:pt>
                <c:pt idx="55">
                  <c:v>64.8</c:v>
                </c:pt>
                <c:pt idx="57">
                  <c:v>84</c:v>
                </c:pt>
                <c:pt idx="60">
                  <c:v>75</c:v>
                </c:pt>
                <c:pt idx="61">
                  <c:v>55</c:v>
                </c:pt>
                <c:pt idx="62">
                  <c:v>63.583333333333336</c:v>
                </c:pt>
                <c:pt idx="63">
                  <c:v>76</c:v>
                </c:pt>
                <c:pt idx="64">
                  <c:v>75</c:v>
                </c:pt>
                <c:pt idx="65">
                  <c:v>82</c:v>
                </c:pt>
                <c:pt idx="66">
                  <c:v>58</c:v>
                </c:pt>
                <c:pt idx="67">
                  <c:v>68</c:v>
                </c:pt>
                <c:pt idx="70">
                  <c:v>85</c:v>
                </c:pt>
                <c:pt idx="71">
                  <c:v>37</c:v>
                </c:pt>
                <c:pt idx="72">
                  <c:v>69</c:v>
                </c:pt>
                <c:pt idx="74">
                  <c:v>50</c:v>
                </c:pt>
                <c:pt idx="75">
                  <c:v>46</c:v>
                </c:pt>
                <c:pt idx="76">
                  <c:v>56</c:v>
                </c:pt>
                <c:pt idx="77">
                  <c:v>61</c:v>
                </c:pt>
                <c:pt idx="78">
                  <c:v>62.207999999999998</c:v>
                </c:pt>
                <c:pt idx="79">
                  <c:v>60</c:v>
                </c:pt>
                <c:pt idx="81">
                  <c:v>70.25</c:v>
                </c:pt>
                <c:pt idx="82">
                  <c:v>73.400000000000006</c:v>
                </c:pt>
                <c:pt idx="83">
                  <c:v>54</c:v>
                </c:pt>
                <c:pt idx="84">
                  <c:v>71</c:v>
                </c:pt>
                <c:pt idx="85">
                  <c:v>70.5</c:v>
                </c:pt>
                <c:pt idx="86">
                  <c:v>39.299999999999997</c:v>
                </c:pt>
                <c:pt idx="87">
                  <c:v>60</c:v>
                </c:pt>
                <c:pt idx="88">
                  <c:v>62</c:v>
                </c:pt>
                <c:pt idx="89">
                  <c:v>48</c:v>
                </c:pt>
                <c:pt idx="91">
                  <c:v>63.5</c:v>
                </c:pt>
                <c:pt idx="92">
                  <c:v>80.5</c:v>
                </c:pt>
                <c:pt idx="93">
                  <c:v>66</c:v>
                </c:pt>
                <c:pt idx="94">
                  <c:v>58</c:v>
                </c:pt>
                <c:pt idx="95">
                  <c:v>41</c:v>
                </c:pt>
                <c:pt idx="98">
                  <c:v>31</c:v>
                </c:pt>
                <c:pt idx="99">
                  <c:v>75</c:v>
                </c:pt>
                <c:pt idx="100">
                  <c:v>70.8</c:v>
                </c:pt>
                <c:pt idx="101">
                  <c:v>41.5</c:v>
                </c:pt>
                <c:pt idx="102">
                  <c:v>63.25</c:v>
                </c:pt>
                <c:pt idx="103">
                  <c:v>69.5</c:v>
                </c:pt>
                <c:pt idx="104">
                  <c:v>67.099999999999994</c:v>
                </c:pt>
                <c:pt idx="105">
                  <c:v>70.400000000000006</c:v>
                </c:pt>
                <c:pt idx="106">
                  <c:v>71.5</c:v>
                </c:pt>
                <c:pt idx="107">
                  <c:v>77.7</c:v>
                </c:pt>
                <c:pt idx="108">
                  <c:v>72.777777777777771</c:v>
                </c:pt>
                <c:pt idx="109">
                  <c:v>82</c:v>
                </c:pt>
                <c:pt idx="110">
                  <c:v>76</c:v>
                </c:pt>
                <c:pt idx="111">
                  <c:v>71</c:v>
                </c:pt>
                <c:pt idx="112">
                  <c:v>77</c:v>
                </c:pt>
                <c:pt idx="113">
                  <c:v>64</c:v>
                </c:pt>
                <c:pt idx="114">
                  <c:v>80</c:v>
                </c:pt>
                <c:pt idx="115">
                  <c:v>80</c:v>
                </c:pt>
                <c:pt idx="116">
                  <c:v>70</c:v>
                </c:pt>
                <c:pt idx="117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 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МБОУ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№ 12 "М и Т"</c:v>
                </c:pt>
                <c:pt idx="111">
                  <c:v>МБОУ Гимназия 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14</c:v>
                </c:pt>
                <c:pt idx="116">
                  <c:v>МБОУ СШ № 27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'Англ.яз-11 диаграмма по районам'!$M$5:$M$122</c:f>
              <c:numCache>
                <c:formatCode>Основной</c:formatCode>
                <c:ptCount val="118"/>
                <c:pt idx="0" formatCode="0,00">
                  <c:v>67.67</c:v>
                </c:pt>
                <c:pt idx="1">
                  <c:v>67.67</c:v>
                </c:pt>
                <c:pt idx="2" formatCode="0,00">
                  <c:v>67.67</c:v>
                </c:pt>
                <c:pt idx="3" formatCode="0,00">
                  <c:v>67.67</c:v>
                </c:pt>
                <c:pt idx="4" formatCode="0,00">
                  <c:v>67.67</c:v>
                </c:pt>
                <c:pt idx="5" formatCode="0,00">
                  <c:v>67.67</c:v>
                </c:pt>
                <c:pt idx="6" formatCode="0,00">
                  <c:v>67.67</c:v>
                </c:pt>
                <c:pt idx="7" formatCode="0,00">
                  <c:v>67.67</c:v>
                </c:pt>
                <c:pt idx="8" formatCode="0,00">
                  <c:v>67.67</c:v>
                </c:pt>
                <c:pt idx="9" formatCode="0,00">
                  <c:v>67.67</c:v>
                </c:pt>
                <c:pt idx="10" formatCode="0,00">
                  <c:v>67.67</c:v>
                </c:pt>
                <c:pt idx="11" formatCode="0,00">
                  <c:v>67.67</c:v>
                </c:pt>
                <c:pt idx="12" formatCode="0,00">
                  <c:v>67.67</c:v>
                </c:pt>
                <c:pt idx="13" formatCode="0,00">
                  <c:v>67.67</c:v>
                </c:pt>
                <c:pt idx="14" formatCode="0,00">
                  <c:v>67.67</c:v>
                </c:pt>
                <c:pt idx="15" formatCode="0,00">
                  <c:v>67.67</c:v>
                </c:pt>
                <c:pt idx="16" formatCode="0,00">
                  <c:v>67.67</c:v>
                </c:pt>
                <c:pt idx="17" formatCode="0,00">
                  <c:v>67.67</c:v>
                </c:pt>
                <c:pt idx="18" formatCode="0,00">
                  <c:v>67.67</c:v>
                </c:pt>
                <c:pt idx="19" formatCode="0,00">
                  <c:v>67.67</c:v>
                </c:pt>
                <c:pt idx="20" formatCode="0,00">
                  <c:v>67.67</c:v>
                </c:pt>
                <c:pt idx="21" formatCode="0,00">
                  <c:v>67.67</c:v>
                </c:pt>
                <c:pt idx="22" formatCode="0,00">
                  <c:v>67.67</c:v>
                </c:pt>
                <c:pt idx="23" formatCode="0,00">
                  <c:v>67.67</c:v>
                </c:pt>
                <c:pt idx="24" formatCode="0,00">
                  <c:v>67.67</c:v>
                </c:pt>
                <c:pt idx="25" formatCode="0,00">
                  <c:v>67.67</c:v>
                </c:pt>
                <c:pt idx="26" formatCode="0,00">
                  <c:v>67.67</c:v>
                </c:pt>
                <c:pt idx="27" formatCode="0,00">
                  <c:v>67.67</c:v>
                </c:pt>
                <c:pt idx="28" formatCode="0,00">
                  <c:v>67.67</c:v>
                </c:pt>
                <c:pt idx="29" formatCode="0,00">
                  <c:v>67.67</c:v>
                </c:pt>
                <c:pt idx="30" formatCode="0,00">
                  <c:v>67.67</c:v>
                </c:pt>
                <c:pt idx="31" formatCode="0,00">
                  <c:v>67.67</c:v>
                </c:pt>
                <c:pt idx="32" formatCode="0,00">
                  <c:v>67.67</c:v>
                </c:pt>
                <c:pt idx="33" formatCode="0,00">
                  <c:v>67.67</c:v>
                </c:pt>
                <c:pt idx="34" formatCode="0,00">
                  <c:v>67.67</c:v>
                </c:pt>
                <c:pt idx="35" formatCode="0,00">
                  <c:v>67.67</c:v>
                </c:pt>
                <c:pt idx="36" formatCode="0,00">
                  <c:v>67.67</c:v>
                </c:pt>
                <c:pt idx="37" formatCode="0,00">
                  <c:v>67.67</c:v>
                </c:pt>
                <c:pt idx="38" formatCode="0,00">
                  <c:v>67.67</c:v>
                </c:pt>
                <c:pt idx="39" formatCode="0,00">
                  <c:v>67.67</c:v>
                </c:pt>
                <c:pt idx="40" formatCode="0,00">
                  <c:v>67.67</c:v>
                </c:pt>
                <c:pt idx="41" formatCode="0,00">
                  <c:v>67.67</c:v>
                </c:pt>
                <c:pt idx="42" formatCode="0,00">
                  <c:v>67.67</c:v>
                </c:pt>
                <c:pt idx="43" formatCode="0,00">
                  <c:v>67.67</c:v>
                </c:pt>
                <c:pt idx="44" formatCode="0,00">
                  <c:v>67.67</c:v>
                </c:pt>
                <c:pt idx="45" formatCode="0,00">
                  <c:v>67.67</c:v>
                </c:pt>
                <c:pt idx="46" formatCode="0,00">
                  <c:v>67.67</c:v>
                </c:pt>
                <c:pt idx="47" formatCode="0,00">
                  <c:v>67.67</c:v>
                </c:pt>
                <c:pt idx="48" formatCode="0,00">
                  <c:v>67.67</c:v>
                </c:pt>
                <c:pt idx="49" formatCode="0,00">
                  <c:v>67.67</c:v>
                </c:pt>
                <c:pt idx="50" formatCode="0,00">
                  <c:v>67.67</c:v>
                </c:pt>
                <c:pt idx="51" formatCode="0,00">
                  <c:v>67.67</c:v>
                </c:pt>
                <c:pt idx="52" formatCode="0,00">
                  <c:v>67.67</c:v>
                </c:pt>
                <c:pt idx="53" formatCode="0,00">
                  <c:v>67.67</c:v>
                </c:pt>
                <c:pt idx="54" formatCode="0,00">
                  <c:v>67.67</c:v>
                </c:pt>
                <c:pt idx="55" formatCode="0,00">
                  <c:v>67.67</c:v>
                </c:pt>
                <c:pt idx="56" formatCode="0,00">
                  <c:v>67.67</c:v>
                </c:pt>
                <c:pt idx="57" formatCode="0,00">
                  <c:v>67.67</c:v>
                </c:pt>
                <c:pt idx="58" formatCode="0,00">
                  <c:v>67.67</c:v>
                </c:pt>
                <c:pt idx="59" formatCode="0,00">
                  <c:v>67.67</c:v>
                </c:pt>
                <c:pt idx="60" formatCode="0,00">
                  <c:v>67.67</c:v>
                </c:pt>
                <c:pt idx="61" formatCode="0,00">
                  <c:v>67.67</c:v>
                </c:pt>
                <c:pt idx="62" formatCode="0,00">
                  <c:v>67.67</c:v>
                </c:pt>
                <c:pt idx="63" formatCode="0,00">
                  <c:v>67.67</c:v>
                </c:pt>
                <c:pt idx="64" formatCode="0,00">
                  <c:v>67.67</c:v>
                </c:pt>
                <c:pt idx="65" formatCode="0,00">
                  <c:v>67.67</c:v>
                </c:pt>
                <c:pt idx="66" formatCode="0,00">
                  <c:v>67.67</c:v>
                </c:pt>
                <c:pt idx="67" formatCode="0,00">
                  <c:v>67.67</c:v>
                </c:pt>
                <c:pt idx="68" formatCode="0,00">
                  <c:v>67.67</c:v>
                </c:pt>
                <c:pt idx="69" formatCode="0,00">
                  <c:v>67.67</c:v>
                </c:pt>
                <c:pt idx="70" formatCode="0,00">
                  <c:v>67.67</c:v>
                </c:pt>
                <c:pt idx="71" formatCode="0,00">
                  <c:v>67.67</c:v>
                </c:pt>
                <c:pt idx="72" formatCode="0,00">
                  <c:v>67.67</c:v>
                </c:pt>
                <c:pt idx="73" formatCode="0,00">
                  <c:v>67.67</c:v>
                </c:pt>
                <c:pt idx="74" formatCode="0,00">
                  <c:v>67.67</c:v>
                </c:pt>
                <c:pt idx="75" formatCode="0,00">
                  <c:v>67.67</c:v>
                </c:pt>
                <c:pt idx="76" formatCode="0,00">
                  <c:v>67.67</c:v>
                </c:pt>
                <c:pt idx="77" formatCode="0,00">
                  <c:v>67.67</c:v>
                </c:pt>
                <c:pt idx="78" formatCode="0,00">
                  <c:v>67.67</c:v>
                </c:pt>
                <c:pt idx="79" formatCode="0,00">
                  <c:v>67.67</c:v>
                </c:pt>
                <c:pt idx="80" formatCode="0,00">
                  <c:v>67.67</c:v>
                </c:pt>
                <c:pt idx="81" formatCode="0,00">
                  <c:v>67.67</c:v>
                </c:pt>
                <c:pt idx="82" formatCode="0,00">
                  <c:v>67.67</c:v>
                </c:pt>
                <c:pt idx="83" formatCode="0,00">
                  <c:v>67.67</c:v>
                </c:pt>
                <c:pt idx="84" formatCode="0,00">
                  <c:v>67.67</c:v>
                </c:pt>
                <c:pt idx="85" formatCode="0,00">
                  <c:v>67.67</c:v>
                </c:pt>
                <c:pt idx="86" formatCode="0,00">
                  <c:v>67.67</c:v>
                </c:pt>
                <c:pt idx="87" formatCode="0,00">
                  <c:v>67.67</c:v>
                </c:pt>
                <c:pt idx="88" formatCode="0,00">
                  <c:v>67.67</c:v>
                </c:pt>
                <c:pt idx="89" formatCode="0,00">
                  <c:v>67.67</c:v>
                </c:pt>
                <c:pt idx="90" formatCode="0,00">
                  <c:v>67.67</c:v>
                </c:pt>
                <c:pt idx="91" formatCode="0,00">
                  <c:v>67.67</c:v>
                </c:pt>
                <c:pt idx="92" formatCode="0,00">
                  <c:v>67.67</c:v>
                </c:pt>
                <c:pt idx="93" formatCode="0,00">
                  <c:v>67.67</c:v>
                </c:pt>
                <c:pt idx="94" formatCode="0,00">
                  <c:v>67.67</c:v>
                </c:pt>
                <c:pt idx="95" formatCode="0,00">
                  <c:v>67.67</c:v>
                </c:pt>
                <c:pt idx="96" formatCode="0,00">
                  <c:v>67.67</c:v>
                </c:pt>
                <c:pt idx="97" formatCode="0,00">
                  <c:v>67.67</c:v>
                </c:pt>
                <c:pt idx="98" formatCode="0,00">
                  <c:v>67.67</c:v>
                </c:pt>
                <c:pt idx="99" formatCode="0,00">
                  <c:v>67.67</c:v>
                </c:pt>
                <c:pt idx="100" formatCode="0,00">
                  <c:v>67.67</c:v>
                </c:pt>
                <c:pt idx="101" formatCode="0,00">
                  <c:v>67.67</c:v>
                </c:pt>
                <c:pt idx="102" formatCode="0,00">
                  <c:v>67.67</c:v>
                </c:pt>
                <c:pt idx="103" formatCode="0,00">
                  <c:v>67.67</c:v>
                </c:pt>
                <c:pt idx="104" formatCode="0,00">
                  <c:v>67.67</c:v>
                </c:pt>
                <c:pt idx="105" formatCode="0,00">
                  <c:v>67.67</c:v>
                </c:pt>
                <c:pt idx="106" formatCode="0,00">
                  <c:v>67.67</c:v>
                </c:pt>
                <c:pt idx="107" formatCode="0,00">
                  <c:v>67.67</c:v>
                </c:pt>
                <c:pt idx="108" formatCode="0,00">
                  <c:v>67.67</c:v>
                </c:pt>
                <c:pt idx="109" formatCode="0,00">
                  <c:v>67.67</c:v>
                </c:pt>
                <c:pt idx="110" formatCode="0,00">
                  <c:v>67.67</c:v>
                </c:pt>
                <c:pt idx="111" formatCode="0,00">
                  <c:v>67.67</c:v>
                </c:pt>
                <c:pt idx="112" formatCode="0,00">
                  <c:v>67.67</c:v>
                </c:pt>
                <c:pt idx="113" formatCode="0,00">
                  <c:v>67.67</c:v>
                </c:pt>
                <c:pt idx="114" formatCode="0,00">
                  <c:v>67.67</c:v>
                </c:pt>
                <c:pt idx="115" formatCode="0,00">
                  <c:v>67.67</c:v>
                </c:pt>
                <c:pt idx="116" formatCode="0,00">
                  <c:v>67.67</c:v>
                </c:pt>
                <c:pt idx="117" formatCode="0,00">
                  <c:v>67.67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 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МБОУ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№ 12 "М и Т"</c:v>
                </c:pt>
                <c:pt idx="111">
                  <c:v>МБОУ Гимназия 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14</c:v>
                </c:pt>
                <c:pt idx="116">
                  <c:v>МБОУ СШ № 27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'Англ.яз-11 диаграмма по районам'!$L$5:$L$122</c:f>
              <c:numCache>
                <c:formatCode>0,00</c:formatCode>
                <c:ptCount val="118"/>
                <c:pt idx="0">
                  <c:v>87</c:v>
                </c:pt>
                <c:pt idx="1">
                  <c:v>60.310185185185183</c:v>
                </c:pt>
                <c:pt idx="2">
                  <c:v>58.444444444444443</c:v>
                </c:pt>
                <c:pt idx="3">
                  <c:v>63</c:v>
                </c:pt>
                <c:pt idx="4">
                  <c:v>66.25</c:v>
                </c:pt>
                <c:pt idx="5">
                  <c:v>60.666666666666664</c:v>
                </c:pt>
                <c:pt idx="6">
                  <c:v>71</c:v>
                </c:pt>
                <c:pt idx="8">
                  <c:v>42.5</c:v>
                </c:pt>
                <c:pt idx="10">
                  <c:v>65.161378490790241</c:v>
                </c:pt>
                <c:pt idx="11">
                  <c:v>73.470588235294116</c:v>
                </c:pt>
                <c:pt idx="12">
                  <c:v>65.5</c:v>
                </c:pt>
                <c:pt idx="13">
                  <c:v>72.8</c:v>
                </c:pt>
                <c:pt idx="14">
                  <c:v>68.181818181818187</c:v>
                </c:pt>
                <c:pt idx="15">
                  <c:v>69.5</c:v>
                </c:pt>
                <c:pt idx="16">
                  <c:v>66</c:v>
                </c:pt>
                <c:pt idx="17">
                  <c:v>48</c:v>
                </c:pt>
                <c:pt idx="20">
                  <c:v>63.333333333333336</c:v>
                </c:pt>
                <c:pt idx="22">
                  <c:v>59.666666666666664</c:v>
                </c:pt>
                <c:pt idx="24">
                  <c:v>55.278514739229024</c:v>
                </c:pt>
                <c:pt idx="25">
                  <c:v>70.444444444444443</c:v>
                </c:pt>
                <c:pt idx="26">
                  <c:v>74.666666666666671</c:v>
                </c:pt>
                <c:pt idx="27">
                  <c:v>54</c:v>
                </c:pt>
                <c:pt idx="28">
                  <c:v>74.8</c:v>
                </c:pt>
                <c:pt idx="29">
                  <c:v>65.75</c:v>
                </c:pt>
                <c:pt idx="30">
                  <c:v>50</c:v>
                </c:pt>
                <c:pt idx="33">
                  <c:v>36</c:v>
                </c:pt>
                <c:pt idx="35">
                  <c:v>27</c:v>
                </c:pt>
                <c:pt idx="36">
                  <c:v>71.666666666666671</c:v>
                </c:pt>
                <c:pt idx="38">
                  <c:v>32</c:v>
                </c:pt>
                <c:pt idx="39">
                  <c:v>38</c:v>
                </c:pt>
                <c:pt idx="40">
                  <c:v>56</c:v>
                </c:pt>
                <c:pt idx="41">
                  <c:v>68.571428571428569</c:v>
                </c:pt>
                <c:pt idx="42">
                  <c:v>55</c:v>
                </c:pt>
                <c:pt idx="43">
                  <c:v>67.216446360153256</c:v>
                </c:pt>
                <c:pt idx="44">
                  <c:v>74.275862068965523</c:v>
                </c:pt>
                <c:pt idx="45">
                  <c:v>66</c:v>
                </c:pt>
                <c:pt idx="46">
                  <c:v>75.9375</c:v>
                </c:pt>
                <c:pt idx="47">
                  <c:v>68.2</c:v>
                </c:pt>
                <c:pt idx="48">
                  <c:v>72.333333333333329</c:v>
                </c:pt>
                <c:pt idx="49">
                  <c:v>77</c:v>
                </c:pt>
                <c:pt idx="50">
                  <c:v>80</c:v>
                </c:pt>
                <c:pt idx="51">
                  <c:v>56</c:v>
                </c:pt>
                <c:pt idx="52">
                  <c:v>76.5</c:v>
                </c:pt>
                <c:pt idx="53">
                  <c:v>39</c:v>
                </c:pt>
                <c:pt idx="54">
                  <c:v>57</c:v>
                </c:pt>
                <c:pt idx="55">
                  <c:v>82</c:v>
                </c:pt>
                <c:pt idx="57">
                  <c:v>67</c:v>
                </c:pt>
                <c:pt idx="60">
                  <c:v>60</c:v>
                </c:pt>
                <c:pt idx="61">
                  <c:v>57</c:v>
                </c:pt>
                <c:pt idx="62">
                  <c:v>61.338961038961038</c:v>
                </c:pt>
                <c:pt idx="63">
                  <c:v>69.2</c:v>
                </c:pt>
                <c:pt idx="64">
                  <c:v>74.428571428571431</c:v>
                </c:pt>
                <c:pt idx="65">
                  <c:v>65</c:v>
                </c:pt>
                <c:pt idx="66">
                  <c:v>71</c:v>
                </c:pt>
                <c:pt idx="67">
                  <c:v>77</c:v>
                </c:pt>
                <c:pt idx="68">
                  <c:v>57.5</c:v>
                </c:pt>
                <c:pt idx="69">
                  <c:v>49.5</c:v>
                </c:pt>
                <c:pt idx="71">
                  <c:v>59</c:v>
                </c:pt>
                <c:pt idx="75">
                  <c:v>50.6</c:v>
                </c:pt>
                <c:pt idx="76">
                  <c:v>44</c:v>
                </c:pt>
                <c:pt idx="77">
                  <c:v>57.5</c:v>
                </c:pt>
                <c:pt idx="78">
                  <c:v>63.404037913653298</c:v>
                </c:pt>
                <c:pt idx="79">
                  <c:v>57.9</c:v>
                </c:pt>
                <c:pt idx="80">
                  <c:v>57</c:v>
                </c:pt>
                <c:pt idx="81">
                  <c:v>63.9</c:v>
                </c:pt>
                <c:pt idx="82">
                  <c:v>61.384615384615387</c:v>
                </c:pt>
                <c:pt idx="83">
                  <c:v>79.5</c:v>
                </c:pt>
                <c:pt idx="84">
                  <c:v>66</c:v>
                </c:pt>
                <c:pt idx="85">
                  <c:v>87.333333333333329</c:v>
                </c:pt>
                <c:pt idx="88">
                  <c:v>57.5</c:v>
                </c:pt>
                <c:pt idx="89">
                  <c:v>60</c:v>
                </c:pt>
                <c:pt idx="90">
                  <c:v>27.5</c:v>
                </c:pt>
                <c:pt idx="91">
                  <c:v>49.5</c:v>
                </c:pt>
                <c:pt idx="92">
                  <c:v>56</c:v>
                </c:pt>
                <c:pt idx="93">
                  <c:v>48.2</c:v>
                </c:pt>
                <c:pt idx="94">
                  <c:v>79</c:v>
                </c:pt>
                <c:pt idx="95">
                  <c:v>53.333333333333336</c:v>
                </c:pt>
                <c:pt idx="96">
                  <c:v>67</c:v>
                </c:pt>
                <c:pt idx="97">
                  <c:v>45</c:v>
                </c:pt>
                <c:pt idx="98">
                  <c:v>78</c:v>
                </c:pt>
                <c:pt idx="99">
                  <c:v>64</c:v>
                </c:pt>
                <c:pt idx="100">
                  <c:v>69.083333333333329</c:v>
                </c:pt>
                <c:pt idx="101">
                  <c:v>77.5</c:v>
                </c:pt>
                <c:pt idx="102">
                  <c:v>73.533333333333331</c:v>
                </c:pt>
                <c:pt idx="104">
                  <c:v>70.037037037037038</c:v>
                </c:pt>
                <c:pt idx="105">
                  <c:v>59.3</c:v>
                </c:pt>
                <c:pt idx="106">
                  <c:v>64.400000000000006</c:v>
                </c:pt>
                <c:pt idx="107">
                  <c:v>76.599999999999994</c:v>
                </c:pt>
                <c:pt idx="108">
                  <c:v>70.103780743066451</c:v>
                </c:pt>
                <c:pt idx="109">
                  <c:v>74.142857142857139</c:v>
                </c:pt>
                <c:pt idx="111">
                  <c:v>78.071428571428569</c:v>
                </c:pt>
                <c:pt idx="112">
                  <c:v>81.625</c:v>
                </c:pt>
                <c:pt idx="113">
                  <c:v>62</c:v>
                </c:pt>
                <c:pt idx="114">
                  <c:v>77.15384615384616</c:v>
                </c:pt>
                <c:pt idx="116">
                  <c:v>60.4</c:v>
                </c:pt>
                <c:pt idx="117">
                  <c:v>57.333333333333336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'Англ.яз-11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 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МБОУ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№ 12 "М и Т"</c:v>
                </c:pt>
                <c:pt idx="111">
                  <c:v>МБОУ Гимназия 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14</c:v>
                </c:pt>
                <c:pt idx="116">
                  <c:v>МБОУ СШ № 27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'Англ.яз-11 диаграмма по районам'!$Q$5:$Q$122</c:f>
              <c:numCache>
                <c:formatCode>Основной</c:formatCode>
                <c:ptCount val="118"/>
                <c:pt idx="0" formatCode="0,00">
                  <c:v>66.87</c:v>
                </c:pt>
                <c:pt idx="1">
                  <c:v>66.87</c:v>
                </c:pt>
                <c:pt idx="2" formatCode="0,00">
                  <c:v>66.87</c:v>
                </c:pt>
                <c:pt idx="3" formatCode="0,00">
                  <c:v>66.87</c:v>
                </c:pt>
                <c:pt idx="4" formatCode="0,00">
                  <c:v>66.87</c:v>
                </c:pt>
                <c:pt idx="5" formatCode="0,00">
                  <c:v>66.87</c:v>
                </c:pt>
                <c:pt idx="6" formatCode="0,00">
                  <c:v>66.87</c:v>
                </c:pt>
                <c:pt idx="7" formatCode="0,00">
                  <c:v>66.87</c:v>
                </c:pt>
                <c:pt idx="8" formatCode="0,00">
                  <c:v>66.87</c:v>
                </c:pt>
                <c:pt idx="9" formatCode="0,00">
                  <c:v>66.87</c:v>
                </c:pt>
                <c:pt idx="10" formatCode="0,00">
                  <c:v>66.87</c:v>
                </c:pt>
                <c:pt idx="11" formatCode="0,00">
                  <c:v>66.87</c:v>
                </c:pt>
                <c:pt idx="12" formatCode="0,00">
                  <c:v>66.87</c:v>
                </c:pt>
                <c:pt idx="13" formatCode="0,00">
                  <c:v>66.87</c:v>
                </c:pt>
                <c:pt idx="14" formatCode="0,00">
                  <c:v>66.87</c:v>
                </c:pt>
                <c:pt idx="15" formatCode="0,00">
                  <c:v>66.87</c:v>
                </c:pt>
                <c:pt idx="16" formatCode="0,00">
                  <c:v>66.87</c:v>
                </c:pt>
                <c:pt idx="17" formatCode="0,00">
                  <c:v>66.87</c:v>
                </c:pt>
                <c:pt idx="18" formatCode="0,00">
                  <c:v>66.87</c:v>
                </c:pt>
                <c:pt idx="19" formatCode="0,00">
                  <c:v>66.87</c:v>
                </c:pt>
                <c:pt idx="20" formatCode="0,00">
                  <c:v>66.87</c:v>
                </c:pt>
                <c:pt idx="21" formatCode="0,00">
                  <c:v>66.87</c:v>
                </c:pt>
                <c:pt idx="22" formatCode="0,00">
                  <c:v>66.87</c:v>
                </c:pt>
                <c:pt idx="23" formatCode="0,00">
                  <c:v>66.87</c:v>
                </c:pt>
                <c:pt idx="24" formatCode="0,00">
                  <c:v>66.87</c:v>
                </c:pt>
                <c:pt idx="25" formatCode="0,00">
                  <c:v>66.87</c:v>
                </c:pt>
                <c:pt idx="26" formatCode="0,00">
                  <c:v>66.87</c:v>
                </c:pt>
                <c:pt idx="27" formatCode="0,00">
                  <c:v>66.87</c:v>
                </c:pt>
                <c:pt idx="28" formatCode="0,00">
                  <c:v>66.87</c:v>
                </c:pt>
                <c:pt idx="29" formatCode="0,00">
                  <c:v>66.87</c:v>
                </c:pt>
                <c:pt idx="30" formatCode="0,00">
                  <c:v>66.87</c:v>
                </c:pt>
                <c:pt idx="31" formatCode="0,00">
                  <c:v>66.87</c:v>
                </c:pt>
                <c:pt idx="32" formatCode="0,00">
                  <c:v>66.87</c:v>
                </c:pt>
                <c:pt idx="33" formatCode="0,00">
                  <c:v>66.87</c:v>
                </c:pt>
                <c:pt idx="34" formatCode="0,00">
                  <c:v>66.87</c:v>
                </c:pt>
                <c:pt idx="35" formatCode="0,00">
                  <c:v>66.87</c:v>
                </c:pt>
                <c:pt idx="36" formatCode="0,00">
                  <c:v>66.87</c:v>
                </c:pt>
                <c:pt idx="37" formatCode="0,00">
                  <c:v>66.87</c:v>
                </c:pt>
                <c:pt idx="38" formatCode="0,00">
                  <c:v>66.87</c:v>
                </c:pt>
                <c:pt idx="39" formatCode="0,00">
                  <c:v>66.87</c:v>
                </c:pt>
                <c:pt idx="40" formatCode="0,00">
                  <c:v>66.87</c:v>
                </c:pt>
                <c:pt idx="41" formatCode="0,00">
                  <c:v>66.87</c:v>
                </c:pt>
                <c:pt idx="42" formatCode="0,00">
                  <c:v>66.87</c:v>
                </c:pt>
                <c:pt idx="43" formatCode="0,00">
                  <c:v>66.87</c:v>
                </c:pt>
                <c:pt idx="44" formatCode="0,00">
                  <c:v>66.87</c:v>
                </c:pt>
                <c:pt idx="45" formatCode="0,00">
                  <c:v>66.87</c:v>
                </c:pt>
                <c:pt idx="46" formatCode="0,00">
                  <c:v>66.87</c:v>
                </c:pt>
                <c:pt idx="47" formatCode="0,00">
                  <c:v>66.87</c:v>
                </c:pt>
                <c:pt idx="48" formatCode="0,00">
                  <c:v>66.87</c:v>
                </c:pt>
                <c:pt idx="49" formatCode="0,00">
                  <c:v>66.87</c:v>
                </c:pt>
                <c:pt idx="50" formatCode="0,00">
                  <c:v>66.87</c:v>
                </c:pt>
                <c:pt idx="51" formatCode="0,00">
                  <c:v>66.87</c:v>
                </c:pt>
                <c:pt idx="52" formatCode="0,00">
                  <c:v>66.87</c:v>
                </c:pt>
                <c:pt idx="53" formatCode="0,00">
                  <c:v>66.87</c:v>
                </c:pt>
                <c:pt idx="54" formatCode="0,00">
                  <c:v>66.87</c:v>
                </c:pt>
                <c:pt idx="55" formatCode="0,00">
                  <c:v>66.87</c:v>
                </c:pt>
                <c:pt idx="56" formatCode="0,00">
                  <c:v>66.87</c:v>
                </c:pt>
                <c:pt idx="57" formatCode="0,00">
                  <c:v>66.87</c:v>
                </c:pt>
                <c:pt idx="58" formatCode="0,00">
                  <c:v>66.87</c:v>
                </c:pt>
                <c:pt idx="59" formatCode="0,00">
                  <c:v>66.87</c:v>
                </c:pt>
                <c:pt idx="60" formatCode="0,00">
                  <c:v>66.87</c:v>
                </c:pt>
                <c:pt idx="61" formatCode="0,00">
                  <c:v>66.87</c:v>
                </c:pt>
                <c:pt idx="62" formatCode="0,00">
                  <c:v>66.87</c:v>
                </c:pt>
                <c:pt idx="63" formatCode="0,00">
                  <c:v>66.87</c:v>
                </c:pt>
                <c:pt idx="64" formatCode="0,00">
                  <c:v>66.87</c:v>
                </c:pt>
                <c:pt idx="65" formatCode="0,00">
                  <c:v>66.87</c:v>
                </c:pt>
                <c:pt idx="66" formatCode="0,00">
                  <c:v>66.87</c:v>
                </c:pt>
                <c:pt idx="67" formatCode="0,00">
                  <c:v>66.87</c:v>
                </c:pt>
                <c:pt idx="68" formatCode="0,00">
                  <c:v>66.87</c:v>
                </c:pt>
                <c:pt idx="69" formatCode="0,00">
                  <c:v>66.87</c:v>
                </c:pt>
                <c:pt idx="70" formatCode="0,00">
                  <c:v>66.87</c:v>
                </c:pt>
                <c:pt idx="71" formatCode="0,00">
                  <c:v>66.87</c:v>
                </c:pt>
                <c:pt idx="72" formatCode="0,00">
                  <c:v>66.87</c:v>
                </c:pt>
                <c:pt idx="73" formatCode="0,00">
                  <c:v>66.87</c:v>
                </c:pt>
                <c:pt idx="74" formatCode="0,00">
                  <c:v>66.87</c:v>
                </c:pt>
                <c:pt idx="75" formatCode="0,00">
                  <c:v>66.87</c:v>
                </c:pt>
                <c:pt idx="76" formatCode="0,00">
                  <c:v>66.87</c:v>
                </c:pt>
                <c:pt idx="77" formatCode="0,00">
                  <c:v>66.87</c:v>
                </c:pt>
                <c:pt idx="78" formatCode="0,00">
                  <c:v>66.87</c:v>
                </c:pt>
                <c:pt idx="79" formatCode="0,00">
                  <c:v>66.87</c:v>
                </c:pt>
                <c:pt idx="80" formatCode="0,00">
                  <c:v>66.87</c:v>
                </c:pt>
                <c:pt idx="81" formatCode="0,00">
                  <c:v>66.87</c:v>
                </c:pt>
                <c:pt idx="82" formatCode="0,00">
                  <c:v>66.87</c:v>
                </c:pt>
                <c:pt idx="83" formatCode="0,00">
                  <c:v>66.87</c:v>
                </c:pt>
                <c:pt idx="84" formatCode="0,00">
                  <c:v>66.87</c:v>
                </c:pt>
                <c:pt idx="85" formatCode="0,00">
                  <c:v>66.87</c:v>
                </c:pt>
                <c:pt idx="86" formatCode="0,00">
                  <c:v>66.87</c:v>
                </c:pt>
                <c:pt idx="87" formatCode="0,00">
                  <c:v>66.87</c:v>
                </c:pt>
                <c:pt idx="88" formatCode="0,00">
                  <c:v>66.87</c:v>
                </c:pt>
                <c:pt idx="89" formatCode="0,00">
                  <c:v>66.87</c:v>
                </c:pt>
                <c:pt idx="90" formatCode="0,00">
                  <c:v>66.87</c:v>
                </c:pt>
                <c:pt idx="91" formatCode="0,00">
                  <c:v>66.87</c:v>
                </c:pt>
                <c:pt idx="92" formatCode="0,00">
                  <c:v>66.87</c:v>
                </c:pt>
                <c:pt idx="93" formatCode="0,00">
                  <c:v>66.87</c:v>
                </c:pt>
                <c:pt idx="94" formatCode="0,00">
                  <c:v>66.87</c:v>
                </c:pt>
                <c:pt idx="95" formatCode="0,00">
                  <c:v>66.87</c:v>
                </c:pt>
                <c:pt idx="96" formatCode="0,00">
                  <c:v>66.87</c:v>
                </c:pt>
                <c:pt idx="97" formatCode="0,00">
                  <c:v>66.87</c:v>
                </c:pt>
                <c:pt idx="98" formatCode="0,00">
                  <c:v>66.87</c:v>
                </c:pt>
                <c:pt idx="99" formatCode="0,00">
                  <c:v>66.87</c:v>
                </c:pt>
                <c:pt idx="100" formatCode="0,00">
                  <c:v>66.87</c:v>
                </c:pt>
                <c:pt idx="101" formatCode="0,00">
                  <c:v>66.87</c:v>
                </c:pt>
                <c:pt idx="102" formatCode="0,00">
                  <c:v>66.87</c:v>
                </c:pt>
                <c:pt idx="103" formatCode="0,00">
                  <c:v>66.87</c:v>
                </c:pt>
                <c:pt idx="104" formatCode="0,00">
                  <c:v>66.87</c:v>
                </c:pt>
                <c:pt idx="105" formatCode="0,00">
                  <c:v>66.87</c:v>
                </c:pt>
                <c:pt idx="106" formatCode="0,00">
                  <c:v>66.87</c:v>
                </c:pt>
                <c:pt idx="107" formatCode="0,00">
                  <c:v>66.87</c:v>
                </c:pt>
                <c:pt idx="108" formatCode="0,00">
                  <c:v>66.87</c:v>
                </c:pt>
                <c:pt idx="109" formatCode="0,00">
                  <c:v>66.87</c:v>
                </c:pt>
                <c:pt idx="110" formatCode="0,00">
                  <c:v>66.87</c:v>
                </c:pt>
                <c:pt idx="111" formatCode="0,00">
                  <c:v>66.87</c:v>
                </c:pt>
                <c:pt idx="112" formatCode="0,00">
                  <c:v>66.87</c:v>
                </c:pt>
                <c:pt idx="113" formatCode="0,00">
                  <c:v>66.87</c:v>
                </c:pt>
                <c:pt idx="114" formatCode="0,00">
                  <c:v>66.87</c:v>
                </c:pt>
                <c:pt idx="115" formatCode="0,00">
                  <c:v>66.87</c:v>
                </c:pt>
                <c:pt idx="116" formatCode="0,00">
                  <c:v>66.87</c:v>
                </c:pt>
                <c:pt idx="117" formatCode="0,00">
                  <c:v>66.87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'Англ.яз-11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 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МБОУ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№ 12 "М и Т"</c:v>
                </c:pt>
                <c:pt idx="111">
                  <c:v>МБОУ Гимназия 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14</c:v>
                </c:pt>
                <c:pt idx="116">
                  <c:v>МБОУ СШ № 27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'Англ.яз-11 диаграмма по районам'!$P$5:$P$122</c:f>
              <c:numCache>
                <c:formatCode>0,00</c:formatCode>
                <c:ptCount val="118"/>
                <c:pt idx="0">
                  <c:v>88.5</c:v>
                </c:pt>
                <c:pt idx="1">
                  <c:v>72.986249999999998</c:v>
                </c:pt>
                <c:pt idx="2">
                  <c:v>56.71</c:v>
                </c:pt>
                <c:pt idx="3">
                  <c:v>69.709999999999994</c:v>
                </c:pt>
                <c:pt idx="4">
                  <c:v>76.14</c:v>
                </c:pt>
                <c:pt idx="5">
                  <c:v>65.33</c:v>
                </c:pt>
                <c:pt idx="6">
                  <c:v>75</c:v>
                </c:pt>
                <c:pt idx="7">
                  <c:v>82.5</c:v>
                </c:pt>
                <c:pt idx="8">
                  <c:v>75.5</c:v>
                </c:pt>
                <c:pt idx="9">
                  <c:v>83</c:v>
                </c:pt>
                <c:pt idx="10">
                  <c:v>64.508694083694081</c:v>
                </c:pt>
                <c:pt idx="11">
                  <c:v>69.111111111111114</c:v>
                </c:pt>
                <c:pt idx="12">
                  <c:v>80.142857142857139</c:v>
                </c:pt>
                <c:pt idx="13">
                  <c:v>77</c:v>
                </c:pt>
                <c:pt idx="14">
                  <c:v>71</c:v>
                </c:pt>
                <c:pt idx="15">
                  <c:v>79.125</c:v>
                </c:pt>
                <c:pt idx="17">
                  <c:v>56.8</c:v>
                </c:pt>
                <c:pt idx="18">
                  <c:v>41</c:v>
                </c:pt>
                <c:pt idx="19">
                  <c:v>86</c:v>
                </c:pt>
                <c:pt idx="20">
                  <c:v>60.666666666666664</c:v>
                </c:pt>
                <c:pt idx="21">
                  <c:v>51</c:v>
                </c:pt>
                <c:pt idx="23">
                  <c:v>37.75</c:v>
                </c:pt>
                <c:pt idx="24">
                  <c:v>58.289743589743594</c:v>
                </c:pt>
                <c:pt idx="25">
                  <c:v>73.599999999999994</c:v>
                </c:pt>
                <c:pt idx="26">
                  <c:v>82</c:v>
                </c:pt>
                <c:pt idx="27">
                  <c:v>48</c:v>
                </c:pt>
                <c:pt idx="28">
                  <c:v>79.25</c:v>
                </c:pt>
                <c:pt idx="29">
                  <c:v>73.75</c:v>
                </c:pt>
                <c:pt idx="30">
                  <c:v>31</c:v>
                </c:pt>
                <c:pt idx="32">
                  <c:v>54</c:v>
                </c:pt>
                <c:pt idx="34">
                  <c:v>53</c:v>
                </c:pt>
                <c:pt idx="36">
                  <c:v>56.333333333333336</c:v>
                </c:pt>
                <c:pt idx="39">
                  <c:v>42.333333333333336</c:v>
                </c:pt>
                <c:pt idx="40">
                  <c:v>55</c:v>
                </c:pt>
                <c:pt idx="41">
                  <c:v>51</c:v>
                </c:pt>
                <c:pt idx="42">
                  <c:v>58.5</c:v>
                </c:pt>
                <c:pt idx="43">
                  <c:v>65.194814814814805</c:v>
                </c:pt>
                <c:pt idx="44">
                  <c:v>65.75</c:v>
                </c:pt>
                <c:pt idx="45">
                  <c:v>86.2</c:v>
                </c:pt>
                <c:pt idx="46">
                  <c:v>71.75</c:v>
                </c:pt>
                <c:pt idx="47">
                  <c:v>62.222222222222221</c:v>
                </c:pt>
                <c:pt idx="48">
                  <c:v>70</c:v>
                </c:pt>
                <c:pt idx="49">
                  <c:v>70</c:v>
                </c:pt>
                <c:pt idx="51">
                  <c:v>73.333333333333329</c:v>
                </c:pt>
                <c:pt idx="52">
                  <c:v>44</c:v>
                </c:pt>
                <c:pt idx="53">
                  <c:v>68</c:v>
                </c:pt>
                <c:pt idx="55">
                  <c:v>69.666666666666671</c:v>
                </c:pt>
                <c:pt idx="56">
                  <c:v>34</c:v>
                </c:pt>
                <c:pt idx="57">
                  <c:v>75</c:v>
                </c:pt>
                <c:pt idx="58">
                  <c:v>64</c:v>
                </c:pt>
                <c:pt idx="59">
                  <c:v>51</c:v>
                </c:pt>
                <c:pt idx="60">
                  <c:v>73</c:v>
                </c:pt>
                <c:pt idx="62">
                  <c:v>67.364153439153441</c:v>
                </c:pt>
                <c:pt idx="63">
                  <c:v>66.625</c:v>
                </c:pt>
                <c:pt idx="64">
                  <c:v>85.166666666666671</c:v>
                </c:pt>
                <c:pt idx="65">
                  <c:v>69.285714285714292</c:v>
                </c:pt>
                <c:pt idx="70">
                  <c:v>75</c:v>
                </c:pt>
                <c:pt idx="71">
                  <c:v>80</c:v>
                </c:pt>
                <c:pt idx="74">
                  <c:v>59.2</c:v>
                </c:pt>
                <c:pt idx="75">
                  <c:v>49</c:v>
                </c:pt>
                <c:pt idx="76">
                  <c:v>70</c:v>
                </c:pt>
                <c:pt idx="77">
                  <c:v>52</c:v>
                </c:pt>
                <c:pt idx="78">
                  <c:v>53.9681697931698</c:v>
                </c:pt>
                <c:pt idx="79">
                  <c:v>59.888888888888886</c:v>
                </c:pt>
                <c:pt idx="81">
                  <c:v>78</c:v>
                </c:pt>
                <c:pt idx="82">
                  <c:v>67.583333333333329</c:v>
                </c:pt>
                <c:pt idx="83">
                  <c:v>59.333333333333336</c:v>
                </c:pt>
                <c:pt idx="84">
                  <c:v>66</c:v>
                </c:pt>
                <c:pt idx="85">
                  <c:v>71.75</c:v>
                </c:pt>
                <c:pt idx="88">
                  <c:v>58.333333333333336</c:v>
                </c:pt>
                <c:pt idx="89">
                  <c:v>28</c:v>
                </c:pt>
                <c:pt idx="90">
                  <c:v>39</c:v>
                </c:pt>
                <c:pt idx="91">
                  <c:v>73</c:v>
                </c:pt>
                <c:pt idx="93">
                  <c:v>28.2</c:v>
                </c:pt>
                <c:pt idx="94">
                  <c:v>72</c:v>
                </c:pt>
                <c:pt idx="95">
                  <c:v>36.333333333333336</c:v>
                </c:pt>
                <c:pt idx="96">
                  <c:v>18</c:v>
                </c:pt>
                <c:pt idx="98">
                  <c:v>44.5</c:v>
                </c:pt>
                <c:pt idx="99">
                  <c:v>69.75</c:v>
                </c:pt>
                <c:pt idx="100">
                  <c:v>59</c:v>
                </c:pt>
                <c:pt idx="101">
                  <c:v>52.666666666666664</c:v>
                </c:pt>
                <c:pt idx="102">
                  <c:v>71.909090909090907</c:v>
                </c:pt>
                <c:pt idx="103">
                  <c:v>48</c:v>
                </c:pt>
                <c:pt idx="104">
                  <c:v>39.333333333333336</c:v>
                </c:pt>
                <c:pt idx="105">
                  <c:v>31.75</c:v>
                </c:pt>
                <c:pt idx="106">
                  <c:v>63.571428571428569</c:v>
                </c:pt>
                <c:pt idx="107">
                  <c:v>59.333333333333336</c:v>
                </c:pt>
                <c:pt idx="108">
                  <c:v>62.492346938775505</c:v>
                </c:pt>
                <c:pt idx="109">
                  <c:v>77.75</c:v>
                </c:pt>
                <c:pt idx="110">
                  <c:v>41</c:v>
                </c:pt>
                <c:pt idx="111">
                  <c:v>72.125</c:v>
                </c:pt>
                <c:pt idx="112">
                  <c:v>73.571428571428569</c:v>
                </c:pt>
                <c:pt idx="114">
                  <c:v>79</c:v>
                </c:pt>
                <c:pt idx="115">
                  <c:v>31</c:v>
                </c:pt>
                <c:pt idx="116">
                  <c:v>63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'Англ.яз-11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 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МБОУ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№ 12 "М и Т"</c:v>
                </c:pt>
                <c:pt idx="111">
                  <c:v>МБОУ Гимназия 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14</c:v>
                </c:pt>
                <c:pt idx="116">
                  <c:v>МБОУ СШ № 27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'Англ.яз-11 диаграмма по районам'!$U$5:$U$122</c:f>
              <c:numCache>
                <c:formatCode>Основной</c:formatCode>
                <c:ptCount val="118"/>
                <c:pt idx="0" formatCode="0,00">
                  <c:v>63.14</c:v>
                </c:pt>
                <c:pt idx="1">
                  <c:v>63.14</c:v>
                </c:pt>
                <c:pt idx="2" formatCode="0,00">
                  <c:v>63.14</c:v>
                </c:pt>
                <c:pt idx="3" formatCode="0,00">
                  <c:v>63.14</c:v>
                </c:pt>
                <c:pt idx="4" formatCode="0,00">
                  <c:v>63.14</c:v>
                </c:pt>
                <c:pt idx="5" formatCode="0,00">
                  <c:v>63.14</c:v>
                </c:pt>
                <c:pt idx="6" formatCode="0,00">
                  <c:v>63.14</c:v>
                </c:pt>
                <c:pt idx="7" formatCode="0,00">
                  <c:v>63.14</c:v>
                </c:pt>
                <c:pt idx="8" formatCode="0,00">
                  <c:v>63.14</c:v>
                </c:pt>
                <c:pt idx="9" formatCode="0,00">
                  <c:v>63.14</c:v>
                </c:pt>
                <c:pt idx="10" formatCode="0,00">
                  <c:v>63.14</c:v>
                </c:pt>
                <c:pt idx="11" formatCode="0,00">
                  <c:v>63.14</c:v>
                </c:pt>
                <c:pt idx="12" formatCode="0,00">
                  <c:v>63.14</c:v>
                </c:pt>
                <c:pt idx="13" formatCode="0,00">
                  <c:v>63.14</c:v>
                </c:pt>
                <c:pt idx="14" formatCode="0,00">
                  <c:v>63.14</c:v>
                </c:pt>
                <c:pt idx="15" formatCode="0,00">
                  <c:v>63.14</c:v>
                </c:pt>
                <c:pt idx="16" formatCode="0,00">
                  <c:v>63.14</c:v>
                </c:pt>
                <c:pt idx="17" formatCode="0,00">
                  <c:v>63.14</c:v>
                </c:pt>
                <c:pt idx="18" formatCode="0,00">
                  <c:v>63.14</c:v>
                </c:pt>
                <c:pt idx="19" formatCode="0,00">
                  <c:v>63.14</c:v>
                </c:pt>
                <c:pt idx="20" formatCode="0,00">
                  <c:v>63.14</c:v>
                </c:pt>
                <c:pt idx="21" formatCode="0,00">
                  <c:v>63.14</c:v>
                </c:pt>
                <c:pt idx="22" formatCode="0,00">
                  <c:v>63.14</c:v>
                </c:pt>
                <c:pt idx="23" formatCode="0,00">
                  <c:v>63.14</c:v>
                </c:pt>
                <c:pt idx="24" formatCode="0,00">
                  <c:v>66.87</c:v>
                </c:pt>
                <c:pt idx="25" formatCode="0,00">
                  <c:v>63.14</c:v>
                </c:pt>
                <c:pt idx="26" formatCode="0,00">
                  <c:v>63.14</c:v>
                </c:pt>
                <c:pt idx="27" formatCode="0,00">
                  <c:v>63.14</c:v>
                </c:pt>
                <c:pt idx="28" formatCode="0,00">
                  <c:v>63.14</c:v>
                </c:pt>
                <c:pt idx="29" formatCode="0,00">
                  <c:v>63.14</c:v>
                </c:pt>
                <c:pt idx="30" formatCode="0,00">
                  <c:v>63.14</c:v>
                </c:pt>
                <c:pt idx="31" formatCode="0,00">
                  <c:v>63.14</c:v>
                </c:pt>
                <c:pt idx="32" formatCode="0,00">
                  <c:v>63.14</c:v>
                </c:pt>
                <c:pt idx="33" formatCode="0,00">
                  <c:v>63.14</c:v>
                </c:pt>
                <c:pt idx="34" formatCode="0,00">
                  <c:v>63.14</c:v>
                </c:pt>
                <c:pt idx="35" formatCode="0,00">
                  <c:v>63.14</c:v>
                </c:pt>
                <c:pt idx="36" formatCode="0,00">
                  <c:v>63.14</c:v>
                </c:pt>
                <c:pt idx="37" formatCode="0,00">
                  <c:v>63.14</c:v>
                </c:pt>
                <c:pt idx="38" formatCode="0,00">
                  <c:v>63.14</c:v>
                </c:pt>
                <c:pt idx="39" formatCode="0,00">
                  <c:v>63.14</c:v>
                </c:pt>
                <c:pt idx="40" formatCode="0,00">
                  <c:v>63.14</c:v>
                </c:pt>
                <c:pt idx="41" formatCode="0,00">
                  <c:v>63.14</c:v>
                </c:pt>
                <c:pt idx="42" formatCode="0,00">
                  <c:v>63.14</c:v>
                </c:pt>
                <c:pt idx="43" formatCode="0,00">
                  <c:v>63.14</c:v>
                </c:pt>
                <c:pt idx="44" formatCode="0,00">
                  <c:v>63.14</c:v>
                </c:pt>
                <c:pt idx="45" formatCode="0,00">
                  <c:v>63.14</c:v>
                </c:pt>
                <c:pt idx="46" formatCode="0,00">
                  <c:v>63.14</c:v>
                </c:pt>
                <c:pt idx="47" formatCode="0,00">
                  <c:v>63.14</c:v>
                </c:pt>
                <c:pt idx="48" formatCode="0,00">
                  <c:v>63.14</c:v>
                </c:pt>
                <c:pt idx="49" formatCode="0,00">
                  <c:v>63.14</c:v>
                </c:pt>
                <c:pt idx="50" formatCode="0,00">
                  <c:v>63.14</c:v>
                </c:pt>
                <c:pt idx="51" formatCode="0,00">
                  <c:v>63.14</c:v>
                </c:pt>
                <c:pt idx="52" formatCode="0,00">
                  <c:v>63.14</c:v>
                </c:pt>
                <c:pt idx="53" formatCode="0,00">
                  <c:v>63.14</c:v>
                </c:pt>
                <c:pt idx="54" formatCode="0,00">
                  <c:v>63.14</c:v>
                </c:pt>
                <c:pt idx="55" formatCode="0,00">
                  <c:v>63.14</c:v>
                </c:pt>
                <c:pt idx="56" formatCode="0,00">
                  <c:v>63.14</c:v>
                </c:pt>
                <c:pt idx="57" formatCode="0,00">
                  <c:v>63.14</c:v>
                </c:pt>
                <c:pt idx="58" formatCode="0,00">
                  <c:v>63.14</c:v>
                </c:pt>
                <c:pt idx="59" formatCode="0,00">
                  <c:v>63.14</c:v>
                </c:pt>
                <c:pt idx="60" formatCode="0,00">
                  <c:v>63.14</c:v>
                </c:pt>
                <c:pt idx="61" formatCode="0,00">
                  <c:v>63.14</c:v>
                </c:pt>
                <c:pt idx="62" formatCode="0,00">
                  <c:v>63.14</c:v>
                </c:pt>
                <c:pt idx="63" formatCode="0,00">
                  <c:v>63.14</c:v>
                </c:pt>
                <c:pt idx="64" formatCode="0,00">
                  <c:v>63.14</c:v>
                </c:pt>
                <c:pt idx="65" formatCode="0,00">
                  <c:v>63.14</c:v>
                </c:pt>
                <c:pt idx="66" formatCode="0,00">
                  <c:v>63.14</c:v>
                </c:pt>
                <c:pt idx="67" formatCode="0,00">
                  <c:v>63.14</c:v>
                </c:pt>
                <c:pt idx="68" formatCode="0,00">
                  <c:v>63.14</c:v>
                </c:pt>
                <c:pt idx="69" formatCode="0,00">
                  <c:v>63.14</c:v>
                </c:pt>
                <c:pt idx="70" formatCode="0,00">
                  <c:v>63.14</c:v>
                </c:pt>
                <c:pt idx="71" formatCode="0,00">
                  <c:v>63.14</c:v>
                </c:pt>
                <c:pt idx="72" formatCode="0,00">
                  <c:v>63.14</c:v>
                </c:pt>
                <c:pt idx="73" formatCode="0,00">
                  <c:v>63.14</c:v>
                </c:pt>
                <c:pt idx="74" formatCode="0,00">
                  <c:v>63.14</c:v>
                </c:pt>
                <c:pt idx="75" formatCode="0,00">
                  <c:v>63.14</c:v>
                </c:pt>
                <c:pt idx="76" formatCode="0,00">
                  <c:v>63.14</c:v>
                </c:pt>
                <c:pt idx="77" formatCode="0,00">
                  <c:v>63.14</c:v>
                </c:pt>
                <c:pt idx="78" formatCode="0,00">
                  <c:v>63.14</c:v>
                </c:pt>
                <c:pt idx="79" formatCode="0,00">
                  <c:v>63.14</c:v>
                </c:pt>
                <c:pt idx="80" formatCode="0,00">
                  <c:v>63.14</c:v>
                </c:pt>
                <c:pt idx="81" formatCode="0,00">
                  <c:v>63.14</c:v>
                </c:pt>
                <c:pt idx="82" formatCode="0,00">
                  <c:v>63.14</c:v>
                </c:pt>
                <c:pt idx="83" formatCode="0,00">
                  <c:v>63.14</c:v>
                </c:pt>
                <c:pt idx="84" formatCode="0,00">
                  <c:v>63.14</c:v>
                </c:pt>
                <c:pt idx="85" formatCode="0,00">
                  <c:v>63.14</c:v>
                </c:pt>
                <c:pt idx="86" formatCode="0,00">
                  <c:v>63.14</c:v>
                </c:pt>
                <c:pt idx="87" formatCode="0,00">
                  <c:v>63.14</c:v>
                </c:pt>
                <c:pt idx="88" formatCode="0,00">
                  <c:v>63.14</c:v>
                </c:pt>
                <c:pt idx="89" formatCode="0,00">
                  <c:v>63.14</c:v>
                </c:pt>
                <c:pt idx="90" formatCode="0,00">
                  <c:v>63.14</c:v>
                </c:pt>
                <c:pt idx="91" formatCode="0,00">
                  <c:v>63.14</c:v>
                </c:pt>
                <c:pt idx="92" formatCode="0,00">
                  <c:v>63.14</c:v>
                </c:pt>
                <c:pt idx="93" formatCode="0,00">
                  <c:v>63.14</c:v>
                </c:pt>
                <c:pt idx="94" formatCode="0,00">
                  <c:v>63.14</c:v>
                </c:pt>
                <c:pt idx="95" formatCode="0,00">
                  <c:v>63.14</c:v>
                </c:pt>
                <c:pt idx="96" formatCode="0,00">
                  <c:v>63.14</c:v>
                </c:pt>
                <c:pt idx="97" formatCode="0,00">
                  <c:v>63.14</c:v>
                </c:pt>
                <c:pt idx="98" formatCode="0,00">
                  <c:v>63.14</c:v>
                </c:pt>
                <c:pt idx="99" formatCode="0,00">
                  <c:v>63.14</c:v>
                </c:pt>
                <c:pt idx="100" formatCode="0,00">
                  <c:v>63.14</c:v>
                </c:pt>
                <c:pt idx="101" formatCode="0,00">
                  <c:v>63.14</c:v>
                </c:pt>
                <c:pt idx="102" formatCode="0,00">
                  <c:v>63.14</c:v>
                </c:pt>
                <c:pt idx="103" formatCode="0,00">
                  <c:v>63.14</c:v>
                </c:pt>
                <c:pt idx="104" formatCode="0,00">
                  <c:v>63.14</c:v>
                </c:pt>
                <c:pt idx="105" formatCode="0,00">
                  <c:v>63.14</c:v>
                </c:pt>
                <c:pt idx="106" formatCode="0,00">
                  <c:v>63.14</c:v>
                </c:pt>
                <c:pt idx="107" formatCode="0,00">
                  <c:v>63.14</c:v>
                </c:pt>
                <c:pt idx="108" formatCode="0,00">
                  <c:v>63.14</c:v>
                </c:pt>
                <c:pt idx="109" formatCode="0,00">
                  <c:v>63.14</c:v>
                </c:pt>
                <c:pt idx="110" formatCode="0,00">
                  <c:v>63.14</c:v>
                </c:pt>
                <c:pt idx="111" formatCode="0,00">
                  <c:v>63.14</c:v>
                </c:pt>
                <c:pt idx="112" formatCode="0,00">
                  <c:v>63.14</c:v>
                </c:pt>
                <c:pt idx="113" formatCode="0,00">
                  <c:v>63.14</c:v>
                </c:pt>
                <c:pt idx="114" formatCode="0,00">
                  <c:v>63.14</c:v>
                </c:pt>
                <c:pt idx="115" formatCode="0,00">
                  <c:v>63.14</c:v>
                </c:pt>
                <c:pt idx="116" formatCode="0,00">
                  <c:v>63.14</c:v>
                </c:pt>
                <c:pt idx="117" formatCode="0,00">
                  <c:v>63.14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CC3399"/>
              </a:solidFill>
            </a:ln>
          </c:spPr>
          <c:marker>
            <c:symbol val="none"/>
          </c:marker>
          <c:cat>
            <c:strRef>
              <c:f>'Англ.яз-11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 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МБОУ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№ 12 "М и Т"</c:v>
                </c:pt>
                <c:pt idx="111">
                  <c:v>МБОУ Гимназия 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</c:v>
                </c:pt>
                <c:pt idx="115">
                  <c:v>МБОУ СШ № 14</c:v>
                </c:pt>
                <c:pt idx="116">
                  <c:v>МБОУ СШ № 27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'Англ.яз-11 диаграмма по районам'!$T$5:$T$122</c:f>
              <c:numCache>
                <c:formatCode>0,00</c:formatCode>
                <c:ptCount val="118"/>
                <c:pt idx="0">
                  <c:v>65.599999999999994</c:v>
                </c:pt>
                <c:pt idx="1">
                  <c:v>63.454166666250003</c:v>
                </c:pt>
                <c:pt idx="2">
                  <c:v>55.833333330000002</c:v>
                </c:pt>
                <c:pt idx="3">
                  <c:v>75.8</c:v>
                </c:pt>
                <c:pt idx="4">
                  <c:v>67</c:v>
                </c:pt>
                <c:pt idx="5">
                  <c:v>51.666666669999998</c:v>
                </c:pt>
                <c:pt idx="6">
                  <c:v>64.5</c:v>
                </c:pt>
                <c:pt idx="7">
                  <c:v>67</c:v>
                </c:pt>
                <c:pt idx="8">
                  <c:v>57.5</c:v>
                </c:pt>
                <c:pt idx="9">
                  <c:v>68.333333330000002</c:v>
                </c:pt>
                <c:pt idx="10">
                  <c:v>64.369805194999998</c:v>
                </c:pt>
                <c:pt idx="11">
                  <c:v>62.272727269999997</c:v>
                </c:pt>
                <c:pt idx="12">
                  <c:v>57.4</c:v>
                </c:pt>
                <c:pt idx="13">
                  <c:v>62</c:v>
                </c:pt>
                <c:pt idx="14">
                  <c:v>82</c:v>
                </c:pt>
                <c:pt idx="15">
                  <c:v>69.285714290000001</c:v>
                </c:pt>
                <c:pt idx="17">
                  <c:v>64</c:v>
                </c:pt>
                <c:pt idx="18">
                  <c:v>77</c:v>
                </c:pt>
                <c:pt idx="20">
                  <c:v>41</c:v>
                </c:pt>
                <c:pt idx="24">
                  <c:v>58.845000000000006</c:v>
                </c:pt>
                <c:pt idx="25">
                  <c:v>75.5</c:v>
                </c:pt>
                <c:pt idx="26">
                  <c:v>60.75</c:v>
                </c:pt>
                <c:pt idx="27">
                  <c:v>77</c:v>
                </c:pt>
                <c:pt idx="28">
                  <c:v>77.2</c:v>
                </c:pt>
                <c:pt idx="29">
                  <c:v>44.5</c:v>
                </c:pt>
                <c:pt idx="31">
                  <c:v>69.5</c:v>
                </c:pt>
                <c:pt idx="33">
                  <c:v>36</c:v>
                </c:pt>
                <c:pt idx="35">
                  <c:v>14</c:v>
                </c:pt>
                <c:pt idx="36">
                  <c:v>78.333333330000002</c:v>
                </c:pt>
                <c:pt idx="41">
                  <c:v>55.666666669999998</c:v>
                </c:pt>
                <c:pt idx="43">
                  <c:v>61.336586987999993</c:v>
                </c:pt>
                <c:pt idx="44">
                  <c:v>71.628571429999994</c:v>
                </c:pt>
                <c:pt idx="45">
                  <c:v>78.727272729999996</c:v>
                </c:pt>
                <c:pt idx="46">
                  <c:v>72.173913040000002</c:v>
                </c:pt>
                <c:pt idx="47">
                  <c:v>64.785714290000001</c:v>
                </c:pt>
                <c:pt idx="48">
                  <c:v>76.5</c:v>
                </c:pt>
                <c:pt idx="49">
                  <c:v>52</c:v>
                </c:pt>
                <c:pt idx="50">
                  <c:v>71</c:v>
                </c:pt>
                <c:pt idx="51">
                  <c:v>65</c:v>
                </c:pt>
                <c:pt idx="52">
                  <c:v>32</c:v>
                </c:pt>
                <c:pt idx="55">
                  <c:v>55.4</c:v>
                </c:pt>
                <c:pt idx="57">
                  <c:v>69</c:v>
                </c:pt>
                <c:pt idx="58">
                  <c:v>42.333333330000002</c:v>
                </c:pt>
                <c:pt idx="59">
                  <c:v>57</c:v>
                </c:pt>
                <c:pt idx="60">
                  <c:v>51.5</c:v>
                </c:pt>
                <c:pt idx="61">
                  <c:v>61</c:v>
                </c:pt>
                <c:pt idx="62">
                  <c:v>66.134038801111103</c:v>
                </c:pt>
                <c:pt idx="63">
                  <c:v>59.111111110000003</c:v>
                </c:pt>
                <c:pt idx="64">
                  <c:v>61.285714290000001</c:v>
                </c:pt>
                <c:pt idx="65">
                  <c:v>57.142857139999997</c:v>
                </c:pt>
                <c:pt idx="67">
                  <c:v>58.5</c:v>
                </c:pt>
                <c:pt idx="69">
                  <c:v>64</c:v>
                </c:pt>
                <c:pt idx="72">
                  <c:v>74.666666669999998</c:v>
                </c:pt>
                <c:pt idx="75">
                  <c:v>87</c:v>
                </c:pt>
                <c:pt idx="76">
                  <c:v>62.5</c:v>
                </c:pt>
                <c:pt idx="77">
                  <c:v>71</c:v>
                </c:pt>
                <c:pt idx="78">
                  <c:v>57.190375966249981</c:v>
                </c:pt>
                <c:pt idx="79">
                  <c:v>70</c:v>
                </c:pt>
                <c:pt idx="81">
                  <c:v>52.285714290000001</c:v>
                </c:pt>
                <c:pt idx="82">
                  <c:v>58.545454550000002</c:v>
                </c:pt>
                <c:pt idx="83">
                  <c:v>35</c:v>
                </c:pt>
                <c:pt idx="84">
                  <c:v>73</c:v>
                </c:pt>
                <c:pt idx="85">
                  <c:v>65.333333330000002</c:v>
                </c:pt>
                <c:pt idx="88">
                  <c:v>64</c:v>
                </c:pt>
                <c:pt idx="89">
                  <c:v>53.666666669999998</c:v>
                </c:pt>
                <c:pt idx="90">
                  <c:v>24</c:v>
                </c:pt>
                <c:pt idx="91">
                  <c:v>51.5</c:v>
                </c:pt>
                <c:pt idx="93">
                  <c:v>58.333333330000002</c:v>
                </c:pt>
                <c:pt idx="94">
                  <c:v>54</c:v>
                </c:pt>
                <c:pt idx="95">
                  <c:v>61.5</c:v>
                </c:pt>
                <c:pt idx="96">
                  <c:v>46</c:v>
                </c:pt>
                <c:pt idx="98">
                  <c:v>83</c:v>
                </c:pt>
                <c:pt idx="99">
                  <c:v>68.833333330000002</c:v>
                </c:pt>
                <c:pt idx="100">
                  <c:v>54.55</c:v>
                </c:pt>
                <c:pt idx="101">
                  <c:v>47</c:v>
                </c:pt>
                <c:pt idx="102">
                  <c:v>57.074074070000002</c:v>
                </c:pt>
                <c:pt idx="103">
                  <c:v>62.25</c:v>
                </c:pt>
                <c:pt idx="104">
                  <c:v>58.529411760000002</c:v>
                </c:pt>
                <c:pt idx="105">
                  <c:v>59.739130430000003</c:v>
                </c:pt>
                <c:pt idx="106">
                  <c:v>60.928571429999998</c:v>
                </c:pt>
                <c:pt idx="107">
                  <c:v>53.5</c:v>
                </c:pt>
                <c:pt idx="108">
                  <c:v>59.565077251428569</c:v>
                </c:pt>
                <c:pt idx="109">
                  <c:v>73.783783779999993</c:v>
                </c:pt>
                <c:pt idx="110">
                  <c:v>50</c:v>
                </c:pt>
                <c:pt idx="111">
                  <c:v>70.724137929999998</c:v>
                </c:pt>
                <c:pt idx="112">
                  <c:v>77</c:v>
                </c:pt>
                <c:pt idx="114">
                  <c:v>53.047619050000002</c:v>
                </c:pt>
                <c:pt idx="115">
                  <c:v>34</c:v>
                </c:pt>
                <c:pt idx="116" formatCode="Основной">
                  <c:v>58.4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47840"/>
        <c:axId val="90964736"/>
      </c:lineChart>
      <c:catAx>
        <c:axId val="90147840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964736"/>
        <c:crosses val="autoZero"/>
        <c:auto val="1"/>
        <c:lblAlgn val="ctr"/>
        <c:lblOffset val="100"/>
        <c:noMultiLvlLbl val="0"/>
      </c:catAx>
      <c:valAx>
        <c:axId val="9096473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147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206204476542178"/>
          <c:y val="2.2717635155940701E-2"/>
          <c:w val="0.71631957508686206"/>
          <c:h val="4.22935290983363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Английский язык  </a:t>
            </a:r>
            <a:r>
              <a:rPr lang="ru-RU" b="1" baseline="0"/>
              <a:t>11 ЕГЭ 2019- 2018- 2017-2016-2015</a:t>
            </a:r>
            <a:endParaRPr lang="ru-RU" b="1"/>
          </a:p>
        </c:rich>
      </c:tx>
      <c:layout>
        <c:manualLayout>
          <c:xMode val="edge"/>
          <c:yMode val="edge"/>
          <c:x val="3.6668698143455004E-2"/>
          <c:y val="1.987419170369067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00087304868324E-2"/>
          <c:y val="8.9311964496058091E-2"/>
          <c:w val="0.9796123792777659"/>
          <c:h val="0.55057229578146305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Лицей № 7 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49</c:v>
                </c:pt>
                <c:pt idx="12">
                  <c:v>МАОУ Гимназия № 4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МБОУ СШ № 46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СШ № 89</c:v>
                </c:pt>
                <c:pt idx="26">
                  <c:v>МБОУ СШ № 47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СШ № 16</c:v>
                </c:pt>
                <c:pt idx="30">
                  <c:v>МБОУ Гимназия № 7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МАОУ СШ № 148</c:v>
                </c:pt>
                <c:pt idx="34">
                  <c:v>МБОУ СШ № 88</c:v>
                </c:pt>
                <c:pt idx="35">
                  <c:v>МБОУ СШ № 53</c:v>
                </c:pt>
                <c:pt idx="36">
                  <c:v>МБОУ СШ № 79</c:v>
                </c:pt>
                <c:pt idx="37">
                  <c:v>МБОУ СШ № 65</c:v>
                </c:pt>
                <c:pt idx="38">
                  <c:v>МБОУ СШ № 94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44</c:v>
                </c:pt>
                <c:pt idx="42">
                  <c:v>МБОУ СШ № 64</c:v>
                </c:pt>
                <c:pt idx="43">
                  <c:v>ОКТЯБРЬСКИЙ РАЙОН</c:v>
                </c:pt>
                <c:pt idx="44">
                  <c:v>МБОУ СШ № 84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МБОУ СШ № 72</c:v>
                </c:pt>
                <c:pt idx="48">
                  <c:v>МБОУ СШ № 82</c:v>
                </c:pt>
                <c:pt idx="49">
                  <c:v>МБОУ Лицей № 8</c:v>
                </c:pt>
                <c:pt idx="50">
                  <c:v>МАОУ "КУГ № 1 - Универс"</c:v>
                </c:pt>
                <c:pt idx="51">
                  <c:v>МБОУ СШ № 3</c:v>
                </c:pt>
                <c:pt idx="52">
                  <c:v>МБОУ Школа-интернат № 1 </c:v>
                </c:pt>
                <c:pt idx="53">
                  <c:v>МАОУ Лицей № 1</c:v>
                </c:pt>
                <c:pt idx="54">
                  <c:v>МБОУ СШ № 95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СШ № 36</c:v>
                </c:pt>
                <c:pt idx="58">
                  <c:v>МБОУ СШ № 21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73</c:v>
                </c:pt>
                <c:pt idx="62">
                  <c:v>СВЕРДЛОВСКИЙ РАЙОН</c:v>
                </c:pt>
                <c:pt idx="63">
                  <c:v>МБОУ СШ № 76</c:v>
                </c:pt>
                <c:pt idx="64">
                  <c:v>МБОУ СШ № 6</c:v>
                </c:pt>
                <c:pt idx="65">
                  <c:v>МАОУ Лицей № 9 "Лидер"</c:v>
                </c:pt>
                <c:pt idx="66">
                  <c:v>МБОУ СШ № 42</c:v>
                </c:pt>
                <c:pt idx="67">
                  <c:v>МАОУ Гимназия № 14</c:v>
                </c:pt>
                <c:pt idx="68">
                  <c:v>МБОУ СШ № 78</c:v>
                </c:pt>
                <c:pt idx="69">
                  <c:v>МАОУ СШ № 23</c:v>
                </c:pt>
                <c:pt idx="70">
                  <c:v>МБОУ СШ № 93</c:v>
                </c:pt>
                <c:pt idx="71">
                  <c:v>МБОУ СШ № 92</c:v>
                </c:pt>
                <c:pt idx="72">
                  <c:v>МБОУ СШ № 137</c:v>
                </c:pt>
                <c:pt idx="73">
                  <c:v>МБОУ СШ № 97</c:v>
                </c:pt>
                <c:pt idx="74">
                  <c:v>МБОУ СШ № 45</c:v>
                </c:pt>
                <c:pt idx="75">
                  <c:v>МБОУ СШ № 17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СОВЕТСКИЙ РАЙОН</c:v>
                </c:pt>
                <c:pt idx="79">
                  <c:v>МБОУ СШ № 24</c:v>
                </c:pt>
                <c:pt idx="80">
                  <c:v>МБОУ СШ № 5</c:v>
                </c:pt>
                <c:pt idx="81">
                  <c:v>МБОУ СШ № 22</c:v>
                </c:pt>
                <c:pt idx="82">
                  <c:v>МБОУ СШ № 147</c:v>
                </c:pt>
                <c:pt idx="83">
                  <c:v>МБОУ СШ № 141</c:v>
                </c:pt>
                <c:pt idx="84">
                  <c:v>МАОУ СШ № 149</c:v>
                </c:pt>
                <c:pt idx="85">
                  <c:v>МАОУ СШ № 150</c:v>
                </c:pt>
                <c:pt idx="86">
                  <c:v>МБОУ СШ № 98</c:v>
                </c:pt>
                <c:pt idx="87">
                  <c:v>МБОУ СШ № 7</c:v>
                </c:pt>
                <c:pt idx="88">
                  <c:v>МАОУ СШ № 151</c:v>
                </c:pt>
                <c:pt idx="89">
                  <c:v>МАОУ СШ № 145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108</c:v>
                </c:pt>
                <c:pt idx="93">
                  <c:v>МБОУ СШ № 70</c:v>
                </c:pt>
                <c:pt idx="94">
                  <c:v>МБОУ СШ № 144</c:v>
                </c:pt>
                <c:pt idx="95">
                  <c:v>МБОУ СШ № 121</c:v>
                </c:pt>
                <c:pt idx="96">
                  <c:v>МБОУ СШ № 18</c:v>
                </c:pt>
                <c:pt idx="97">
                  <c:v>МБОУ СШ № 1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139</c:v>
                </c:pt>
                <c:pt idx="101">
                  <c:v>МБОУ СШ № 91</c:v>
                </c:pt>
                <c:pt idx="102">
                  <c:v>МБОУ СШ № 134</c:v>
                </c:pt>
                <c:pt idx="103">
                  <c:v>МБОУ СШ № 2</c:v>
                </c:pt>
                <c:pt idx="104">
                  <c:v>МБОУ СШ № 66</c:v>
                </c:pt>
                <c:pt idx="105">
                  <c:v>МБОУ СШ № 69</c:v>
                </c:pt>
                <c:pt idx="106">
                  <c:v>МБОУ СШ № 129</c:v>
                </c:pt>
                <c:pt idx="107">
                  <c:v>МБОУ СШ № 56</c:v>
                </c:pt>
                <c:pt idx="108">
                  <c:v>ЦЕНТРАЛЬНЫЙ РАЙОН</c:v>
                </c:pt>
                <c:pt idx="109">
                  <c:v>МБОУ Лицей № 2</c:v>
                </c:pt>
                <c:pt idx="110">
                  <c:v>МАОУ Гимназия № 2</c:v>
                </c:pt>
                <c:pt idx="111">
                  <c:v>МБОУ СШ № 10</c:v>
                </c:pt>
                <c:pt idx="112">
                  <c:v>МБОУ Гимназия  № 16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Гимназия № 12 "М и Т"</c:v>
                </c:pt>
                <c:pt idx="117">
                  <c:v>МБОУ СШ № 14</c:v>
                </c:pt>
              </c:strCache>
            </c:strRef>
          </c:cat>
          <c:val>
            <c:numRef>
              <c:f>'Англ.яз-11 диаграмма'!$E$5:$E$122</c:f>
              <c:numCache>
                <c:formatCode>Основной</c:formatCode>
                <c:ptCount val="118"/>
                <c:pt idx="0">
                  <c:v>74.430000000000007</c:v>
                </c:pt>
                <c:pt idx="1">
                  <c:v>74.430000000000007</c:v>
                </c:pt>
                <c:pt idx="2">
                  <c:v>74.430000000000007</c:v>
                </c:pt>
                <c:pt idx="3">
                  <c:v>74.430000000000007</c:v>
                </c:pt>
                <c:pt idx="4">
                  <c:v>74.430000000000007</c:v>
                </c:pt>
                <c:pt idx="5">
                  <c:v>74.430000000000007</c:v>
                </c:pt>
                <c:pt idx="6">
                  <c:v>74.430000000000007</c:v>
                </c:pt>
                <c:pt idx="7">
                  <c:v>74.430000000000007</c:v>
                </c:pt>
                <c:pt idx="8">
                  <c:v>74.430000000000007</c:v>
                </c:pt>
                <c:pt idx="9">
                  <c:v>74.430000000000007</c:v>
                </c:pt>
                <c:pt idx="10">
                  <c:v>74.430000000000007</c:v>
                </c:pt>
                <c:pt idx="11">
                  <c:v>74.430000000000007</c:v>
                </c:pt>
                <c:pt idx="12">
                  <c:v>74.430000000000007</c:v>
                </c:pt>
                <c:pt idx="13">
                  <c:v>74.430000000000007</c:v>
                </c:pt>
                <c:pt idx="14">
                  <c:v>74.430000000000007</c:v>
                </c:pt>
                <c:pt idx="15">
                  <c:v>74.430000000000007</c:v>
                </c:pt>
                <c:pt idx="16">
                  <c:v>74.430000000000007</c:v>
                </c:pt>
                <c:pt idx="17">
                  <c:v>74.430000000000007</c:v>
                </c:pt>
                <c:pt idx="18">
                  <c:v>74.430000000000007</c:v>
                </c:pt>
                <c:pt idx="19">
                  <c:v>74.430000000000007</c:v>
                </c:pt>
                <c:pt idx="20">
                  <c:v>74.430000000000007</c:v>
                </c:pt>
                <c:pt idx="21">
                  <c:v>74.430000000000007</c:v>
                </c:pt>
                <c:pt idx="22">
                  <c:v>74.430000000000007</c:v>
                </c:pt>
                <c:pt idx="23">
                  <c:v>74.430000000000007</c:v>
                </c:pt>
                <c:pt idx="24">
                  <c:v>74.430000000000007</c:v>
                </c:pt>
                <c:pt idx="25">
                  <c:v>74.430000000000007</c:v>
                </c:pt>
                <c:pt idx="26">
                  <c:v>74.430000000000007</c:v>
                </c:pt>
                <c:pt idx="27">
                  <c:v>74.430000000000007</c:v>
                </c:pt>
                <c:pt idx="28">
                  <c:v>74.430000000000007</c:v>
                </c:pt>
                <c:pt idx="29">
                  <c:v>74.430000000000007</c:v>
                </c:pt>
                <c:pt idx="30">
                  <c:v>74.430000000000007</c:v>
                </c:pt>
                <c:pt idx="31">
                  <c:v>74.430000000000007</c:v>
                </c:pt>
                <c:pt idx="32">
                  <c:v>74.430000000000007</c:v>
                </c:pt>
                <c:pt idx="33">
                  <c:v>74.430000000000007</c:v>
                </c:pt>
                <c:pt idx="34">
                  <c:v>74.430000000000007</c:v>
                </c:pt>
                <c:pt idx="35">
                  <c:v>74.430000000000007</c:v>
                </c:pt>
                <c:pt idx="36">
                  <c:v>74.430000000000007</c:v>
                </c:pt>
                <c:pt idx="37">
                  <c:v>74.430000000000007</c:v>
                </c:pt>
                <c:pt idx="38">
                  <c:v>74.430000000000007</c:v>
                </c:pt>
                <c:pt idx="39">
                  <c:v>74.430000000000007</c:v>
                </c:pt>
                <c:pt idx="40">
                  <c:v>74.430000000000007</c:v>
                </c:pt>
                <c:pt idx="41">
                  <c:v>74.430000000000007</c:v>
                </c:pt>
                <c:pt idx="42">
                  <c:v>74.430000000000007</c:v>
                </c:pt>
                <c:pt idx="43">
                  <c:v>74.430000000000007</c:v>
                </c:pt>
                <c:pt idx="44">
                  <c:v>74.430000000000007</c:v>
                </c:pt>
                <c:pt idx="45">
                  <c:v>74.430000000000007</c:v>
                </c:pt>
                <c:pt idx="46">
                  <c:v>74.430000000000007</c:v>
                </c:pt>
                <c:pt idx="47">
                  <c:v>74.430000000000007</c:v>
                </c:pt>
                <c:pt idx="48">
                  <c:v>74.430000000000007</c:v>
                </c:pt>
                <c:pt idx="49">
                  <c:v>74.430000000000007</c:v>
                </c:pt>
                <c:pt idx="50">
                  <c:v>74.430000000000007</c:v>
                </c:pt>
                <c:pt idx="51">
                  <c:v>74.430000000000007</c:v>
                </c:pt>
                <c:pt idx="52">
                  <c:v>74.430000000000007</c:v>
                </c:pt>
                <c:pt idx="53">
                  <c:v>74.430000000000007</c:v>
                </c:pt>
                <c:pt idx="54">
                  <c:v>74.430000000000007</c:v>
                </c:pt>
                <c:pt idx="55">
                  <c:v>74.430000000000007</c:v>
                </c:pt>
                <c:pt idx="56">
                  <c:v>74.430000000000007</c:v>
                </c:pt>
                <c:pt idx="57">
                  <c:v>74.430000000000007</c:v>
                </c:pt>
                <c:pt idx="58">
                  <c:v>74.430000000000007</c:v>
                </c:pt>
                <c:pt idx="59">
                  <c:v>74.430000000000007</c:v>
                </c:pt>
                <c:pt idx="60">
                  <c:v>74.430000000000007</c:v>
                </c:pt>
                <c:pt idx="61">
                  <c:v>74.430000000000007</c:v>
                </c:pt>
                <c:pt idx="62">
                  <c:v>74.430000000000007</c:v>
                </c:pt>
                <c:pt idx="63">
                  <c:v>74.430000000000007</c:v>
                </c:pt>
                <c:pt idx="64">
                  <c:v>74.430000000000007</c:v>
                </c:pt>
                <c:pt idx="65">
                  <c:v>74.430000000000007</c:v>
                </c:pt>
                <c:pt idx="66">
                  <c:v>74.430000000000007</c:v>
                </c:pt>
                <c:pt idx="67">
                  <c:v>74.430000000000007</c:v>
                </c:pt>
                <c:pt idx="68">
                  <c:v>74.430000000000007</c:v>
                </c:pt>
                <c:pt idx="69">
                  <c:v>74.430000000000007</c:v>
                </c:pt>
                <c:pt idx="70">
                  <c:v>74.430000000000007</c:v>
                </c:pt>
                <c:pt idx="71">
                  <c:v>74.430000000000007</c:v>
                </c:pt>
                <c:pt idx="72">
                  <c:v>74.430000000000007</c:v>
                </c:pt>
                <c:pt idx="73">
                  <c:v>74.430000000000007</c:v>
                </c:pt>
                <c:pt idx="74">
                  <c:v>74.430000000000007</c:v>
                </c:pt>
                <c:pt idx="75">
                  <c:v>74.430000000000007</c:v>
                </c:pt>
                <c:pt idx="76">
                  <c:v>74.430000000000007</c:v>
                </c:pt>
                <c:pt idx="77">
                  <c:v>74.430000000000007</c:v>
                </c:pt>
                <c:pt idx="78">
                  <c:v>74.430000000000007</c:v>
                </c:pt>
                <c:pt idx="79">
                  <c:v>74.430000000000007</c:v>
                </c:pt>
                <c:pt idx="80">
                  <c:v>74.430000000000007</c:v>
                </c:pt>
                <c:pt idx="81">
                  <c:v>74.430000000000007</c:v>
                </c:pt>
                <c:pt idx="82">
                  <c:v>74.430000000000007</c:v>
                </c:pt>
                <c:pt idx="83">
                  <c:v>74.430000000000007</c:v>
                </c:pt>
                <c:pt idx="84">
                  <c:v>74.430000000000007</c:v>
                </c:pt>
                <c:pt idx="85">
                  <c:v>74.430000000000007</c:v>
                </c:pt>
                <c:pt idx="86">
                  <c:v>74.430000000000007</c:v>
                </c:pt>
                <c:pt idx="87">
                  <c:v>74.430000000000007</c:v>
                </c:pt>
                <c:pt idx="88">
                  <c:v>74.430000000000007</c:v>
                </c:pt>
                <c:pt idx="89">
                  <c:v>74.430000000000007</c:v>
                </c:pt>
                <c:pt idx="90">
                  <c:v>74.430000000000007</c:v>
                </c:pt>
                <c:pt idx="91">
                  <c:v>74.430000000000007</c:v>
                </c:pt>
                <c:pt idx="92">
                  <c:v>74.430000000000007</c:v>
                </c:pt>
                <c:pt idx="93">
                  <c:v>74.430000000000007</c:v>
                </c:pt>
                <c:pt idx="94">
                  <c:v>74.430000000000007</c:v>
                </c:pt>
                <c:pt idx="95">
                  <c:v>74.430000000000007</c:v>
                </c:pt>
                <c:pt idx="96">
                  <c:v>74.430000000000007</c:v>
                </c:pt>
                <c:pt idx="97">
                  <c:v>74.430000000000007</c:v>
                </c:pt>
                <c:pt idx="98">
                  <c:v>74.430000000000007</c:v>
                </c:pt>
                <c:pt idx="99">
                  <c:v>74.430000000000007</c:v>
                </c:pt>
                <c:pt idx="100">
                  <c:v>74.430000000000007</c:v>
                </c:pt>
                <c:pt idx="101">
                  <c:v>74.430000000000007</c:v>
                </c:pt>
                <c:pt idx="102">
                  <c:v>74.430000000000007</c:v>
                </c:pt>
                <c:pt idx="103">
                  <c:v>74.430000000000007</c:v>
                </c:pt>
                <c:pt idx="104">
                  <c:v>74.430000000000007</c:v>
                </c:pt>
                <c:pt idx="105">
                  <c:v>74.430000000000007</c:v>
                </c:pt>
                <c:pt idx="106">
                  <c:v>74.430000000000007</c:v>
                </c:pt>
                <c:pt idx="107">
                  <c:v>74.430000000000007</c:v>
                </c:pt>
                <c:pt idx="108">
                  <c:v>74.430000000000007</c:v>
                </c:pt>
                <c:pt idx="109">
                  <c:v>74.430000000000007</c:v>
                </c:pt>
                <c:pt idx="110">
                  <c:v>74.430000000000007</c:v>
                </c:pt>
                <c:pt idx="111">
                  <c:v>74.430000000000007</c:v>
                </c:pt>
                <c:pt idx="112">
                  <c:v>74.430000000000007</c:v>
                </c:pt>
                <c:pt idx="113">
                  <c:v>74.430000000000007</c:v>
                </c:pt>
                <c:pt idx="114">
                  <c:v>74.430000000000007</c:v>
                </c:pt>
                <c:pt idx="115">
                  <c:v>74.430000000000007</c:v>
                </c:pt>
                <c:pt idx="116">
                  <c:v>74.430000000000007</c:v>
                </c:pt>
                <c:pt idx="117">
                  <c:v>74.430000000000007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Лицей № 7 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49</c:v>
                </c:pt>
                <c:pt idx="12">
                  <c:v>МАОУ Гимназия № 4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МБОУ СШ № 46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СШ № 89</c:v>
                </c:pt>
                <c:pt idx="26">
                  <c:v>МБОУ СШ № 47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СШ № 16</c:v>
                </c:pt>
                <c:pt idx="30">
                  <c:v>МБОУ Гимназия № 7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МАОУ СШ № 148</c:v>
                </c:pt>
                <c:pt idx="34">
                  <c:v>МБОУ СШ № 88</c:v>
                </c:pt>
                <c:pt idx="35">
                  <c:v>МБОУ СШ № 53</c:v>
                </c:pt>
                <c:pt idx="36">
                  <c:v>МБОУ СШ № 79</c:v>
                </c:pt>
                <c:pt idx="37">
                  <c:v>МБОУ СШ № 65</c:v>
                </c:pt>
                <c:pt idx="38">
                  <c:v>МБОУ СШ № 94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44</c:v>
                </c:pt>
                <c:pt idx="42">
                  <c:v>МБОУ СШ № 64</c:v>
                </c:pt>
                <c:pt idx="43">
                  <c:v>ОКТЯБРЬСКИЙ РАЙОН</c:v>
                </c:pt>
                <c:pt idx="44">
                  <c:v>МБОУ СШ № 84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МБОУ СШ № 72</c:v>
                </c:pt>
                <c:pt idx="48">
                  <c:v>МБОУ СШ № 82</c:v>
                </c:pt>
                <c:pt idx="49">
                  <c:v>МБОУ Лицей № 8</c:v>
                </c:pt>
                <c:pt idx="50">
                  <c:v>МАОУ "КУГ № 1 - Универс"</c:v>
                </c:pt>
                <c:pt idx="51">
                  <c:v>МБОУ СШ № 3</c:v>
                </c:pt>
                <c:pt idx="52">
                  <c:v>МБОУ Школа-интернат № 1 </c:v>
                </c:pt>
                <c:pt idx="53">
                  <c:v>МАОУ Лицей № 1</c:v>
                </c:pt>
                <c:pt idx="54">
                  <c:v>МБОУ СШ № 95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СШ № 36</c:v>
                </c:pt>
                <c:pt idx="58">
                  <c:v>МБОУ СШ № 21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73</c:v>
                </c:pt>
                <c:pt idx="62">
                  <c:v>СВЕРДЛОВСКИЙ РАЙОН</c:v>
                </c:pt>
                <c:pt idx="63">
                  <c:v>МБОУ СШ № 76</c:v>
                </c:pt>
                <c:pt idx="64">
                  <c:v>МБОУ СШ № 6</c:v>
                </c:pt>
                <c:pt idx="65">
                  <c:v>МАОУ Лицей № 9 "Лидер"</c:v>
                </c:pt>
                <c:pt idx="66">
                  <c:v>МБОУ СШ № 42</c:v>
                </c:pt>
                <c:pt idx="67">
                  <c:v>МАОУ Гимназия № 14</c:v>
                </c:pt>
                <c:pt idx="68">
                  <c:v>МБОУ СШ № 78</c:v>
                </c:pt>
                <c:pt idx="69">
                  <c:v>МАОУ СШ № 23</c:v>
                </c:pt>
                <c:pt idx="70">
                  <c:v>МБОУ СШ № 93</c:v>
                </c:pt>
                <c:pt idx="71">
                  <c:v>МБОУ СШ № 92</c:v>
                </c:pt>
                <c:pt idx="72">
                  <c:v>МБОУ СШ № 137</c:v>
                </c:pt>
                <c:pt idx="73">
                  <c:v>МБОУ СШ № 97</c:v>
                </c:pt>
                <c:pt idx="74">
                  <c:v>МБОУ СШ № 45</c:v>
                </c:pt>
                <c:pt idx="75">
                  <c:v>МБОУ СШ № 17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СОВЕТСКИЙ РАЙОН</c:v>
                </c:pt>
                <c:pt idx="79">
                  <c:v>МБОУ СШ № 24</c:v>
                </c:pt>
                <c:pt idx="80">
                  <c:v>МБОУ СШ № 5</c:v>
                </c:pt>
                <c:pt idx="81">
                  <c:v>МБОУ СШ № 22</c:v>
                </c:pt>
                <c:pt idx="82">
                  <c:v>МБОУ СШ № 147</c:v>
                </c:pt>
                <c:pt idx="83">
                  <c:v>МБОУ СШ № 141</c:v>
                </c:pt>
                <c:pt idx="84">
                  <c:v>МАОУ СШ № 149</c:v>
                </c:pt>
                <c:pt idx="85">
                  <c:v>МАОУ СШ № 150</c:v>
                </c:pt>
                <c:pt idx="86">
                  <c:v>МБОУ СШ № 98</c:v>
                </c:pt>
                <c:pt idx="87">
                  <c:v>МБОУ СШ № 7</c:v>
                </c:pt>
                <c:pt idx="88">
                  <c:v>МАОУ СШ № 151</c:v>
                </c:pt>
                <c:pt idx="89">
                  <c:v>МАОУ СШ № 145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108</c:v>
                </c:pt>
                <c:pt idx="93">
                  <c:v>МБОУ СШ № 70</c:v>
                </c:pt>
                <c:pt idx="94">
                  <c:v>МБОУ СШ № 144</c:v>
                </c:pt>
                <c:pt idx="95">
                  <c:v>МБОУ СШ № 121</c:v>
                </c:pt>
                <c:pt idx="96">
                  <c:v>МБОУ СШ № 18</c:v>
                </c:pt>
                <c:pt idx="97">
                  <c:v>МБОУ СШ № 1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139</c:v>
                </c:pt>
                <c:pt idx="101">
                  <c:v>МБОУ СШ № 91</c:v>
                </c:pt>
                <c:pt idx="102">
                  <c:v>МБОУ СШ № 134</c:v>
                </c:pt>
                <c:pt idx="103">
                  <c:v>МБОУ СШ № 2</c:v>
                </c:pt>
                <c:pt idx="104">
                  <c:v>МБОУ СШ № 66</c:v>
                </c:pt>
                <c:pt idx="105">
                  <c:v>МБОУ СШ № 69</c:v>
                </c:pt>
                <c:pt idx="106">
                  <c:v>МБОУ СШ № 129</c:v>
                </c:pt>
                <c:pt idx="107">
                  <c:v>МБОУ СШ № 56</c:v>
                </c:pt>
                <c:pt idx="108">
                  <c:v>ЦЕНТРАЛЬНЫЙ РАЙОН</c:v>
                </c:pt>
                <c:pt idx="109">
                  <c:v>МБОУ Лицей № 2</c:v>
                </c:pt>
                <c:pt idx="110">
                  <c:v>МАОУ Гимназия № 2</c:v>
                </c:pt>
                <c:pt idx="111">
                  <c:v>МБОУ СШ № 10</c:v>
                </c:pt>
                <c:pt idx="112">
                  <c:v>МБОУ Гимназия  № 16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Гимназия № 12 "М и Т"</c:v>
                </c:pt>
                <c:pt idx="117">
                  <c:v>МБОУ СШ № 14</c:v>
                </c:pt>
              </c:strCache>
            </c:strRef>
          </c:cat>
          <c:val>
            <c:numRef>
              <c:f>'Англ.яз-11 диаграмма'!$D$5:$D$122</c:f>
              <c:numCache>
                <c:formatCode>0,00</c:formatCode>
                <c:ptCount val="118"/>
                <c:pt idx="0">
                  <c:v>86.75</c:v>
                </c:pt>
                <c:pt idx="1">
                  <c:v>75.094907407407405</c:v>
                </c:pt>
                <c:pt idx="2">
                  <c:v>81.166666666666671</c:v>
                </c:pt>
                <c:pt idx="3">
                  <c:v>79.125</c:v>
                </c:pt>
                <c:pt idx="4">
                  <c:v>79.111111111111114</c:v>
                </c:pt>
                <c:pt idx="5">
                  <c:v>73.166666666666671</c:v>
                </c:pt>
                <c:pt idx="6">
                  <c:v>72</c:v>
                </c:pt>
                <c:pt idx="7">
                  <c:v>66</c:v>
                </c:pt>
                <c:pt idx="10">
                  <c:v>65.599999999999994</c:v>
                </c:pt>
                <c:pt idx="11">
                  <c:v>88</c:v>
                </c:pt>
                <c:pt idx="12">
                  <c:v>81</c:v>
                </c:pt>
                <c:pt idx="13">
                  <c:v>81</c:v>
                </c:pt>
                <c:pt idx="14">
                  <c:v>76</c:v>
                </c:pt>
                <c:pt idx="15">
                  <c:v>74</c:v>
                </c:pt>
                <c:pt idx="16">
                  <c:v>64</c:v>
                </c:pt>
                <c:pt idx="17">
                  <c:v>62</c:v>
                </c:pt>
                <c:pt idx="18">
                  <c:v>52</c:v>
                </c:pt>
                <c:pt idx="19">
                  <c:v>43</c:v>
                </c:pt>
                <c:pt idx="20">
                  <c:v>35</c:v>
                </c:pt>
                <c:pt idx="24">
                  <c:v>67.374285714285705</c:v>
                </c:pt>
                <c:pt idx="25">
                  <c:v>95</c:v>
                </c:pt>
                <c:pt idx="26">
                  <c:v>84</c:v>
                </c:pt>
                <c:pt idx="27">
                  <c:v>74</c:v>
                </c:pt>
                <c:pt idx="28">
                  <c:v>73.5</c:v>
                </c:pt>
                <c:pt idx="29">
                  <c:v>73</c:v>
                </c:pt>
                <c:pt idx="30">
                  <c:v>72.33</c:v>
                </c:pt>
                <c:pt idx="31">
                  <c:v>72</c:v>
                </c:pt>
                <c:pt idx="32">
                  <c:v>71.91</c:v>
                </c:pt>
                <c:pt idx="33">
                  <c:v>66.5</c:v>
                </c:pt>
                <c:pt idx="34">
                  <c:v>56</c:v>
                </c:pt>
                <c:pt idx="35">
                  <c:v>55.5</c:v>
                </c:pt>
                <c:pt idx="36">
                  <c:v>53</c:v>
                </c:pt>
                <c:pt idx="37">
                  <c:v>50.5</c:v>
                </c:pt>
                <c:pt idx="38">
                  <c:v>46</c:v>
                </c:pt>
                <c:pt idx="43">
                  <c:v>66.883749999999992</c:v>
                </c:pt>
                <c:pt idx="44">
                  <c:v>88</c:v>
                </c:pt>
                <c:pt idx="45">
                  <c:v>84</c:v>
                </c:pt>
                <c:pt idx="46">
                  <c:v>82.59</c:v>
                </c:pt>
                <c:pt idx="47">
                  <c:v>80</c:v>
                </c:pt>
                <c:pt idx="48">
                  <c:v>78</c:v>
                </c:pt>
                <c:pt idx="49">
                  <c:v>76</c:v>
                </c:pt>
                <c:pt idx="50">
                  <c:v>74</c:v>
                </c:pt>
                <c:pt idx="51">
                  <c:v>71</c:v>
                </c:pt>
                <c:pt idx="52">
                  <c:v>68.8</c:v>
                </c:pt>
                <c:pt idx="53">
                  <c:v>67</c:v>
                </c:pt>
                <c:pt idx="54">
                  <c:v>66</c:v>
                </c:pt>
                <c:pt idx="55">
                  <c:v>65</c:v>
                </c:pt>
                <c:pt idx="56">
                  <c:v>49.75</c:v>
                </c:pt>
                <c:pt idx="57">
                  <c:v>46</c:v>
                </c:pt>
                <c:pt idx="58">
                  <c:v>37</c:v>
                </c:pt>
                <c:pt idx="59">
                  <c:v>37</c:v>
                </c:pt>
                <c:pt idx="62">
                  <c:v>78.967692307692303</c:v>
                </c:pt>
                <c:pt idx="63">
                  <c:v>92</c:v>
                </c:pt>
                <c:pt idx="64">
                  <c:v>89</c:v>
                </c:pt>
                <c:pt idx="65">
                  <c:v>84</c:v>
                </c:pt>
                <c:pt idx="66">
                  <c:v>84</c:v>
                </c:pt>
                <c:pt idx="67">
                  <c:v>80</c:v>
                </c:pt>
                <c:pt idx="68">
                  <c:v>80</c:v>
                </c:pt>
                <c:pt idx="69">
                  <c:v>79.33</c:v>
                </c:pt>
                <c:pt idx="70">
                  <c:v>78</c:v>
                </c:pt>
                <c:pt idx="71">
                  <c:v>76</c:v>
                </c:pt>
                <c:pt idx="72">
                  <c:v>75.25</c:v>
                </c:pt>
                <c:pt idx="73">
                  <c:v>72</c:v>
                </c:pt>
                <c:pt idx="74">
                  <c:v>71</c:v>
                </c:pt>
                <c:pt idx="75">
                  <c:v>66</c:v>
                </c:pt>
                <c:pt idx="78">
                  <c:v>67.549259259259259</c:v>
                </c:pt>
                <c:pt idx="79">
                  <c:v>86</c:v>
                </c:pt>
                <c:pt idx="80">
                  <c:v>86</c:v>
                </c:pt>
                <c:pt idx="81">
                  <c:v>83</c:v>
                </c:pt>
                <c:pt idx="82">
                  <c:v>79.5</c:v>
                </c:pt>
                <c:pt idx="83">
                  <c:v>75</c:v>
                </c:pt>
                <c:pt idx="84">
                  <c:v>75</c:v>
                </c:pt>
                <c:pt idx="85">
                  <c:v>73</c:v>
                </c:pt>
                <c:pt idx="86">
                  <c:v>73</c:v>
                </c:pt>
                <c:pt idx="87">
                  <c:v>72.5</c:v>
                </c:pt>
                <c:pt idx="88">
                  <c:v>72</c:v>
                </c:pt>
                <c:pt idx="89">
                  <c:v>72</c:v>
                </c:pt>
                <c:pt idx="90">
                  <c:v>71</c:v>
                </c:pt>
                <c:pt idx="91">
                  <c:v>70</c:v>
                </c:pt>
                <c:pt idx="92">
                  <c:v>68</c:v>
                </c:pt>
                <c:pt idx="93">
                  <c:v>68</c:v>
                </c:pt>
                <c:pt idx="94">
                  <c:v>67</c:v>
                </c:pt>
                <c:pt idx="95">
                  <c:v>66.75</c:v>
                </c:pt>
                <c:pt idx="96">
                  <c:v>65</c:v>
                </c:pt>
                <c:pt idx="97">
                  <c:v>63</c:v>
                </c:pt>
                <c:pt idx="98">
                  <c:v>62.33</c:v>
                </c:pt>
                <c:pt idx="99">
                  <c:v>60</c:v>
                </c:pt>
                <c:pt idx="100">
                  <c:v>60</c:v>
                </c:pt>
                <c:pt idx="101">
                  <c:v>59.75</c:v>
                </c:pt>
                <c:pt idx="102">
                  <c:v>57</c:v>
                </c:pt>
                <c:pt idx="103">
                  <c:v>55</c:v>
                </c:pt>
                <c:pt idx="104">
                  <c:v>44</c:v>
                </c:pt>
                <c:pt idx="105">
                  <c:v>40</c:v>
                </c:pt>
                <c:pt idx="108">
                  <c:v>74.243772893772885</c:v>
                </c:pt>
                <c:pt idx="109">
                  <c:v>81.5</c:v>
                </c:pt>
                <c:pt idx="110">
                  <c:v>80.171428571428578</c:v>
                </c:pt>
                <c:pt idx="111">
                  <c:v>78.178571428571431</c:v>
                </c:pt>
                <c:pt idx="112">
                  <c:v>72.13333333333334</c:v>
                </c:pt>
                <c:pt idx="113">
                  <c:v>71.8</c:v>
                </c:pt>
                <c:pt idx="114">
                  <c:v>69.92307692307692</c:v>
                </c:pt>
                <c:pt idx="115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7FD03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Лицей № 7 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49</c:v>
                </c:pt>
                <c:pt idx="12">
                  <c:v>МАОУ Гимназия № 4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МБОУ СШ № 46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СШ № 89</c:v>
                </c:pt>
                <c:pt idx="26">
                  <c:v>МБОУ СШ № 47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СШ № 16</c:v>
                </c:pt>
                <c:pt idx="30">
                  <c:v>МБОУ Гимназия № 7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МАОУ СШ № 148</c:v>
                </c:pt>
                <c:pt idx="34">
                  <c:v>МБОУ СШ № 88</c:v>
                </c:pt>
                <c:pt idx="35">
                  <c:v>МБОУ СШ № 53</c:v>
                </c:pt>
                <c:pt idx="36">
                  <c:v>МБОУ СШ № 79</c:v>
                </c:pt>
                <c:pt idx="37">
                  <c:v>МБОУ СШ № 65</c:v>
                </c:pt>
                <c:pt idx="38">
                  <c:v>МБОУ СШ № 94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44</c:v>
                </c:pt>
                <c:pt idx="42">
                  <c:v>МБОУ СШ № 64</c:v>
                </c:pt>
                <c:pt idx="43">
                  <c:v>ОКТЯБРЬСКИЙ РАЙОН</c:v>
                </c:pt>
                <c:pt idx="44">
                  <c:v>МБОУ СШ № 84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МБОУ СШ № 72</c:v>
                </c:pt>
                <c:pt idx="48">
                  <c:v>МБОУ СШ № 82</c:v>
                </c:pt>
                <c:pt idx="49">
                  <c:v>МБОУ Лицей № 8</c:v>
                </c:pt>
                <c:pt idx="50">
                  <c:v>МАОУ "КУГ № 1 - Универс"</c:v>
                </c:pt>
                <c:pt idx="51">
                  <c:v>МБОУ СШ № 3</c:v>
                </c:pt>
                <c:pt idx="52">
                  <c:v>МБОУ Школа-интернат № 1 </c:v>
                </c:pt>
                <c:pt idx="53">
                  <c:v>МАОУ Лицей № 1</c:v>
                </c:pt>
                <c:pt idx="54">
                  <c:v>МБОУ СШ № 95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СШ № 36</c:v>
                </c:pt>
                <c:pt idx="58">
                  <c:v>МБОУ СШ № 21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73</c:v>
                </c:pt>
                <c:pt idx="62">
                  <c:v>СВЕРДЛОВСКИЙ РАЙОН</c:v>
                </c:pt>
                <c:pt idx="63">
                  <c:v>МБОУ СШ № 76</c:v>
                </c:pt>
                <c:pt idx="64">
                  <c:v>МБОУ СШ № 6</c:v>
                </c:pt>
                <c:pt idx="65">
                  <c:v>МАОУ Лицей № 9 "Лидер"</c:v>
                </c:pt>
                <c:pt idx="66">
                  <c:v>МБОУ СШ № 42</c:v>
                </c:pt>
                <c:pt idx="67">
                  <c:v>МАОУ Гимназия № 14</c:v>
                </c:pt>
                <c:pt idx="68">
                  <c:v>МБОУ СШ № 78</c:v>
                </c:pt>
                <c:pt idx="69">
                  <c:v>МАОУ СШ № 23</c:v>
                </c:pt>
                <c:pt idx="70">
                  <c:v>МБОУ СШ № 93</c:v>
                </c:pt>
                <c:pt idx="71">
                  <c:v>МБОУ СШ № 92</c:v>
                </c:pt>
                <c:pt idx="72">
                  <c:v>МБОУ СШ № 137</c:v>
                </c:pt>
                <c:pt idx="73">
                  <c:v>МБОУ СШ № 97</c:v>
                </c:pt>
                <c:pt idx="74">
                  <c:v>МБОУ СШ № 45</c:v>
                </c:pt>
                <c:pt idx="75">
                  <c:v>МБОУ СШ № 17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СОВЕТСКИЙ РАЙОН</c:v>
                </c:pt>
                <c:pt idx="79">
                  <c:v>МБОУ СШ № 24</c:v>
                </c:pt>
                <c:pt idx="80">
                  <c:v>МБОУ СШ № 5</c:v>
                </c:pt>
                <c:pt idx="81">
                  <c:v>МБОУ СШ № 22</c:v>
                </c:pt>
                <c:pt idx="82">
                  <c:v>МБОУ СШ № 147</c:v>
                </c:pt>
                <c:pt idx="83">
                  <c:v>МБОУ СШ № 141</c:v>
                </c:pt>
                <c:pt idx="84">
                  <c:v>МАОУ СШ № 149</c:v>
                </c:pt>
                <c:pt idx="85">
                  <c:v>МАОУ СШ № 150</c:v>
                </c:pt>
                <c:pt idx="86">
                  <c:v>МБОУ СШ № 98</c:v>
                </c:pt>
                <c:pt idx="87">
                  <c:v>МБОУ СШ № 7</c:v>
                </c:pt>
                <c:pt idx="88">
                  <c:v>МАОУ СШ № 151</c:v>
                </c:pt>
                <c:pt idx="89">
                  <c:v>МАОУ СШ № 145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108</c:v>
                </c:pt>
                <c:pt idx="93">
                  <c:v>МБОУ СШ № 70</c:v>
                </c:pt>
                <c:pt idx="94">
                  <c:v>МБОУ СШ № 144</c:v>
                </c:pt>
                <c:pt idx="95">
                  <c:v>МБОУ СШ № 121</c:v>
                </c:pt>
                <c:pt idx="96">
                  <c:v>МБОУ СШ № 18</c:v>
                </c:pt>
                <c:pt idx="97">
                  <c:v>МБОУ СШ № 1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139</c:v>
                </c:pt>
                <c:pt idx="101">
                  <c:v>МБОУ СШ № 91</c:v>
                </c:pt>
                <c:pt idx="102">
                  <c:v>МБОУ СШ № 134</c:v>
                </c:pt>
                <c:pt idx="103">
                  <c:v>МБОУ СШ № 2</c:v>
                </c:pt>
                <c:pt idx="104">
                  <c:v>МБОУ СШ № 66</c:v>
                </c:pt>
                <c:pt idx="105">
                  <c:v>МБОУ СШ № 69</c:v>
                </c:pt>
                <c:pt idx="106">
                  <c:v>МБОУ СШ № 129</c:v>
                </c:pt>
                <c:pt idx="107">
                  <c:v>МБОУ СШ № 56</c:v>
                </c:pt>
                <c:pt idx="108">
                  <c:v>ЦЕНТРАЛЬНЫЙ РАЙОН</c:v>
                </c:pt>
                <c:pt idx="109">
                  <c:v>МБОУ Лицей № 2</c:v>
                </c:pt>
                <c:pt idx="110">
                  <c:v>МАОУ Гимназия № 2</c:v>
                </c:pt>
                <c:pt idx="111">
                  <c:v>МБОУ СШ № 10</c:v>
                </c:pt>
                <c:pt idx="112">
                  <c:v>МБОУ Гимназия  № 16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Гимназия № 12 "М и Т"</c:v>
                </c:pt>
                <c:pt idx="117">
                  <c:v>МБОУ СШ № 14</c:v>
                </c:pt>
              </c:strCache>
            </c:strRef>
          </c:cat>
          <c:val>
            <c:numRef>
              <c:f>'Англ.яз-11 диаграмма'!$I$5:$I$122</c:f>
              <c:numCache>
                <c:formatCode>Основной</c:formatCode>
                <c:ptCount val="118"/>
                <c:pt idx="0">
                  <c:v>69.41</c:v>
                </c:pt>
                <c:pt idx="1">
                  <c:v>69.41</c:v>
                </c:pt>
                <c:pt idx="2">
                  <c:v>69.41</c:v>
                </c:pt>
                <c:pt idx="3">
                  <c:v>69.41</c:v>
                </c:pt>
                <c:pt idx="4">
                  <c:v>69.41</c:v>
                </c:pt>
                <c:pt idx="5">
                  <c:v>69.41</c:v>
                </c:pt>
                <c:pt idx="6">
                  <c:v>69.41</c:v>
                </c:pt>
                <c:pt idx="7">
                  <c:v>69.41</c:v>
                </c:pt>
                <c:pt idx="8">
                  <c:v>69.41</c:v>
                </c:pt>
                <c:pt idx="9">
                  <c:v>69.41</c:v>
                </c:pt>
                <c:pt idx="10">
                  <c:v>69.41</c:v>
                </c:pt>
                <c:pt idx="11">
                  <c:v>69.41</c:v>
                </c:pt>
                <c:pt idx="12">
                  <c:v>69.41</c:v>
                </c:pt>
                <c:pt idx="13">
                  <c:v>69.41</c:v>
                </c:pt>
                <c:pt idx="14">
                  <c:v>69.41</c:v>
                </c:pt>
                <c:pt idx="15">
                  <c:v>69.41</c:v>
                </c:pt>
                <c:pt idx="16">
                  <c:v>69.41</c:v>
                </c:pt>
                <c:pt idx="17">
                  <c:v>69.41</c:v>
                </c:pt>
                <c:pt idx="18">
                  <c:v>69.41</c:v>
                </c:pt>
                <c:pt idx="19">
                  <c:v>69.41</c:v>
                </c:pt>
                <c:pt idx="20">
                  <c:v>69.41</c:v>
                </c:pt>
                <c:pt idx="21">
                  <c:v>69.41</c:v>
                </c:pt>
                <c:pt idx="22">
                  <c:v>69.41</c:v>
                </c:pt>
                <c:pt idx="23">
                  <c:v>69.41</c:v>
                </c:pt>
                <c:pt idx="24">
                  <c:v>69.41</c:v>
                </c:pt>
                <c:pt idx="25">
                  <c:v>69.41</c:v>
                </c:pt>
                <c:pt idx="26">
                  <c:v>69.41</c:v>
                </c:pt>
                <c:pt idx="27">
                  <c:v>69.41</c:v>
                </c:pt>
                <c:pt idx="28">
                  <c:v>69.41</c:v>
                </c:pt>
                <c:pt idx="29">
                  <c:v>69.41</c:v>
                </c:pt>
                <c:pt idx="30">
                  <c:v>69.41</c:v>
                </c:pt>
                <c:pt idx="31">
                  <c:v>69.41</c:v>
                </c:pt>
                <c:pt idx="32">
                  <c:v>69.41</c:v>
                </c:pt>
                <c:pt idx="33">
                  <c:v>69.41</c:v>
                </c:pt>
                <c:pt idx="34">
                  <c:v>69.41</c:v>
                </c:pt>
                <c:pt idx="35">
                  <c:v>69.41</c:v>
                </c:pt>
                <c:pt idx="36">
                  <c:v>69.41</c:v>
                </c:pt>
                <c:pt idx="37">
                  <c:v>69.41</c:v>
                </c:pt>
                <c:pt idx="38">
                  <c:v>69.41</c:v>
                </c:pt>
                <c:pt idx="39">
                  <c:v>69.41</c:v>
                </c:pt>
                <c:pt idx="40">
                  <c:v>69.41</c:v>
                </c:pt>
                <c:pt idx="41">
                  <c:v>69.41</c:v>
                </c:pt>
                <c:pt idx="42">
                  <c:v>69.41</c:v>
                </c:pt>
                <c:pt idx="43">
                  <c:v>69.41</c:v>
                </c:pt>
                <c:pt idx="44">
                  <c:v>69.41</c:v>
                </c:pt>
                <c:pt idx="45">
                  <c:v>69.41</c:v>
                </c:pt>
                <c:pt idx="46">
                  <c:v>69.41</c:v>
                </c:pt>
                <c:pt idx="47">
                  <c:v>69.41</c:v>
                </c:pt>
                <c:pt idx="48">
                  <c:v>69.41</c:v>
                </c:pt>
                <c:pt idx="49">
                  <c:v>69.41</c:v>
                </c:pt>
                <c:pt idx="50">
                  <c:v>69.41</c:v>
                </c:pt>
                <c:pt idx="51">
                  <c:v>69.41</c:v>
                </c:pt>
                <c:pt idx="52">
                  <c:v>69.41</c:v>
                </c:pt>
                <c:pt idx="53">
                  <c:v>69.41</c:v>
                </c:pt>
                <c:pt idx="54">
                  <c:v>69.41</c:v>
                </c:pt>
                <c:pt idx="55">
                  <c:v>69.41</c:v>
                </c:pt>
                <c:pt idx="56">
                  <c:v>69.41</c:v>
                </c:pt>
                <c:pt idx="57">
                  <c:v>69.41</c:v>
                </c:pt>
                <c:pt idx="58">
                  <c:v>69.41</c:v>
                </c:pt>
                <c:pt idx="59">
                  <c:v>69.41</c:v>
                </c:pt>
                <c:pt idx="60">
                  <c:v>69.41</c:v>
                </c:pt>
                <c:pt idx="61">
                  <c:v>69.41</c:v>
                </c:pt>
                <c:pt idx="62">
                  <c:v>69.41</c:v>
                </c:pt>
                <c:pt idx="63">
                  <c:v>69.41</c:v>
                </c:pt>
                <c:pt idx="64">
                  <c:v>69.41</c:v>
                </c:pt>
                <c:pt idx="65">
                  <c:v>69.41</c:v>
                </c:pt>
                <c:pt idx="66">
                  <c:v>69.41</c:v>
                </c:pt>
                <c:pt idx="67">
                  <c:v>69.41</c:v>
                </c:pt>
                <c:pt idx="68">
                  <c:v>69.41</c:v>
                </c:pt>
                <c:pt idx="69">
                  <c:v>69.41</c:v>
                </c:pt>
                <c:pt idx="70">
                  <c:v>69.41</c:v>
                </c:pt>
                <c:pt idx="71">
                  <c:v>69.41</c:v>
                </c:pt>
                <c:pt idx="72">
                  <c:v>69.41</c:v>
                </c:pt>
                <c:pt idx="73">
                  <c:v>69.41</c:v>
                </c:pt>
                <c:pt idx="74">
                  <c:v>69.41</c:v>
                </c:pt>
                <c:pt idx="75">
                  <c:v>69.41</c:v>
                </c:pt>
                <c:pt idx="76">
                  <c:v>69.41</c:v>
                </c:pt>
                <c:pt idx="77">
                  <c:v>69.41</c:v>
                </c:pt>
                <c:pt idx="78">
                  <c:v>69.41</c:v>
                </c:pt>
                <c:pt idx="79">
                  <c:v>69.41</c:v>
                </c:pt>
                <c:pt idx="80">
                  <c:v>69.41</c:v>
                </c:pt>
                <c:pt idx="81">
                  <c:v>69.41</c:v>
                </c:pt>
                <c:pt idx="82">
                  <c:v>69.41</c:v>
                </c:pt>
                <c:pt idx="83">
                  <c:v>69.41</c:v>
                </c:pt>
                <c:pt idx="84">
                  <c:v>69.41</c:v>
                </c:pt>
                <c:pt idx="85">
                  <c:v>69.41</c:v>
                </c:pt>
                <c:pt idx="86">
                  <c:v>69.41</c:v>
                </c:pt>
                <c:pt idx="87">
                  <c:v>69.41</c:v>
                </c:pt>
                <c:pt idx="88">
                  <c:v>69.41</c:v>
                </c:pt>
                <c:pt idx="89">
                  <c:v>69.41</c:v>
                </c:pt>
                <c:pt idx="90">
                  <c:v>69.41</c:v>
                </c:pt>
                <c:pt idx="91">
                  <c:v>69.41</c:v>
                </c:pt>
                <c:pt idx="92">
                  <c:v>69.41</c:v>
                </c:pt>
                <c:pt idx="93">
                  <c:v>69.41</c:v>
                </c:pt>
                <c:pt idx="94">
                  <c:v>69.41</c:v>
                </c:pt>
                <c:pt idx="95">
                  <c:v>69.41</c:v>
                </c:pt>
                <c:pt idx="96">
                  <c:v>69.41</c:v>
                </c:pt>
                <c:pt idx="97">
                  <c:v>69.41</c:v>
                </c:pt>
                <c:pt idx="98">
                  <c:v>69.41</c:v>
                </c:pt>
                <c:pt idx="99">
                  <c:v>69.41</c:v>
                </c:pt>
                <c:pt idx="100">
                  <c:v>69.41</c:v>
                </c:pt>
                <c:pt idx="101">
                  <c:v>69.41</c:v>
                </c:pt>
                <c:pt idx="102">
                  <c:v>69.41</c:v>
                </c:pt>
                <c:pt idx="103">
                  <c:v>69.41</c:v>
                </c:pt>
                <c:pt idx="104">
                  <c:v>69.41</c:v>
                </c:pt>
                <c:pt idx="105">
                  <c:v>69.41</c:v>
                </c:pt>
                <c:pt idx="106">
                  <c:v>69.41</c:v>
                </c:pt>
                <c:pt idx="107">
                  <c:v>69.41</c:v>
                </c:pt>
                <c:pt idx="108">
                  <c:v>69.41</c:v>
                </c:pt>
                <c:pt idx="109">
                  <c:v>69.41</c:v>
                </c:pt>
                <c:pt idx="110">
                  <c:v>69.41</c:v>
                </c:pt>
                <c:pt idx="111">
                  <c:v>69.41</c:v>
                </c:pt>
                <c:pt idx="112">
                  <c:v>69.41</c:v>
                </c:pt>
                <c:pt idx="113">
                  <c:v>69.41</c:v>
                </c:pt>
                <c:pt idx="114">
                  <c:v>69.41</c:v>
                </c:pt>
                <c:pt idx="115">
                  <c:v>69.41</c:v>
                </c:pt>
                <c:pt idx="116">
                  <c:v>69.41</c:v>
                </c:pt>
                <c:pt idx="117">
                  <c:v>69.41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5B005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Лицей № 7 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49</c:v>
                </c:pt>
                <c:pt idx="12">
                  <c:v>МАОУ Гимназия № 4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МБОУ СШ № 46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СШ № 89</c:v>
                </c:pt>
                <c:pt idx="26">
                  <c:v>МБОУ СШ № 47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СШ № 16</c:v>
                </c:pt>
                <c:pt idx="30">
                  <c:v>МБОУ Гимназия № 7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МАОУ СШ № 148</c:v>
                </c:pt>
                <c:pt idx="34">
                  <c:v>МБОУ СШ № 88</c:v>
                </c:pt>
                <c:pt idx="35">
                  <c:v>МБОУ СШ № 53</c:v>
                </c:pt>
                <c:pt idx="36">
                  <c:v>МБОУ СШ № 79</c:v>
                </c:pt>
                <c:pt idx="37">
                  <c:v>МБОУ СШ № 65</c:v>
                </c:pt>
                <c:pt idx="38">
                  <c:v>МБОУ СШ № 94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44</c:v>
                </c:pt>
                <c:pt idx="42">
                  <c:v>МБОУ СШ № 64</c:v>
                </c:pt>
                <c:pt idx="43">
                  <c:v>ОКТЯБРЬСКИЙ РАЙОН</c:v>
                </c:pt>
                <c:pt idx="44">
                  <c:v>МБОУ СШ № 84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МБОУ СШ № 72</c:v>
                </c:pt>
                <c:pt idx="48">
                  <c:v>МБОУ СШ № 82</c:v>
                </c:pt>
                <c:pt idx="49">
                  <c:v>МБОУ Лицей № 8</c:v>
                </c:pt>
                <c:pt idx="50">
                  <c:v>МАОУ "КУГ № 1 - Универс"</c:v>
                </c:pt>
                <c:pt idx="51">
                  <c:v>МБОУ СШ № 3</c:v>
                </c:pt>
                <c:pt idx="52">
                  <c:v>МБОУ Школа-интернат № 1 </c:v>
                </c:pt>
                <c:pt idx="53">
                  <c:v>МАОУ Лицей № 1</c:v>
                </c:pt>
                <c:pt idx="54">
                  <c:v>МБОУ СШ № 95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СШ № 36</c:v>
                </c:pt>
                <c:pt idx="58">
                  <c:v>МБОУ СШ № 21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73</c:v>
                </c:pt>
                <c:pt idx="62">
                  <c:v>СВЕРДЛОВСКИЙ РАЙОН</c:v>
                </c:pt>
                <c:pt idx="63">
                  <c:v>МБОУ СШ № 76</c:v>
                </c:pt>
                <c:pt idx="64">
                  <c:v>МБОУ СШ № 6</c:v>
                </c:pt>
                <c:pt idx="65">
                  <c:v>МАОУ Лицей № 9 "Лидер"</c:v>
                </c:pt>
                <c:pt idx="66">
                  <c:v>МБОУ СШ № 42</c:v>
                </c:pt>
                <c:pt idx="67">
                  <c:v>МАОУ Гимназия № 14</c:v>
                </c:pt>
                <c:pt idx="68">
                  <c:v>МБОУ СШ № 78</c:v>
                </c:pt>
                <c:pt idx="69">
                  <c:v>МАОУ СШ № 23</c:v>
                </c:pt>
                <c:pt idx="70">
                  <c:v>МБОУ СШ № 93</c:v>
                </c:pt>
                <c:pt idx="71">
                  <c:v>МБОУ СШ № 92</c:v>
                </c:pt>
                <c:pt idx="72">
                  <c:v>МБОУ СШ № 137</c:v>
                </c:pt>
                <c:pt idx="73">
                  <c:v>МБОУ СШ № 97</c:v>
                </c:pt>
                <c:pt idx="74">
                  <c:v>МБОУ СШ № 45</c:v>
                </c:pt>
                <c:pt idx="75">
                  <c:v>МБОУ СШ № 17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СОВЕТСКИЙ РАЙОН</c:v>
                </c:pt>
                <c:pt idx="79">
                  <c:v>МБОУ СШ № 24</c:v>
                </c:pt>
                <c:pt idx="80">
                  <c:v>МБОУ СШ № 5</c:v>
                </c:pt>
                <c:pt idx="81">
                  <c:v>МБОУ СШ № 22</c:v>
                </c:pt>
                <c:pt idx="82">
                  <c:v>МБОУ СШ № 147</c:v>
                </c:pt>
                <c:pt idx="83">
                  <c:v>МБОУ СШ № 141</c:v>
                </c:pt>
                <c:pt idx="84">
                  <c:v>МАОУ СШ № 149</c:v>
                </c:pt>
                <c:pt idx="85">
                  <c:v>МАОУ СШ № 150</c:v>
                </c:pt>
                <c:pt idx="86">
                  <c:v>МБОУ СШ № 98</c:v>
                </c:pt>
                <c:pt idx="87">
                  <c:v>МБОУ СШ № 7</c:v>
                </c:pt>
                <c:pt idx="88">
                  <c:v>МАОУ СШ № 151</c:v>
                </c:pt>
                <c:pt idx="89">
                  <c:v>МАОУ СШ № 145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108</c:v>
                </c:pt>
                <c:pt idx="93">
                  <c:v>МБОУ СШ № 70</c:v>
                </c:pt>
                <c:pt idx="94">
                  <c:v>МБОУ СШ № 144</c:v>
                </c:pt>
                <c:pt idx="95">
                  <c:v>МБОУ СШ № 121</c:v>
                </c:pt>
                <c:pt idx="96">
                  <c:v>МБОУ СШ № 18</c:v>
                </c:pt>
                <c:pt idx="97">
                  <c:v>МБОУ СШ № 1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139</c:v>
                </c:pt>
                <c:pt idx="101">
                  <c:v>МБОУ СШ № 91</c:v>
                </c:pt>
                <c:pt idx="102">
                  <c:v>МБОУ СШ № 134</c:v>
                </c:pt>
                <c:pt idx="103">
                  <c:v>МБОУ СШ № 2</c:v>
                </c:pt>
                <c:pt idx="104">
                  <c:v>МБОУ СШ № 66</c:v>
                </c:pt>
                <c:pt idx="105">
                  <c:v>МБОУ СШ № 69</c:v>
                </c:pt>
                <c:pt idx="106">
                  <c:v>МБОУ СШ № 129</c:v>
                </c:pt>
                <c:pt idx="107">
                  <c:v>МБОУ СШ № 56</c:v>
                </c:pt>
                <c:pt idx="108">
                  <c:v>ЦЕНТРАЛЬНЫЙ РАЙОН</c:v>
                </c:pt>
                <c:pt idx="109">
                  <c:v>МБОУ Лицей № 2</c:v>
                </c:pt>
                <c:pt idx="110">
                  <c:v>МАОУ Гимназия № 2</c:v>
                </c:pt>
                <c:pt idx="111">
                  <c:v>МБОУ СШ № 10</c:v>
                </c:pt>
                <c:pt idx="112">
                  <c:v>МБОУ Гимназия  № 16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Гимназия № 12 "М и Т"</c:v>
                </c:pt>
                <c:pt idx="117">
                  <c:v>МБОУ СШ № 14</c:v>
                </c:pt>
              </c:strCache>
            </c:strRef>
          </c:cat>
          <c:val>
            <c:numRef>
              <c:f>'Англ.яз-11 диаграмма'!$H$5:$H$122</c:f>
              <c:numCache>
                <c:formatCode>0,00</c:formatCode>
                <c:ptCount val="118"/>
                <c:pt idx="0">
                  <c:v>80</c:v>
                </c:pt>
                <c:pt idx="1">
                  <c:v>65.833333333333329</c:v>
                </c:pt>
                <c:pt idx="2">
                  <c:v>40</c:v>
                </c:pt>
                <c:pt idx="3">
                  <c:v>57</c:v>
                </c:pt>
                <c:pt idx="4">
                  <c:v>75</c:v>
                </c:pt>
                <c:pt idx="5">
                  <c:v>64</c:v>
                </c:pt>
                <c:pt idx="6">
                  <c:v>92</c:v>
                </c:pt>
                <c:pt idx="8">
                  <c:v>67</c:v>
                </c:pt>
                <c:pt idx="10">
                  <c:v>63.986997354497348</c:v>
                </c:pt>
                <c:pt idx="11">
                  <c:v>75</c:v>
                </c:pt>
                <c:pt idx="12">
                  <c:v>65.3125</c:v>
                </c:pt>
                <c:pt idx="13">
                  <c:v>70</c:v>
                </c:pt>
                <c:pt idx="14">
                  <c:v>53.333333333333336</c:v>
                </c:pt>
                <c:pt idx="15">
                  <c:v>78.857142857142861</c:v>
                </c:pt>
                <c:pt idx="16">
                  <c:v>46</c:v>
                </c:pt>
                <c:pt idx="17">
                  <c:v>81.38</c:v>
                </c:pt>
                <c:pt idx="18">
                  <c:v>48</c:v>
                </c:pt>
                <c:pt idx="19">
                  <c:v>58</c:v>
                </c:pt>
                <c:pt idx="24">
                  <c:v>64.44</c:v>
                </c:pt>
                <c:pt idx="25">
                  <c:v>55</c:v>
                </c:pt>
                <c:pt idx="26">
                  <c:v>51</c:v>
                </c:pt>
                <c:pt idx="27">
                  <c:v>80</c:v>
                </c:pt>
                <c:pt idx="28">
                  <c:v>60.5</c:v>
                </c:pt>
                <c:pt idx="29">
                  <c:v>52</c:v>
                </c:pt>
                <c:pt idx="30">
                  <c:v>73.930000000000007</c:v>
                </c:pt>
                <c:pt idx="31">
                  <c:v>72.290000000000006</c:v>
                </c:pt>
                <c:pt idx="32">
                  <c:v>50.33</c:v>
                </c:pt>
                <c:pt idx="33">
                  <c:v>51</c:v>
                </c:pt>
                <c:pt idx="34">
                  <c:v>91</c:v>
                </c:pt>
                <c:pt idx="35">
                  <c:v>79.17</c:v>
                </c:pt>
                <c:pt idx="38">
                  <c:v>66.5</c:v>
                </c:pt>
                <c:pt idx="41">
                  <c:v>55</c:v>
                </c:pt>
                <c:pt idx="43">
                  <c:v>69.278571428571425</c:v>
                </c:pt>
                <c:pt idx="45">
                  <c:v>86</c:v>
                </c:pt>
                <c:pt idx="46">
                  <c:v>75.599999999999994</c:v>
                </c:pt>
                <c:pt idx="47">
                  <c:v>64.8</c:v>
                </c:pt>
                <c:pt idx="48">
                  <c:v>84</c:v>
                </c:pt>
                <c:pt idx="49">
                  <c:v>60.5</c:v>
                </c:pt>
                <c:pt idx="50">
                  <c:v>73</c:v>
                </c:pt>
                <c:pt idx="51">
                  <c:v>82</c:v>
                </c:pt>
                <c:pt idx="52">
                  <c:v>62</c:v>
                </c:pt>
                <c:pt idx="53">
                  <c:v>66</c:v>
                </c:pt>
                <c:pt idx="56">
                  <c:v>75</c:v>
                </c:pt>
                <c:pt idx="57">
                  <c:v>52</c:v>
                </c:pt>
                <c:pt idx="58">
                  <c:v>77</c:v>
                </c:pt>
                <c:pt idx="59">
                  <c:v>57</c:v>
                </c:pt>
                <c:pt idx="60">
                  <c:v>55</c:v>
                </c:pt>
                <c:pt idx="62">
                  <c:v>63.583333333333336</c:v>
                </c:pt>
                <c:pt idx="63">
                  <c:v>69</c:v>
                </c:pt>
                <c:pt idx="64">
                  <c:v>82</c:v>
                </c:pt>
                <c:pt idx="65">
                  <c:v>75</c:v>
                </c:pt>
                <c:pt idx="67">
                  <c:v>76</c:v>
                </c:pt>
                <c:pt idx="69">
                  <c:v>68</c:v>
                </c:pt>
                <c:pt idx="70">
                  <c:v>46</c:v>
                </c:pt>
                <c:pt idx="71">
                  <c:v>50</c:v>
                </c:pt>
                <c:pt idx="72">
                  <c:v>61</c:v>
                </c:pt>
                <c:pt idx="73">
                  <c:v>56</c:v>
                </c:pt>
                <c:pt idx="74">
                  <c:v>85</c:v>
                </c:pt>
                <c:pt idx="75">
                  <c:v>58</c:v>
                </c:pt>
                <c:pt idx="77">
                  <c:v>37</c:v>
                </c:pt>
                <c:pt idx="78">
                  <c:v>62.207999999999998</c:v>
                </c:pt>
                <c:pt idx="79">
                  <c:v>70.5</c:v>
                </c:pt>
                <c:pt idx="80">
                  <c:v>70.25</c:v>
                </c:pt>
                <c:pt idx="81">
                  <c:v>71</c:v>
                </c:pt>
                <c:pt idx="82">
                  <c:v>69.5</c:v>
                </c:pt>
                <c:pt idx="83">
                  <c:v>75</c:v>
                </c:pt>
                <c:pt idx="84">
                  <c:v>67.099999999999994</c:v>
                </c:pt>
                <c:pt idx="85">
                  <c:v>70.400000000000006</c:v>
                </c:pt>
                <c:pt idx="86">
                  <c:v>80.5</c:v>
                </c:pt>
                <c:pt idx="87">
                  <c:v>73.400000000000006</c:v>
                </c:pt>
                <c:pt idx="88">
                  <c:v>71.5</c:v>
                </c:pt>
                <c:pt idx="89">
                  <c:v>63.25</c:v>
                </c:pt>
                <c:pt idx="90">
                  <c:v>70.8</c:v>
                </c:pt>
                <c:pt idx="91">
                  <c:v>77.7</c:v>
                </c:pt>
                <c:pt idx="92">
                  <c:v>66</c:v>
                </c:pt>
                <c:pt idx="93">
                  <c:v>48</c:v>
                </c:pt>
                <c:pt idx="94">
                  <c:v>41.5</c:v>
                </c:pt>
                <c:pt idx="95">
                  <c:v>41</c:v>
                </c:pt>
                <c:pt idx="96">
                  <c:v>54</c:v>
                </c:pt>
                <c:pt idx="97">
                  <c:v>60</c:v>
                </c:pt>
                <c:pt idx="99">
                  <c:v>58</c:v>
                </c:pt>
                <c:pt idx="100">
                  <c:v>31</c:v>
                </c:pt>
                <c:pt idx="101">
                  <c:v>63.5</c:v>
                </c:pt>
                <c:pt idx="104">
                  <c:v>60</c:v>
                </c:pt>
                <c:pt idx="105">
                  <c:v>62</c:v>
                </c:pt>
                <c:pt idx="107">
                  <c:v>39.299999999999997</c:v>
                </c:pt>
                <c:pt idx="108">
                  <c:v>72.777777777777771</c:v>
                </c:pt>
                <c:pt idx="109">
                  <c:v>77</c:v>
                </c:pt>
                <c:pt idx="110">
                  <c:v>82</c:v>
                </c:pt>
                <c:pt idx="111">
                  <c:v>80</c:v>
                </c:pt>
                <c:pt idx="112">
                  <c:v>71</c:v>
                </c:pt>
                <c:pt idx="113">
                  <c:v>70</c:v>
                </c:pt>
                <c:pt idx="114">
                  <c:v>55</c:v>
                </c:pt>
                <c:pt idx="115">
                  <c:v>64</c:v>
                </c:pt>
                <c:pt idx="116">
                  <c:v>76</c:v>
                </c:pt>
                <c:pt idx="117">
                  <c:v>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Лицей № 7 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49</c:v>
                </c:pt>
                <c:pt idx="12">
                  <c:v>МАОУ Гимназия № 4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МБОУ СШ № 46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СШ № 89</c:v>
                </c:pt>
                <c:pt idx="26">
                  <c:v>МБОУ СШ № 47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СШ № 16</c:v>
                </c:pt>
                <c:pt idx="30">
                  <c:v>МБОУ Гимназия № 7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МАОУ СШ № 148</c:v>
                </c:pt>
                <c:pt idx="34">
                  <c:v>МБОУ СШ № 88</c:v>
                </c:pt>
                <c:pt idx="35">
                  <c:v>МБОУ СШ № 53</c:v>
                </c:pt>
                <c:pt idx="36">
                  <c:v>МБОУ СШ № 79</c:v>
                </c:pt>
                <c:pt idx="37">
                  <c:v>МБОУ СШ № 65</c:v>
                </c:pt>
                <c:pt idx="38">
                  <c:v>МБОУ СШ № 94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44</c:v>
                </c:pt>
                <c:pt idx="42">
                  <c:v>МБОУ СШ № 64</c:v>
                </c:pt>
                <c:pt idx="43">
                  <c:v>ОКТЯБРЬСКИЙ РАЙОН</c:v>
                </c:pt>
                <c:pt idx="44">
                  <c:v>МБОУ СШ № 84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МБОУ СШ № 72</c:v>
                </c:pt>
                <c:pt idx="48">
                  <c:v>МБОУ СШ № 82</c:v>
                </c:pt>
                <c:pt idx="49">
                  <c:v>МБОУ Лицей № 8</c:v>
                </c:pt>
                <c:pt idx="50">
                  <c:v>МАОУ "КУГ № 1 - Универс"</c:v>
                </c:pt>
                <c:pt idx="51">
                  <c:v>МБОУ СШ № 3</c:v>
                </c:pt>
                <c:pt idx="52">
                  <c:v>МБОУ Школа-интернат № 1 </c:v>
                </c:pt>
                <c:pt idx="53">
                  <c:v>МАОУ Лицей № 1</c:v>
                </c:pt>
                <c:pt idx="54">
                  <c:v>МБОУ СШ № 95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СШ № 36</c:v>
                </c:pt>
                <c:pt idx="58">
                  <c:v>МБОУ СШ № 21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73</c:v>
                </c:pt>
                <c:pt idx="62">
                  <c:v>СВЕРДЛОВСКИЙ РАЙОН</c:v>
                </c:pt>
                <c:pt idx="63">
                  <c:v>МБОУ СШ № 76</c:v>
                </c:pt>
                <c:pt idx="64">
                  <c:v>МБОУ СШ № 6</c:v>
                </c:pt>
                <c:pt idx="65">
                  <c:v>МАОУ Лицей № 9 "Лидер"</c:v>
                </c:pt>
                <c:pt idx="66">
                  <c:v>МБОУ СШ № 42</c:v>
                </c:pt>
                <c:pt idx="67">
                  <c:v>МАОУ Гимназия № 14</c:v>
                </c:pt>
                <c:pt idx="68">
                  <c:v>МБОУ СШ № 78</c:v>
                </c:pt>
                <c:pt idx="69">
                  <c:v>МАОУ СШ № 23</c:v>
                </c:pt>
                <c:pt idx="70">
                  <c:v>МБОУ СШ № 93</c:v>
                </c:pt>
                <c:pt idx="71">
                  <c:v>МБОУ СШ № 92</c:v>
                </c:pt>
                <c:pt idx="72">
                  <c:v>МБОУ СШ № 137</c:v>
                </c:pt>
                <c:pt idx="73">
                  <c:v>МБОУ СШ № 97</c:v>
                </c:pt>
                <c:pt idx="74">
                  <c:v>МБОУ СШ № 45</c:v>
                </c:pt>
                <c:pt idx="75">
                  <c:v>МБОУ СШ № 17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СОВЕТСКИЙ РАЙОН</c:v>
                </c:pt>
                <c:pt idx="79">
                  <c:v>МБОУ СШ № 24</c:v>
                </c:pt>
                <c:pt idx="80">
                  <c:v>МБОУ СШ № 5</c:v>
                </c:pt>
                <c:pt idx="81">
                  <c:v>МБОУ СШ № 22</c:v>
                </c:pt>
                <c:pt idx="82">
                  <c:v>МБОУ СШ № 147</c:v>
                </c:pt>
                <c:pt idx="83">
                  <c:v>МБОУ СШ № 141</c:v>
                </c:pt>
                <c:pt idx="84">
                  <c:v>МАОУ СШ № 149</c:v>
                </c:pt>
                <c:pt idx="85">
                  <c:v>МАОУ СШ № 150</c:v>
                </c:pt>
                <c:pt idx="86">
                  <c:v>МБОУ СШ № 98</c:v>
                </c:pt>
                <c:pt idx="87">
                  <c:v>МБОУ СШ № 7</c:v>
                </c:pt>
                <c:pt idx="88">
                  <c:v>МАОУ СШ № 151</c:v>
                </c:pt>
                <c:pt idx="89">
                  <c:v>МАОУ СШ № 145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108</c:v>
                </c:pt>
                <c:pt idx="93">
                  <c:v>МБОУ СШ № 70</c:v>
                </c:pt>
                <c:pt idx="94">
                  <c:v>МБОУ СШ № 144</c:v>
                </c:pt>
                <c:pt idx="95">
                  <c:v>МБОУ СШ № 121</c:v>
                </c:pt>
                <c:pt idx="96">
                  <c:v>МБОУ СШ № 18</c:v>
                </c:pt>
                <c:pt idx="97">
                  <c:v>МБОУ СШ № 1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139</c:v>
                </c:pt>
                <c:pt idx="101">
                  <c:v>МБОУ СШ № 91</c:v>
                </c:pt>
                <c:pt idx="102">
                  <c:v>МБОУ СШ № 134</c:v>
                </c:pt>
                <c:pt idx="103">
                  <c:v>МБОУ СШ № 2</c:v>
                </c:pt>
                <c:pt idx="104">
                  <c:v>МБОУ СШ № 66</c:v>
                </c:pt>
                <c:pt idx="105">
                  <c:v>МБОУ СШ № 69</c:v>
                </c:pt>
                <c:pt idx="106">
                  <c:v>МБОУ СШ № 129</c:v>
                </c:pt>
                <c:pt idx="107">
                  <c:v>МБОУ СШ № 56</c:v>
                </c:pt>
                <c:pt idx="108">
                  <c:v>ЦЕНТРАЛЬНЫЙ РАЙОН</c:v>
                </c:pt>
                <c:pt idx="109">
                  <c:v>МБОУ Лицей № 2</c:v>
                </c:pt>
                <c:pt idx="110">
                  <c:v>МАОУ Гимназия № 2</c:v>
                </c:pt>
                <c:pt idx="111">
                  <c:v>МБОУ СШ № 10</c:v>
                </c:pt>
                <c:pt idx="112">
                  <c:v>МБОУ Гимназия  № 16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Гимназия № 12 "М и Т"</c:v>
                </c:pt>
                <c:pt idx="117">
                  <c:v>МБОУ СШ № 14</c:v>
                </c:pt>
              </c:strCache>
            </c:strRef>
          </c:cat>
          <c:val>
            <c:numRef>
              <c:f>'Англ.яз-11 диаграмма'!$M$5:$M$122</c:f>
              <c:numCache>
                <c:formatCode>Основной</c:formatCode>
                <c:ptCount val="118"/>
                <c:pt idx="0" formatCode="0,00">
                  <c:v>67.67</c:v>
                </c:pt>
                <c:pt idx="1">
                  <c:v>67.67</c:v>
                </c:pt>
                <c:pt idx="2" formatCode="0,00">
                  <c:v>67.67</c:v>
                </c:pt>
                <c:pt idx="3" formatCode="0,00">
                  <c:v>67.67</c:v>
                </c:pt>
                <c:pt idx="4" formatCode="0,00">
                  <c:v>67.67</c:v>
                </c:pt>
                <c:pt idx="5" formatCode="0,00">
                  <c:v>67.67</c:v>
                </c:pt>
                <c:pt idx="6" formatCode="0,00">
                  <c:v>67.67</c:v>
                </c:pt>
                <c:pt idx="7" formatCode="0,00">
                  <c:v>67.67</c:v>
                </c:pt>
                <c:pt idx="8" formatCode="0,00">
                  <c:v>67.67</c:v>
                </c:pt>
                <c:pt idx="9" formatCode="0,00">
                  <c:v>67.67</c:v>
                </c:pt>
                <c:pt idx="10" formatCode="0,00">
                  <c:v>67.67</c:v>
                </c:pt>
                <c:pt idx="11" formatCode="0,00">
                  <c:v>67.67</c:v>
                </c:pt>
                <c:pt idx="12" formatCode="0,00">
                  <c:v>67.67</c:v>
                </c:pt>
                <c:pt idx="13" formatCode="0,00">
                  <c:v>67.67</c:v>
                </c:pt>
                <c:pt idx="14" formatCode="0,00">
                  <c:v>67.67</c:v>
                </c:pt>
                <c:pt idx="15" formatCode="0,00">
                  <c:v>67.67</c:v>
                </c:pt>
                <c:pt idx="16" formatCode="0,00">
                  <c:v>67.67</c:v>
                </c:pt>
                <c:pt idx="17" formatCode="0,00">
                  <c:v>67.67</c:v>
                </c:pt>
                <c:pt idx="18" formatCode="0,00">
                  <c:v>67.67</c:v>
                </c:pt>
                <c:pt idx="19" formatCode="0,00">
                  <c:v>67.67</c:v>
                </c:pt>
                <c:pt idx="20" formatCode="0,00">
                  <c:v>67.67</c:v>
                </c:pt>
                <c:pt idx="21" formatCode="0,00">
                  <c:v>67.67</c:v>
                </c:pt>
                <c:pt idx="22" formatCode="0,00">
                  <c:v>67.67</c:v>
                </c:pt>
                <c:pt idx="23" formatCode="0,00">
                  <c:v>67.67</c:v>
                </c:pt>
                <c:pt idx="24" formatCode="0,00">
                  <c:v>67.67</c:v>
                </c:pt>
                <c:pt idx="25" formatCode="0,00">
                  <c:v>67.67</c:v>
                </c:pt>
                <c:pt idx="26" formatCode="0,00">
                  <c:v>67.67</c:v>
                </c:pt>
                <c:pt idx="27" formatCode="0,00">
                  <c:v>67.67</c:v>
                </c:pt>
                <c:pt idx="28" formatCode="0,00">
                  <c:v>67.67</c:v>
                </c:pt>
                <c:pt idx="29" formatCode="0,00">
                  <c:v>67.67</c:v>
                </c:pt>
                <c:pt idx="30" formatCode="0,00">
                  <c:v>67.67</c:v>
                </c:pt>
                <c:pt idx="31" formatCode="0,00">
                  <c:v>67.67</c:v>
                </c:pt>
                <c:pt idx="32" formatCode="0,00">
                  <c:v>67.67</c:v>
                </c:pt>
                <c:pt idx="33" formatCode="0,00">
                  <c:v>67.67</c:v>
                </c:pt>
                <c:pt idx="34" formatCode="0,00">
                  <c:v>67.67</c:v>
                </c:pt>
                <c:pt idx="35" formatCode="0,00">
                  <c:v>67.67</c:v>
                </c:pt>
                <c:pt idx="36" formatCode="0,00">
                  <c:v>67.67</c:v>
                </c:pt>
                <c:pt idx="37" formatCode="0,00">
                  <c:v>67.67</c:v>
                </c:pt>
                <c:pt idx="38" formatCode="0,00">
                  <c:v>67.67</c:v>
                </c:pt>
                <c:pt idx="39" formatCode="0,00">
                  <c:v>67.67</c:v>
                </c:pt>
                <c:pt idx="40" formatCode="0,00">
                  <c:v>67.67</c:v>
                </c:pt>
                <c:pt idx="41" formatCode="0,00">
                  <c:v>67.67</c:v>
                </c:pt>
                <c:pt idx="42" formatCode="0,00">
                  <c:v>67.67</c:v>
                </c:pt>
                <c:pt idx="43" formatCode="0,00">
                  <c:v>67.67</c:v>
                </c:pt>
                <c:pt idx="44" formatCode="0,00">
                  <c:v>67.67</c:v>
                </c:pt>
                <c:pt idx="45" formatCode="0,00">
                  <c:v>67.67</c:v>
                </c:pt>
                <c:pt idx="46" formatCode="0,00">
                  <c:v>67.67</c:v>
                </c:pt>
                <c:pt idx="47" formatCode="0,00">
                  <c:v>67.67</c:v>
                </c:pt>
                <c:pt idx="48" formatCode="0,00">
                  <c:v>67.67</c:v>
                </c:pt>
                <c:pt idx="49" formatCode="0,00">
                  <c:v>67.67</c:v>
                </c:pt>
                <c:pt idx="50" formatCode="0,00">
                  <c:v>67.67</c:v>
                </c:pt>
                <c:pt idx="51" formatCode="0,00">
                  <c:v>67.67</c:v>
                </c:pt>
                <c:pt idx="52" formatCode="0,00">
                  <c:v>67.67</c:v>
                </c:pt>
                <c:pt idx="53" formatCode="0,00">
                  <c:v>67.67</c:v>
                </c:pt>
                <c:pt idx="54" formatCode="0,00">
                  <c:v>67.67</c:v>
                </c:pt>
                <c:pt idx="55" formatCode="0,00">
                  <c:v>67.67</c:v>
                </c:pt>
                <c:pt idx="56" formatCode="0,00">
                  <c:v>67.67</c:v>
                </c:pt>
                <c:pt idx="57" formatCode="0,00">
                  <c:v>67.67</c:v>
                </c:pt>
                <c:pt idx="58" formatCode="0,00">
                  <c:v>67.67</c:v>
                </c:pt>
                <c:pt idx="59" formatCode="0,00">
                  <c:v>67.67</c:v>
                </c:pt>
                <c:pt idx="60" formatCode="0,00">
                  <c:v>67.67</c:v>
                </c:pt>
                <c:pt idx="61" formatCode="0,00">
                  <c:v>67.67</c:v>
                </c:pt>
                <c:pt idx="62" formatCode="0,00">
                  <c:v>67.67</c:v>
                </c:pt>
                <c:pt idx="63" formatCode="0,00">
                  <c:v>67.67</c:v>
                </c:pt>
                <c:pt idx="64" formatCode="0,00">
                  <c:v>67.67</c:v>
                </c:pt>
                <c:pt idx="65" formatCode="0,00">
                  <c:v>67.67</c:v>
                </c:pt>
                <c:pt idx="66" formatCode="0,00">
                  <c:v>67.67</c:v>
                </c:pt>
                <c:pt idx="67" formatCode="0,00">
                  <c:v>67.67</c:v>
                </c:pt>
                <c:pt idx="68" formatCode="0,00">
                  <c:v>67.67</c:v>
                </c:pt>
                <c:pt idx="69" formatCode="0,00">
                  <c:v>67.67</c:v>
                </c:pt>
                <c:pt idx="70" formatCode="0,00">
                  <c:v>67.67</c:v>
                </c:pt>
                <c:pt idx="71" formatCode="0,00">
                  <c:v>67.67</c:v>
                </c:pt>
                <c:pt idx="72" formatCode="0,00">
                  <c:v>67.67</c:v>
                </c:pt>
                <c:pt idx="73" formatCode="0,00">
                  <c:v>67.67</c:v>
                </c:pt>
                <c:pt idx="74" formatCode="0,00">
                  <c:v>67.67</c:v>
                </c:pt>
                <c:pt idx="75" formatCode="0,00">
                  <c:v>67.67</c:v>
                </c:pt>
                <c:pt idx="76" formatCode="0,00">
                  <c:v>67.67</c:v>
                </c:pt>
                <c:pt idx="77" formatCode="0,00">
                  <c:v>67.67</c:v>
                </c:pt>
                <c:pt idx="78" formatCode="0,00">
                  <c:v>67.67</c:v>
                </c:pt>
                <c:pt idx="79" formatCode="0,00">
                  <c:v>67.67</c:v>
                </c:pt>
                <c:pt idx="80" formatCode="0,00">
                  <c:v>67.67</c:v>
                </c:pt>
                <c:pt idx="81" formatCode="0,00">
                  <c:v>67.67</c:v>
                </c:pt>
                <c:pt idx="82" formatCode="0,00">
                  <c:v>67.67</c:v>
                </c:pt>
                <c:pt idx="83" formatCode="0,00">
                  <c:v>67.67</c:v>
                </c:pt>
                <c:pt idx="84" formatCode="0,00">
                  <c:v>67.67</c:v>
                </c:pt>
                <c:pt idx="85" formatCode="0,00">
                  <c:v>67.67</c:v>
                </c:pt>
                <c:pt idx="86" formatCode="0,00">
                  <c:v>67.67</c:v>
                </c:pt>
                <c:pt idx="87" formatCode="0,00">
                  <c:v>67.67</c:v>
                </c:pt>
                <c:pt idx="88" formatCode="0,00">
                  <c:v>67.67</c:v>
                </c:pt>
                <c:pt idx="89" formatCode="0,00">
                  <c:v>67.67</c:v>
                </c:pt>
                <c:pt idx="90" formatCode="0,00">
                  <c:v>67.67</c:v>
                </c:pt>
                <c:pt idx="91" formatCode="0,00">
                  <c:v>67.67</c:v>
                </c:pt>
                <c:pt idx="92" formatCode="0,00">
                  <c:v>67.67</c:v>
                </c:pt>
                <c:pt idx="93" formatCode="0,00">
                  <c:v>67.67</c:v>
                </c:pt>
                <c:pt idx="94" formatCode="0,00">
                  <c:v>67.67</c:v>
                </c:pt>
                <c:pt idx="95" formatCode="0,00">
                  <c:v>67.67</c:v>
                </c:pt>
                <c:pt idx="96" formatCode="0,00">
                  <c:v>67.67</c:v>
                </c:pt>
                <c:pt idx="97" formatCode="0,00">
                  <c:v>67.67</c:v>
                </c:pt>
                <c:pt idx="98" formatCode="0,00">
                  <c:v>67.67</c:v>
                </c:pt>
                <c:pt idx="99" formatCode="0,00">
                  <c:v>67.67</c:v>
                </c:pt>
                <c:pt idx="100" formatCode="0,00">
                  <c:v>67.67</c:v>
                </c:pt>
                <c:pt idx="101" formatCode="0,00">
                  <c:v>67.67</c:v>
                </c:pt>
                <c:pt idx="102" formatCode="0,00">
                  <c:v>67.67</c:v>
                </c:pt>
                <c:pt idx="103" formatCode="0,00">
                  <c:v>67.67</c:v>
                </c:pt>
                <c:pt idx="104" formatCode="0,00">
                  <c:v>67.67</c:v>
                </c:pt>
                <c:pt idx="105" formatCode="0,00">
                  <c:v>67.67</c:v>
                </c:pt>
                <c:pt idx="106" formatCode="0,00">
                  <c:v>67.67</c:v>
                </c:pt>
                <c:pt idx="107" formatCode="0,00">
                  <c:v>67.67</c:v>
                </c:pt>
                <c:pt idx="108" formatCode="0,00">
                  <c:v>67.67</c:v>
                </c:pt>
                <c:pt idx="109" formatCode="0,00">
                  <c:v>67.67</c:v>
                </c:pt>
                <c:pt idx="110" formatCode="0,00">
                  <c:v>67.67</c:v>
                </c:pt>
                <c:pt idx="111" formatCode="0,00">
                  <c:v>67.67</c:v>
                </c:pt>
                <c:pt idx="112" formatCode="0,00">
                  <c:v>67.67</c:v>
                </c:pt>
                <c:pt idx="113" formatCode="0,00">
                  <c:v>67.67</c:v>
                </c:pt>
                <c:pt idx="114" formatCode="0,00">
                  <c:v>67.67</c:v>
                </c:pt>
                <c:pt idx="115" formatCode="0,00">
                  <c:v>67.67</c:v>
                </c:pt>
                <c:pt idx="116" formatCode="0,00">
                  <c:v>67.67</c:v>
                </c:pt>
                <c:pt idx="117" formatCode="0,00">
                  <c:v>67.67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Лицей № 7 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49</c:v>
                </c:pt>
                <c:pt idx="12">
                  <c:v>МАОУ Гимназия № 4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МБОУ СШ № 46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СШ № 89</c:v>
                </c:pt>
                <c:pt idx="26">
                  <c:v>МБОУ СШ № 47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СШ № 16</c:v>
                </c:pt>
                <c:pt idx="30">
                  <c:v>МБОУ Гимназия № 7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МАОУ СШ № 148</c:v>
                </c:pt>
                <c:pt idx="34">
                  <c:v>МБОУ СШ № 88</c:v>
                </c:pt>
                <c:pt idx="35">
                  <c:v>МБОУ СШ № 53</c:v>
                </c:pt>
                <c:pt idx="36">
                  <c:v>МБОУ СШ № 79</c:v>
                </c:pt>
                <c:pt idx="37">
                  <c:v>МБОУ СШ № 65</c:v>
                </c:pt>
                <c:pt idx="38">
                  <c:v>МБОУ СШ № 94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44</c:v>
                </c:pt>
                <c:pt idx="42">
                  <c:v>МБОУ СШ № 64</c:v>
                </c:pt>
                <c:pt idx="43">
                  <c:v>ОКТЯБРЬСКИЙ РАЙОН</c:v>
                </c:pt>
                <c:pt idx="44">
                  <c:v>МБОУ СШ № 84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МБОУ СШ № 72</c:v>
                </c:pt>
                <c:pt idx="48">
                  <c:v>МБОУ СШ № 82</c:v>
                </c:pt>
                <c:pt idx="49">
                  <c:v>МБОУ Лицей № 8</c:v>
                </c:pt>
                <c:pt idx="50">
                  <c:v>МАОУ "КУГ № 1 - Универс"</c:v>
                </c:pt>
                <c:pt idx="51">
                  <c:v>МБОУ СШ № 3</c:v>
                </c:pt>
                <c:pt idx="52">
                  <c:v>МБОУ Школа-интернат № 1 </c:v>
                </c:pt>
                <c:pt idx="53">
                  <c:v>МАОУ Лицей № 1</c:v>
                </c:pt>
                <c:pt idx="54">
                  <c:v>МБОУ СШ № 95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СШ № 36</c:v>
                </c:pt>
                <c:pt idx="58">
                  <c:v>МБОУ СШ № 21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73</c:v>
                </c:pt>
                <c:pt idx="62">
                  <c:v>СВЕРДЛОВСКИЙ РАЙОН</c:v>
                </c:pt>
                <c:pt idx="63">
                  <c:v>МБОУ СШ № 76</c:v>
                </c:pt>
                <c:pt idx="64">
                  <c:v>МБОУ СШ № 6</c:v>
                </c:pt>
                <c:pt idx="65">
                  <c:v>МАОУ Лицей № 9 "Лидер"</c:v>
                </c:pt>
                <c:pt idx="66">
                  <c:v>МБОУ СШ № 42</c:v>
                </c:pt>
                <c:pt idx="67">
                  <c:v>МАОУ Гимназия № 14</c:v>
                </c:pt>
                <c:pt idx="68">
                  <c:v>МБОУ СШ № 78</c:v>
                </c:pt>
                <c:pt idx="69">
                  <c:v>МАОУ СШ № 23</c:v>
                </c:pt>
                <c:pt idx="70">
                  <c:v>МБОУ СШ № 93</c:v>
                </c:pt>
                <c:pt idx="71">
                  <c:v>МБОУ СШ № 92</c:v>
                </c:pt>
                <c:pt idx="72">
                  <c:v>МБОУ СШ № 137</c:v>
                </c:pt>
                <c:pt idx="73">
                  <c:v>МБОУ СШ № 97</c:v>
                </c:pt>
                <c:pt idx="74">
                  <c:v>МБОУ СШ № 45</c:v>
                </c:pt>
                <c:pt idx="75">
                  <c:v>МБОУ СШ № 17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СОВЕТСКИЙ РАЙОН</c:v>
                </c:pt>
                <c:pt idx="79">
                  <c:v>МБОУ СШ № 24</c:v>
                </c:pt>
                <c:pt idx="80">
                  <c:v>МБОУ СШ № 5</c:v>
                </c:pt>
                <c:pt idx="81">
                  <c:v>МБОУ СШ № 22</c:v>
                </c:pt>
                <c:pt idx="82">
                  <c:v>МБОУ СШ № 147</c:v>
                </c:pt>
                <c:pt idx="83">
                  <c:v>МБОУ СШ № 141</c:v>
                </c:pt>
                <c:pt idx="84">
                  <c:v>МАОУ СШ № 149</c:v>
                </c:pt>
                <c:pt idx="85">
                  <c:v>МАОУ СШ № 150</c:v>
                </c:pt>
                <c:pt idx="86">
                  <c:v>МБОУ СШ № 98</c:v>
                </c:pt>
                <c:pt idx="87">
                  <c:v>МБОУ СШ № 7</c:v>
                </c:pt>
                <c:pt idx="88">
                  <c:v>МАОУ СШ № 151</c:v>
                </c:pt>
                <c:pt idx="89">
                  <c:v>МАОУ СШ № 145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108</c:v>
                </c:pt>
                <c:pt idx="93">
                  <c:v>МБОУ СШ № 70</c:v>
                </c:pt>
                <c:pt idx="94">
                  <c:v>МБОУ СШ № 144</c:v>
                </c:pt>
                <c:pt idx="95">
                  <c:v>МБОУ СШ № 121</c:v>
                </c:pt>
                <c:pt idx="96">
                  <c:v>МБОУ СШ № 18</c:v>
                </c:pt>
                <c:pt idx="97">
                  <c:v>МБОУ СШ № 1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139</c:v>
                </c:pt>
                <c:pt idx="101">
                  <c:v>МБОУ СШ № 91</c:v>
                </c:pt>
                <c:pt idx="102">
                  <c:v>МБОУ СШ № 134</c:v>
                </c:pt>
                <c:pt idx="103">
                  <c:v>МБОУ СШ № 2</c:v>
                </c:pt>
                <c:pt idx="104">
                  <c:v>МБОУ СШ № 66</c:v>
                </c:pt>
                <c:pt idx="105">
                  <c:v>МБОУ СШ № 69</c:v>
                </c:pt>
                <c:pt idx="106">
                  <c:v>МБОУ СШ № 129</c:v>
                </c:pt>
                <c:pt idx="107">
                  <c:v>МБОУ СШ № 56</c:v>
                </c:pt>
                <c:pt idx="108">
                  <c:v>ЦЕНТРАЛЬНЫЙ РАЙОН</c:v>
                </c:pt>
                <c:pt idx="109">
                  <c:v>МБОУ Лицей № 2</c:v>
                </c:pt>
                <c:pt idx="110">
                  <c:v>МАОУ Гимназия № 2</c:v>
                </c:pt>
                <c:pt idx="111">
                  <c:v>МБОУ СШ № 10</c:v>
                </c:pt>
                <c:pt idx="112">
                  <c:v>МБОУ Гимназия  № 16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Гимназия № 12 "М и Т"</c:v>
                </c:pt>
                <c:pt idx="117">
                  <c:v>МБОУ СШ № 14</c:v>
                </c:pt>
              </c:strCache>
            </c:strRef>
          </c:cat>
          <c:val>
            <c:numRef>
              <c:f>'Англ.яз-11 диаграмма'!$L$5:$L$122</c:f>
              <c:numCache>
                <c:formatCode>0,00</c:formatCode>
                <c:ptCount val="118"/>
                <c:pt idx="0">
                  <c:v>87</c:v>
                </c:pt>
                <c:pt idx="1">
                  <c:v>60.310185185185183</c:v>
                </c:pt>
                <c:pt idx="2">
                  <c:v>60.666666666666664</c:v>
                </c:pt>
                <c:pt idx="3">
                  <c:v>66.25</c:v>
                </c:pt>
                <c:pt idx="4">
                  <c:v>63</c:v>
                </c:pt>
                <c:pt idx="5">
                  <c:v>58.444444444444443</c:v>
                </c:pt>
                <c:pt idx="6">
                  <c:v>42.5</c:v>
                </c:pt>
                <c:pt idx="8">
                  <c:v>71</c:v>
                </c:pt>
                <c:pt idx="10">
                  <c:v>65.161378490790241</c:v>
                </c:pt>
                <c:pt idx="12">
                  <c:v>73.470588235294116</c:v>
                </c:pt>
                <c:pt idx="13">
                  <c:v>69.5</c:v>
                </c:pt>
                <c:pt idx="14">
                  <c:v>72.8</c:v>
                </c:pt>
                <c:pt idx="15">
                  <c:v>68.181818181818187</c:v>
                </c:pt>
                <c:pt idx="16">
                  <c:v>48</c:v>
                </c:pt>
                <c:pt idx="17">
                  <c:v>65.5</c:v>
                </c:pt>
                <c:pt idx="18">
                  <c:v>63.333333333333336</c:v>
                </c:pt>
                <c:pt idx="19">
                  <c:v>59.666666666666664</c:v>
                </c:pt>
                <c:pt idx="22">
                  <c:v>66</c:v>
                </c:pt>
                <c:pt idx="24">
                  <c:v>55.278514739229024</c:v>
                </c:pt>
                <c:pt idx="25">
                  <c:v>56</c:v>
                </c:pt>
                <c:pt idx="27">
                  <c:v>74.8</c:v>
                </c:pt>
                <c:pt idx="28">
                  <c:v>54</c:v>
                </c:pt>
                <c:pt idx="30">
                  <c:v>70.444444444444443</c:v>
                </c:pt>
                <c:pt idx="31">
                  <c:v>65.75</c:v>
                </c:pt>
                <c:pt idx="32">
                  <c:v>74.666666666666671</c:v>
                </c:pt>
                <c:pt idx="33">
                  <c:v>55</c:v>
                </c:pt>
                <c:pt idx="34">
                  <c:v>38</c:v>
                </c:pt>
                <c:pt idx="35">
                  <c:v>27</c:v>
                </c:pt>
                <c:pt idx="36">
                  <c:v>32</c:v>
                </c:pt>
                <c:pt idx="38">
                  <c:v>68.571428571428569</c:v>
                </c:pt>
                <c:pt idx="39">
                  <c:v>50</c:v>
                </c:pt>
                <c:pt idx="41">
                  <c:v>36</c:v>
                </c:pt>
                <c:pt idx="42">
                  <c:v>71.666666666666671</c:v>
                </c:pt>
                <c:pt idx="43">
                  <c:v>67.216446360153256</c:v>
                </c:pt>
                <c:pt idx="45">
                  <c:v>66</c:v>
                </c:pt>
                <c:pt idx="46">
                  <c:v>75.9375</c:v>
                </c:pt>
                <c:pt idx="47">
                  <c:v>82</c:v>
                </c:pt>
                <c:pt idx="48">
                  <c:v>67</c:v>
                </c:pt>
                <c:pt idx="49">
                  <c:v>72.333333333333329</c:v>
                </c:pt>
                <c:pt idx="50">
                  <c:v>74.275862068965523</c:v>
                </c:pt>
                <c:pt idx="51">
                  <c:v>56</c:v>
                </c:pt>
                <c:pt idx="52">
                  <c:v>80</c:v>
                </c:pt>
                <c:pt idx="53">
                  <c:v>68.2</c:v>
                </c:pt>
                <c:pt idx="55">
                  <c:v>77</c:v>
                </c:pt>
                <c:pt idx="56">
                  <c:v>60</c:v>
                </c:pt>
                <c:pt idx="57">
                  <c:v>57</c:v>
                </c:pt>
                <c:pt idx="58">
                  <c:v>76.5</c:v>
                </c:pt>
                <c:pt idx="59">
                  <c:v>39</c:v>
                </c:pt>
                <c:pt idx="60">
                  <c:v>57</c:v>
                </c:pt>
                <c:pt idx="62">
                  <c:v>61.338961038961045</c:v>
                </c:pt>
                <c:pt idx="64">
                  <c:v>65</c:v>
                </c:pt>
                <c:pt idx="65">
                  <c:v>74.428571428571431</c:v>
                </c:pt>
                <c:pt idx="66">
                  <c:v>49.5</c:v>
                </c:pt>
                <c:pt idx="67">
                  <c:v>69.2</c:v>
                </c:pt>
                <c:pt idx="69">
                  <c:v>77</c:v>
                </c:pt>
                <c:pt idx="70">
                  <c:v>50.6</c:v>
                </c:pt>
                <c:pt idx="72">
                  <c:v>57.5</c:v>
                </c:pt>
                <c:pt idx="73">
                  <c:v>44</c:v>
                </c:pt>
                <c:pt idx="75">
                  <c:v>71</c:v>
                </c:pt>
                <c:pt idx="76">
                  <c:v>57.5</c:v>
                </c:pt>
                <c:pt idx="77">
                  <c:v>59</c:v>
                </c:pt>
                <c:pt idx="78">
                  <c:v>63.404037913653305</c:v>
                </c:pt>
                <c:pt idx="79">
                  <c:v>87.333333333333329</c:v>
                </c:pt>
                <c:pt idx="80">
                  <c:v>63.9</c:v>
                </c:pt>
                <c:pt idx="81">
                  <c:v>66</c:v>
                </c:pt>
                <c:pt idx="83">
                  <c:v>64</c:v>
                </c:pt>
                <c:pt idx="84">
                  <c:v>70.037037037037038</c:v>
                </c:pt>
                <c:pt idx="85">
                  <c:v>59.3</c:v>
                </c:pt>
                <c:pt idx="86">
                  <c:v>56</c:v>
                </c:pt>
                <c:pt idx="87">
                  <c:v>61.384615384615387</c:v>
                </c:pt>
                <c:pt idx="88">
                  <c:v>64.400000000000006</c:v>
                </c:pt>
                <c:pt idx="89">
                  <c:v>73.533333333333331</c:v>
                </c:pt>
                <c:pt idx="90">
                  <c:v>69.083333333333329</c:v>
                </c:pt>
                <c:pt idx="91">
                  <c:v>76.599999999999994</c:v>
                </c:pt>
                <c:pt idx="92">
                  <c:v>48.2</c:v>
                </c:pt>
                <c:pt idx="93">
                  <c:v>60</c:v>
                </c:pt>
                <c:pt idx="94">
                  <c:v>77.5</c:v>
                </c:pt>
                <c:pt idx="95">
                  <c:v>53.333333333333336</c:v>
                </c:pt>
                <c:pt idx="96">
                  <c:v>79.5</c:v>
                </c:pt>
                <c:pt idx="97">
                  <c:v>57.9</c:v>
                </c:pt>
                <c:pt idx="98">
                  <c:v>27.5</c:v>
                </c:pt>
                <c:pt idx="99">
                  <c:v>79</c:v>
                </c:pt>
                <c:pt idx="100">
                  <c:v>78</c:v>
                </c:pt>
                <c:pt idx="101">
                  <c:v>49.5</c:v>
                </c:pt>
                <c:pt idx="102">
                  <c:v>45</c:v>
                </c:pt>
                <c:pt idx="103">
                  <c:v>57</c:v>
                </c:pt>
                <c:pt idx="105">
                  <c:v>57.5</c:v>
                </c:pt>
                <c:pt idx="106">
                  <c:v>67</c:v>
                </c:pt>
                <c:pt idx="108">
                  <c:v>70.103780743066451</c:v>
                </c:pt>
                <c:pt idx="109">
                  <c:v>81.625</c:v>
                </c:pt>
                <c:pt idx="110">
                  <c:v>74.142857142857139</c:v>
                </c:pt>
                <c:pt idx="111">
                  <c:v>77.15384615384616</c:v>
                </c:pt>
                <c:pt idx="112">
                  <c:v>78.071428571428569</c:v>
                </c:pt>
                <c:pt idx="113">
                  <c:v>60.4</c:v>
                </c:pt>
                <c:pt idx="114">
                  <c:v>57.333333333333336</c:v>
                </c:pt>
                <c:pt idx="115">
                  <c:v>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'Англ.яз-11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Лицей № 7 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49</c:v>
                </c:pt>
                <c:pt idx="12">
                  <c:v>МАОУ Гимназия № 4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МБОУ СШ № 46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СШ № 89</c:v>
                </c:pt>
                <c:pt idx="26">
                  <c:v>МБОУ СШ № 47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СШ № 16</c:v>
                </c:pt>
                <c:pt idx="30">
                  <c:v>МБОУ Гимназия № 7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МАОУ СШ № 148</c:v>
                </c:pt>
                <c:pt idx="34">
                  <c:v>МБОУ СШ № 88</c:v>
                </c:pt>
                <c:pt idx="35">
                  <c:v>МБОУ СШ № 53</c:v>
                </c:pt>
                <c:pt idx="36">
                  <c:v>МБОУ СШ № 79</c:v>
                </c:pt>
                <c:pt idx="37">
                  <c:v>МБОУ СШ № 65</c:v>
                </c:pt>
                <c:pt idx="38">
                  <c:v>МБОУ СШ № 94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44</c:v>
                </c:pt>
                <c:pt idx="42">
                  <c:v>МБОУ СШ № 64</c:v>
                </c:pt>
                <c:pt idx="43">
                  <c:v>ОКТЯБРЬСКИЙ РАЙОН</c:v>
                </c:pt>
                <c:pt idx="44">
                  <c:v>МБОУ СШ № 84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МБОУ СШ № 72</c:v>
                </c:pt>
                <c:pt idx="48">
                  <c:v>МБОУ СШ № 82</c:v>
                </c:pt>
                <c:pt idx="49">
                  <c:v>МБОУ Лицей № 8</c:v>
                </c:pt>
                <c:pt idx="50">
                  <c:v>МАОУ "КУГ № 1 - Универс"</c:v>
                </c:pt>
                <c:pt idx="51">
                  <c:v>МБОУ СШ № 3</c:v>
                </c:pt>
                <c:pt idx="52">
                  <c:v>МБОУ Школа-интернат № 1 </c:v>
                </c:pt>
                <c:pt idx="53">
                  <c:v>МАОУ Лицей № 1</c:v>
                </c:pt>
                <c:pt idx="54">
                  <c:v>МБОУ СШ № 95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СШ № 36</c:v>
                </c:pt>
                <c:pt idx="58">
                  <c:v>МБОУ СШ № 21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73</c:v>
                </c:pt>
                <c:pt idx="62">
                  <c:v>СВЕРДЛОВСКИЙ РАЙОН</c:v>
                </c:pt>
                <c:pt idx="63">
                  <c:v>МБОУ СШ № 76</c:v>
                </c:pt>
                <c:pt idx="64">
                  <c:v>МБОУ СШ № 6</c:v>
                </c:pt>
                <c:pt idx="65">
                  <c:v>МАОУ Лицей № 9 "Лидер"</c:v>
                </c:pt>
                <c:pt idx="66">
                  <c:v>МБОУ СШ № 42</c:v>
                </c:pt>
                <c:pt idx="67">
                  <c:v>МАОУ Гимназия № 14</c:v>
                </c:pt>
                <c:pt idx="68">
                  <c:v>МБОУ СШ № 78</c:v>
                </c:pt>
                <c:pt idx="69">
                  <c:v>МАОУ СШ № 23</c:v>
                </c:pt>
                <c:pt idx="70">
                  <c:v>МБОУ СШ № 93</c:v>
                </c:pt>
                <c:pt idx="71">
                  <c:v>МБОУ СШ № 92</c:v>
                </c:pt>
                <c:pt idx="72">
                  <c:v>МБОУ СШ № 137</c:v>
                </c:pt>
                <c:pt idx="73">
                  <c:v>МБОУ СШ № 97</c:v>
                </c:pt>
                <c:pt idx="74">
                  <c:v>МБОУ СШ № 45</c:v>
                </c:pt>
                <c:pt idx="75">
                  <c:v>МБОУ СШ № 17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СОВЕТСКИЙ РАЙОН</c:v>
                </c:pt>
                <c:pt idx="79">
                  <c:v>МБОУ СШ № 24</c:v>
                </c:pt>
                <c:pt idx="80">
                  <c:v>МБОУ СШ № 5</c:v>
                </c:pt>
                <c:pt idx="81">
                  <c:v>МБОУ СШ № 22</c:v>
                </c:pt>
                <c:pt idx="82">
                  <c:v>МБОУ СШ № 147</c:v>
                </c:pt>
                <c:pt idx="83">
                  <c:v>МБОУ СШ № 141</c:v>
                </c:pt>
                <c:pt idx="84">
                  <c:v>МАОУ СШ № 149</c:v>
                </c:pt>
                <c:pt idx="85">
                  <c:v>МАОУ СШ № 150</c:v>
                </c:pt>
                <c:pt idx="86">
                  <c:v>МБОУ СШ № 98</c:v>
                </c:pt>
                <c:pt idx="87">
                  <c:v>МБОУ СШ № 7</c:v>
                </c:pt>
                <c:pt idx="88">
                  <c:v>МАОУ СШ № 151</c:v>
                </c:pt>
                <c:pt idx="89">
                  <c:v>МАОУ СШ № 145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108</c:v>
                </c:pt>
                <c:pt idx="93">
                  <c:v>МБОУ СШ № 70</c:v>
                </c:pt>
                <c:pt idx="94">
                  <c:v>МБОУ СШ № 144</c:v>
                </c:pt>
                <c:pt idx="95">
                  <c:v>МБОУ СШ № 121</c:v>
                </c:pt>
                <c:pt idx="96">
                  <c:v>МБОУ СШ № 18</c:v>
                </c:pt>
                <c:pt idx="97">
                  <c:v>МБОУ СШ № 1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139</c:v>
                </c:pt>
                <c:pt idx="101">
                  <c:v>МБОУ СШ № 91</c:v>
                </c:pt>
                <c:pt idx="102">
                  <c:v>МБОУ СШ № 134</c:v>
                </c:pt>
                <c:pt idx="103">
                  <c:v>МБОУ СШ № 2</c:v>
                </c:pt>
                <c:pt idx="104">
                  <c:v>МБОУ СШ № 66</c:v>
                </c:pt>
                <c:pt idx="105">
                  <c:v>МБОУ СШ № 69</c:v>
                </c:pt>
                <c:pt idx="106">
                  <c:v>МБОУ СШ № 129</c:v>
                </c:pt>
                <c:pt idx="107">
                  <c:v>МБОУ СШ № 56</c:v>
                </c:pt>
                <c:pt idx="108">
                  <c:v>ЦЕНТРАЛЬНЫЙ РАЙОН</c:v>
                </c:pt>
                <c:pt idx="109">
                  <c:v>МБОУ Лицей № 2</c:v>
                </c:pt>
                <c:pt idx="110">
                  <c:v>МАОУ Гимназия № 2</c:v>
                </c:pt>
                <c:pt idx="111">
                  <c:v>МБОУ СШ № 10</c:v>
                </c:pt>
                <c:pt idx="112">
                  <c:v>МБОУ Гимназия  № 16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Гимназия № 12 "М и Т"</c:v>
                </c:pt>
                <c:pt idx="117">
                  <c:v>МБОУ СШ № 14</c:v>
                </c:pt>
              </c:strCache>
            </c:strRef>
          </c:cat>
          <c:val>
            <c:numRef>
              <c:f>'Англ.яз-11 диаграмма'!$Q$5:$Q$122</c:f>
              <c:numCache>
                <c:formatCode>Основной</c:formatCode>
                <c:ptCount val="118"/>
                <c:pt idx="0" formatCode="0,00">
                  <c:v>66.87</c:v>
                </c:pt>
                <c:pt idx="1">
                  <c:v>66.87</c:v>
                </c:pt>
                <c:pt idx="2" formatCode="0,00">
                  <c:v>66.87</c:v>
                </c:pt>
                <c:pt idx="3" formatCode="0,00">
                  <c:v>66.87</c:v>
                </c:pt>
                <c:pt idx="4" formatCode="0,00">
                  <c:v>66.87</c:v>
                </c:pt>
                <c:pt idx="5" formatCode="0,00">
                  <c:v>66.87</c:v>
                </c:pt>
                <c:pt idx="6" formatCode="0,00">
                  <c:v>66.87</c:v>
                </c:pt>
                <c:pt idx="7" formatCode="0,00">
                  <c:v>66.87</c:v>
                </c:pt>
                <c:pt idx="8" formatCode="0,00">
                  <c:v>66.87</c:v>
                </c:pt>
                <c:pt idx="9" formatCode="0,00">
                  <c:v>66.87</c:v>
                </c:pt>
                <c:pt idx="10" formatCode="0,00">
                  <c:v>66.87</c:v>
                </c:pt>
                <c:pt idx="11" formatCode="0,00">
                  <c:v>66.87</c:v>
                </c:pt>
                <c:pt idx="12" formatCode="0,00">
                  <c:v>66.87</c:v>
                </c:pt>
                <c:pt idx="13" formatCode="0,00">
                  <c:v>66.87</c:v>
                </c:pt>
                <c:pt idx="14" formatCode="0,00">
                  <c:v>66.87</c:v>
                </c:pt>
                <c:pt idx="15" formatCode="0,00">
                  <c:v>66.87</c:v>
                </c:pt>
                <c:pt idx="16" formatCode="0,00">
                  <c:v>66.87</c:v>
                </c:pt>
                <c:pt idx="17" formatCode="0,00">
                  <c:v>66.87</c:v>
                </c:pt>
                <c:pt idx="18" formatCode="0,00">
                  <c:v>66.87</c:v>
                </c:pt>
                <c:pt idx="19" formatCode="0,00">
                  <c:v>66.87</c:v>
                </c:pt>
                <c:pt idx="20" formatCode="0,00">
                  <c:v>66.87</c:v>
                </c:pt>
                <c:pt idx="21" formatCode="0,00">
                  <c:v>66.87</c:v>
                </c:pt>
                <c:pt idx="22" formatCode="0,00">
                  <c:v>66.87</c:v>
                </c:pt>
                <c:pt idx="23" formatCode="0,00">
                  <c:v>66.87</c:v>
                </c:pt>
                <c:pt idx="24" formatCode="0,00">
                  <c:v>66.87</c:v>
                </c:pt>
                <c:pt idx="25" formatCode="0,00">
                  <c:v>66.87</c:v>
                </c:pt>
                <c:pt idx="26" formatCode="0,00">
                  <c:v>66.87</c:v>
                </c:pt>
                <c:pt idx="27" formatCode="0,00">
                  <c:v>66.87</c:v>
                </c:pt>
                <c:pt idx="28" formatCode="0,00">
                  <c:v>66.87</c:v>
                </c:pt>
                <c:pt idx="29" formatCode="0,00">
                  <c:v>66.87</c:v>
                </c:pt>
                <c:pt idx="30" formatCode="0,00">
                  <c:v>66.87</c:v>
                </c:pt>
                <c:pt idx="31" formatCode="0,00">
                  <c:v>66.87</c:v>
                </c:pt>
                <c:pt idx="32" formatCode="0,00">
                  <c:v>66.87</c:v>
                </c:pt>
                <c:pt idx="33" formatCode="0,00">
                  <c:v>66.87</c:v>
                </c:pt>
                <c:pt idx="34" formatCode="0,00">
                  <c:v>66.87</c:v>
                </c:pt>
                <c:pt idx="35" formatCode="0,00">
                  <c:v>66.87</c:v>
                </c:pt>
                <c:pt idx="36" formatCode="0,00">
                  <c:v>66.87</c:v>
                </c:pt>
                <c:pt idx="37" formatCode="0,00">
                  <c:v>66.87</c:v>
                </c:pt>
                <c:pt idx="38" formatCode="0,00">
                  <c:v>66.87</c:v>
                </c:pt>
                <c:pt idx="39" formatCode="0,00">
                  <c:v>66.87</c:v>
                </c:pt>
                <c:pt idx="40" formatCode="0,00">
                  <c:v>66.87</c:v>
                </c:pt>
                <c:pt idx="41" formatCode="0,00">
                  <c:v>66.87</c:v>
                </c:pt>
                <c:pt idx="42" formatCode="0,00">
                  <c:v>66.87</c:v>
                </c:pt>
                <c:pt idx="43" formatCode="0,00">
                  <c:v>66.87</c:v>
                </c:pt>
                <c:pt idx="44" formatCode="0,00">
                  <c:v>66.87</c:v>
                </c:pt>
                <c:pt idx="45" formatCode="0,00">
                  <c:v>66.87</c:v>
                </c:pt>
                <c:pt idx="46" formatCode="0,00">
                  <c:v>66.87</c:v>
                </c:pt>
                <c:pt idx="47" formatCode="0,00">
                  <c:v>66.87</c:v>
                </c:pt>
                <c:pt idx="48" formatCode="0,00">
                  <c:v>66.87</c:v>
                </c:pt>
                <c:pt idx="49" formatCode="0,00">
                  <c:v>66.87</c:v>
                </c:pt>
                <c:pt idx="50" formatCode="0,00">
                  <c:v>66.87</c:v>
                </c:pt>
                <c:pt idx="51" formatCode="0,00">
                  <c:v>66.87</c:v>
                </c:pt>
                <c:pt idx="52" formatCode="0,00">
                  <c:v>66.87</c:v>
                </c:pt>
                <c:pt idx="53" formatCode="0,00">
                  <c:v>66.87</c:v>
                </c:pt>
                <c:pt idx="54" formatCode="0,00">
                  <c:v>66.87</c:v>
                </c:pt>
                <c:pt idx="55" formatCode="0,00">
                  <c:v>66.87</c:v>
                </c:pt>
                <c:pt idx="56" formatCode="0,00">
                  <c:v>66.87</c:v>
                </c:pt>
                <c:pt idx="57" formatCode="0,00">
                  <c:v>66.87</c:v>
                </c:pt>
                <c:pt idx="58" formatCode="0,00">
                  <c:v>66.87</c:v>
                </c:pt>
                <c:pt idx="59" formatCode="0,00">
                  <c:v>66.87</c:v>
                </c:pt>
                <c:pt idx="60" formatCode="0,00">
                  <c:v>66.87</c:v>
                </c:pt>
                <c:pt idx="61" formatCode="0,00">
                  <c:v>66.87</c:v>
                </c:pt>
                <c:pt idx="62" formatCode="0,00">
                  <c:v>66.87</c:v>
                </c:pt>
                <c:pt idx="63" formatCode="0,00">
                  <c:v>66.87</c:v>
                </c:pt>
                <c:pt idx="64" formatCode="0,00">
                  <c:v>66.87</c:v>
                </c:pt>
                <c:pt idx="65" formatCode="0,00">
                  <c:v>66.87</c:v>
                </c:pt>
                <c:pt idx="66" formatCode="0,00">
                  <c:v>66.87</c:v>
                </c:pt>
                <c:pt idx="67" formatCode="0,00">
                  <c:v>66.87</c:v>
                </c:pt>
                <c:pt idx="68" formatCode="0,00">
                  <c:v>66.87</c:v>
                </c:pt>
                <c:pt idx="69" formatCode="0,00">
                  <c:v>66.87</c:v>
                </c:pt>
                <c:pt idx="70" formatCode="0,00">
                  <c:v>66.87</c:v>
                </c:pt>
                <c:pt idx="71" formatCode="0,00">
                  <c:v>66.87</c:v>
                </c:pt>
                <c:pt idx="72" formatCode="0,00">
                  <c:v>66.87</c:v>
                </c:pt>
                <c:pt idx="73" formatCode="0,00">
                  <c:v>66.87</c:v>
                </c:pt>
                <c:pt idx="74" formatCode="0,00">
                  <c:v>66.87</c:v>
                </c:pt>
                <c:pt idx="75" formatCode="0,00">
                  <c:v>66.87</c:v>
                </c:pt>
                <c:pt idx="76" formatCode="0,00">
                  <c:v>66.87</c:v>
                </c:pt>
                <c:pt idx="77" formatCode="0,00">
                  <c:v>66.87</c:v>
                </c:pt>
                <c:pt idx="78" formatCode="0,00">
                  <c:v>66.87</c:v>
                </c:pt>
                <c:pt idx="79" formatCode="0,00">
                  <c:v>66.87</c:v>
                </c:pt>
                <c:pt idx="80" formatCode="0,00">
                  <c:v>66.87</c:v>
                </c:pt>
                <c:pt idx="81" formatCode="0,00">
                  <c:v>66.87</c:v>
                </c:pt>
                <c:pt idx="82" formatCode="0,00">
                  <c:v>66.87</c:v>
                </c:pt>
                <c:pt idx="83" formatCode="0,00">
                  <c:v>66.87</c:v>
                </c:pt>
                <c:pt idx="84" formatCode="0,00">
                  <c:v>66.87</c:v>
                </c:pt>
                <c:pt idx="85" formatCode="0,00">
                  <c:v>66.87</c:v>
                </c:pt>
                <c:pt idx="86" formatCode="0,00">
                  <c:v>66.87</c:v>
                </c:pt>
                <c:pt idx="87" formatCode="0,00">
                  <c:v>66.87</c:v>
                </c:pt>
                <c:pt idx="88" formatCode="0,00">
                  <c:v>66.87</c:v>
                </c:pt>
                <c:pt idx="89" formatCode="0,00">
                  <c:v>66.87</c:v>
                </c:pt>
                <c:pt idx="90" formatCode="0,00">
                  <c:v>66.87</c:v>
                </c:pt>
                <c:pt idx="91" formatCode="0,00">
                  <c:v>66.87</c:v>
                </c:pt>
                <c:pt idx="92" formatCode="0,00">
                  <c:v>66.87</c:v>
                </c:pt>
                <c:pt idx="93" formatCode="0,00">
                  <c:v>66.87</c:v>
                </c:pt>
                <c:pt idx="94" formatCode="0,00">
                  <c:v>66.87</c:v>
                </c:pt>
                <c:pt idx="95" formatCode="0,00">
                  <c:v>66.87</c:v>
                </c:pt>
                <c:pt idx="96" formatCode="0,00">
                  <c:v>66.87</c:v>
                </c:pt>
                <c:pt idx="97" formatCode="0,00">
                  <c:v>66.87</c:v>
                </c:pt>
                <c:pt idx="98" formatCode="0,00">
                  <c:v>66.87</c:v>
                </c:pt>
                <c:pt idx="99" formatCode="0,00">
                  <c:v>66.87</c:v>
                </c:pt>
                <c:pt idx="100" formatCode="0,00">
                  <c:v>66.87</c:v>
                </c:pt>
                <c:pt idx="101" formatCode="0,00">
                  <c:v>66.87</c:v>
                </c:pt>
                <c:pt idx="102" formatCode="0,00">
                  <c:v>66.87</c:v>
                </c:pt>
                <c:pt idx="103" formatCode="0,00">
                  <c:v>66.87</c:v>
                </c:pt>
                <c:pt idx="104" formatCode="0,00">
                  <c:v>66.87</c:v>
                </c:pt>
                <c:pt idx="105" formatCode="0,00">
                  <c:v>66.87</c:v>
                </c:pt>
                <c:pt idx="106" formatCode="0,00">
                  <c:v>66.87</c:v>
                </c:pt>
                <c:pt idx="107" formatCode="0,00">
                  <c:v>66.87</c:v>
                </c:pt>
                <c:pt idx="108" formatCode="0,00">
                  <c:v>66.87</c:v>
                </c:pt>
                <c:pt idx="109" formatCode="0,00">
                  <c:v>66.87</c:v>
                </c:pt>
                <c:pt idx="110" formatCode="0,00">
                  <c:v>66.87</c:v>
                </c:pt>
                <c:pt idx="111" formatCode="0,00">
                  <c:v>66.87</c:v>
                </c:pt>
                <c:pt idx="112" formatCode="0,00">
                  <c:v>66.87</c:v>
                </c:pt>
                <c:pt idx="113" formatCode="0,00">
                  <c:v>66.87</c:v>
                </c:pt>
                <c:pt idx="114" formatCode="0,00">
                  <c:v>66.87</c:v>
                </c:pt>
                <c:pt idx="115" formatCode="0,00">
                  <c:v>66.87</c:v>
                </c:pt>
                <c:pt idx="116" formatCode="0,00">
                  <c:v>66.87</c:v>
                </c:pt>
                <c:pt idx="117" formatCode="0,00">
                  <c:v>66.87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'Англ.яз-11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Лицей № 7 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49</c:v>
                </c:pt>
                <c:pt idx="12">
                  <c:v>МАОУ Гимназия № 4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МБОУ СШ № 46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СШ № 89</c:v>
                </c:pt>
                <c:pt idx="26">
                  <c:v>МБОУ СШ № 47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СШ № 16</c:v>
                </c:pt>
                <c:pt idx="30">
                  <c:v>МБОУ Гимназия № 7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МАОУ СШ № 148</c:v>
                </c:pt>
                <c:pt idx="34">
                  <c:v>МБОУ СШ № 88</c:v>
                </c:pt>
                <c:pt idx="35">
                  <c:v>МБОУ СШ № 53</c:v>
                </c:pt>
                <c:pt idx="36">
                  <c:v>МБОУ СШ № 79</c:v>
                </c:pt>
                <c:pt idx="37">
                  <c:v>МБОУ СШ № 65</c:v>
                </c:pt>
                <c:pt idx="38">
                  <c:v>МБОУ СШ № 94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44</c:v>
                </c:pt>
                <c:pt idx="42">
                  <c:v>МБОУ СШ № 64</c:v>
                </c:pt>
                <c:pt idx="43">
                  <c:v>ОКТЯБРЬСКИЙ РАЙОН</c:v>
                </c:pt>
                <c:pt idx="44">
                  <c:v>МБОУ СШ № 84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МБОУ СШ № 72</c:v>
                </c:pt>
                <c:pt idx="48">
                  <c:v>МБОУ СШ № 82</c:v>
                </c:pt>
                <c:pt idx="49">
                  <c:v>МБОУ Лицей № 8</c:v>
                </c:pt>
                <c:pt idx="50">
                  <c:v>МАОУ "КУГ № 1 - Универс"</c:v>
                </c:pt>
                <c:pt idx="51">
                  <c:v>МБОУ СШ № 3</c:v>
                </c:pt>
                <c:pt idx="52">
                  <c:v>МБОУ Школа-интернат № 1 </c:v>
                </c:pt>
                <c:pt idx="53">
                  <c:v>МАОУ Лицей № 1</c:v>
                </c:pt>
                <c:pt idx="54">
                  <c:v>МБОУ СШ № 95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СШ № 36</c:v>
                </c:pt>
                <c:pt idx="58">
                  <c:v>МБОУ СШ № 21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73</c:v>
                </c:pt>
                <c:pt idx="62">
                  <c:v>СВЕРДЛОВСКИЙ РАЙОН</c:v>
                </c:pt>
                <c:pt idx="63">
                  <c:v>МБОУ СШ № 76</c:v>
                </c:pt>
                <c:pt idx="64">
                  <c:v>МБОУ СШ № 6</c:v>
                </c:pt>
                <c:pt idx="65">
                  <c:v>МАОУ Лицей № 9 "Лидер"</c:v>
                </c:pt>
                <c:pt idx="66">
                  <c:v>МБОУ СШ № 42</c:v>
                </c:pt>
                <c:pt idx="67">
                  <c:v>МАОУ Гимназия № 14</c:v>
                </c:pt>
                <c:pt idx="68">
                  <c:v>МБОУ СШ № 78</c:v>
                </c:pt>
                <c:pt idx="69">
                  <c:v>МАОУ СШ № 23</c:v>
                </c:pt>
                <c:pt idx="70">
                  <c:v>МБОУ СШ № 93</c:v>
                </c:pt>
                <c:pt idx="71">
                  <c:v>МБОУ СШ № 92</c:v>
                </c:pt>
                <c:pt idx="72">
                  <c:v>МБОУ СШ № 137</c:v>
                </c:pt>
                <c:pt idx="73">
                  <c:v>МБОУ СШ № 97</c:v>
                </c:pt>
                <c:pt idx="74">
                  <c:v>МБОУ СШ № 45</c:v>
                </c:pt>
                <c:pt idx="75">
                  <c:v>МБОУ СШ № 17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СОВЕТСКИЙ РАЙОН</c:v>
                </c:pt>
                <c:pt idx="79">
                  <c:v>МБОУ СШ № 24</c:v>
                </c:pt>
                <c:pt idx="80">
                  <c:v>МБОУ СШ № 5</c:v>
                </c:pt>
                <c:pt idx="81">
                  <c:v>МБОУ СШ № 22</c:v>
                </c:pt>
                <c:pt idx="82">
                  <c:v>МБОУ СШ № 147</c:v>
                </c:pt>
                <c:pt idx="83">
                  <c:v>МБОУ СШ № 141</c:v>
                </c:pt>
                <c:pt idx="84">
                  <c:v>МАОУ СШ № 149</c:v>
                </c:pt>
                <c:pt idx="85">
                  <c:v>МАОУ СШ № 150</c:v>
                </c:pt>
                <c:pt idx="86">
                  <c:v>МБОУ СШ № 98</c:v>
                </c:pt>
                <c:pt idx="87">
                  <c:v>МБОУ СШ № 7</c:v>
                </c:pt>
                <c:pt idx="88">
                  <c:v>МАОУ СШ № 151</c:v>
                </c:pt>
                <c:pt idx="89">
                  <c:v>МАОУ СШ № 145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108</c:v>
                </c:pt>
                <c:pt idx="93">
                  <c:v>МБОУ СШ № 70</c:v>
                </c:pt>
                <c:pt idx="94">
                  <c:v>МБОУ СШ № 144</c:v>
                </c:pt>
                <c:pt idx="95">
                  <c:v>МБОУ СШ № 121</c:v>
                </c:pt>
                <c:pt idx="96">
                  <c:v>МБОУ СШ № 18</c:v>
                </c:pt>
                <c:pt idx="97">
                  <c:v>МБОУ СШ № 1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139</c:v>
                </c:pt>
                <c:pt idx="101">
                  <c:v>МБОУ СШ № 91</c:v>
                </c:pt>
                <c:pt idx="102">
                  <c:v>МБОУ СШ № 134</c:v>
                </c:pt>
                <c:pt idx="103">
                  <c:v>МБОУ СШ № 2</c:v>
                </c:pt>
                <c:pt idx="104">
                  <c:v>МБОУ СШ № 66</c:v>
                </c:pt>
                <c:pt idx="105">
                  <c:v>МБОУ СШ № 69</c:v>
                </c:pt>
                <c:pt idx="106">
                  <c:v>МБОУ СШ № 129</c:v>
                </c:pt>
                <c:pt idx="107">
                  <c:v>МБОУ СШ № 56</c:v>
                </c:pt>
                <c:pt idx="108">
                  <c:v>ЦЕНТРАЛЬНЫЙ РАЙОН</c:v>
                </c:pt>
                <c:pt idx="109">
                  <c:v>МБОУ Лицей № 2</c:v>
                </c:pt>
                <c:pt idx="110">
                  <c:v>МАОУ Гимназия № 2</c:v>
                </c:pt>
                <c:pt idx="111">
                  <c:v>МБОУ СШ № 10</c:v>
                </c:pt>
                <c:pt idx="112">
                  <c:v>МБОУ Гимназия  № 16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Гимназия № 12 "М и Т"</c:v>
                </c:pt>
                <c:pt idx="117">
                  <c:v>МБОУ СШ № 14</c:v>
                </c:pt>
              </c:strCache>
            </c:strRef>
          </c:cat>
          <c:val>
            <c:numRef>
              <c:f>'Англ.яз-11 диаграмма'!$P$5:$P$122</c:f>
              <c:numCache>
                <c:formatCode>0,00</c:formatCode>
                <c:ptCount val="118"/>
                <c:pt idx="0">
                  <c:v>88.5</c:v>
                </c:pt>
                <c:pt idx="1">
                  <c:v>72.986249999999998</c:v>
                </c:pt>
                <c:pt idx="2">
                  <c:v>65.33</c:v>
                </c:pt>
                <c:pt idx="3">
                  <c:v>76.14</c:v>
                </c:pt>
                <c:pt idx="4">
                  <c:v>69.709999999999994</c:v>
                </c:pt>
                <c:pt idx="5">
                  <c:v>56.71</c:v>
                </c:pt>
                <c:pt idx="6">
                  <c:v>75.5</c:v>
                </c:pt>
                <c:pt idx="7">
                  <c:v>83</c:v>
                </c:pt>
                <c:pt idx="8">
                  <c:v>75</c:v>
                </c:pt>
                <c:pt idx="9">
                  <c:v>82.5</c:v>
                </c:pt>
                <c:pt idx="10">
                  <c:v>64.508694083694081</c:v>
                </c:pt>
                <c:pt idx="11">
                  <c:v>41</c:v>
                </c:pt>
                <c:pt idx="12">
                  <c:v>69.111111111111114</c:v>
                </c:pt>
                <c:pt idx="13">
                  <c:v>79.125</c:v>
                </c:pt>
                <c:pt idx="14">
                  <c:v>77</c:v>
                </c:pt>
                <c:pt idx="15">
                  <c:v>71</c:v>
                </c:pt>
                <c:pt idx="16">
                  <c:v>56.8</c:v>
                </c:pt>
                <c:pt idx="17">
                  <c:v>80.142857142857139</c:v>
                </c:pt>
                <c:pt idx="18">
                  <c:v>60.666666666666664</c:v>
                </c:pt>
                <c:pt idx="20">
                  <c:v>86</c:v>
                </c:pt>
                <c:pt idx="21">
                  <c:v>37.75</c:v>
                </c:pt>
                <c:pt idx="23">
                  <c:v>51</c:v>
                </c:pt>
                <c:pt idx="24">
                  <c:v>58.289743589743594</c:v>
                </c:pt>
                <c:pt idx="25">
                  <c:v>55</c:v>
                </c:pt>
                <c:pt idx="26">
                  <c:v>53</c:v>
                </c:pt>
                <c:pt idx="27">
                  <c:v>79.25</c:v>
                </c:pt>
                <c:pt idx="28">
                  <c:v>48</c:v>
                </c:pt>
                <c:pt idx="30">
                  <c:v>73.599999999999994</c:v>
                </c:pt>
                <c:pt idx="31">
                  <c:v>73.75</c:v>
                </c:pt>
                <c:pt idx="32">
                  <c:v>82</c:v>
                </c:pt>
                <c:pt idx="33">
                  <c:v>58.5</c:v>
                </c:pt>
                <c:pt idx="34">
                  <c:v>42.333333333333336</c:v>
                </c:pt>
                <c:pt idx="38">
                  <c:v>51</c:v>
                </c:pt>
                <c:pt idx="39">
                  <c:v>31</c:v>
                </c:pt>
                <c:pt idx="40">
                  <c:v>54</c:v>
                </c:pt>
                <c:pt idx="42">
                  <c:v>56.333333333333336</c:v>
                </c:pt>
                <c:pt idx="43">
                  <c:v>65.194814814814819</c:v>
                </c:pt>
                <c:pt idx="44">
                  <c:v>64</c:v>
                </c:pt>
                <c:pt idx="45">
                  <c:v>86.2</c:v>
                </c:pt>
                <c:pt idx="46">
                  <c:v>71.75</c:v>
                </c:pt>
                <c:pt idx="47">
                  <c:v>69.666666666666671</c:v>
                </c:pt>
                <c:pt idx="48">
                  <c:v>75</c:v>
                </c:pt>
                <c:pt idx="49">
                  <c:v>70</c:v>
                </c:pt>
                <c:pt idx="50">
                  <c:v>65.75</c:v>
                </c:pt>
                <c:pt idx="51">
                  <c:v>73.333333333333329</c:v>
                </c:pt>
                <c:pt idx="53">
                  <c:v>62.222222222222221</c:v>
                </c:pt>
                <c:pt idx="54">
                  <c:v>51</c:v>
                </c:pt>
                <c:pt idx="55">
                  <c:v>70</c:v>
                </c:pt>
                <c:pt idx="56">
                  <c:v>73</c:v>
                </c:pt>
                <c:pt idx="58">
                  <c:v>44</c:v>
                </c:pt>
                <c:pt idx="59">
                  <c:v>68</c:v>
                </c:pt>
                <c:pt idx="61">
                  <c:v>34</c:v>
                </c:pt>
                <c:pt idx="62">
                  <c:v>67.364153439153441</c:v>
                </c:pt>
                <c:pt idx="64">
                  <c:v>69.285714285714292</c:v>
                </c:pt>
                <c:pt idx="65">
                  <c:v>85.166666666666671</c:v>
                </c:pt>
                <c:pt idx="67">
                  <c:v>66.625</c:v>
                </c:pt>
                <c:pt idx="70">
                  <c:v>49</c:v>
                </c:pt>
                <c:pt idx="71">
                  <c:v>59.2</c:v>
                </c:pt>
                <c:pt idx="72">
                  <c:v>52</c:v>
                </c:pt>
                <c:pt idx="73">
                  <c:v>70</c:v>
                </c:pt>
                <c:pt idx="74">
                  <c:v>75</c:v>
                </c:pt>
                <c:pt idx="77">
                  <c:v>80</c:v>
                </c:pt>
                <c:pt idx="78">
                  <c:v>53.9681697931698</c:v>
                </c:pt>
                <c:pt idx="79">
                  <c:v>71.75</c:v>
                </c:pt>
                <c:pt idx="80">
                  <c:v>78</c:v>
                </c:pt>
                <c:pt idx="81">
                  <c:v>66</c:v>
                </c:pt>
                <c:pt idx="82">
                  <c:v>48</c:v>
                </c:pt>
                <c:pt idx="83">
                  <c:v>69.75</c:v>
                </c:pt>
                <c:pt idx="84">
                  <c:v>39.333333333333336</c:v>
                </c:pt>
                <c:pt idx="85">
                  <c:v>31.75</c:v>
                </c:pt>
                <c:pt idx="87">
                  <c:v>67.583333333333329</c:v>
                </c:pt>
                <c:pt idx="88">
                  <c:v>63.571428571428569</c:v>
                </c:pt>
                <c:pt idx="89">
                  <c:v>71.909090909090907</c:v>
                </c:pt>
                <c:pt idx="90">
                  <c:v>59</c:v>
                </c:pt>
                <c:pt idx="91">
                  <c:v>59.333333333333336</c:v>
                </c:pt>
                <c:pt idx="92">
                  <c:v>28.2</c:v>
                </c:pt>
                <c:pt idx="93">
                  <c:v>28</c:v>
                </c:pt>
                <c:pt idx="94">
                  <c:v>52.666666666666664</c:v>
                </c:pt>
                <c:pt idx="95">
                  <c:v>36.333333333333336</c:v>
                </c:pt>
                <c:pt idx="96">
                  <c:v>59.333333333333336</c:v>
                </c:pt>
                <c:pt idx="97">
                  <c:v>59.888888888888886</c:v>
                </c:pt>
                <c:pt idx="98">
                  <c:v>39</c:v>
                </c:pt>
                <c:pt idx="99">
                  <c:v>72</c:v>
                </c:pt>
                <c:pt idx="100">
                  <c:v>44.5</c:v>
                </c:pt>
                <c:pt idx="101">
                  <c:v>73</c:v>
                </c:pt>
                <c:pt idx="105">
                  <c:v>58.333333333333336</c:v>
                </c:pt>
                <c:pt idx="106">
                  <c:v>18</c:v>
                </c:pt>
                <c:pt idx="108">
                  <c:v>62.492346938775505</c:v>
                </c:pt>
                <c:pt idx="109">
                  <c:v>73.571428571428569</c:v>
                </c:pt>
                <c:pt idx="110">
                  <c:v>77.75</c:v>
                </c:pt>
                <c:pt idx="111">
                  <c:v>79</c:v>
                </c:pt>
                <c:pt idx="112">
                  <c:v>72.125</c:v>
                </c:pt>
                <c:pt idx="113">
                  <c:v>63</c:v>
                </c:pt>
                <c:pt idx="116">
                  <c:v>41</c:v>
                </c:pt>
                <c:pt idx="117">
                  <c:v>31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'Англ.яз-11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Лицей № 7 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49</c:v>
                </c:pt>
                <c:pt idx="12">
                  <c:v>МАОУ Гимназия № 4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МБОУ СШ № 46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СШ № 89</c:v>
                </c:pt>
                <c:pt idx="26">
                  <c:v>МБОУ СШ № 47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СШ № 16</c:v>
                </c:pt>
                <c:pt idx="30">
                  <c:v>МБОУ Гимназия № 7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МАОУ СШ № 148</c:v>
                </c:pt>
                <c:pt idx="34">
                  <c:v>МБОУ СШ № 88</c:v>
                </c:pt>
                <c:pt idx="35">
                  <c:v>МБОУ СШ № 53</c:v>
                </c:pt>
                <c:pt idx="36">
                  <c:v>МБОУ СШ № 79</c:v>
                </c:pt>
                <c:pt idx="37">
                  <c:v>МБОУ СШ № 65</c:v>
                </c:pt>
                <c:pt idx="38">
                  <c:v>МБОУ СШ № 94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44</c:v>
                </c:pt>
                <c:pt idx="42">
                  <c:v>МБОУ СШ № 64</c:v>
                </c:pt>
                <c:pt idx="43">
                  <c:v>ОКТЯБРЬСКИЙ РАЙОН</c:v>
                </c:pt>
                <c:pt idx="44">
                  <c:v>МБОУ СШ № 84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МБОУ СШ № 72</c:v>
                </c:pt>
                <c:pt idx="48">
                  <c:v>МБОУ СШ № 82</c:v>
                </c:pt>
                <c:pt idx="49">
                  <c:v>МБОУ Лицей № 8</c:v>
                </c:pt>
                <c:pt idx="50">
                  <c:v>МАОУ "КУГ № 1 - Универс"</c:v>
                </c:pt>
                <c:pt idx="51">
                  <c:v>МБОУ СШ № 3</c:v>
                </c:pt>
                <c:pt idx="52">
                  <c:v>МБОУ Школа-интернат № 1 </c:v>
                </c:pt>
                <c:pt idx="53">
                  <c:v>МАОУ Лицей № 1</c:v>
                </c:pt>
                <c:pt idx="54">
                  <c:v>МБОУ СШ № 95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СШ № 36</c:v>
                </c:pt>
                <c:pt idx="58">
                  <c:v>МБОУ СШ № 21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73</c:v>
                </c:pt>
                <c:pt idx="62">
                  <c:v>СВЕРДЛОВСКИЙ РАЙОН</c:v>
                </c:pt>
                <c:pt idx="63">
                  <c:v>МБОУ СШ № 76</c:v>
                </c:pt>
                <c:pt idx="64">
                  <c:v>МБОУ СШ № 6</c:v>
                </c:pt>
                <c:pt idx="65">
                  <c:v>МАОУ Лицей № 9 "Лидер"</c:v>
                </c:pt>
                <c:pt idx="66">
                  <c:v>МБОУ СШ № 42</c:v>
                </c:pt>
                <c:pt idx="67">
                  <c:v>МАОУ Гимназия № 14</c:v>
                </c:pt>
                <c:pt idx="68">
                  <c:v>МБОУ СШ № 78</c:v>
                </c:pt>
                <c:pt idx="69">
                  <c:v>МАОУ СШ № 23</c:v>
                </c:pt>
                <c:pt idx="70">
                  <c:v>МБОУ СШ № 93</c:v>
                </c:pt>
                <c:pt idx="71">
                  <c:v>МБОУ СШ № 92</c:v>
                </c:pt>
                <c:pt idx="72">
                  <c:v>МБОУ СШ № 137</c:v>
                </c:pt>
                <c:pt idx="73">
                  <c:v>МБОУ СШ № 97</c:v>
                </c:pt>
                <c:pt idx="74">
                  <c:v>МБОУ СШ № 45</c:v>
                </c:pt>
                <c:pt idx="75">
                  <c:v>МБОУ СШ № 17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СОВЕТСКИЙ РАЙОН</c:v>
                </c:pt>
                <c:pt idx="79">
                  <c:v>МБОУ СШ № 24</c:v>
                </c:pt>
                <c:pt idx="80">
                  <c:v>МБОУ СШ № 5</c:v>
                </c:pt>
                <c:pt idx="81">
                  <c:v>МБОУ СШ № 22</c:v>
                </c:pt>
                <c:pt idx="82">
                  <c:v>МБОУ СШ № 147</c:v>
                </c:pt>
                <c:pt idx="83">
                  <c:v>МБОУ СШ № 141</c:v>
                </c:pt>
                <c:pt idx="84">
                  <c:v>МАОУ СШ № 149</c:v>
                </c:pt>
                <c:pt idx="85">
                  <c:v>МАОУ СШ № 150</c:v>
                </c:pt>
                <c:pt idx="86">
                  <c:v>МБОУ СШ № 98</c:v>
                </c:pt>
                <c:pt idx="87">
                  <c:v>МБОУ СШ № 7</c:v>
                </c:pt>
                <c:pt idx="88">
                  <c:v>МАОУ СШ № 151</c:v>
                </c:pt>
                <c:pt idx="89">
                  <c:v>МАОУ СШ № 145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108</c:v>
                </c:pt>
                <c:pt idx="93">
                  <c:v>МБОУ СШ № 70</c:v>
                </c:pt>
                <c:pt idx="94">
                  <c:v>МБОУ СШ № 144</c:v>
                </c:pt>
                <c:pt idx="95">
                  <c:v>МБОУ СШ № 121</c:v>
                </c:pt>
                <c:pt idx="96">
                  <c:v>МБОУ СШ № 18</c:v>
                </c:pt>
                <c:pt idx="97">
                  <c:v>МБОУ СШ № 1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139</c:v>
                </c:pt>
                <c:pt idx="101">
                  <c:v>МБОУ СШ № 91</c:v>
                </c:pt>
                <c:pt idx="102">
                  <c:v>МБОУ СШ № 134</c:v>
                </c:pt>
                <c:pt idx="103">
                  <c:v>МБОУ СШ № 2</c:v>
                </c:pt>
                <c:pt idx="104">
                  <c:v>МБОУ СШ № 66</c:v>
                </c:pt>
                <c:pt idx="105">
                  <c:v>МБОУ СШ № 69</c:v>
                </c:pt>
                <c:pt idx="106">
                  <c:v>МБОУ СШ № 129</c:v>
                </c:pt>
                <c:pt idx="107">
                  <c:v>МБОУ СШ № 56</c:v>
                </c:pt>
                <c:pt idx="108">
                  <c:v>ЦЕНТРАЛЬНЫЙ РАЙОН</c:v>
                </c:pt>
                <c:pt idx="109">
                  <c:v>МБОУ Лицей № 2</c:v>
                </c:pt>
                <c:pt idx="110">
                  <c:v>МАОУ Гимназия № 2</c:v>
                </c:pt>
                <c:pt idx="111">
                  <c:v>МБОУ СШ № 10</c:v>
                </c:pt>
                <c:pt idx="112">
                  <c:v>МБОУ Гимназия  № 16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Гимназия № 12 "М и Т"</c:v>
                </c:pt>
                <c:pt idx="117">
                  <c:v>МБОУ СШ № 14</c:v>
                </c:pt>
              </c:strCache>
            </c:strRef>
          </c:cat>
          <c:val>
            <c:numRef>
              <c:f>'Англ.яз-11 диаграмма'!$U$5:$U$122</c:f>
              <c:numCache>
                <c:formatCode>Основной</c:formatCode>
                <c:ptCount val="118"/>
                <c:pt idx="0" formatCode="0,00">
                  <c:v>63.14</c:v>
                </c:pt>
                <c:pt idx="1">
                  <c:v>63.14</c:v>
                </c:pt>
                <c:pt idx="2" formatCode="0,00">
                  <c:v>63.14</c:v>
                </c:pt>
                <c:pt idx="3" formatCode="0,00">
                  <c:v>63.14</c:v>
                </c:pt>
                <c:pt idx="4" formatCode="0,00">
                  <c:v>63.14</c:v>
                </c:pt>
                <c:pt idx="5" formatCode="0,00">
                  <c:v>63.14</c:v>
                </c:pt>
                <c:pt idx="6" formatCode="0,00">
                  <c:v>63.14</c:v>
                </c:pt>
                <c:pt idx="7" formatCode="0,00">
                  <c:v>63.14</c:v>
                </c:pt>
                <c:pt idx="8" formatCode="0,00">
                  <c:v>63.14</c:v>
                </c:pt>
                <c:pt idx="9" formatCode="0,00">
                  <c:v>63.14</c:v>
                </c:pt>
                <c:pt idx="10" formatCode="0,00">
                  <c:v>63.14</c:v>
                </c:pt>
                <c:pt idx="11" formatCode="0,00">
                  <c:v>63.14</c:v>
                </c:pt>
                <c:pt idx="12" formatCode="0,00">
                  <c:v>63.14</c:v>
                </c:pt>
                <c:pt idx="13" formatCode="0,00">
                  <c:v>63.14</c:v>
                </c:pt>
                <c:pt idx="14" formatCode="0,00">
                  <c:v>63.14</c:v>
                </c:pt>
                <c:pt idx="15" formatCode="0,00">
                  <c:v>63.14</c:v>
                </c:pt>
                <c:pt idx="16" formatCode="0,00">
                  <c:v>63.14</c:v>
                </c:pt>
                <c:pt idx="17" formatCode="0,00">
                  <c:v>63.14</c:v>
                </c:pt>
                <c:pt idx="18" formatCode="0,00">
                  <c:v>63.14</c:v>
                </c:pt>
                <c:pt idx="19" formatCode="0,00">
                  <c:v>63.14</c:v>
                </c:pt>
                <c:pt idx="20" formatCode="0,00">
                  <c:v>63.14</c:v>
                </c:pt>
                <c:pt idx="21" formatCode="0,00">
                  <c:v>63.14</c:v>
                </c:pt>
                <c:pt idx="22" formatCode="0,00">
                  <c:v>63.14</c:v>
                </c:pt>
                <c:pt idx="23" formatCode="0,00">
                  <c:v>63.14</c:v>
                </c:pt>
                <c:pt idx="24" formatCode="0,00">
                  <c:v>66.87</c:v>
                </c:pt>
                <c:pt idx="25" formatCode="0,00">
                  <c:v>63.14</c:v>
                </c:pt>
                <c:pt idx="26" formatCode="0,00">
                  <c:v>63.14</c:v>
                </c:pt>
                <c:pt idx="27" formatCode="0,00">
                  <c:v>63.14</c:v>
                </c:pt>
                <c:pt idx="28" formatCode="0,00">
                  <c:v>63.14</c:v>
                </c:pt>
                <c:pt idx="29" formatCode="0,00">
                  <c:v>63.14</c:v>
                </c:pt>
                <c:pt idx="30" formatCode="0,00">
                  <c:v>63.14</c:v>
                </c:pt>
                <c:pt idx="31" formatCode="0,00">
                  <c:v>63.14</c:v>
                </c:pt>
                <c:pt idx="32" formatCode="0,00">
                  <c:v>63.14</c:v>
                </c:pt>
                <c:pt idx="33" formatCode="0,00">
                  <c:v>63.14</c:v>
                </c:pt>
                <c:pt idx="34" formatCode="0,00">
                  <c:v>63.14</c:v>
                </c:pt>
                <c:pt idx="35" formatCode="0,00">
                  <c:v>63.14</c:v>
                </c:pt>
                <c:pt idx="36" formatCode="0,00">
                  <c:v>63.14</c:v>
                </c:pt>
                <c:pt idx="37" formatCode="0,00">
                  <c:v>63.14</c:v>
                </c:pt>
                <c:pt idx="38" formatCode="0,00">
                  <c:v>63.14</c:v>
                </c:pt>
                <c:pt idx="39" formatCode="0,00">
                  <c:v>63.14</c:v>
                </c:pt>
                <c:pt idx="40" formatCode="0,00">
                  <c:v>63.14</c:v>
                </c:pt>
                <c:pt idx="41" formatCode="0,00">
                  <c:v>63.14</c:v>
                </c:pt>
                <c:pt idx="42" formatCode="0,00">
                  <c:v>63.14</c:v>
                </c:pt>
                <c:pt idx="43" formatCode="0,00">
                  <c:v>63.14</c:v>
                </c:pt>
                <c:pt idx="44" formatCode="0,00">
                  <c:v>63.14</c:v>
                </c:pt>
                <c:pt idx="45" formatCode="0,00">
                  <c:v>63.14</c:v>
                </c:pt>
                <c:pt idx="46" formatCode="0,00">
                  <c:v>63.14</c:v>
                </c:pt>
                <c:pt idx="47" formatCode="0,00">
                  <c:v>63.14</c:v>
                </c:pt>
                <c:pt idx="48" formatCode="0,00">
                  <c:v>63.14</c:v>
                </c:pt>
                <c:pt idx="49" formatCode="0,00">
                  <c:v>63.14</c:v>
                </c:pt>
                <c:pt idx="50" formatCode="0,00">
                  <c:v>63.14</c:v>
                </c:pt>
                <c:pt idx="51" formatCode="0,00">
                  <c:v>63.14</c:v>
                </c:pt>
                <c:pt idx="52" formatCode="0,00">
                  <c:v>63.14</c:v>
                </c:pt>
                <c:pt idx="53" formatCode="0,00">
                  <c:v>63.14</c:v>
                </c:pt>
                <c:pt idx="54" formatCode="0,00">
                  <c:v>63.14</c:v>
                </c:pt>
                <c:pt idx="55" formatCode="0,00">
                  <c:v>63.14</c:v>
                </c:pt>
                <c:pt idx="56" formatCode="0,00">
                  <c:v>63.14</c:v>
                </c:pt>
                <c:pt idx="57" formatCode="0,00">
                  <c:v>63.14</c:v>
                </c:pt>
                <c:pt idx="58" formatCode="0,00">
                  <c:v>63.14</c:v>
                </c:pt>
                <c:pt idx="59" formatCode="0,00">
                  <c:v>63.14</c:v>
                </c:pt>
                <c:pt idx="60" formatCode="0,00">
                  <c:v>63.14</c:v>
                </c:pt>
                <c:pt idx="61" formatCode="0,00">
                  <c:v>63.14</c:v>
                </c:pt>
                <c:pt idx="62" formatCode="0,00">
                  <c:v>63.14</c:v>
                </c:pt>
                <c:pt idx="63" formatCode="0,00">
                  <c:v>63.14</c:v>
                </c:pt>
                <c:pt idx="64" formatCode="0,00">
                  <c:v>63.14</c:v>
                </c:pt>
                <c:pt idx="65" formatCode="0,00">
                  <c:v>63.14</c:v>
                </c:pt>
                <c:pt idx="66" formatCode="0,00">
                  <c:v>63.14</c:v>
                </c:pt>
                <c:pt idx="67" formatCode="0,00">
                  <c:v>63.14</c:v>
                </c:pt>
                <c:pt idx="68" formatCode="0,00">
                  <c:v>63.14</c:v>
                </c:pt>
                <c:pt idx="69" formatCode="0,00">
                  <c:v>63.14</c:v>
                </c:pt>
                <c:pt idx="70" formatCode="0,00">
                  <c:v>63.14</c:v>
                </c:pt>
                <c:pt idx="71" formatCode="0,00">
                  <c:v>63.14</c:v>
                </c:pt>
                <c:pt idx="72" formatCode="0,00">
                  <c:v>63.14</c:v>
                </c:pt>
                <c:pt idx="73" formatCode="0,00">
                  <c:v>63.14</c:v>
                </c:pt>
                <c:pt idx="74" formatCode="0,00">
                  <c:v>63.14</c:v>
                </c:pt>
                <c:pt idx="75" formatCode="0,00">
                  <c:v>63.14</c:v>
                </c:pt>
                <c:pt idx="76" formatCode="0,00">
                  <c:v>63.14</c:v>
                </c:pt>
                <c:pt idx="77" formatCode="0,00">
                  <c:v>63.14</c:v>
                </c:pt>
                <c:pt idx="78" formatCode="0,00">
                  <c:v>63.14</c:v>
                </c:pt>
                <c:pt idx="79" formatCode="0,00">
                  <c:v>63.14</c:v>
                </c:pt>
                <c:pt idx="80" formatCode="0,00">
                  <c:v>63.14</c:v>
                </c:pt>
                <c:pt idx="81" formatCode="0,00">
                  <c:v>63.14</c:v>
                </c:pt>
                <c:pt idx="82" formatCode="0,00">
                  <c:v>63.14</c:v>
                </c:pt>
                <c:pt idx="83" formatCode="0,00">
                  <c:v>63.14</c:v>
                </c:pt>
                <c:pt idx="84" formatCode="0,00">
                  <c:v>63.14</c:v>
                </c:pt>
                <c:pt idx="85" formatCode="0,00">
                  <c:v>63.14</c:v>
                </c:pt>
                <c:pt idx="86" formatCode="0,00">
                  <c:v>63.14</c:v>
                </c:pt>
                <c:pt idx="87" formatCode="0,00">
                  <c:v>63.14</c:v>
                </c:pt>
                <c:pt idx="88" formatCode="0,00">
                  <c:v>63.14</c:v>
                </c:pt>
                <c:pt idx="89" formatCode="0,00">
                  <c:v>63.14</c:v>
                </c:pt>
                <c:pt idx="90" formatCode="0,00">
                  <c:v>63.14</c:v>
                </c:pt>
                <c:pt idx="91" formatCode="0,00">
                  <c:v>63.14</c:v>
                </c:pt>
                <c:pt idx="92" formatCode="0,00">
                  <c:v>63.14</c:v>
                </c:pt>
                <c:pt idx="93" formatCode="0,00">
                  <c:v>63.14</c:v>
                </c:pt>
                <c:pt idx="94" formatCode="0,00">
                  <c:v>63.14</c:v>
                </c:pt>
                <c:pt idx="95" formatCode="0,00">
                  <c:v>63.14</c:v>
                </c:pt>
                <c:pt idx="96" formatCode="0,00">
                  <c:v>63.14</c:v>
                </c:pt>
                <c:pt idx="97" formatCode="0,00">
                  <c:v>63.14</c:v>
                </c:pt>
                <c:pt idx="98" formatCode="0,00">
                  <c:v>63.14</c:v>
                </c:pt>
                <c:pt idx="99" formatCode="0,00">
                  <c:v>63.14</c:v>
                </c:pt>
                <c:pt idx="100" formatCode="0,00">
                  <c:v>63.14</c:v>
                </c:pt>
                <c:pt idx="101" formatCode="0,00">
                  <c:v>63.14</c:v>
                </c:pt>
                <c:pt idx="102" formatCode="0,00">
                  <c:v>63.14</c:v>
                </c:pt>
                <c:pt idx="103" formatCode="0,00">
                  <c:v>63.14</c:v>
                </c:pt>
                <c:pt idx="104" formatCode="0,00">
                  <c:v>63.14</c:v>
                </c:pt>
                <c:pt idx="105" formatCode="0,00">
                  <c:v>63.14</c:v>
                </c:pt>
                <c:pt idx="106" formatCode="0,00">
                  <c:v>63.14</c:v>
                </c:pt>
                <c:pt idx="107" formatCode="0,00">
                  <c:v>63.14</c:v>
                </c:pt>
                <c:pt idx="108" formatCode="0,00">
                  <c:v>63.14</c:v>
                </c:pt>
                <c:pt idx="109" formatCode="0,00">
                  <c:v>63.14</c:v>
                </c:pt>
                <c:pt idx="110" formatCode="0,00">
                  <c:v>63.14</c:v>
                </c:pt>
                <c:pt idx="111" formatCode="0,00">
                  <c:v>63.14</c:v>
                </c:pt>
                <c:pt idx="112" formatCode="0,00">
                  <c:v>63.14</c:v>
                </c:pt>
                <c:pt idx="113" formatCode="0,00">
                  <c:v>63.14</c:v>
                </c:pt>
                <c:pt idx="114" formatCode="0,00">
                  <c:v>63.14</c:v>
                </c:pt>
                <c:pt idx="115" formatCode="0,00">
                  <c:v>63.14</c:v>
                </c:pt>
                <c:pt idx="116" formatCode="0,00">
                  <c:v>63.14</c:v>
                </c:pt>
                <c:pt idx="117" formatCode="0,00">
                  <c:v>63.14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CC3399"/>
              </a:solidFill>
            </a:ln>
          </c:spPr>
          <c:marker>
            <c:symbol val="none"/>
          </c:marker>
          <c:cat>
            <c:strRef>
              <c:f>'Англ.яз-11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Лицей № 7 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49</c:v>
                </c:pt>
                <c:pt idx="12">
                  <c:v>МАОУ Гимназия № 4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МБОУ СШ № 46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СШ № 89</c:v>
                </c:pt>
                <c:pt idx="26">
                  <c:v>МБОУ СШ № 47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СШ № 16</c:v>
                </c:pt>
                <c:pt idx="30">
                  <c:v>МБОУ Гимназия № 7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МАОУ СШ № 148</c:v>
                </c:pt>
                <c:pt idx="34">
                  <c:v>МБОУ СШ № 88</c:v>
                </c:pt>
                <c:pt idx="35">
                  <c:v>МБОУ СШ № 53</c:v>
                </c:pt>
                <c:pt idx="36">
                  <c:v>МБОУ СШ № 79</c:v>
                </c:pt>
                <c:pt idx="37">
                  <c:v>МБОУ СШ № 65</c:v>
                </c:pt>
                <c:pt idx="38">
                  <c:v>МБОУ СШ № 94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44</c:v>
                </c:pt>
                <c:pt idx="42">
                  <c:v>МБОУ СШ № 64</c:v>
                </c:pt>
                <c:pt idx="43">
                  <c:v>ОКТЯБРЬСКИЙ РАЙОН</c:v>
                </c:pt>
                <c:pt idx="44">
                  <c:v>МБОУ СШ № 84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МБОУ СШ № 72</c:v>
                </c:pt>
                <c:pt idx="48">
                  <c:v>МБОУ СШ № 82</c:v>
                </c:pt>
                <c:pt idx="49">
                  <c:v>МБОУ Лицей № 8</c:v>
                </c:pt>
                <c:pt idx="50">
                  <c:v>МАОУ "КУГ № 1 - Универс"</c:v>
                </c:pt>
                <c:pt idx="51">
                  <c:v>МБОУ СШ № 3</c:v>
                </c:pt>
                <c:pt idx="52">
                  <c:v>МБОУ Школа-интернат № 1 </c:v>
                </c:pt>
                <c:pt idx="53">
                  <c:v>МАОУ Лицей № 1</c:v>
                </c:pt>
                <c:pt idx="54">
                  <c:v>МБОУ СШ № 95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СШ № 36</c:v>
                </c:pt>
                <c:pt idx="58">
                  <c:v>МБОУ СШ № 21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73</c:v>
                </c:pt>
                <c:pt idx="62">
                  <c:v>СВЕРДЛОВСКИЙ РАЙОН</c:v>
                </c:pt>
                <c:pt idx="63">
                  <c:v>МБОУ СШ № 76</c:v>
                </c:pt>
                <c:pt idx="64">
                  <c:v>МБОУ СШ № 6</c:v>
                </c:pt>
                <c:pt idx="65">
                  <c:v>МАОУ Лицей № 9 "Лидер"</c:v>
                </c:pt>
                <c:pt idx="66">
                  <c:v>МБОУ СШ № 42</c:v>
                </c:pt>
                <c:pt idx="67">
                  <c:v>МАОУ Гимназия № 14</c:v>
                </c:pt>
                <c:pt idx="68">
                  <c:v>МБОУ СШ № 78</c:v>
                </c:pt>
                <c:pt idx="69">
                  <c:v>МАОУ СШ № 23</c:v>
                </c:pt>
                <c:pt idx="70">
                  <c:v>МБОУ СШ № 93</c:v>
                </c:pt>
                <c:pt idx="71">
                  <c:v>МБОУ СШ № 92</c:v>
                </c:pt>
                <c:pt idx="72">
                  <c:v>МБОУ СШ № 137</c:v>
                </c:pt>
                <c:pt idx="73">
                  <c:v>МБОУ СШ № 97</c:v>
                </c:pt>
                <c:pt idx="74">
                  <c:v>МБОУ СШ № 45</c:v>
                </c:pt>
                <c:pt idx="75">
                  <c:v>МБОУ СШ № 17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СОВЕТСКИЙ РАЙОН</c:v>
                </c:pt>
                <c:pt idx="79">
                  <c:v>МБОУ СШ № 24</c:v>
                </c:pt>
                <c:pt idx="80">
                  <c:v>МБОУ СШ № 5</c:v>
                </c:pt>
                <c:pt idx="81">
                  <c:v>МБОУ СШ № 22</c:v>
                </c:pt>
                <c:pt idx="82">
                  <c:v>МБОУ СШ № 147</c:v>
                </c:pt>
                <c:pt idx="83">
                  <c:v>МБОУ СШ № 141</c:v>
                </c:pt>
                <c:pt idx="84">
                  <c:v>МАОУ СШ № 149</c:v>
                </c:pt>
                <c:pt idx="85">
                  <c:v>МАОУ СШ № 150</c:v>
                </c:pt>
                <c:pt idx="86">
                  <c:v>МБОУ СШ № 98</c:v>
                </c:pt>
                <c:pt idx="87">
                  <c:v>МБОУ СШ № 7</c:v>
                </c:pt>
                <c:pt idx="88">
                  <c:v>МАОУ СШ № 151</c:v>
                </c:pt>
                <c:pt idx="89">
                  <c:v>МАОУ СШ № 145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108</c:v>
                </c:pt>
                <c:pt idx="93">
                  <c:v>МБОУ СШ № 70</c:v>
                </c:pt>
                <c:pt idx="94">
                  <c:v>МБОУ СШ № 144</c:v>
                </c:pt>
                <c:pt idx="95">
                  <c:v>МБОУ СШ № 121</c:v>
                </c:pt>
                <c:pt idx="96">
                  <c:v>МБОУ СШ № 18</c:v>
                </c:pt>
                <c:pt idx="97">
                  <c:v>МБОУ СШ № 1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139</c:v>
                </c:pt>
                <c:pt idx="101">
                  <c:v>МБОУ СШ № 91</c:v>
                </c:pt>
                <c:pt idx="102">
                  <c:v>МБОУ СШ № 134</c:v>
                </c:pt>
                <c:pt idx="103">
                  <c:v>МБОУ СШ № 2</c:v>
                </c:pt>
                <c:pt idx="104">
                  <c:v>МБОУ СШ № 66</c:v>
                </c:pt>
                <c:pt idx="105">
                  <c:v>МБОУ СШ № 69</c:v>
                </c:pt>
                <c:pt idx="106">
                  <c:v>МБОУ СШ № 129</c:v>
                </c:pt>
                <c:pt idx="107">
                  <c:v>МБОУ СШ № 56</c:v>
                </c:pt>
                <c:pt idx="108">
                  <c:v>ЦЕНТРАЛЬНЫЙ РАЙОН</c:v>
                </c:pt>
                <c:pt idx="109">
                  <c:v>МБОУ Лицей № 2</c:v>
                </c:pt>
                <c:pt idx="110">
                  <c:v>МАОУ Гимназия № 2</c:v>
                </c:pt>
                <c:pt idx="111">
                  <c:v>МБОУ СШ № 10</c:v>
                </c:pt>
                <c:pt idx="112">
                  <c:v>МБОУ Гимназия  № 16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Гимназия № 12 "М и Т"</c:v>
                </c:pt>
                <c:pt idx="117">
                  <c:v>МБОУ СШ № 14</c:v>
                </c:pt>
              </c:strCache>
            </c:strRef>
          </c:cat>
          <c:val>
            <c:numRef>
              <c:f>'Англ.яз-11 диаграмма'!$T$5:$T$122</c:f>
              <c:numCache>
                <c:formatCode>0,00</c:formatCode>
                <c:ptCount val="118"/>
                <c:pt idx="0">
                  <c:v>65.599999999999994</c:v>
                </c:pt>
                <c:pt idx="1">
                  <c:v>63.454166666250003</c:v>
                </c:pt>
                <c:pt idx="2">
                  <c:v>51.666666669999998</c:v>
                </c:pt>
                <c:pt idx="3">
                  <c:v>67</c:v>
                </c:pt>
                <c:pt idx="4">
                  <c:v>75.8</c:v>
                </c:pt>
                <c:pt idx="5">
                  <c:v>55.833333330000002</c:v>
                </c:pt>
                <c:pt idx="6">
                  <c:v>57.5</c:v>
                </c:pt>
                <c:pt idx="7">
                  <c:v>68.333333330000002</c:v>
                </c:pt>
                <c:pt idx="8">
                  <c:v>64.5</c:v>
                </c:pt>
                <c:pt idx="9">
                  <c:v>67</c:v>
                </c:pt>
                <c:pt idx="10">
                  <c:v>64.369805194999998</c:v>
                </c:pt>
                <c:pt idx="11">
                  <c:v>77</c:v>
                </c:pt>
                <c:pt idx="12">
                  <c:v>62.272727269999997</c:v>
                </c:pt>
                <c:pt idx="13">
                  <c:v>69.285714290000001</c:v>
                </c:pt>
                <c:pt idx="14">
                  <c:v>62</c:v>
                </c:pt>
                <c:pt idx="15">
                  <c:v>82</c:v>
                </c:pt>
                <c:pt idx="16">
                  <c:v>64</c:v>
                </c:pt>
                <c:pt idx="17">
                  <c:v>57.4</c:v>
                </c:pt>
                <c:pt idx="18">
                  <c:v>41</c:v>
                </c:pt>
                <c:pt idx="24">
                  <c:v>58.844999999999992</c:v>
                </c:pt>
                <c:pt idx="27">
                  <c:v>77.2</c:v>
                </c:pt>
                <c:pt idx="28">
                  <c:v>77</c:v>
                </c:pt>
                <c:pt idx="29">
                  <c:v>69.5</c:v>
                </c:pt>
                <c:pt idx="30">
                  <c:v>75.5</c:v>
                </c:pt>
                <c:pt idx="31">
                  <c:v>44.5</c:v>
                </c:pt>
                <c:pt idx="32">
                  <c:v>60.75</c:v>
                </c:pt>
                <c:pt idx="35">
                  <c:v>14</c:v>
                </c:pt>
                <c:pt idx="38">
                  <c:v>55.666666669999998</c:v>
                </c:pt>
                <c:pt idx="41">
                  <c:v>36</c:v>
                </c:pt>
                <c:pt idx="42">
                  <c:v>78.333333330000002</c:v>
                </c:pt>
                <c:pt idx="43">
                  <c:v>61.336586988000001</c:v>
                </c:pt>
                <c:pt idx="44">
                  <c:v>42.333333330000002</c:v>
                </c:pt>
                <c:pt idx="45">
                  <c:v>78.727272729999996</c:v>
                </c:pt>
                <c:pt idx="46">
                  <c:v>72.173913040000002</c:v>
                </c:pt>
                <c:pt idx="47">
                  <c:v>55.4</c:v>
                </c:pt>
                <c:pt idx="48">
                  <c:v>69</c:v>
                </c:pt>
                <c:pt idx="49">
                  <c:v>76.5</c:v>
                </c:pt>
                <c:pt idx="50">
                  <c:v>71.628571429999994</c:v>
                </c:pt>
                <c:pt idx="51">
                  <c:v>65</c:v>
                </c:pt>
                <c:pt idx="52">
                  <c:v>71</c:v>
                </c:pt>
                <c:pt idx="53">
                  <c:v>64.785714290000001</c:v>
                </c:pt>
                <c:pt idx="54">
                  <c:v>57</c:v>
                </c:pt>
                <c:pt idx="55">
                  <c:v>52</c:v>
                </c:pt>
                <c:pt idx="56">
                  <c:v>51.5</c:v>
                </c:pt>
                <c:pt idx="58">
                  <c:v>32</c:v>
                </c:pt>
                <c:pt idx="60">
                  <c:v>61</c:v>
                </c:pt>
                <c:pt idx="62">
                  <c:v>66.134038801111117</c:v>
                </c:pt>
                <c:pt idx="63">
                  <c:v>74.666666669999998</c:v>
                </c:pt>
                <c:pt idx="64">
                  <c:v>57.142857139999997</c:v>
                </c:pt>
                <c:pt idx="65">
                  <c:v>61.285714290000001</c:v>
                </c:pt>
                <c:pt idx="66">
                  <c:v>64</c:v>
                </c:pt>
                <c:pt idx="67">
                  <c:v>59.111111110000003</c:v>
                </c:pt>
                <c:pt idx="69">
                  <c:v>58.5</c:v>
                </c:pt>
                <c:pt idx="70">
                  <c:v>87</c:v>
                </c:pt>
                <c:pt idx="72">
                  <c:v>71</c:v>
                </c:pt>
                <c:pt idx="73">
                  <c:v>62.5</c:v>
                </c:pt>
                <c:pt idx="78">
                  <c:v>57.190375966250002</c:v>
                </c:pt>
                <c:pt idx="79">
                  <c:v>65.333333330000002</c:v>
                </c:pt>
                <c:pt idx="80">
                  <c:v>52.285714290000001</c:v>
                </c:pt>
                <c:pt idx="81">
                  <c:v>73</c:v>
                </c:pt>
                <c:pt idx="82">
                  <c:v>62.25</c:v>
                </c:pt>
                <c:pt idx="83">
                  <c:v>68.833333330000002</c:v>
                </c:pt>
                <c:pt idx="84">
                  <c:v>58.529411760000002</c:v>
                </c:pt>
                <c:pt idx="85">
                  <c:v>59.739130430000003</c:v>
                </c:pt>
                <c:pt idx="87">
                  <c:v>58.545454550000002</c:v>
                </c:pt>
                <c:pt idx="88">
                  <c:v>60.928571429999998</c:v>
                </c:pt>
                <c:pt idx="89">
                  <c:v>57.074074070000002</c:v>
                </c:pt>
                <c:pt idx="90">
                  <c:v>54.55</c:v>
                </c:pt>
                <c:pt idx="91">
                  <c:v>53.5</c:v>
                </c:pt>
                <c:pt idx="92">
                  <c:v>58.333333330000002</c:v>
                </c:pt>
                <c:pt idx="93">
                  <c:v>53.666666669999998</c:v>
                </c:pt>
                <c:pt idx="94">
                  <c:v>47</c:v>
                </c:pt>
                <c:pt idx="95">
                  <c:v>61.5</c:v>
                </c:pt>
                <c:pt idx="96">
                  <c:v>35</c:v>
                </c:pt>
                <c:pt idx="97">
                  <c:v>70</c:v>
                </c:pt>
                <c:pt idx="98">
                  <c:v>24</c:v>
                </c:pt>
                <c:pt idx="99">
                  <c:v>54</c:v>
                </c:pt>
                <c:pt idx="100">
                  <c:v>83</c:v>
                </c:pt>
                <c:pt idx="101">
                  <c:v>51.5</c:v>
                </c:pt>
                <c:pt idx="105">
                  <c:v>64</c:v>
                </c:pt>
                <c:pt idx="106">
                  <c:v>46</c:v>
                </c:pt>
                <c:pt idx="108">
                  <c:v>59.565077251428569</c:v>
                </c:pt>
                <c:pt idx="109">
                  <c:v>77</c:v>
                </c:pt>
                <c:pt idx="110">
                  <c:v>73.783783779999993</c:v>
                </c:pt>
                <c:pt idx="111">
                  <c:v>53.047619050000002</c:v>
                </c:pt>
                <c:pt idx="112">
                  <c:v>70.724137929999998</c:v>
                </c:pt>
                <c:pt idx="113" formatCode="Основной">
                  <c:v>58.4</c:v>
                </c:pt>
                <c:pt idx="116">
                  <c:v>50</c:v>
                </c:pt>
                <c:pt idx="117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70304"/>
        <c:axId val="93180288"/>
      </c:lineChart>
      <c:catAx>
        <c:axId val="93170304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180288"/>
        <c:crosses val="autoZero"/>
        <c:auto val="1"/>
        <c:lblAlgn val="ctr"/>
        <c:lblOffset val="100"/>
        <c:noMultiLvlLbl val="0"/>
      </c:catAx>
      <c:valAx>
        <c:axId val="9318028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170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92620521220167"/>
          <c:y val="2.2717635155940701E-2"/>
          <c:w val="0.66334547035123792"/>
          <c:h val="4.1899734600214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33</xdr:col>
      <xdr:colOff>11906</xdr:colOff>
      <xdr:row>0</xdr:row>
      <xdr:rowOff>5143500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285750</xdr:colOff>
      <xdr:row>0</xdr:row>
      <xdr:rowOff>495337</xdr:rowOff>
    </xdr:from>
    <xdr:to>
      <xdr:col>30</xdr:col>
      <xdr:colOff>287829</xdr:colOff>
      <xdr:row>0</xdr:row>
      <xdr:rowOff>3460750</xdr:rowOff>
    </xdr:to>
    <xdr:cxnSp macro="">
      <xdr:nvCxnSpPr>
        <xdr:cNvPr id="3" name="Прямая соединительная линия 2"/>
        <xdr:cNvCxnSpPr/>
      </xdr:nvCxnSpPr>
      <xdr:spPr>
        <a:xfrm flipH="1">
          <a:off x="18108083" y="495337"/>
          <a:ext cx="2079" cy="29654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0.03248</cdr:x>
      <cdr:y>0.09222</cdr:y>
    </cdr:from>
    <cdr:to>
      <cdr:x>0.03262</cdr:x>
      <cdr:y>0.67701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709083" y="471698"/>
          <a:ext cx="2951" cy="29911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0.10469</cdr:x>
      <cdr:y>0.08769</cdr:y>
    </cdr:from>
    <cdr:to>
      <cdr:x>0.1067</cdr:x>
      <cdr:y>0.67283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>
          <a:off x="2059865" y="444367"/>
          <a:ext cx="39548" cy="29650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0.22282</cdr:x>
      <cdr:y>0.08957</cdr:y>
    </cdr:from>
    <cdr:to>
      <cdr:x>0.22314</cdr:x>
      <cdr:y>0.66665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>
          <a:off x="4384220" y="453870"/>
          <a:ext cx="6296" cy="29242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0.37996</cdr:x>
      <cdr:y>0.096</cdr:y>
    </cdr:from>
    <cdr:to>
      <cdr:x>0.38052</cdr:x>
      <cdr:y>0.67083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>
          <a:off x="7476024" y="486461"/>
          <a:ext cx="11018" cy="29128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0.53777</cdr:x>
      <cdr:y>0.08929</cdr:y>
    </cdr:from>
    <cdr:to>
      <cdr:x>0.5382</cdr:x>
      <cdr:y>0.68312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0580970" y="452438"/>
          <a:ext cx="8460" cy="30091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0.6701</cdr:x>
      <cdr:y>0.08923</cdr:y>
    </cdr:from>
    <cdr:to>
      <cdr:x>0.67034</cdr:x>
      <cdr:y>0.67904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13184679" y="452169"/>
          <a:ext cx="4723" cy="29887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79905</xdr:rowOff>
    </xdr:from>
    <xdr:to>
      <xdr:col>36</xdr:col>
      <xdr:colOff>83344</xdr:colOff>
      <xdr:row>0</xdr:row>
      <xdr:rowOff>5179219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182560</xdr:colOff>
      <xdr:row>0</xdr:row>
      <xdr:rowOff>550333</xdr:rowOff>
    </xdr:from>
    <xdr:to>
      <xdr:col>33</xdr:col>
      <xdr:colOff>197114</xdr:colOff>
      <xdr:row>0</xdr:row>
      <xdr:rowOff>3492500</xdr:rowOff>
    </xdr:to>
    <xdr:cxnSp macro="">
      <xdr:nvCxnSpPr>
        <xdr:cNvPr id="3" name="Прямая соединительная линия 2"/>
        <xdr:cNvCxnSpPr/>
      </xdr:nvCxnSpPr>
      <xdr:spPr>
        <a:xfrm>
          <a:off x="20026310" y="550333"/>
          <a:ext cx="14554" cy="29421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0.03262</cdr:x>
      <cdr:y>0.09222</cdr:y>
    </cdr:from>
    <cdr:to>
      <cdr:x>0.03294</cdr:x>
      <cdr:y>0.66253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>
          <a:off x="681312" y="471690"/>
          <a:ext cx="6605" cy="29170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0.10743</cdr:x>
      <cdr:y>0.09225</cdr:y>
    </cdr:from>
    <cdr:to>
      <cdr:x>0.10842</cdr:x>
      <cdr:y>0.66227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>
          <a:off x="2329656" y="470428"/>
          <a:ext cx="21459" cy="29066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0.22317</cdr:x>
      <cdr:y>0.08726</cdr:y>
    </cdr:from>
    <cdr:to>
      <cdr:x>0.22349</cdr:x>
      <cdr:y>0.66434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>
          <a:off x="4839587" y="444966"/>
          <a:ext cx="6939" cy="29427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0.38006</cdr:x>
      <cdr:y>0.09209</cdr:y>
    </cdr:from>
    <cdr:to>
      <cdr:x>0.38124</cdr:x>
      <cdr:y>0.64803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>
          <a:off x="8241791" y="469619"/>
          <a:ext cx="25588" cy="28349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0.53725</cdr:x>
      <cdr:y>0.09095</cdr:y>
    </cdr:from>
    <cdr:to>
      <cdr:x>0.53741</cdr:x>
      <cdr:y>0.66875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11650363" y="463787"/>
          <a:ext cx="3469" cy="29463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0.66966</cdr:x>
      <cdr:y>0.08966</cdr:y>
    </cdr:from>
    <cdr:to>
      <cdr:x>0.67219</cdr:x>
      <cdr:y>0.66694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14521711" y="457209"/>
          <a:ext cx="54863" cy="29437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style="258" customWidth="1"/>
    <col min="2" max="2" width="32.85546875" style="258" customWidth="1"/>
    <col min="3" max="6" width="7.7109375" style="417" customWidth="1"/>
    <col min="7" max="22" width="7.7109375" style="258" customWidth="1"/>
    <col min="23" max="23" width="8.7109375" style="258" customWidth="1"/>
    <col min="24" max="16384" width="9.140625" style="258"/>
  </cols>
  <sheetData>
    <row r="1" spans="1:26" ht="409.5" customHeight="1" thickBot="1" x14ac:dyDescent="0.3"/>
    <row r="2" spans="1:26" ht="18" customHeight="1" thickBot="1" x14ac:dyDescent="0.3">
      <c r="A2" s="872" t="s">
        <v>68</v>
      </c>
      <c r="B2" s="874" t="s">
        <v>115</v>
      </c>
      <c r="C2" s="876">
        <v>2019</v>
      </c>
      <c r="D2" s="877"/>
      <c r="E2" s="877"/>
      <c r="F2" s="878"/>
      <c r="G2" s="876">
        <v>2018</v>
      </c>
      <c r="H2" s="877"/>
      <c r="I2" s="877"/>
      <c r="J2" s="878"/>
      <c r="K2" s="879">
        <v>2017</v>
      </c>
      <c r="L2" s="880"/>
      <c r="M2" s="880"/>
      <c r="N2" s="881"/>
      <c r="O2" s="879">
        <v>2016</v>
      </c>
      <c r="P2" s="880"/>
      <c r="Q2" s="880"/>
      <c r="R2" s="881"/>
      <c r="S2" s="880">
        <v>2015</v>
      </c>
      <c r="T2" s="880"/>
      <c r="U2" s="880"/>
      <c r="V2" s="881"/>
      <c r="W2" s="870" t="s">
        <v>125</v>
      </c>
    </row>
    <row r="3" spans="1:26" ht="45" customHeight="1" thickBot="1" x14ac:dyDescent="0.3">
      <c r="A3" s="873"/>
      <c r="B3" s="875"/>
      <c r="C3" s="438" t="s">
        <v>133</v>
      </c>
      <c r="D3" s="82" t="s">
        <v>134</v>
      </c>
      <c r="E3" s="621" t="s">
        <v>135</v>
      </c>
      <c r="F3" s="439" t="s">
        <v>124</v>
      </c>
      <c r="G3" s="81" t="s">
        <v>133</v>
      </c>
      <c r="H3" s="82" t="s">
        <v>134</v>
      </c>
      <c r="I3" s="82" t="s">
        <v>135</v>
      </c>
      <c r="J3" s="83" t="s">
        <v>124</v>
      </c>
      <c r="K3" s="81" t="s">
        <v>133</v>
      </c>
      <c r="L3" s="82" t="s">
        <v>134</v>
      </c>
      <c r="M3" s="82" t="s">
        <v>135</v>
      </c>
      <c r="N3" s="83" t="s">
        <v>124</v>
      </c>
      <c r="O3" s="81" t="s">
        <v>133</v>
      </c>
      <c r="P3" s="82" t="s">
        <v>134</v>
      </c>
      <c r="Q3" s="82" t="s">
        <v>135</v>
      </c>
      <c r="R3" s="83" t="s">
        <v>124</v>
      </c>
      <c r="S3" s="621" t="s">
        <v>133</v>
      </c>
      <c r="T3" s="82" t="s">
        <v>134</v>
      </c>
      <c r="U3" s="82" t="s">
        <v>135</v>
      </c>
      <c r="V3" s="257" t="s">
        <v>124</v>
      </c>
      <c r="W3" s="871"/>
    </row>
    <row r="4" spans="1:26" ht="15" customHeight="1" thickBot="1" x14ac:dyDescent="0.3">
      <c r="A4" s="686"/>
      <c r="B4" s="687" t="s">
        <v>146</v>
      </c>
      <c r="C4" s="687">
        <f>C5+C6+C15+C29+C48+C67+C83+C113</f>
        <v>605</v>
      </c>
      <c r="D4" s="691">
        <f>AVERAGE(D5,D7:D14,D16:D28,D30:D47,D49:D66,D68:D82,D84:D112,D114:D122)</f>
        <v>69.966126113838882</v>
      </c>
      <c r="E4" s="689">
        <v>74.430000000000007</v>
      </c>
      <c r="F4" s="690"/>
      <c r="G4" s="687">
        <f>G5+G6+G15+G29+G48+G67+G83+G113</f>
        <v>548</v>
      </c>
      <c r="H4" s="691">
        <f>AVERAGE(H5,H7:H14,H16:H28,H30:H47,H49:H66,H68:H82,H84:H112,H114:H122)</f>
        <v>65.524752541466029</v>
      </c>
      <c r="I4" s="689">
        <v>69.41</v>
      </c>
      <c r="J4" s="690"/>
      <c r="K4" s="692">
        <f>K5+K6+K15+K29+K48+K67+K83+K113</f>
        <v>493</v>
      </c>
      <c r="L4" s="691">
        <f>AVERAGE(L5,L7:L14,L16:L28,L30:L47,L49:L66,L68:L82,L84:L112,L114:L122)</f>
        <v>63.274375749042129</v>
      </c>
      <c r="M4" s="688">
        <v>67.67</v>
      </c>
      <c r="N4" s="693"/>
      <c r="O4" s="692">
        <f>O5+O6+O15+O29+O48+O67+O83+O113</f>
        <v>439</v>
      </c>
      <c r="P4" s="691">
        <f>AVERAGE(P5,P7:P14,P16:P28,P30:P47,P49:P66,P68:P82,P84:P112,P114:P122)</f>
        <v>62.007209186015984</v>
      </c>
      <c r="Q4" s="688">
        <v>66.87</v>
      </c>
      <c r="R4" s="693"/>
      <c r="S4" s="848">
        <f>S5+S6+S15+S29+S48+S67+S83+S113</f>
        <v>523</v>
      </c>
      <c r="T4" s="691">
        <f>AVERAGE(T5,T7:T14,T16:T28,T30:T47,T49:T66,T68:T82,T84:T112,T114:T122)</f>
        <v>60.749042595975638</v>
      </c>
      <c r="U4" s="688">
        <v>63.14</v>
      </c>
      <c r="V4" s="690"/>
      <c r="W4" s="207"/>
      <c r="Y4" s="116"/>
      <c r="Z4" s="28" t="s">
        <v>120</v>
      </c>
    </row>
    <row r="5" spans="1:26" ht="15" customHeight="1" thickBot="1" x14ac:dyDescent="0.3">
      <c r="A5" s="686"/>
      <c r="B5" s="695" t="s">
        <v>29</v>
      </c>
      <c r="C5" s="696">
        <v>8</v>
      </c>
      <c r="D5" s="701">
        <v>86.75</v>
      </c>
      <c r="E5" s="697">
        <v>74.430000000000007</v>
      </c>
      <c r="F5" s="843">
        <v>6</v>
      </c>
      <c r="G5" s="696">
        <v>8</v>
      </c>
      <c r="H5" s="701">
        <v>80</v>
      </c>
      <c r="I5" s="698">
        <v>69.41</v>
      </c>
      <c r="J5" s="845">
        <v>12</v>
      </c>
      <c r="K5" s="847">
        <v>5</v>
      </c>
      <c r="L5" s="702">
        <v>87</v>
      </c>
      <c r="M5" s="703">
        <v>67.67</v>
      </c>
      <c r="N5" s="710">
        <v>2</v>
      </c>
      <c r="O5" s="704">
        <v>2</v>
      </c>
      <c r="P5" s="705">
        <v>88.5</v>
      </c>
      <c r="Q5" s="706">
        <v>66.87</v>
      </c>
      <c r="R5" s="710">
        <v>1</v>
      </c>
      <c r="S5" s="707">
        <v>5</v>
      </c>
      <c r="T5" s="708">
        <v>65.599999999999994</v>
      </c>
      <c r="U5" s="709">
        <v>63.14</v>
      </c>
      <c r="V5" s="710">
        <v>29</v>
      </c>
      <c r="W5" s="711">
        <f>V5+R5+N5+J5+F5</f>
        <v>50</v>
      </c>
      <c r="Y5" s="90"/>
      <c r="Z5" s="28" t="s">
        <v>121</v>
      </c>
    </row>
    <row r="6" spans="1:26" ht="15" customHeight="1" thickBot="1" x14ac:dyDescent="0.3">
      <c r="A6" s="129"/>
      <c r="B6" s="639" t="s">
        <v>150</v>
      </c>
      <c r="C6" s="640">
        <f>SUM(C7:C14)</f>
        <v>31</v>
      </c>
      <c r="D6" s="752">
        <f>AVERAGE(D7:D14)</f>
        <v>75.094907407407405</v>
      </c>
      <c r="E6" s="641">
        <v>74.430000000000007</v>
      </c>
      <c r="F6" s="642"/>
      <c r="G6" s="215">
        <f>SUM(G7:G14)</f>
        <v>36</v>
      </c>
      <c r="H6" s="222">
        <f>AVERAGE(H7:H14)</f>
        <v>65.833333333333329</v>
      </c>
      <c r="I6" s="217">
        <v>69.41</v>
      </c>
      <c r="J6" s="218"/>
      <c r="K6" s="219">
        <f>SUM(K7:K14)</f>
        <v>27</v>
      </c>
      <c r="L6" s="222">
        <f>AVERAGE(L7:L14)</f>
        <v>60.310185185185183</v>
      </c>
      <c r="M6" s="216">
        <v>67.67</v>
      </c>
      <c r="N6" s="220"/>
      <c r="O6" s="219">
        <f>SUM(O7:O14)</f>
        <v>31</v>
      </c>
      <c r="P6" s="222">
        <f>AVERAGE(P7:P14)</f>
        <v>72.986249999999998</v>
      </c>
      <c r="Q6" s="216">
        <v>66.87</v>
      </c>
      <c r="R6" s="220"/>
      <c r="S6" s="217">
        <f>SUM(S7:S14)</f>
        <v>32</v>
      </c>
      <c r="T6" s="222">
        <f>AVERAGE(T7:T14)</f>
        <v>63.454166666250003</v>
      </c>
      <c r="U6" s="216">
        <v>63.14</v>
      </c>
      <c r="V6" s="218"/>
      <c r="W6" s="207"/>
      <c r="Y6" s="91"/>
      <c r="Z6" s="28" t="s">
        <v>122</v>
      </c>
    </row>
    <row r="7" spans="1:26" ht="15" customHeight="1" x14ac:dyDescent="0.25">
      <c r="A7" s="259">
        <v>1</v>
      </c>
      <c r="B7" s="349" t="s">
        <v>81</v>
      </c>
      <c r="C7" s="700">
        <v>6</v>
      </c>
      <c r="D7" s="173">
        <v>73.166666666666671</v>
      </c>
      <c r="E7" s="735">
        <v>74.430000000000007</v>
      </c>
      <c r="F7" s="772">
        <v>40</v>
      </c>
      <c r="G7" s="652">
        <v>7</v>
      </c>
      <c r="H7" s="634">
        <v>64</v>
      </c>
      <c r="I7" s="314">
        <v>69.41</v>
      </c>
      <c r="J7" s="638">
        <v>51</v>
      </c>
      <c r="K7" s="646">
        <v>9</v>
      </c>
      <c r="L7" s="635">
        <v>58.444444444444443</v>
      </c>
      <c r="M7" s="647">
        <v>67.67</v>
      </c>
      <c r="N7" s="638">
        <v>60</v>
      </c>
      <c r="O7" s="370">
        <v>7</v>
      </c>
      <c r="P7" s="648">
        <v>56.71</v>
      </c>
      <c r="Q7" s="637">
        <v>66.87</v>
      </c>
      <c r="R7" s="638">
        <v>60</v>
      </c>
      <c r="S7" s="578">
        <v>6</v>
      </c>
      <c r="T7" s="649">
        <v>55.833333330000002</v>
      </c>
      <c r="U7" s="650">
        <v>63.14</v>
      </c>
      <c r="V7" s="638">
        <v>58</v>
      </c>
      <c r="W7" s="651">
        <f t="shared" ref="W7:W14" si="0">V7+R7+N7+J7+F7</f>
        <v>269</v>
      </c>
      <c r="Y7" s="29"/>
      <c r="Z7" s="28" t="s">
        <v>123</v>
      </c>
    </row>
    <row r="8" spans="1:26" ht="15" customHeight="1" x14ac:dyDescent="0.25">
      <c r="A8" s="191">
        <v>2</v>
      </c>
      <c r="B8" s="349" t="s">
        <v>83</v>
      </c>
      <c r="C8" s="700">
        <v>8</v>
      </c>
      <c r="D8" s="680">
        <v>79.111111111111114</v>
      </c>
      <c r="E8" s="735">
        <v>74.430000000000007</v>
      </c>
      <c r="F8" s="772">
        <v>26</v>
      </c>
      <c r="G8" s="644">
        <v>11</v>
      </c>
      <c r="H8" s="645">
        <v>75</v>
      </c>
      <c r="I8" s="314">
        <v>69.41</v>
      </c>
      <c r="J8" s="638">
        <v>23</v>
      </c>
      <c r="K8" s="646">
        <v>8</v>
      </c>
      <c r="L8" s="635">
        <v>63</v>
      </c>
      <c r="M8" s="647">
        <v>67.67</v>
      </c>
      <c r="N8" s="638">
        <v>50</v>
      </c>
      <c r="O8" s="370">
        <v>7</v>
      </c>
      <c r="P8" s="648">
        <v>69.709999999999994</v>
      </c>
      <c r="Q8" s="637">
        <v>66.87</v>
      </c>
      <c r="R8" s="638">
        <v>37</v>
      </c>
      <c r="S8" s="578">
        <v>5</v>
      </c>
      <c r="T8" s="649">
        <v>75.8</v>
      </c>
      <c r="U8" s="650">
        <v>63.14</v>
      </c>
      <c r="V8" s="638">
        <v>11</v>
      </c>
      <c r="W8" s="670">
        <f t="shared" si="0"/>
        <v>147</v>
      </c>
      <c r="X8" s="19"/>
      <c r="Y8" s="67"/>
      <c r="Z8" s="265"/>
    </row>
    <row r="9" spans="1:26" ht="15" customHeight="1" x14ac:dyDescent="0.25">
      <c r="A9" s="72">
        <v>3</v>
      </c>
      <c r="B9" s="349" t="s">
        <v>79</v>
      </c>
      <c r="C9" s="700">
        <v>8</v>
      </c>
      <c r="D9" s="173">
        <v>79.125</v>
      </c>
      <c r="E9" s="735">
        <v>74.430000000000007</v>
      </c>
      <c r="F9" s="772">
        <v>25</v>
      </c>
      <c r="G9" s="652">
        <v>9</v>
      </c>
      <c r="H9" s="634">
        <v>57</v>
      </c>
      <c r="I9" s="314">
        <v>69.41</v>
      </c>
      <c r="J9" s="638">
        <v>65</v>
      </c>
      <c r="K9" s="646">
        <v>4</v>
      </c>
      <c r="L9" s="635">
        <v>66.25</v>
      </c>
      <c r="M9" s="647">
        <v>67.67</v>
      </c>
      <c r="N9" s="638">
        <v>39</v>
      </c>
      <c r="O9" s="370">
        <v>7</v>
      </c>
      <c r="P9" s="648">
        <v>76.14</v>
      </c>
      <c r="Q9" s="637">
        <v>66.87</v>
      </c>
      <c r="R9" s="638">
        <v>16</v>
      </c>
      <c r="S9" s="578">
        <v>5</v>
      </c>
      <c r="T9" s="649">
        <v>67</v>
      </c>
      <c r="U9" s="650">
        <v>63.14</v>
      </c>
      <c r="V9" s="638">
        <v>28</v>
      </c>
      <c r="W9" s="651">
        <f t="shared" si="0"/>
        <v>173</v>
      </c>
      <c r="X9" s="19"/>
      <c r="Y9" s="67"/>
      <c r="Z9" s="265"/>
    </row>
    <row r="10" spans="1:26" ht="15" customHeight="1" x14ac:dyDescent="0.25">
      <c r="A10" s="72">
        <v>4</v>
      </c>
      <c r="B10" s="349" t="s">
        <v>80</v>
      </c>
      <c r="C10" s="700">
        <v>6</v>
      </c>
      <c r="D10" s="173">
        <v>81.166666666666671</v>
      </c>
      <c r="E10" s="735">
        <v>74.430000000000007</v>
      </c>
      <c r="F10" s="772">
        <v>16</v>
      </c>
      <c r="G10" s="652">
        <v>2</v>
      </c>
      <c r="H10" s="634">
        <v>40</v>
      </c>
      <c r="I10" s="314">
        <v>69.41</v>
      </c>
      <c r="J10" s="638">
        <v>86</v>
      </c>
      <c r="K10" s="646">
        <v>3</v>
      </c>
      <c r="L10" s="635">
        <v>60.666666666666664</v>
      </c>
      <c r="M10" s="647">
        <v>67.67</v>
      </c>
      <c r="N10" s="638">
        <v>53</v>
      </c>
      <c r="O10" s="370">
        <v>3</v>
      </c>
      <c r="P10" s="648">
        <v>65.33</v>
      </c>
      <c r="Q10" s="637">
        <v>66.87</v>
      </c>
      <c r="R10" s="638">
        <v>46</v>
      </c>
      <c r="S10" s="578">
        <v>6</v>
      </c>
      <c r="T10" s="649">
        <v>51.666666669999998</v>
      </c>
      <c r="U10" s="650">
        <v>63.14</v>
      </c>
      <c r="V10" s="638">
        <v>68</v>
      </c>
      <c r="W10" s="651">
        <f t="shared" si="0"/>
        <v>269</v>
      </c>
      <c r="X10" s="19"/>
    </row>
    <row r="11" spans="1:26" ht="15" customHeight="1" x14ac:dyDescent="0.25">
      <c r="A11" s="72">
        <v>5</v>
      </c>
      <c r="B11" s="349" t="s">
        <v>85</v>
      </c>
      <c r="C11" s="736"/>
      <c r="D11" s="735"/>
      <c r="E11" s="735">
        <v>74.430000000000007</v>
      </c>
      <c r="F11" s="772">
        <v>95</v>
      </c>
      <c r="G11" s="652">
        <v>6</v>
      </c>
      <c r="H11" s="634">
        <v>67</v>
      </c>
      <c r="I11" s="314">
        <v>69.41</v>
      </c>
      <c r="J11" s="638">
        <v>45</v>
      </c>
      <c r="K11" s="646">
        <v>1</v>
      </c>
      <c r="L11" s="635">
        <v>71</v>
      </c>
      <c r="M11" s="647">
        <v>67.67</v>
      </c>
      <c r="N11" s="638">
        <v>27</v>
      </c>
      <c r="O11" s="370">
        <v>2</v>
      </c>
      <c r="P11" s="648">
        <v>75</v>
      </c>
      <c r="Q11" s="637">
        <v>66.87</v>
      </c>
      <c r="R11" s="638">
        <v>18</v>
      </c>
      <c r="S11" s="578">
        <v>2</v>
      </c>
      <c r="T11" s="649">
        <v>64.5</v>
      </c>
      <c r="U11" s="650">
        <v>63.14</v>
      </c>
      <c r="V11" s="638">
        <v>33</v>
      </c>
      <c r="W11" s="651">
        <f t="shared" si="0"/>
        <v>218</v>
      </c>
      <c r="X11" s="19"/>
    </row>
    <row r="12" spans="1:26" ht="15" customHeight="1" x14ac:dyDescent="0.25">
      <c r="A12" s="72">
        <v>6</v>
      </c>
      <c r="B12" s="349" t="s">
        <v>82</v>
      </c>
      <c r="C12" s="736"/>
      <c r="D12" s="735"/>
      <c r="E12" s="735">
        <v>74.430000000000007</v>
      </c>
      <c r="F12" s="772">
        <v>95</v>
      </c>
      <c r="G12" s="371"/>
      <c r="H12" s="276"/>
      <c r="I12" s="314">
        <v>69.41</v>
      </c>
      <c r="J12" s="653">
        <v>92</v>
      </c>
      <c r="K12" s="654"/>
      <c r="L12" s="655"/>
      <c r="M12" s="647">
        <v>67.67</v>
      </c>
      <c r="N12" s="656">
        <v>90</v>
      </c>
      <c r="O12" s="558">
        <v>2</v>
      </c>
      <c r="P12" s="657">
        <v>82.5</v>
      </c>
      <c r="Q12" s="637">
        <v>66.87</v>
      </c>
      <c r="R12" s="638">
        <v>6</v>
      </c>
      <c r="S12" s="578">
        <v>1</v>
      </c>
      <c r="T12" s="649">
        <v>67</v>
      </c>
      <c r="U12" s="650">
        <v>63.14</v>
      </c>
      <c r="V12" s="638">
        <v>27</v>
      </c>
      <c r="W12" s="651">
        <f t="shared" si="0"/>
        <v>310</v>
      </c>
      <c r="X12" s="19"/>
    </row>
    <row r="13" spans="1:26" ht="15" customHeight="1" x14ac:dyDescent="0.25">
      <c r="A13" s="188">
        <v>7</v>
      </c>
      <c r="B13" s="671" t="s">
        <v>84</v>
      </c>
      <c r="C13" s="700">
        <v>2</v>
      </c>
      <c r="D13" s="173">
        <v>72</v>
      </c>
      <c r="E13" s="9">
        <v>74.430000000000007</v>
      </c>
      <c r="F13" s="772">
        <v>51</v>
      </c>
      <c r="G13" s="652">
        <v>1</v>
      </c>
      <c r="H13" s="634">
        <v>92</v>
      </c>
      <c r="I13" s="314">
        <v>69.41</v>
      </c>
      <c r="J13" s="638">
        <v>1</v>
      </c>
      <c r="K13" s="646">
        <v>2</v>
      </c>
      <c r="L13" s="635">
        <v>42.5</v>
      </c>
      <c r="M13" s="647">
        <v>67.67</v>
      </c>
      <c r="N13" s="638">
        <v>83</v>
      </c>
      <c r="O13" s="558">
        <v>2</v>
      </c>
      <c r="P13" s="657">
        <v>75.5</v>
      </c>
      <c r="Q13" s="637">
        <v>66.87</v>
      </c>
      <c r="R13" s="638">
        <v>17</v>
      </c>
      <c r="S13" s="578">
        <v>4</v>
      </c>
      <c r="T13" s="649">
        <v>57.5</v>
      </c>
      <c r="U13" s="650">
        <v>63.14</v>
      </c>
      <c r="V13" s="638">
        <v>53</v>
      </c>
      <c r="W13" s="651">
        <f t="shared" si="0"/>
        <v>205</v>
      </c>
      <c r="X13" s="19"/>
    </row>
    <row r="14" spans="1:26" ht="15" customHeight="1" thickBot="1" x14ac:dyDescent="0.3">
      <c r="A14" s="70">
        <v>8</v>
      </c>
      <c r="B14" s="354" t="s">
        <v>162</v>
      </c>
      <c r="C14" s="700">
        <v>1</v>
      </c>
      <c r="D14" s="173">
        <v>66</v>
      </c>
      <c r="E14" s="733">
        <v>74.430000000000007</v>
      </c>
      <c r="F14" s="772">
        <v>68</v>
      </c>
      <c r="G14" s="372"/>
      <c r="H14" s="296"/>
      <c r="I14" s="314">
        <v>69.41</v>
      </c>
      <c r="J14" s="653">
        <v>92</v>
      </c>
      <c r="K14" s="654"/>
      <c r="L14" s="655"/>
      <c r="M14" s="647">
        <v>67.67</v>
      </c>
      <c r="N14" s="656">
        <v>90</v>
      </c>
      <c r="O14" s="558">
        <v>1</v>
      </c>
      <c r="P14" s="657">
        <v>83</v>
      </c>
      <c r="Q14" s="637">
        <v>66.87</v>
      </c>
      <c r="R14" s="638">
        <v>5</v>
      </c>
      <c r="S14" s="578">
        <v>3</v>
      </c>
      <c r="T14" s="649">
        <v>68.333333330000002</v>
      </c>
      <c r="U14" s="650">
        <v>63.14</v>
      </c>
      <c r="V14" s="638">
        <v>26</v>
      </c>
      <c r="W14" s="658">
        <f t="shared" si="0"/>
        <v>281</v>
      </c>
      <c r="X14" s="19"/>
    </row>
    <row r="15" spans="1:26" ht="15" customHeight="1" thickBot="1" x14ac:dyDescent="0.3">
      <c r="A15" s="221"/>
      <c r="B15" s="659" t="s">
        <v>151</v>
      </c>
      <c r="C15" s="660">
        <f>SUM(C16:C28)</f>
        <v>52</v>
      </c>
      <c r="D15" s="758">
        <f>AVERAGE(D16:D28)</f>
        <v>65.599999999999994</v>
      </c>
      <c r="E15" s="661">
        <v>74.430000000000007</v>
      </c>
      <c r="F15" s="662"/>
      <c r="G15" s="212">
        <f>SUM(G16:G28)</f>
        <v>41</v>
      </c>
      <c r="H15" s="223">
        <f>AVERAGE(H16:H28)</f>
        <v>63.986997354497362</v>
      </c>
      <c r="I15" s="213">
        <v>69.41</v>
      </c>
      <c r="J15" s="214"/>
      <c r="K15" s="663">
        <f>SUM(K16:K28)</f>
        <v>59</v>
      </c>
      <c r="L15" s="223">
        <f>AVERAGE(L16:L28)</f>
        <v>65.161378490790241</v>
      </c>
      <c r="M15" s="222">
        <v>67.67</v>
      </c>
      <c r="N15" s="664"/>
      <c r="O15" s="665">
        <f>SUM(O16:O28)</f>
        <v>58</v>
      </c>
      <c r="P15" s="234">
        <f>AVERAGE(P16:P28)</f>
        <v>64.508694083694081</v>
      </c>
      <c r="Q15" s="234">
        <v>66.87</v>
      </c>
      <c r="R15" s="668"/>
      <c r="S15" s="210">
        <f>SUM(S16:S28)</f>
        <v>39</v>
      </c>
      <c r="T15" s="666">
        <f>AVERAGE(T16:T28)</f>
        <v>64.369805194999998</v>
      </c>
      <c r="U15" s="667">
        <v>63.14</v>
      </c>
      <c r="V15" s="668"/>
      <c r="W15" s="669"/>
      <c r="X15" s="19"/>
    </row>
    <row r="16" spans="1:26" ht="15" customHeight="1" x14ac:dyDescent="0.25">
      <c r="A16" s="72">
        <v>1</v>
      </c>
      <c r="B16" s="349" t="s">
        <v>61</v>
      </c>
      <c r="C16" s="72">
        <v>17</v>
      </c>
      <c r="D16" s="173">
        <v>81</v>
      </c>
      <c r="E16" s="735">
        <v>74.430000000000007</v>
      </c>
      <c r="F16" s="772">
        <v>17</v>
      </c>
      <c r="G16" s="774">
        <v>16</v>
      </c>
      <c r="H16" s="775">
        <v>65.3125</v>
      </c>
      <c r="I16" s="314">
        <v>69.41</v>
      </c>
      <c r="J16" s="776">
        <v>49</v>
      </c>
      <c r="K16" s="774">
        <v>17</v>
      </c>
      <c r="L16" s="777">
        <v>73.470588235294116</v>
      </c>
      <c r="M16" s="778">
        <v>67.67</v>
      </c>
      <c r="N16" s="776">
        <v>23</v>
      </c>
      <c r="O16" s="501">
        <v>18</v>
      </c>
      <c r="P16" s="779">
        <v>69.111111111111114</v>
      </c>
      <c r="Q16" s="779">
        <v>66.87</v>
      </c>
      <c r="R16" s="776">
        <v>40</v>
      </c>
      <c r="S16" s="842">
        <v>11</v>
      </c>
      <c r="T16" s="780">
        <v>62.272727269999997</v>
      </c>
      <c r="U16" s="781">
        <v>63.14</v>
      </c>
      <c r="V16" s="638">
        <v>38</v>
      </c>
      <c r="W16" s="651">
        <f t="shared" ref="W16:W28" si="1">V16+R16+N16+J16+F16</f>
        <v>167</v>
      </c>
      <c r="X16" s="19"/>
    </row>
    <row r="17" spans="1:24" ht="15" customHeight="1" x14ac:dyDescent="0.25">
      <c r="A17" s="72">
        <v>2</v>
      </c>
      <c r="B17" s="349" t="s">
        <v>59</v>
      </c>
      <c r="C17" s="72">
        <v>2</v>
      </c>
      <c r="D17" s="173">
        <v>62</v>
      </c>
      <c r="E17" s="735">
        <v>74.430000000000007</v>
      </c>
      <c r="F17" s="772">
        <v>75</v>
      </c>
      <c r="G17" s="774">
        <v>8</v>
      </c>
      <c r="H17" s="799">
        <v>81.38</v>
      </c>
      <c r="I17" s="314">
        <v>69.41</v>
      </c>
      <c r="J17" s="776">
        <v>9</v>
      </c>
      <c r="K17" s="774">
        <v>8</v>
      </c>
      <c r="L17" s="777">
        <v>65.5</v>
      </c>
      <c r="M17" s="778">
        <v>67.67</v>
      </c>
      <c r="N17" s="776">
        <v>44</v>
      </c>
      <c r="O17" s="501">
        <v>7</v>
      </c>
      <c r="P17" s="779">
        <v>80.142857142857139</v>
      </c>
      <c r="Q17" s="779">
        <v>66.87</v>
      </c>
      <c r="R17" s="776">
        <v>8</v>
      </c>
      <c r="S17" s="842">
        <v>10</v>
      </c>
      <c r="T17" s="780">
        <v>57.4</v>
      </c>
      <c r="U17" s="781">
        <v>63.14</v>
      </c>
      <c r="V17" s="638">
        <v>54</v>
      </c>
      <c r="W17" s="672">
        <f t="shared" si="1"/>
        <v>190</v>
      </c>
      <c r="X17" s="19"/>
    </row>
    <row r="18" spans="1:24" ht="15" customHeight="1" x14ac:dyDescent="0.25">
      <c r="A18" s="72">
        <v>3</v>
      </c>
      <c r="B18" s="671" t="s">
        <v>62</v>
      </c>
      <c r="C18" s="737">
        <v>8</v>
      </c>
      <c r="D18" s="173">
        <v>76</v>
      </c>
      <c r="E18" s="9">
        <v>74.430000000000007</v>
      </c>
      <c r="F18" s="772">
        <v>30</v>
      </c>
      <c r="G18" s="800">
        <v>3</v>
      </c>
      <c r="H18" s="775">
        <v>53.333333333333336</v>
      </c>
      <c r="I18" s="314">
        <v>69.41</v>
      </c>
      <c r="J18" s="776">
        <v>73</v>
      </c>
      <c r="K18" s="774">
        <v>5</v>
      </c>
      <c r="L18" s="777">
        <v>72.8</v>
      </c>
      <c r="M18" s="778">
        <v>67.67</v>
      </c>
      <c r="N18" s="776">
        <v>24</v>
      </c>
      <c r="O18" s="501">
        <v>3</v>
      </c>
      <c r="P18" s="779">
        <v>77</v>
      </c>
      <c r="Q18" s="779">
        <v>66.87</v>
      </c>
      <c r="R18" s="776">
        <v>15</v>
      </c>
      <c r="S18" s="842">
        <v>5</v>
      </c>
      <c r="T18" s="780">
        <v>62</v>
      </c>
      <c r="U18" s="781">
        <v>63.14</v>
      </c>
      <c r="V18" s="638">
        <v>40</v>
      </c>
      <c r="W18" s="651">
        <f t="shared" si="1"/>
        <v>182</v>
      </c>
      <c r="X18" s="19"/>
    </row>
    <row r="19" spans="1:24" ht="15" customHeight="1" x14ac:dyDescent="0.25">
      <c r="A19" s="72">
        <v>4</v>
      </c>
      <c r="B19" s="312" t="s">
        <v>63</v>
      </c>
      <c r="C19" s="72">
        <v>8</v>
      </c>
      <c r="D19" s="173">
        <v>74</v>
      </c>
      <c r="E19" s="739">
        <v>74.430000000000007</v>
      </c>
      <c r="F19" s="772">
        <v>37</v>
      </c>
      <c r="G19" s="774">
        <v>7</v>
      </c>
      <c r="H19" s="775">
        <v>78.857142857142861</v>
      </c>
      <c r="I19" s="314">
        <v>69.41</v>
      </c>
      <c r="J19" s="776">
        <v>16</v>
      </c>
      <c r="K19" s="774">
        <v>11</v>
      </c>
      <c r="L19" s="777">
        <v>68.181818181818187</v>
      </c>
      <c r="M19" s="778">
        <v>67.67</v>
      </c>
      <c r="N19" s="776">
        <v>36</v>
      </c>
      <c r="O19" s="501">
        <v>7</v>
      </c>
      <c r="P19" s="779">
        <v>71</v>
      </c>
      <c r="Q19" s="779">
        <v>66.87</v>
      </c>
      <c r="R19" s="776">
        <v>32</v>
      </c>
      <c r="S19" s="842">
        <v>2</v>
      </c>
      <c r="T19" s="780">
        <v>82</v>
      </c>
      <c r="U19" s="781">
        <v>63.14</v>
      </c>
      <c r="V19" s="638">
        <v>3</v>
      </c>
      <c r="W19" s="651">
        <f t="shared" si="1"/>
        <v>124</v>
      </c>
      <c r="X19" s="19"/>
    </row>
    <row r="20" spans="1:24" ht="15" customHeight="1" x14ac:dyDescent="0.25">
      <c r="A20" s="72">
        <v>5</v>
      </c>
      <c r="B20" s="312" t="s">
        <v>64</v>
      </c>
      <c r="C20" s="72">
        <v>9</v>
      </c>
      <c r="D20" s="173">
        <v>81</v>
      </c>
      <c r="E20" s="739">
        <v>74.430000000000007</v>
      </c>
      <c r="F20" s="772">
        <v>18</v>
      </c>
      <c r="G20" s="774">
        <v>1</v>
      </c>
      <c r="H20" s="775">
        <v>70</v>
      </c>
      <c r="I20" s="314">
        <v>69.41</v>
      </c>
      <c r="J20" s="776">
        <v>40</v>
      </c>
      <c r="K20" s="774">
        <v>10</v>
      </c>
      <c r="L20" s="777">
        <v>69.5</v>
      </c>
      <c r="M20" s="778">
        <v>67.67</v>
      </c>
      <c r="N20" s="776">
        <v>31</v>
      </c>
      <c r="O20" s="501">
        <v>8</v>
      </c>
      <c r="P20" s="779">
        <v>79.125</v>
      </c>
      <c r="Q20" s="779">
        <v>66.87</v>
      </c>
      <c r="R20" s="776">
        <v>11</v>
      </c>
      <c r="S20" s="842">
        <v>7</v>
      </c>
      <c r="T20" s="780">
        <v>69.285714290000001</v>
      </c>
      <c r="U20" s="781">
        <v>63.14</v>
      </c>
      <c r="V20" s="638">
        <v>23</v>
      </c>
      <c r="W20" s="651">
        <f t="shared" si="1"/>
        <v>123</v>
      </c>
      <c r="X20" s="19"/>
    </row>
    <row r="21" spans="1:24" ht="15" customHeight="1" x14ac:dyDescent="0.25">
      <c r="A21" s="72">
        <v>6</v>
      </c>
      <c r="B21" s="312" t="s">
        <v>109</v>
      </c>
      <c r="C21" s="768"/>
      <c r="D21" s="739"/>
      <c r="E21" s="739">
        <v>74.430000000000007</v>
      </c>
      <c r="F21" s="772">
        <v>95</v>
      </c>
      <c r="G21" s="495"/>
      <c r="H21" s="493"/>
      <c r="I21" s="314">
        <v>69.41</v>
      </c>
      <c r="J21" s="794">
        <v>92</v>
      </c>
      <c r="K21" s="774">
        <v>1</v>
      </c>
      <c r="L21" s="777">
        <v>66</v>
      </c>
      <c r="M21" s="778">
        <v>67.67</v>
      </c>
      <c r="N21" s="776">
        <v>40</v>
      </c>
      <c r="O21" s="501"/>
      <c r="P21" s="779"/>
      <c r="Q21" s="779">
        <v>66.87</v>
      </c>
      <c r="R21" s="776">
        <v>89</v>
      </c>
      <c r="S21" s="842"/>
      <c r="T21" s="780"/>
      <c r="U21" s="781">
        <v>63.14</v>
      </c>
      <c r="V21" s="638">
        <v>83</v>
      </c>
      <c r="W21" s="651">
        <f t="shared" si="1"/>
        <v>399</v>
      </c>
      <c r="X21" s="19"/>
    </row>
    <row r="22" spans="1:24" ht="15" customHeight="1" x14ac:dyDescent="0.25">
      <c r="A22" s="72">
        <v>7</v>
      </c>
      <c r="B22" s="312" t="s">
        <v>66</v>
      </c>
      <c r="C22" s="72">
        <v>3</v>
      </c>
      <c r="D22" s="173">
        <v>64</v>
      </c>
      <c r="E22" s="739">
        <v>74.430000000000007</v>
      </c>
      <c r="F22" s="772">
        <v>72</v>
      </c>
      <c r="G22" s="774">
        <v>3</v>
      </c>
      <c r="H22" s="775">
        <v>46</v>
      </c>
      <c r="I22" s="314">
        <v>69.41</v>
      </c>
      <c r="J22" s="776">
        <v>82</v>
      </c>
      <c r="K22" s="774">
        <v>1</v>
      </c>
      <c r="L22" s="777">
        <v>48</v>
      </c>
      <c r="M22" s="778">
        <v>67.67</v>
      </c>
      <c r="N22" s="776">
        <v>80</v>
      </c>
      <c r="O22" s="501">
        <v>5</v>
      </c>
      <c r="P22" s="779">
        <v>56.8</v>
      </c>
      <c r="Q22" s="779">
        <v>66.87</v>
      </c>
      <c r="R22" s="776">
        <v>59</v>
      </c>
      <c r="S22" s="842">
        <v>1</v>
      </c>
      <c r="T22" s="780">
        <v>64</v>
      </c>
      <c r="U22" s="781">
        <v>63.14</v>
      </c>
      <c r="V22" s="638">
        <v>35</v>
      </c>
      <c r="W22" s="651">
        <f t="shared" si="1"/>
        <v>328</v>
      </c>
      <c r="X22" s="19"/>
    </row>
    <row r="23" spans="1:24" ht="15" customHeight="1" x14ac:dyDescent="0.25">
      <c r="A23" s="72">
        <v>8</v>
      </c>
      <c r="B23" s="312" t="s">
        <v>60</v>
      </c>
      <c r="C23" s="72">
        <v>2</v>
      </c>
      <c r="D23" s="173">
        <v>88</v>
      </c>
      <c r="E23" s="739">
        <v>74.430000000000007</v>
      </c>
      <c r="F23" s="772">
        <v>4</v>
      </c>
      <c r="G23" s="774">
        <v>1</v>
      </c>
      <c r="H23" s="775">
        <v>75</v>
      </c>
      <c r="I23" s="314">
        <v>69.41</v>
      </c>
      <c r="J23" s="776">
        <v>26</v>
      </c>
      <c r="K23" s="797"/>
      <c r="L23" s="798"/>
      <c r="M23" s="778">
        <v>67.67</v>
      </c>
      <c r="N23" s="783">
        <v>90</v>
      </c>
      <c r="O23" s="501">
        <v>1</v>
      </c>
      <c r="P23" s="779">
        <v>41</v>
      </c>
      <c r="Q23" s="779">
        <v>66.87</v>
      </c>
      <c r="R23" s="776">
        <v>76</v>
      </c>
      <c r="S23" s="842">
        <v>2</v>
      </c>
      <c r="T23" s="780">
        <v>77</v>
      </c>
      <c r="U23" s="781">
        <v>63.14</v>
      </c>
      <c r="V23" s="638">
        <v>9</v>
      </c>
      <c r="W23" s="651">
        <f t="shared" si="1"/>
        <v>205</v>
      </c>
      <c r="X23" s="19"/>
    </row>
    <row r="24" spans="1:24" ht="15" customHeight="1" x14ac:dyDescent="0.25">
      <c r="A24" s="72">
        <v>9</v>
      </c>
      <c r="B24" s="312" t="s">
        <v>57</v>
      </c>
      <c r="C24" s="72">
        <v>1</v>
      </c>
      <c r="D24" s="173">
        <v>35</v>
      </c>
      <c r="E24" s="739">
        <v>74.430000000000007</v>
      </c>
      <c r="F24" s="772">
        <v>94</v>
      </c>
      <c r="G24" s="495"/>
      <c r="H24" s="493"/>
      <c r="I24" s="314">
        <v>69.41</v>
      </c>
      <c r="J24" s="794">
        <v>92</v>
      </c>
      <c r="K24" s="797"/>
      <c r="L24" s="798"/>
      <c r="M24" s="778">
        <v>67.67</v>
      </c>
      <c r="N24" s="783">
        <v>90</v>
      </c>
      <c r="O24" s="501">
        <v>1</v>
      </c>
      <c r="P24" s="779">
        <v>86</v>
      </c>
      <c r="Q24" s="779">
        <v>66.87</v>
      </c>
      <c r="R24" s="776">
        <v>3</v>
      </c>
      <c r="S24" s="842"/>
      <c r="T24" s="780"/>
      <c r="U24" s="781">
        <v>63.14</v>
      </c>
      <c r="V24" s="638">
        <v>83</v>
      </c>
      <c r="W24" s="651">
        <f t="shared" si="1"/>
        <v>362</v>
      </c>
      <c r="X24" s="19"/>
    </row>
    <row r="25" spans="1:24" ht="15" customHeight="1" x14ac:dyDescent="0.25">
      <c r="A25" s="72">
        <v>10</v>
      </c>
      <c r="B25" s="671" t="s">
        <v>58</v>
      </c>
      <c r="C25" s="72">
        <v>1</v>
      </c>
      <c r="D25" s="173">
        <v>52</v>
      </c>
      <c r="E25" s="9">
        <v>74.430000000000007</v>
      </c>
      <c r="F25" s="772">
        <v>84</v>
      </c>
      <c r="G25" s="774">
        <v>1</v>
      </c>
      <c r="H25" s="775">
        <v>48</v>
      </c>
      <c r="I25" s="314">
        <v>69.41</v>
      </c>
      <c r="J25" s="776">
        <v>81</v>
      </c>
      <c r="K25" s="774">
        <v>3</v>
      </c>
      <c r="L25" s="777">
        <v>63.333333333333336</v>
      </c>
      <c r="M25" s="778">
        <v>67.67</v>
      </c>
      <c r="N25" s="776">
        <v>49</v>
      </c>
      <c r="O25" s="501">
        <v>3</v>
      </c>
      <c r="P25" s="779">
        <v>60.666666666666664</v>
      </c>
      <c r="Q25" s="779">
        <v>66.87</v>
      </c>
      <c r="R25" s="776">
        <v>51</v>
      </c>
      <c r="S25" s="842">
        <v>1</v>
      </c>
      <c r="T25" s="780">
        <v>41</v>
      </c>
      <c r="U25" s="781">
        <v>63.14</v>
      </c>
      <c r="V25" s="638">
        <v>76</v>
      </c>
      <c r="W25" s="672">
        <f t="shared" si="1"/>
        <v>341</v>
      </c>
      <c r="X25" s="19"/>
    </row>
    <row r="26" spans="1:24" ht="15" customHeight="1" x14ac:dyDescent="0.25">
      <c r="A26" s="188">
        <v>11</v>
      </c>
      <c r="B26" s="312" t="s">
        <v>56</v>
      </c>
      <c r="C26" s="768"/>
      <c r="D26" s="739"/>
      <c r="E26" s="739">
        <v>74.430000000000007</v>
      </c>
      <c r="F26" s="772">
        <v>95</v>
      </c>
      <c r="G26" s="495"/>
      <c r="H26" s="493"/>
      <c r="I26" s="314">
        <v>69.41</v>
      </c>
      <c r="J26" s="794">
        <v>92</v>
      </c>
      <c r="K26" s="782"/>
      <c r="L26" s="778"/>
      <c r="M26" s="778">
        <v>67.67</v>
      </c>
      <c r="N26" s="783">
        <v>90</v>
      </c>
      <c r="O26" s="501">
        <v>1</v>
      </c>
      <c r="P26" s="779">
        <v>51</v>
      </c>
      <c r="Q26" s="779">
        <v>66.87</v>
      </c>
      <c r="R26" s="776">
        <v>69</v>
      </c>
      <c r="S26" s="849"/>
      <c r="T26" s="779"/>
      <c r="U26" s="781">
        <v>63.14</v>
      </c>
      <c r="V26" s="638">
        <v>83</v>
      </c>
      <c r="W26" s="651">
        <f t="shared" si="1"/>
        <v>429</v>
      </c>
      <c r="X26" s="19"/>
    </row>
    <row r="27" spans="1:24" s="268" customFormat="1" ht="15" customHeight="1" x14ac:dyDescent="0.25">
      <c r="A27" s="188">
        <v>12</v>
      </c>
      <c r="B27" s="671" t="s">
        <v>73</v>
      </c>
      <c r="C27" s="737">
        <v>1</v>
      </c>
      <c r="D27" s="173">
        <v>43</v>
      </c>
      <c r="E27" s="9">
        <v>74.430000000000007</v>
      </c>
      <c r="F27" s="772">
        <v>90</v>
      </c>
      <c r="G27" s="800">
        <v>1</v>
      </c>
      <c r="H27" s="775">
        <v>58</v>
      </c>
      <c r="I27" s="314">
        <v>69.41</v>
      </c>
      <c r="J27" s="776">
        <v>62</v>
      </c>
      <c r="K27" s="774">
        <v>3</v>
      </c>
      <c r="L27" s="777">
        <v>59.666666666666664</v>
      </c>
      <c r="M27" s="778">
        <v>67.67</v>
      </c>
      <c r="N27" s="776">
        <v>57</v>
      </c>
      <c r="O27" s="782"/>
      <c r="P27" s="779"/>
      <c r="Q27" s="779">
        <v>66.87</v>
      </c>
      <c r="R27" s="776">
        <v>89</v>
      </c>
      <c r="S27" s="849"/>
      <c r="T27" s="779"/>
      <c r="U27" s="781">
        <v>63.14</v>
      </c>
      <c r="V27" s="638">
        <v>83</v>
      </c>
      <c r="W27" s="651">
        <f t="shared" si="1"/>
        <v>381</v>
      </c>
      <c r="X27" s="19"/>
    </row>
    <row r="28" spans="1:24" ht="15" customHeight="1" thickBot="1" x14ac:dyDescent="0.3">
      <c r="A28" s="70">
        <v>13</v>
      </c>
      <c r="B28" s="312" t="s">
        <v>54</v>
      </c>
      <c r="C28" s="768"/>
      <c r="D28" s="739"/>
      <c r="E28" s="739">
        <v>74.430000000000007</v>
      </c>
      <c r="F28" s="772">
        <v>95</v>
      </c>
      <c r="G28" s="495"/>
      <c r="H28" s="493"/>
      <c r="I28" s="314">
        <v>69.41</v>
      </c>
      <c r="J28" s="794">
        <v>92</v>
      </c>
      <c r="K28" s="782"/>
      <c r="L28" s="778"/>
      <c r="M28" s="778">
        <v>67.67</v>
      </c>
      <c r="N28" s="783">
        <v>90</v>
      </c>
      <c r="O28" s="501">
        <v>4</v>
      </c>
      <c r="P28" s="779">
        <v>37.75</v>
      </c>
      <c r="Q28" s="779">
        <v>66.87</v>
      </c>
      <c r="R28" s="776">
        <v>80</v>
      </c>
      <c r="S28" s="849"/>
      <c r="T28" s="779"/>
      <c r="U28" s="781">
        <v>63.14</v>
      </c>
      <c r="V28" s="638">
        <v>83</v>
      </c>
      <c r="W28" s="651">
        <f t="shared" si="1"/>
        <v>440</v>
      </c>
      <c r="X28" s="19"/>
    </row>
    <row r="29" spans="1:24" ht="15" customHeight="1" thickBot="1" x14ac:dyDescent="0.3">
      <c r="A29" s="221"/>
      <c r="B29" s="659" t="s">
        <v>152</v>
      </c>
      <c r="C29" s="660">
        <f>SUM(C30:C47)</f>
        <v>50</v>
      </c>
      <c r="D29" s="758">
        <f>AVERAGE(D30:D47)</f>
        <v>67.374285714285719</v>
      </c>
      <c r="E29" s="661">
        <v>74.430000000000007</v>
      </c>
      <c r="F29" s="662"/>
      <c r="G29" s="225">
        <f>SUM(G30:G47)</f>
        <v>52</v>
      </c>
      <c r="H29" s="228">
        <f>AVERAGE(H30:H47)</f>
        <v>64.44</v>
      </c>
      <c r="I29" s="226">
        <v>69.41</v>
      </c>
      <c r="J29" s="227"/>
      <c r="K29" s="673">
        <f>SUM(K30:K47)</f>
        <v>50</v>
      </c>
      <c r="L29" s="222">
        <f>AVERAGE(L30:L47)</f>
        <v>55.278514739229024</v>
      </c>
      <c r="M29" s="222">
        <v>67.67</v>
      </c>
      <c r="N29" s="664"/>
      <c r="O29" s="665">
        <f>SUM(O30:O47)</f>
        <v>53</v>
      </c>
      <c r="P29" s="234">
        <f>AVERAGE(P30:P47)</f>
        <v>58.289743589743594</v>
      </c>
      <c r="Q29" s="234">
        <v>66.87</v>
      </c>
      <c r="R29" s="668"/>
      <c r="S29" s="850">
        <f>SUM(S30:S47)</f>
        <v>29</v>
      </c>
      <c r="T29" s="234">
        <f>AVERAGE(T30:T47)</f>
        <v>58.845000000000006</v>
      </c>
      <c r="U29" s="667">
        <v>66.87</v>
      </c>
      <c r="V29" s="668"/>
      <c r="W29" s="675"/>
      <c r="X29" s="19"/>
    </row>
    <row r="30" spans="1:24" ht="15" customHeight="1" x14ac:dyDescent="0.25">
      <c r="A30" s="224">
        <v>1</v>
      </c>
      <c r="B30" s="349" t="s">
        <v>86</v>
      </c>
      <c r="C30" s="72">
        <v>15</v>
      </c>
      <c r="D30" s="173">
        <v>72.33</v>
      </c>
      <c r="E30" s="735">
        <v>74.430000000000007</v>
      </c>
      <c r="F30" s="772">
        <v>45</v>
      </c>
      <c r="G30" s="72">
        <v>15</v>
      </c>
      <c r="H30" s="173">
        <v>73.930000000000007</v>
      </c>
      <c r="I30" s="735">
        <v>69.41</v>
      </c>
      <c r="J30" s="630">
        <v>28</v>
      </c>
      <c r="K30" s="72">
        <v>9</v>
      </c>
      <c r="L30" s="36">
        <v>70.444444444444443</v>
      </c>
      <c r="M30" s="7">
        <v>67.67</v>
      </c>
      <c r="N30" s="630">
        <v>29</v>
      </c>
      <c r="O30" s="627">
        <v>15</v>
      </c>
      <c r="P30" s="628">
        <v>73.599999999999994</v>
      </c>
      <c r="Q30" s="628">
        <v>66.87</v>
      </c>
      <c r="R30" s="630">
        <v>22</v>
      </c>
      <c r="S30" s="846">
        <v>6</v>
      </c>
      <c r="T30" s="629">
        <v>75.5</v>
      </c>
      <c r="U30" s="34">
        <v>63.14</v>
      </c>
      <c r="V30" s="626">
        <v>12</v>
      </c>
      <c r="W30" s="651">
        <f t="shared" ref="W30:W94" si="2">V30+R30+N30+J30+F30</f>
        <v>136</v>
      </c>
      <c r="X30" s="19"/>
    </row>
    <row r="31" spans="1:24" ht="15" customHeight="1" x14ac:dyDescent="0.25">
      <c r="A31" s="74">
        <v>2</v>
      </c>
      <c r="B31" s="349" t="s">
        <v>140</v>
      </c>
      <c r="C31" s="72">
        <v>11</v>
      </c>
      <c r="D31" s="173">
        <v>71.91</v>
      </c>
      <c r="E31" s="735">
        <v>74.430000000000007</v>
      </c>
      <c r="F31" s="772">
        <v>52</v>
      </c>
      <c r="G31" s="72">
        <v>3</v>
      </c>
      <c r="H31" s="173">
        <v>50.33</v>
      </c>
      <c r="I31" s="735">
        <v>69.41</v>
      </c>
      <c r="J31" s="630">
        <v>78</v>
      </c>
      <c r="K31" s="72">
        <v>9</v>
      </c>
      <c r="L31" s="36">
        <v>74.666666666666671</v>
      </c>
      <c r="M31" s="7">
        <v>67.67</v>
      </c>
      <c r="N31" s="630">
        <v>18</v>
      </c>
      <c r="O31" s="627">
        <v>10</v>
      </c>
      <c r="P31" s="628">
        <v>82</v>
      </c>
      <c r="Q31" s="628">
        <v>66.87</v>
      </c>
      <c r="R31" s="630">
        <v>7</v>
      </c>
      <c r="S31" s="846">
        <v>4</v>
      </c>
      <c r="T31" s="629">
        <v>60.75</v>
      </c>
      <c r="U31" s="34">
        <v>63.14</v>
      </c>
      <c r="V31" s="626">
        <v>45</v>
      </c>
      <c r="W31" s="670">
        <f t="shared" si="2"/>
        <v>200</v>
      </c>
      <c r="X31" s="19"/>
    </row>
    <row r="32" spans="1:24" ht="15" customHeight="1" x14ac:dyDescent="0.25">
      <c r="A32" s="74">
        <v>3</v>
      </c>
      <c r="B32" s="78" t="s">
        <v>78</v>
      </c>
      <c r="C32" s="72">
        <v>4</v>
      </c>
      <c r="D32" s="173">
        <v>73.5</v>
      </c>
      <c r="E32" s="9">
        <v>74.430000000000007</v>
      </c>
      <c r="F32" s="772">
        <v>39</v>
      </c>
      <c r="G32" s="72">
        <v>4</v>
      </c>
      <c r="H32" s="173">
        <v>60.5</v>
      </c>
      <c r="I32" s="735">
        <v>69.41</v>
      </c>
      <c r="J32" s="630">
        <v>58</v>
      </c>
      <c r="K32" s="72">
        <v>4</v>
      </c>
      <c r="L32" s="36">
        <v>54</v>
      </c>
      <c r="M32" s="7">
        <v>67.67</v>
      </c>
      <c r="N32" s="630">
        <v>73</v>
      </c>
      <c r="O32" s="627">
        <v>3</v>
      </c>
      <c r="P32" s="628">
        <v>48</v>
      </c>
      <c r="Q32" s="628">
        <v>66.87</v>
      </c>
      <c r="R32" s="630">
        <v>71</v>
      </c>
      <c r="S32" s="846">
        <v>2</v>
      </c>
      <c r="T32" s="629">
        <v>77</v>
      </c>
      <c r="U32" s="34">
        <v>63.14</v>
      </c>
      <c r="V32" s="626">
        <v>8</v>
      </c>
      <c r="W32" s="651">
        <f t="shared" si="2"/>
        <v>249</v>
      </c>
      <c r="X32" s="19"/>
    </row>
    <row r="33" spans="1:24" ht="15" customHeight="1" x14ac:dyDescent="0.25">
      <c r="A33" s="74">
        <v>4</v>
      </c>
      <c r="B33" s="349" t="s">
        <v>77</v>
      </c>
      <c r="C33" s="72">
        <v>3</v>
      </c>
      <c r="D33" s="173">
        <v>74</v>
      </c>
      <c r="E33" s="735">
        <v>74.430000000000007</v>
      </c>
      <c r="F33" s="772">
        <v>38</v>
      </c>
      <c r="G33" s="72">
        <v>3</v>
      </c>
      <c r="H33" s="173">
        <v>80</v>
      </c>
      <c r="I33" s="735">
        <v>69.41</v>
      </c>
      <c r="J33" s="630">
        <v>13</v>
      </c>
      <c r="K33" s="72">
        <v>5</v>
      </c>
      <c r="L33" s="36">
        <v>74.8</v>
      </c>
      <c r="M33" s="7">
        <v>67.67</v>
      </c>
      <c r="N33" s="630">
        <v>17</v>
      </c>
      <c r="O33" s="627">
        <v>4</v>
      </c>
      <c r="P33" s="628">
        <v>79.25</v>
      </c>
      <c r="Q33" s="628">
        <v>66.87</v>
      </c>
      <c r="R33" s="630">
        <v>10</v>
      </c>
      <c r="S33" s="846">
        <v>5</v>
      </c>
      <c r="T33" s="629">
        <v>77.2</v>
      </c>
      <c r="U33" s="34">
        <v>63.14</v>
      </c>
      <c r="V33" s="626">
        <v>6</v>
      </c>
      <c r="W33" s="651">
        <f t="shared" si="2"/>
        <v>84</v>
      </c>
      <c r="X33" s="19"/>
    </row>
    <row r="34" spans="1:24" ht="15" customHeight="1" x14ac:dyDescent="0.25">
      <c r="A34" s="74">
        <v>5</v>
      </c>
      <c r="B34" s="349" t="s">
        <v>76</v>
      </c>
      <c r="C34" s="72">
        <v>3</v>
      </c>
      <c r="D34" s="173">
        <v>72</v>
      </c>
      <c r="E34" s="735">
        <v>74.430000000000007</v>
      </c>
      <c r="F34" s="772">
        <v>50</v>
      </c>
      <c r="G34" s="72">
        <v>7</v>
      </c>
      <c r="H34" s="173">
        <v>72.290000000000006</v>
      </c>
      <c r="I34" s="735">
        <v>69.41</v>
      </c>
      <c r="J34" s="630">
        <v>31</v>
      </c>
      <c r="K34" s="72">
        <v>4</v>
      </c>
      <c r="L34" s="36">
        <v>65.75</v>
      </c>
      <c r="M34" s="7">
        <v>67.67</v>
      </c>
      <c r="N34" s="630">
        <v>43</v>
      </c>
      <c r="O34" s="627">
        <v>4</v>
      </c>
      <c r="P34" s="628">
        <v>73.75</v>
      </c>
      <c r="Q34" s="628">
        <v>66.87</v>
      </c>
      <c r="R34" s="630">
        <v>21</v>
      </c>
      <c r="S34" s="846">
        <v>2</v>
      </c>
      <c r="T34" s="629">
        <v>44.5</v>
      </c>
      <c r="U34" s="34">
        <v>63.14</v>
      </c>
      <c r="V34" s="626">
        <v>74</v>
      </c>
      <c r="W34" s="651">
        <f t="shared" si="2"/>
        <v>219</v>
      </c>
      <c r="X34" s="19"/>
    </row>
    <row r="35" spans="1:24" ht="15" customHeight="1" x14ac:dyDescent="0.25">
      <c r="A35" s="74">
        <v>6</v>
      </c>
      <c r="B35" s="349" t="s">
        <v>50</v>
      </c>
      <c r="C35" s="736"/>
      <c r="D35" s="735"/>
      <c r="E35" s="735">
        <v>74.430000000000007</v>
      </c>
      <c r="F35" s="772">
        <v>95</v>
      </c>
      <c r="G35" s="736"/>
      <c r="H35" s="735"/>
      <c r="I35" s="735">
        <v>69.41</v>
      </c>
      <c r="J35" s="681">
        <v>92</v>
      </c>
      <c r="K35" s="72">
        <v>1</v>
      </c>
      <c r="L35" s="36">
        <v>50</v>
      </c>
      <c r="M35" s="7">
        <v>67.67</v>
      </c>
      <c r="N35" s="630">
        <v>76</v>
      </c>
      <c r="O35" s="627">
        <v>1</v>
      </c>
      <c r="P35" s="628">
        <v>31</v>
      </c>
      <c r="Q35" s="628">
        <v>66.87</v>
      </c>
      <c r="R35" s="630">
        <v>84</v>
      </c>
      <c r="S35" s="851"/>
      <c r="T35" s="628"/>
      <c r="U35" s="34">
        <v>63.14</v>
      </c>
      <c r="V35" s="626">
        <v>83</v>
      </c>
      <c r="W35" s="651">
        <f t="shared" si="2"/>
        <v>430</v>
      </c>
      <c r="X35" s="19"/>
    </row>
    <row r="36" spans="1:24" ht="15" customHeight="1" x14ac:dyDescent="0.25">
      <c r="A36" s="74">
        <v>7</v>
      </c>
      <c r="B36" s="349" t="s">
        <v>47</v>
      </c>
      <c r="C36" s="72">
        <v>1</v>
      </c>
      <c r="D36" s="173">
        <v>73</v>
      </c>
      <c r="E36" s="735">
        <v>74.430000000000007</v>
      </c>
      <c r="F36" s="772">
        <v>42</v>
      </c>
      <c r="G36" s="72">
        <v>3</v>
      </c>
      <c r="H36" s="173">
        <v>52</v>
      </c>
      <c r="I36" s="735">
        <v>69.41</v>
      </c>
      <c r="J36" s="630">
        <v>74</v>
      </c>
      <c r="K36" s="700"/>
      <c r="L36" s="682"/>
      <c r="M36" s="7">
        <v>67.67</v>
      </c>
      <c r="N36" s="683">
        <v>90</v>
      </c>
      <c r="O36" s="700"/>
      <c r="P36" s="682"/>
      <c r="Q36" s="628">
        <v>66.87</v>
      </c>
      <c r="R36" s="630">
        <v>89</v>
      </c>
      <c r="S36" s="846">
        <v>2</v>
      </c>
      <c r="T36" s="629">
        <v>69.5</v>
      </c>
      <c r="U36" s="34">
        <v>63.14</v>
      </c>
      <c r="V36" s="626">
        <v>22</v>
      </c>
      <c r="W36" s="651">
        <f t="shared" si="2"/>
        <v>317</v>
      </c>
      <c r="X36" s="19"/>
    </row>
    <row r="37" spans="1:24" ht="15" customHeight="1" x14ac:dyDescent="0.25">
      <c r="A37" s="74">
        <v>8</v>
      </c>
      <c r="B37" s="349" t="s">
        <v>48</v>
      </c>
      <c r="C37" s="736"/>
      <c r="D37" s="735"/>
      <c r="E37" s="735">
        <v>74.430000000000007</v>
      </c>
      <c r="F37" s="772">
        <v>95</v>
      </c>
      <c r="G37" s="736"/>
      <c r="H37" s="735"/>
      <c r="I37" s="735">
        <v>69.41</v>
      </c>
      <c r="J37" s="681">
        <v>92</v>
      </c>
      <c r="K37" s="86"/>
      <c r="L37" s="7"/>
      <c r="M37" s="7">
        <v>67.67</v>
      </c>
      <c r="N37" s="683">
        <v>90</v>
      </c>
      <c r="O37" s="627">
        <v>1</v>
      </c>
      <c r="P37" s="628">
        <v>54</v>
      </c>
      <c r="Q37" s="628">
        <v>66.87</v>
      </c>
      <c r="R37" s="630">
        <v>63</v>
      </c>
      <c r="S37" s="851"/>
      <c r="T37" s="628"/>
      <c r="U37" s="34">
        <v>63.14</v>
      </c>
      <c r="V37" s="626">
        <v>83</v>
      </c>
      <c r="W37" s="651">
        <f t="shared" si="2"/>
        <v>423</v>
      </c>
      <c r="X37" s="19"/>
    </row>
    <row r="38" spans="1:24" ht="15" customHeight="1" x14ac:dyDescent="0.25">
      <c r="A38" s="74">
        <v>9</v>
      </c>
      <c r="B38" s="78" t="s">
        <v>49</v>
      </c>
      <c r="C38" s="746"/>
      <c r="D38" s="9"/>
      <c r="E38" s="9">
        <v>74.430000000000007</v>
      </c>
      <c r="F38" s="772">
        <v>95</v>
      </c>
      <c r="G38" s="72">
        <v>1</v>
      </c>
      <c r="H38" s="173">
        <v>55</v>
      </c>
      <c r="I38" s="735">
        <v>69.41</v>
      </c>
      <c r="J38" s="630">
        <v>70</v>
      </c>
      <c r="K38" s="72">
        <v>1</v>
      </c>
      <c r="L38" s="36">
        <v>36</v>
      </c>
      <c r="M38" s="7">
        <v>67.67</v>
      </c>
      <c r="N38" s="630">
        <v>86</v>
      </c>
      <c r="O38" s="86"/>
      <c r="P38" s="628"/>
      <c r="Q38" s="628">
        <v>66.87</v>
      </c>
      <c r="R38" s="630">
        <v>89</v>
      </c>
      <c r="S38" s="846">
        <v>1</v>
      </c>
      <c r="T38" s="629">
        <v>36</v>
      </c>
      <c r="U38" s="34">
        <v>63.14</v>
      </c>
      <c r="V38" s="626">
        <v>77</v>
      </c>
      <c r="W38" s="651">
        <f t="shared" si="2"/>
        <v>417</v>
      </c>
      <c r="X38" s="19"/>
    </row>
    <row r="39" spans="1:24" ht="15" customHeight="1" x14ac:dyDescent="0.25">
      <c r="A39" s="74">
        <v>10</v>
      </c>
      <c r="B39" s="349" t="s">
        <v>45</v>
      </c>
      <c r="C39" s="72">
        <v>2</v>
      </c>
      <c r="D39" s="173">
        <v>84</v>
      </c>
      <c r="E39" s="735">
        <v>74.430000000000007</v>
      </c>
      <c r="F39" s="772">
        <v>12</v>
      </c>
      <c r="G39" s="72">
        <v>1</v>
      </c>
      <c r="H39" s="173">
        <v>51</v>
      </c>
      <c r="I39" s="735">
        <v>69.41</v>
      </c>
      <c r="J39" s="630">
        <v>76</v>
      </c>
      <c r="K39" s="86"/>
      <c r="L39" s="7"/>
      <c r="M39" s="7">
        <v>67.67</v>
      </c>
      <c r="N39" s="683">
        <v>90</v>
      </c>
      <c r="O39" s="627">
        <v>1</v>
      </c>
      <c r="P39" s="628">
        <v>53</v>
      </c>
      <c r="Q39" s="628">
        <v>66.87</v>
      </c>
      <c r="R39" s="630">
        <v>64</v>
      </c>
      <c r="S39" s="851"/>
      <c r="T39" s="628"/>
      <c r="U39" s="34">
        <v>63.14</v>
      </c>
      <c r="V39" s="626">
        <v>83</v>
      </c>
      <c r="W39" s="651">
        <f t="shared" si="2"/>
        <v>325</v>
      </c>
      <c r="X39" s="19"/>
    </row>
    <row r="40" spans="1:24" ht="15" customHeight="1" x14ac:dyDescent="0.25">
      <c r="A40" s="74">
        <v>11</v>
      </c>
      <c r="B40" s="349" t="s">
        <v>52</v>
      </c>
      <c r="C40" s="72">
        <v>2</v>
      </c>
      <c r="D40" s="173">
        <v>55.5</v>
      </c>
      <c r="E40" s="735">
        <v>74.430000000000007</v>
      </c>
      <c r="F40" s="772">
        <v>81</v>
      </c>
      <c r="G40" s="72">
        <v>6</v>
      </c>
      <c r="H40" s="173">
        <v>79.17</v>
      </c>
      <c r="I40" s="735">
        <v>69.41</v>
      </c>
      <c r="J40" s="630">
        <v>15</v>
      </c>
      <c r="K40" s="72">
        <v>1</v>
      </c>
      <c r="L40" s="36">
        <v>27</v>
      </c>
      <c r="M40" s="7">
        <v>67.67</v>
      </c>
      <c r="N40" s="630">
        <v>89</v>
      </c>
      <c r="O40" s="86"/>
      <c r="P40" s="628"/>
      <c r="Q40" s="628">
        <v>66.87</v>
      </c>
      <c r="R40" s="630">
        <v>89</v>
      </c>
      <c r="S40" s="846">
        <v>1</v>
      </c>
      <c r="T40" s="629">
        <v>14</v>
      </c>
      <c r="U40" s="34">
        <v>63.14</v>
      </c>
      <c r="V40" s="626">
        <v>82</v>
      </c>
      <c r="W40" s="651">
        <f t="shared" si="2"/>
        <v>356</v>
      </c>
      <c r="X40" s="19"/>
    </row>
    <row r="41" spans="1:24" ht="15" customHeight="1" x14ac:dyDescent="0.25">
      <c r="A41" s="74">
        <v>12</v>
      </c>
      <c r="B41" s="349" t="s">
        <v>53</v>
      </c>
      <c r="C41" s="736"/>
      <c r="D41" s="735"/>
      <c r="E41" s="735">
        <v>74.430000000000007</v>
      </c>
      <c r="F41" s="772">
        <v>95</v>
      </c>
      <c r="G41" s="736"/>
      <c r="H41" s="735"/>
      <c r="I41" s="735">
        <v>69.41</v>
      </c>
      <c r="J41" s="681">
        <v>92</v>
      </c>
      <c r="K41" s="72">
        <v>3</v>
      </c>
      <c r="L41" s="36">
        <v>71.666666666666671</v>
      </c>
      <c r="M41" s="7">
        <v>67.67</v>
      </c>
      <c r="N41" s="630">
        <v>26</v>
      </c>
      <c r="O41" s="627">
        <v>3</v>
      </c>
      <c r="P41" s="628">
        <v>56.333333333333336</v>
      </c>
      <c r="Q41" s="628">
        <v>66.87</v>
      </c>
      <c r="R41" s="630">
        <v>61</v>
      </c>
      <c r="S41" s="846">
        <v>3</v>
      </c>
      <c r="T41" s="629">
        <v>78.333333330000002</v>
      </c>
      <c r="U41" s="34">
        <v>63.14</v>
      </c>
      <c r="V41" s="626">
        <v>5</v>
      </c>
      <c r="W41" s="651">
        <f t="shared" si="2"/>
        <v>279</v>
      </c>
      <c r="X41" s="19"/>
    </row>
    <row r="42" spans="1:24" ht="15" customHeight="1" x14ac:dyDescent="0.25">
      <c r="A42" s="74">
        <v>13</v>
      </c>
      <c r="B42" s="572" t="s">
        <v>168</v>
      </c>
      <c r="C42" s="72">
        <v>2</v>
      </c>
      <c r="D42" s="173">
        <v>50.5</v>
      </c>
      <c r="E42" s="739">
        <v>74.430000000000007</v>
      </c>
      <c r="F42" s="772">
        <v>85</v>
      </c>
      <c r="G42" s="72"/>
      <c r="H42" s="173"/>
      <c r="I42" s="735">
        <v>69.41</v>
      </c>
      <c r="J42" s="630">
        <v>92</v>
      </c>
      <c r="K42" s="72"/>
      <c r="L42" s="36"/>
      <c r="M42" s="7">
        <v>67.67</v>
      </c>
      <c r="N42" s="630">
        <v>90</v>
      </c>
      <c r="O42" s="86"/>
      <c r="P42" s="628"/>
      <c r="Q42" s="628">
        <v>66.87</v>
      </c>
      <c r="R42" s="630">
        <v>89</v>
      </c>
      <c r="S42" s="851"/>
      <c r="T42" s="628"/>
      <c r="U42" s="34">
        <v>63.14</v>
      </c>
      <c r="V42" s="626">
        <v>83</v>
      </c>
      <c r="W42" s="651">
        <f t="shared" si="2"/>
        <v>439</v>
      </c>
      <c r="X42" s="19"/>
    </row>
    <row r="43" spans="1:24" ht="15" customHeight="1" x14ac:dyDescent="0.25">
      <c r="A43" s="74">
        <v>14</v>
      </c>
      <c r="B43" s="349" t="s">
        <v>75</v>
      </c>
      <c r="C43" s="72">
        <v>2</v>
      </c>
      <c r="D43" s="173">
        <v>53</v>
      </c>
      <c r="E43" s="735">
        <v>74.430000000000007</v>
      </c>
      <c r="F43" s="772">
        <v>83</v>
      </c>
      <c r="G43" s="736"/>
      <c r="H43" s="735"/>
      <c r="I43" s="735">
        <v>69.41</v>
      </c>
      <c r="J43" s="681">
        <v>92</v>
      </c>
      <c r="K43" s="72">
        <v>1</v>
      </c>
      <c r="L43" s="36">
        <v>32</v>
      </c>
      <c r="M43" s="7">
        <v>67.67</v>
      </c>
      <c r="N43" s="630">
        <v>87</v>
      </c>
      <c r="O43" s="86"/>
      <c r="P43" s="628"/>
      <c r="Q43" s="628">
        <v>66.87</v>
      </c>
      <c r="R43" s="630">
        <v>89</v>
      </c>
      <c r="S43" s="851"/>
      <c r="T43" s="628"/>
      <c r="U43" s="34">
        <v>63.14</v>
      </c>
      <c r="V43" s="626">
        <v>83</v>
      </c>
      <c r="W43" s="651">
        <f t="shared" si="2"/>
        <v>434</v>
      </c>
      <c r="X43" s="19"/>
    </row>
    <row r="44" spans="1:24" ht="15" customHeight="1" x14ac:dyDescent="0.25">
      <c r="A44" s="74">
        <v>15</v>
      </c>
      <c r="B44" s="349" t="s">
        <v>44</v>
      </c>
      <c r="C44" s="72">
        <v>1</v>
      </c>
      <c r="D44" s="173">
        <v>56</v>
      </c>
      <c r="E44" s="735">
        <v>74.430000000000007</v>
      </c>
      <c r="F44" s="772">
        <v>80</v>
      </c>
      <c r="G44" s="72">
        <v>1</v>
      </c>
      <c r="H44" s="173">
        <v>91</v>
      </c>
      <c r="I44" s="735">
        <v>69.41</v>
      </c>
      <c r="J44" s="630">
        <v>2</v>
      </c>
      <c r="K44" s="72">
        <v>1</v>
      </c>
      <c r="L44" s="36">
        <v>38</v>
      </c>
      <c r="M44" s="7">
        <v>67.67</v>
      </c>
      <c r="N44" s="630">
        <v>85</v>
      </c>
      <c r="O44" s="627">
        <v>3</v>
      </c>
      <c r="P44" s="628">
        <v>42.333333333333336</v>
      </c>
      <c r="Q44" s="628">
        <v>66.87</v>
      </c>
      <c r="R44" s="630">
        <v>75</v>
      </c>
      <c r="S44" s="851"/>
      <c r="T44" s="628"/>
      <c r="U44" s="34">
        <v>63.14</v>
      </c>
      <c r="V44" s="626">
        <v>83</v>
      </c>
      <c r="W44" s="651">
        <f t="shared" si="2"/>
        <v>325</v>
      </c>
      <c r="X44" s="19"/>
    </row>
    <row r="45" spans="1:24" ht="15" customHeight="1" x14ac:dyDescent="0.25">
      <c r="A45" s="74">
        <v>16</v>
      </c>
      <c r="B45" s="349" t="s">
        <v>46</v>
      </c>
      <c r="C45" s="72">
        <v>1</v>
      </c>
      <c r="D45" s="173">
        <v>95</v>
      </c>
      <c r="E45" s="735">
        <v>74.430000000000007</v>
      </c>
      <c r="F45" s="772">
        <v>1</v>
      </c>
      <c r="G45" s="72">
        <v>1</v>
      </c>
      <c r="H45" s="173">
        <v>55</v>
      </c>
      <c r="I45" s="735">
        <v>69.41</v>
      </c>
      <c r="J45" s="630">
        <v>71</v>
      </c>
      <c r="K45" s="72">
        <v>1</v>
      </c>
      <c r="L45" s="36">
        <v>56</v>
      </c>
      <c r="M45" s="7">
        <v>67.67</v>
      </c>
      <c r="N45" s="630">
        <v>69</v>
      </c>
      <c r="O45" s="627">
        <v>1</v>
      </c>
      <c r="P45" s="628">
        <v>55</v>
      </c>
      <c r="Q45" s="628">
        <v>66.87</v>
      </c>
      <c r="R45" s="630">
        <v>62</v>
      </c>
      <c r="S45" s="851"/>
      <c r="T45" s="628"/>
      <c r="U45" s="34">
        <v>63.14</v>
      </c>
      <c r="V45" s="626">
        <v>83</v>
      </c>
      <c r="W45" s="651">
        <f t="shared" si="2"/>
        <v>286</v>
      </c>
      <c r="X45" s="19"/>
    </row>
    <row r="46" spans="1:24" s="417" customFormat="1" ht="15" customHeight="1" x14ac:dyDescent="0.25">
      <c r="A46" s="74">
        <v>17</v>
      </c>
      <c r="B46" s="349" t="s">
        <v>42</v>
      </c>
      <c r="C46" s="72">
        <v>1</v>
      </c>
      <c r="D46" s="173">
        <v>46</v>
      </c>
      <c r="E46" s="735">
        <v>74.430000000000007</v>
      </c>
      <c r="F46" s="772">
        <v>87</v>
      </c>
      <c r="G46" s="72">
        <v>6</v>
      </c>
      <c r="H46" s="173">
        <v>66.5</v>
      </c>
      <c r="I46" s="735">
        <v>69.41</v>
      </c>
      <c r="J46" s="630">
        <v>46</v>
      </c>
      <c r="K46" s="72">
        <v>7</v>
      </c>
      <c r="L46" s="36">
        <v>68.571428571428569</v>
      </c>
      <c r="M46" s="7">
        <v>67.67</v>
      </c>
      <c r="N46" s="630">
        <v>34</v>
      </c>
      <c r="O46" s="627">
        <v>5</v>
      </c>
      <c r="P46" s="628">
        <v>51</v>
      </c>
      <c r="Q46" s="628">
        <v>66.87</v>
      </c>
      <c r="R46" s="630">
        <v>67</v>
      </c>
      <c r="S46" s="846">
        <v>3</v>
      </c>
      <c r="T46" s="629">
        <v>55.666666669999998</v>
      </c>
      <c r="U46" s="34">
        <v>63.14</v>
      </c>
      <c r="V46" s="626">
        <v>59</v>
      </c>
      <c r="W46" s="651">
        <f t="shared" si="2"/>
        <v>293</v>
      </c>
      <c r="X46" s="19"/>
    </row>
    <row r="47" spans="1:24" ht="15" customHeight="1" thickBot="1" x14ac:dyDescent="0.3">
      <c r="A47" s="74">
        <v>18</v>
      </c>
      <c r="B47" s="349" t="s">
        <v>51</v>
      </c>
      <c r="C47" s="72">
        <v>2</v>
      </c>
      <c r="D47" s="173">
        <v>66.5</v>
      </c>
      <c r="E47" s="735">
        <v>74.430000000000007</v>
      </c>
      <c r="F47" s="772">
        <v>65</v>
      </c>
      <c r="G47" s="72">
        <v>1</v>
      </c>
      <c r="H47" s="173">
        <v>51</v>
      </c>
      <c r="I47" s="735">
        <v>69.41</v>
      </c>
      <c r="J47" s="630">
        <v>77</v>
      </c>
      <c r="K47" s="72">
        <v>3</v>
      </c>
      <c r="L47" s="36">
        <v>55</v>
      </c>
      <c r="M47" s="7">
        <v>67.67</v>
      </c>
      <c r="N47" s="630">
        <v>72</v>
      </c>
      <c r="O47" s="627">
        <v>2</v>
      </c>
      <c r="P47" s="628">
        <v>58.5</v>
      </c>
      <c r="Q47" s="628">
        <v>66.87</v>
      </c>
      <c r="R47" s="630">
        <v>57</v>
      </c>
      <c r="S47" s="851"/>
      <c r="T47" s="628"/>
      <c r="U47" s="34">
        <v>63.14</v>
      </c>
      <c r="V47" s="626">
        <v>83</v>
      </c>
      <c r="W47" s="651">
        <f t="shared" si="2"/>
        <v>354</v>
      </c>
      <c r="X47" s="19"/>
    </row>
    <row r="48" spans="1:24" ht="15" customHeight="1" thickBot="1" x14ac:dyDescent="0.3">
      <c r="A48" s="229"/>
      <c r="B48" s="659" t="s">
        <v>153</v>
      </c>
      <c r="C48" s="660">
        <f>SUM(C49:C66)</f>
        <v>117</v>
      </c>
      <c r="D48" s="758">
        <f>AVERAGE(D49:D66)</f>
        <v>66.883749999999992</v>
      </c>
      <c r="E48" s="661">
        <v>74.430000000000007</v>
      </c>
      <c r="F48" s="662"/>
      <c r="G48" s="212">
        <f>SUM(G49:G66)</f>
        <v>103</v>
      </c>
      <c r="H48" s="223">
        <f>AVERAGE(H49:H66)</f>
        <v>69.278571428571425</v>
      </c>
      <c r="I48" s="213">
        <v>69.41</v>
      </c>
      <c r="J48" s="214"/>
      <c r="K48" s="673">
        <f>SUM(K49:K66)</f>
        <v>85</v>
      </c>
      <c r="L48" s="222">
        <f>AVERAGE(L49:L66)</f>
        <v>67.216446360153256</v>
      </c>
      <c r="M48" s="222">
        <v>67.67</v>
      </c>
      <c r="N48" s="664"/>
      <c r="O48" s="665">
        <f>SUM(O49:O66)</f>
        <v>89</v>
      </c>
      <c r="P48" s="234">
        <f>AVERAGE(P49:P66)</f>
        <v>65.194814814814805</v>
      </c>
      <c r="Q48" s="234">
        <v>66.87</v>
      </c>
      <c r="R48" s="668"/>
      <c r="S48" s="850">
        <f>SUM(S49:S66)</f>
        <v>108</v>
      </c>
      <c r="T48" s="234">
        <f>AVERAGE(T49:T66)</f>
        <v>61.336586987999993</v>
      </c>
      <c r="U48" s="667">
        <v>63.14</v>
      </c>
      <c r="V48" s="668"/>
      <c r="W48" s="675"/>
      <c r="X48" s="19"/>
    </row>
    <row r="49" spans="1:24" ht="15" customHeight="1" x14ac:dyDescent="0.25">
      <c r="A49" s="77">
        <v>1</v>
      </c>
      <c r="B49" s="349" t="s">
        <v>90</v>
      </c>
      <c r="C49" s="72">
        <v>32</v>
      </c>
      <c r="D49" s="173">
        <v>74</v>
      </c>
      <c r="E49" s="735">
        <v>74.430000000000007</v>
      </c>
      <c r="F49" s="772">
        <v>36</v>
      </c>
      <c r="G49" s="774">
        <v>29</v>
      </c>
      <c r="H49" s="775">
        <v>73</v>
      </c>
      <c r="I49" s="314">
        <v>69.41</v>
      </c>
      <c r="J49" s="776">
        <v>30</v>
      </c>
      <c r="K49" s="774">
        <v>29</v>
      </c>
      <c r="L49" s="777">
        <v>74.275862068965523</v>
      </c>
      <c r="M49" s="778">
        <v>67.67</v>
      </c>
      <c r="N49" s="776">
        <v>20</v>
      </c>
      <c r="O49" s="501">
        <v>32</v>
      </c>
      <c r="P49" s="779">
        <v>65.75</v>
      </c>
      <c r="Q49" s="779">
        <v>66.87</v>
      </c>
      <c r="R49" s="776">
        <v>45</v>
      </c>
      <c r="S49" s="842">
        <v>35</v>
      </c>
      <c r="T49" s="780">
        <v>71.628571429999994</v>
      </c>
      <c r="U49" s="781">
        <v>63.14</v>
      </c>
      <c r="V49" s="776">
        <v>17</v>
      </c>
      <c r="W49" s="670">
        <f t="shared" si="2"/>
        <v>148</v>
      </c>
      <c r="X49" s="19"/>
    </row>
    <row r="50" spans="1:24" ht="15" customHeight="1" x14ac:dyDescent="0.25">
      <c r="A50" s="77">
        <v>2</v>
      </c>
      <c r="B50" s="572" t="s">
        <v>174</v>
      </c>
      <c r="C50" s="72">
        <v>21</v>
      </c>
      <c r="D50" s="173">
        <v>84</v>
      </c>
      <c r="E50" s="735">
        <v>74.430000000000007</v>
      </c>
      <c r="F50" s="772">
        <v>9</v>
      </c>
      <c r="G50" s="774">
        <v>16</v>
      </c>
      <c r="H50" s="775">
        <v>86</v>
      </c>
      <c r="I50" s="314">
        <v>69.41</v>
      </c>
      <c r="J50" s="776">
        <v>3</v>
      </c>
      <c r="K50" s="774">
        <v>12</v>
      </c>
      <c r="L50" s="777">
        <v>66</v>
      </c>
      <c r="M50" s="778">
        <v>67.67</v>
      </c>
      <c r="N50" s="776">
        <v>41</v>
      </c>
      <c r="O50" s="501">
        <v>10</v>
      </c>
      <c r="P50" s="779">
        <v>86.2</v>
      </c>
      <c r="Q50" s="779">
        <v>66.87</v>
      </c>
      <c r="R50" s="776">
        <v>2</v>
      </c>
      <c r="S50" s="842">
        <v>11</v>
      </c>
      <c r="T50" s="780">
        <v>78.727272729999996</v>
      </c>
      <c r="U50" s="781">
        <v>63.14</v>
      </c>
      <c r="V50" s="776">
        <v>4</v>
      </c>
      <c r="W50" s="651">
        <f t="shared" si="2"/>
        <v>59</v>
      </c>
      <c r="X50" s="19"/>
    </row>
    <row r="51" spans="1:24" ht="15" customHeight="1" x14ac:dyDescent="0.25">
      <c r="A51" s="77">
        <v>3</v>
      </c>
      <c r="B51" s="349" t="s">
        <v>91</v>
      </c>
      <c r="C51" s="72">
        <v>27</v>
      </c>
      <c r="D51" s="173">
        <v>82.59</v>
      </c>
      <c r="E51" s="735">
        <v>74.430000000000007</v>
      </c>
      <c r="F51" s="772">
        <v>14</v>
      </c>
      <c r="G51" s="774">
        <v>17</v>
      </c>
      <c r="H51" s="775">
        <v>75.599999999999994</v>
      </c>
      <c r="I51" s="314">
        <v>69.41</v>
      </c>
      <c r="J51" s="776">
        <v>22</v>
      </c>
      <c r="K51" s="774">
        <v>16</v>
      </c>
      <c r="L51" s="777">
        <v>75.9375</v>
      </c>
      <c r="M51" s="778">
        <v>67.67</v>
      </c>
      <c r="N51" s="776">
        <v>16</v>
      </c>
      <c r="O51" s="501">
        <v>16</v>
      </c>
      <c r="P51" s="779">
        <v>71.75</v>
      </c>
      <c r="Q51" s="779">
        <v>66.87</v>
      </c>
      <c r="R51" s="776">
        <v>31</v>
      </c>
      <c r="S51" s="842">
        <v>23</v>
      </c>
      <c r="T51" s="780">
        <v>72.173913040000002</v>
      </c>
      <c r="U51" s="781">
        <v>63.14</v>
      </c>
      <c r="V51" s="776">
        <v>16</v>
      </c>
      <c r="W51" s="651">
        <f t="shared" si="2"/>
        <v>99</v>
      </c>
      <c r="X51" s="19"/>
    </row>
    <row r="52" spans="1:24" ht="15" customHeight="1" x14ac:dyDescent="0.25">
      <c r="A52" s="77">
        <v>4</v>
      </c>
      <c r="B52" s="349" t="s">
        <v>110</v>
      </c>
      <c r="C52" s="72">
        <v>9</v>
      </c>
      <c r="D52" s="173">
        <v>67</v>
      </c>
      <c r="E52" s="735">
        <v>74.430000000000007</v>
      </c>
      <c r="F52" s="772">
        <v>62</v>
      </c>
      <c r="G52" s="774">
        <v>12</v>
      </c>
      <c r="H52" s="775">
        <v>66</v>
      </c>
      <c r="I52" s="314">
        <v>69.41</v>
      </c>
      <c r="J52" s="776">
        <v>47</v>
      </c>
      <c r="K52" s="774">
        <v>5</v>
      </c>
      <c r="L52" s="777">
        <v>68.2</v>
      </c>
      <c r="M52" s="778">
        <v>67.67</v>
      </c>
      <c r="N52" s="776">
        <v>35</v>
      </c>
      <c r="O52" s="501">
        <v>9</v>
      </c>
      <c r="P52" s="779">
        <v>62.222222222222221</v>
      </c>
      <c r="Q52" s="779">
        <v>66.87</v>
      </c>
      <c r="R52" s="776">
        <v>50</v>
      </c>
      <c r="S52" s="842">
        <v>14</v>
      </c>
      <c r="T52" s="780">
        <v>64.785714290000001</v>
      </c>
      <c r="U52" s="781">
        <v>63.14</v>
      </c>
      <c r="V52" s="776">
        <v>32</v>
      </c>
      <c r="W52" s="651">
        <f t="shared" si="2"/>
        <v>226</v>
      </c>
      <c r="X52" s="19"/>
    </row>
    <row r="53" spans="1:24" s="264" customFormat="1" ht="15" customHeight="1" x14ac:dyDescent="0.25">
      <c r="A53" s="77">
        <v>5</v>
      </c>
      <c r="B53" s="349" t="s">
        <v>39</v>
      </c>
      <c r="C53" s="72">
        <v>3</v>
      </c>
      <c r="D53" s="173">
        <v>76</v>
      </c>
      <c r="E53" s="735">
        <v>74.430000000000007</v>
      </c>
      <c r="F53" s="772">
        <v>31</v>
      </c>
      <c r="G53" s="774">
        <v>4</v>
      </c>
      <c r="H53" s="775">
        <v>60.5</v>
      </c>
      <c r="I53" s="314">
        <v>69.41</v>
      </c>
      <c r="J53" s="776">
        <v>59</v>
      </c>
      <c r="K53" s="774">
        <v>6</v>
      </c>
      <c r="L53" s="777">
        <v>72.333333333333329</v>
      </c>
      <c r="M53" s="778">
        <v>67.67</v>
      </c>
      <c r="N53" s="776">
        <v>25</v>
      </c>
      <c r="O53" s="501">
        <v>3</v>
      </c>
      <c r="P53" s="779">
        <v>70</v>
      </c>
      <c r="Q53" s="779">
        <v>66.87</v>
      </c>
      <c r="R53" s="776">
        <v>34</v>
      </c>
      <c r="S53" s="842">
        <v>2</v>
      </c>
      <c r="T53" s="780">
        <v>76.5</v>
      </c>
      <c r="U53" s="781">
        <v>63.14</v>
      </c>
      <c r="V53" s="776">
        <v>10</v>
      </c>
      <c r="W53" s="651">
        <f t="shared" si="2"/>
        <v>159</v>
      </c>
      <c r="X53" s="19"/>
    </row>
    <row r="54" spans="1:24" ht="15" customHeight="1" x14ac:dyDescent="0.25">
      <c r="A54" s="77">
        <v>6</v>
      </c>
      <c r="B54" s="349" t="s">
        <v>38</v>
      </c>
      <c r="C54" s="72">
        <v>3</v>
      </c>
      <c r="D54" s="173">
        <v>65</v>
      </c>
      <c r="E54" s="735">
        <v>74.430000000000007</v>
      </c>
      <c r="F54" s="772">
        <v>71</v>
      </c>
      <c r="G54" s="490"/>
      <c r="H54" s="314"/>
      <c r="I54" s="314">
        <v>69.41</v>
      </c>
      <c r="J54" s="794">
        <v>92</v>
      </c>
      <c r="K54" s="774">
        <v>1</v>
      </c>
      <c r="L54" s="777">
        <v>77</v>
      </c>
      <c r="M54" s="778">
        <v>67.67</v>
      </c>
      <c r="N54" s="776">
        <v>12</v>
      </c>
      <c r="O54" s="501">
        <v>1</v>
      </c>
      <c r="P54" s="779">
        <v>70</v>
      </c>
      <c r="Q54" s="779">
        <v>66.87</v>
      </c>
      <c r="R54" s="776">
        <v>33</v>
      </c>
      <c r="S54" s="842">
        <v>4</v>
      </c>
      <c r="T54" s="780">
        <v>52</v>
      </c>
      <c r="U54" s="781">
        <v>63.14</v>
      </c>
      <c r="V54" s="776">
        <v>67</v>
      </c>
      <c r="W54" s="651">
        <f t="shared" si="2"/>
        <v>275</v>
      </c>
      <c r="X54" s="19"/>
    </row>
    <row r="55" spans="1:24" ht="15" customHeight="1" x14ac:dyDescent="0.25">
      <c r="A55" s="77">
        <v>7</v>
      </c>
      <c r="B55" s="349" t="s">
        <v>148</v>
      </c>
      <c r="C55" s="72">
        <v>4</v>
      </c>
      <c r="D55" s="173">
        <v>68.8</v>
      </c>
      <c r="E55" s="735">
        <v>74.430000000000007</v>
      </c>
      <c r="F55" s="772">
        <v>59</v>
      </c>
      <c r="G55" s="774">
        <v>5</v>
      </c>
      <c r="H55" s="775">
        <v>62</v>
      </c>
      <c r="I55" s="314">
        <v>69.41</v>
      </c>
      <c r="J55" s="776">
        <v>55</v>
      </c>
      <c r="K55" s="774">
        <v>1</v>
      </c>
      <c r="L55" s="777">
        <v>80</v>
      </c>
      <c r="M55" s="778">
        <v>67.67</v>
      </c>
      <c r="N55" s="776">
        <v>5</v>
      </c>
      <c r="O55" s="782"/>
      <c r="P55" s="779"/>
      <c r="Q55" s="779">
        <v>66.87</v>
      </c>
      <c r="R55" s="776">
        <v>89</v>
      </c>
      <c r="S55" s="842">
        <v>1</v>
      </c>
      <c r="T55" s="780">
        <v>71</v>
      </c>
      <c r="U55" s="781">
        <v>63.14</v>
      </c>
      <c r="V55" s="776">
        <v>19</v>
      </c>
      <c r="W55" s="651">
        <f t="shared" si="2"/>
        <v>227</v>
      </c>
      <c r="X55" s="19"/>
    </row>
    <row r="56" spans="1:24" ht="15" customHeight="1" x14ac:dyDescent="0.25">
      <c r="A56" s="77">
        <v>8</v>
      </c>
      <c r="B56" s="349" t="s">
        <v>41</v>
      </c>
      <c r="C56" s="72">
        <v>1</v>
      </c>
      <c r="D56" s="173">
        <v>71</v>
      </c>
      <c r="E56" s="735">
        <v>74.430000000000007</v>
      </c>
      <c r="F56" s="772">
        <v>56</v>
      </c>
      <c r="G56" s="774">
        <v>2</v>
      </c>
      <c r="H56" s="775">
        <v>82</v>
      </c>
      <c r="I56" s="314">
        <v>69.41</v>
      </c>
      <c r="J56" s="776">
        <v>7</v>
      </c>
      <c r="K56" s="774">
        <v>3</v>
      </c>
      <c r="L56" s="777">
        <v>56</v>
      </c>
      <c r="M56" s="778">
        <v>67.67</v>
      </c>
      <c r="N56" s="776">
        <v>70</v>
      </c>
      <c r="O56" s="501">
        <v>3</v>
      </c>
      <c r="P56" s="779">
        <v>73.333333333333329</v>
      </c>
      <c r="Q56" s="779">
        <v>66.87</v>
      </c>
      <c r="R56" s="776">
        <v>24</v>
      </c>
      <c r="S56" s="842">
        <v>1</v>
      </c>
      <c r="T56" s="780">
        <v>65</v>
      </c>
      <c r="U56" s="781">
        <v>63.14</v>
      </c>
      <c r="V56" s="776">
        <v>31</v>
      </c>
      <c r="W56" s="651">
        <f t="shared" si="2"/>
        <v>188</v>
      </c>
      <c r="X56" s="19"/>
    </row>
    <row r="57" spans="1:24" ht="15" customHeight="1" x14ac:dyDescent="0.25">
      <c r="A57" s="77">
        <v>9</v>
      </c>
      <c r="B57" s="349" t="s">
        <v>87</v>
      </c>
      <c r="C57" s="72">
        <v>1</v>
      </c>
      <c r="D57" s="173">
        <v>37</v>
      </c>
      <c r="E57" s="735">
        <v>74.430000000000007</v>
      </c>
      <c r="F57" s="772">
        <v>92</v>
      </c>
      <c r="G57" s="774">
        <v>1</v>
      </c>
      <c r="H57" s="775">
        <v>77</v>
      </c>
      <c r="I57" s="314">
        <v>69.41</v>
      </c>
      <c r="J57" s="776">
        <v>19</v>
      </c>
      <c r="K57" s="774">
        <v>2</v>
      </c>
      <c r="L57" s="777">
        <v>76.5</v>
      </c>
      <c r="M57" s="778">
        <v>67.67</v>
      </c>
      <c r="N57" s="776">
        <v>15</v>
      </c>
      <c r="O57" s="501">
        <v>2</v>
      </c>
      <c r="P57" s="779">
        <v>44</v>
      </c>
      <c r="Q57" s="779">
        <v>66.87</v>
      </c>
      <c r="R57" s="776">
        <v>74</v>
      </c>
      <c r="S57" s="842">
        <v>2</v>
      </c>
      <c r="T57" s="780">
        <v>32</v>
      </c>
      <c r="U57" s="781">
        <v>63.14</v>
      </c>
      <c r="V57" s="776">
        <v>80</v>
      </c>
      <c r="W57" s="651">
        <f t="shared" si="2"/>
        <v>280</v>
      </c>
      <c r="X57" s="19"/>
    </row>
    <row r="58" spans="1:24" ht="15" customHeight="1" x14ac:dyDescent="0.25">
      <c r="A58" s="77">
        <v>10</v>
      </c>
      <c r="B58" s="349" t="s">
        <v>72</v>
      </c>
      <c r="C58" s="72">
        <v>1</v>
      </c>
      <c r="D58" s="173">
        <v>37</v>
      </c>
      <c r="E58" s="735">
        <v>74.430000000000007</v>
      </c>
      <c r="F58" s="772">
        <v>93</v>
      </c>
      <c r="G58" s="774">
        <v>1</v>
      </c>
      <c r="H58" s="775">
        <v>57</v>
      </c>
      <c r="I58" s="314">
        <v>69.41</v>
      </c>
      <c r="J58" s="776">
        <v>66</v>
      </c>
      <c r="K58" s="774">
        <v>1</v>
      </c>
      <c r="L58" s="777">
        <v>39</v>
      </c>
      <c r="M58" s="778">
        <v>67.67</v>
      </c>
      <c r="N58" s="776">
        <v>84</v>
      </c>
      <c r="O58" s="501">
        <v>1</v>
      </c>
      <c r="P58" s="779">
        <v>68</v>
      </c>
      <c r="Q58" s="779">
        <v>66.87</v>
      </c>
      <c r="R58" s="776">
        <v>41</v>
      </c>
      <c r="S58" s="849"/>
      <c r="T58" s="779"/>
      <c r="U58" s="781">
        <v>63.14</v>
      </c>
      <c r="V58" s="776">
        <v>83</v>
      </c>
      <c r="W58" s="651">
        <f t="shared" si="2"/>
        <v>367</v>
      </c>
      <c r="X58" s="19"/>
    </row>
    <row r="59" spans="1:24" ht="15" customHeight="1" x14ac:dyDescent="0.25">
      <c r="A59" s="77">
        <v>11</v>
      </c>
      <c r="B59" s="312" t="s">
        <v>71</v>
      </c>
      <c r="C59" s="72">
        <v>1</v>
      </c>
      <c r="D59" s="173">
        <v>46</v>
      </c>
      <c r="E59" s="739">
        <v>74.430000000000007</v>
      </c>
      <c r="F59" s="772">
        <v>88</v>
      </c>
      <c r="G59" s="774">
        <v>2</v>
      </c>
      <c r="H59" s="775">
        <v>52</v>
      </c>
      <c r="I59" s="314">
        <v>69.41</v>
      </c>
      <c r="J59" s="776">
        <v>75</v>
      </c>
      <c r="K59" s="774">
        <v>3</v>
      </c>
      <c r="L59" s="777">
        <v>57</v>
      </c>
      <c r="M59" s="778">
        <v>67.67</v>
      </c>
      <c r="N59" s="776">
        <v>67</v>
      </c>
      <c r="O59" s="782"/>
      <c r="P59" s="779"/>
      <c r="Q59" s="779">
        <v>66.87</v>
      </c>
      <c r="R59" s="776">
        <v>89</v>
      </c>
      <c r="S59" s="849"/>
      <c r="T59" s="779"/>
      <c r="U59" s="781">
        <v>63.14</v>
      </c>
      <c r="V59" s="776">
        <v>83</v>
      </c>
      <c r="W59" s="651">
        <f t="shared" si="2"/>
        <v>402</v>
      </c>
      <c r="X59" s="19"/>
    </row>
    <row r="60" spans="1:24" ht="15" customHeight="1" x14ac:dyDescent="0.25">
      <c r="A60" s="77">
        <v>12</v>
      </c>
      <c r="B60" s="353" t="s">
        <v>161</v>
      </c>
      <c r="C60" s="72">
        <v>4</v>
      </c>
      <c r="D60" s="173">
        <v>80</v>
      </c>
      <c r="E60" s="754">
        <v>74.430000000000007</v>
      </c>
      <c r="F60" s="772">
        <v>21</v>
      </c>
      <c r="G60" s="774">
        <v>5</v>
      </c>
      <c r="H60" s="775">
        <v>64.8</v>
      </c>
      <c r="I60" s="314">
        <v>69.41</v>
      </c>
      <c r="J60" s="776">
        <v>50</v>
      </c>
      <c r="K60" s="774">
        <v>2</v>
      </c>
      <c r="L60" s="777">
        <v>82</v>
      </c>
      <c r="M60" s="778">
        <v>67.67</v>
      </c>
      <c r="N60" s="776">
        <v>3</v>
      </c>
      <c r="O60" s="501">
        <v>6</v>
      </c>
      <c r="P60" s="779">
        <v>69.666666666666671</v>
      </c>
      <c r="Q60" s="779">
        <v>66.87</v>
      </c>
      <c r="R60" s="776">
        <v>38</v>
      </c>
      <c r="S60" s="842">
        <v>5</v>
      </c>
      <c r="T60" s="780">
        <v>55.4</v>
      </c>
      <c r="U60" s="781">
        <v>63.14</v>
      </c>
      <c r="V60" s="776">
        <v>60</v>
      </c>
      <c r="W60" s="651">
        <f t="shared" si="2"/>
        <v>172</v>
      </c>
      <c r="X60" s="19"/>
    </row>
    <row r="61" spans="1:24" ht="15" customHeight="1" x14ac:dyDescent="0.25">
      <c r="A61" s="77">
        <v>13</v>
      </c>
      <c r="B61" s="349" t="s">
        <v>88</v>
      </c>
      <c r="C61" s="736"/>
      <c r="D61" s="735"/>
      <c r="E61" s="735">
        <v>74.430000000000007</v>
      </c>
      <c r="F61" s="772">
        <v>95</v>
      </c>
      <c r="G61" s="490"/>
      <c r="H61" s="314"/>
      <c r="I61" s="314">
        <v>69.41</v>
      </c>
      <c r="J61" s="794">
        <v>92</v>
      </c>
      <c r="K61" s="782"/>
      <c r="L61" s="778"/>
      <c r="M61" s="778">
        <v>67.67</v>
      </c>
      <c r="N61" s="783">
        <v>90</v>
      </c>
      <c r="O61" s="501">
        <v>1</v>
      </c>
      <c r="P61" s="779">
        <v>34</v>
      </c>
      <c r="Q61" s="779">
        <v>66.87</v>
      </c>
      <c r="R61" s="776">
        <v>82</v>
      </c>
      <c r="S61" s="849"/>
      <c r="T61" s="779"/>
      <c r="U61" s="781">
        <v>63.14</v>
      </c>
      <c r="V61" s="776">
        <v>83</v>
      </c>
      <c r="W61" s="651">
        <f t="shared" si="2"/>
        <v>442</v>
      </c>
      <c r="X61" s="19"/>
    </row>
    <row r="62" spans="1:24" ht="15" customHeight="1" x14ac:dyDescent="0.25">
      <c r="A62" s="77">
        <v>14</v>
      </c>
      <c r="B62" s="671" t="s">
        <v>36</v>
      </c>
      <c r="C62" s="72">
        <v>3</v>
      </c>
      <c r="D62" s="173">
        <v>78</v>
      </c>
      <c r="E62" s="9">
        <v>74.430000000000007</v>
      </c>
      <c r="F62" s="772">
        <v>28</v>
      </c>
      <c r="G62" s="774">
        <v>2</v>
      </c>
      <c r="H62" s="775">
        <v>84</v>
      </c>
      <c r="I62" s="314">
        <v>69.41</v>
      </c>
      <c r="J62" s="776">
        <v>5</v>
      </c>
      <c r="K62" s="774">
        <v>1</v>
      </c>
      <c r="L62" s="777">
        <v>67</v>
      </c>
      <c r="M62" s="778">
        <v>67.67</v>
      </c>
      <c r="N62" s="776">
        <v>37</v>
      </c>
      <c r="O62" s="501">
        <v>1</v>
      </c>
      <c r="P62" s="779">
        <v>75</v>
      </c>
      <c r="Q62" s="779">
        <v>66.87</v>
      </c>
      <c r="R62" s="776">
        <v>19</v>
      </c>
      <c r="S62" s="842">
        <v>1</v>
      </c>
      <c r="T62" s="780">
        <v>69</v>
      </c>
      <c r="U62" s="781">
        <v>63.14</v>
      </c>
      <c r="V62" s="776">
        <v>24</v>
      </c>
      <c r="W62" s="651">
        <f t="shared" si="2"/>
        <v>113</v>
      </c>
      <c r="X62" s="19"/>
    </row>
    <row r="63" spans="1:24" ht="15" customHeight="1" x14ac:dyDescent="0.25">
      <c r="A63" s="77">
        <v>15</v>
      </c>
      <c r="B63" s="486" t="s">
        <v>37</v>
      </c>
      <c r="C63" s="72">
        <v>1</v>
      </c>
      <c r="D63" s="173">
        <v>88</v>
      </c>
      <c r="E63" s="755">
        <v>74.430000000000007</v>
      </c>
      <c r="F63" s="772">
        <v>5</v>
      </c>
      <c r="G63" s="774">
        <v>2</v>
      </c>
      <c r="H63" s="795"/>
      <c r="I63" s="314">
        <v>69.41</v>
      </c>
      <c r="J63" s="794">
        <v>90</v>
      </c>
      <c r="K63" s="782"/>
      <c r="L63" s="778"/>
      <c r="M63" s="778">
        <v>67.67</v>
      </c>
      <c r="N63" s="783">
        <v>90</v>
      </c>
      <c r="O63" s="501">
        <v>1</v>
      </c>
      <c r="P63" s="779">
        <v>64</v>
      </c>
      <c r="Q63" s="779">
        <v>66.87</v>
      </c>
      <c r="R63" s="776">
        <v>47</v>
      </c>
      <c r="S63" s="842">
        <v>3</v>
      </c>
      <c r="T63" s="780">
        <v>42.333333330000002</v>
      </c>
      <c r="U63" s="781">
        <v>63.14</v>
      </c>
      <c r="V63" s="776">
        <v>75</v>
      </c>
      <c r="W63" s="651">
        <f t="shared" si="2"/>
        <v>307</v>
      </c>
      <c r="X63" s="19"/>
    </row>
    <row r="64" spans="1:24" ht="15" customHeight="1" x14ac:dyDescent="0.25">
      <c r="A64" s="77">
        <v>16</v>
      </c>
      <c r="B64" s="486" t="s">
        <v>89</v>
      </c>
      <c r="C64" s="72">
        <v>2</v>
      </c>
      <c r="D64" s="173">
        <v>66</v>
      </c>
      <c r="E64" s="755">
        <v>74.430000000000007</v>
      </c>
      <c r="F64" s="772">
        <v>66</v>
      </c>
      <c r="G64" s="774">
        <v>1</v>
      </c>
      <c r="H64" s="795"/>
      <c r="I64" s="314">
        <v>69.41</v>
      </c>
      <c r="J64" s="794">
        <v>91</v>
      </c>
      <c r="K64" s="782"/>
      <c r="L64" s="778"/>
      <c r="M64" s="778">
        <v>67.67</v>
      </c>
      <c r="N64" s="783">
        <v>90</v>
      </c>
      <c r="O64" s="501">
        <v>1</v>
      </c>
      <c r="P64" s="779">
        <v>51</v>
      </c>
      <c r="Q64" s="779">
        <v>66.87</v>
      </c>
      <c r="R64" s="776">
        <v>68</v>
      </c>
      <c r="S64" s="842">
        <v>3</v>
      </c>
      <c r="T64" s="780">
        <v>57</v>
      </c>
      <c r="U64" s="781">
        <v>63.14</v>
      </c>
      <c r="V64" s="776">
        <v>57</v>
      </c>
      <c r="W64" s="651">
        <f t="shared" si="2"/>
        <v>372</v>
      </c>
      <c r="X64" s="19"/>
    </row>
    <row r="65" spans="1:24" ht="15" customHeight="1" x14ac:dyDescent="0.25">
      <c r="A65" s="77">
        <v>17</v>
      </c>
      <c r="B65" s="671" t="s">
        <v>40</v>
      </c>
      <c r="C65" s="72">
        <v>4</v>
      </c>
      <c r="D65" s="173">
        <v>49.75</v>
      </c>
      <c r="E65" s="9">
        <v>74.430000000000007</v>
      </c>
      <c r="F65" s="772">
        <v>86</v>
      </c>
      <c r="G65" s="774">
        <v>2</v>
      </c>
      <c r="H65" s="775">
        <v>75</v>
      </c>
      <c r="I65" s="314">
        <v>69.41</v>
      </c>
      <c r="J65" s="776">
        <v>25</v>
      </c>
      <c r="K65" s="774">
        <v>1</v>
      </c>
      <c r="L65" s="777">
        <v>60</v>
      </c>
      <c r="M65" s="778">
        <v>67.67</v>
      </c>
      <c r="N65" s="776">
        <v>55</v>
      </c>
      <c r="O65" s="501">
        <v>2</v>
      </c>
      <c r="P65" s="779">
        <v>73</v>
      </c>
      <c r="Q65" s="779">
        <v>66.87</v>
      </c>
      <c r="R65" s="776">
        <v>25</v>
      </c>
      <c r="S65" s="842">
        <v>2</v>
      </c>
      <c r="T65" s="780">
        <v>51.5</v>
      </c>
      <c r="U65" s="781">
        <v>63.14</v>
      </c>
      <c r="V65" s="776">
        <v>69</v>
      </c>
      <c r="W65" s="651">
        <f t="shared" si="2"/>
        <v>260</v>
      </c>
      <c r="X65" s="19"/>
    </row>
    <row r="66" spans="1:24" ht="15" customHeight="1" thickBot="1" x14ac:dyDescent="0.3">
      <c r="A66" s="79">
        <v>18</v>
      </c>
      <c r="B66" s="357" t="s">
        <v>34</v>
      </c>
      <c r="C66" s="744"/>
      <c r="D66" s="745"/>
      <c r="E66" s="745">
        <v>74.430000000000007</v>
      </c>
      <c r="F66" s="772">
        <v>95</v>
      </c>
      <c r="G66" s="774">
        <v>2</v>
      </c>
      <c r="H66" s="775">
        <v>55</v>
      </c>
      <c r="I66" s="314">
        <v>69.41</v>
      </c>
      <c r="J66" s="776">
        <v>69</v>
      </c>
      <c r="K66" s="774">
        <v>2</v>
      </c>
      <c r="L66" s="777">
        <v>57</v>
      </c>
      <c r="M66" s="778">
        <v>67.67</v>
      </c>
      <c r="N66" s="776">
        <v>66</v>
      </c>
      <c r="O66" s="782"/>
      <c r="P66" s="779"/>
      <c r="Q66" s="779">
        <v>66.87</v>
      </c>
      <c r="R66" s="776">
        <v>89</v>
      </c>
      <c r="S66" s="842">
        <v>1</v>
      </c>
      <c r="T66" s="780">
        <v>61</v>
      </c>
      <c r="U66" s="781">
        <v>63.14</v>
      </c>
      <c r="V66" s="776">
        <v>43</v>
      </c>
      <c r="W66" s="670">
        <f t="shared" si="2"/>
        <v>362</v>
      </c>
      <c r="X66" s="19"/>
    </row>
    <row r="67" spans="1:24" ht="15" customHeight="1" thickBot="1" x14ac:dyDescent="0.3">
      <c r="A67" s="208"/>
      <c r="B67" s="659" t="s">
        <v>154</v>
      </c>
      <c r="C67" s="660">
        <f>SUM(C68:C82)</f>
        <v>44</v>
      </c>
      <c r="D67" s="758">
        <f>AVERAGE(D68:D82)</f>
        <v>78.967692307692303</v>
      </c>
      <c r="E67" s="661">
        <v>74.430000000000007</v>
      </c>
      <c r="F67" s="662"/>
      <c r="G67" s="212">
        <f>SUM(G68:G82)</f>
        <v>33</v>
      </c>
      <c r="H67" s="223">
        <f>AVERAGE(H68:H82)</f>
        <v>63.583333333333336</v>
      </c>
      <c r="I67" s="213">
        <v>69.41</v>
      </c>
      <c r="J67" s="214"/>
      <c r="K67" s="673">
        <f>SUM(K68:K82)</f>
        <v>35</v>
      </c>
      <c r="L67" s="222">
        <f>AVERAGE(L68:L82)</f>
        <v>61.338961038961038</v>
      </c>
      <c r="M67" s="222">
        <v>67.67</v>
      </c>
      <c r="N67" s="664"/>
      <c r="O67" s="665">
        <f>SUM(O68:O82)</f>
        <v>38</v>
      </c>
      <c r="P67" s="234">
        <f>AVERAGE(P68:P82)</f>
        <v>67.364153439153441</v>
      </c>
      <c r="Q67" s="234">
        <v>66.87</v>
      </c>
      <c r="R67" s="668"/>
      <c r="S67" s="850">
        <f>SUM(S68:S82)</f>
        <v>38</v>
      </c>
      <c r="T67" s="234">
        <f>AVERAGE(T68:T82)</f>
        <v>66.134038801111103</v>
      </c>
      <c r="U67" s="667">
        <v>63.14</v>
      </c>
      <c r="V67" s="668"/>
      <c r="W67" s="675"/>
      <c r="X67" s="19"/>
    </row>
    <row r="68" spans="1:24" ht="15" customHeight="1" x14ac:dyDescent="0.25">
      <c r="A68" s="76">
        <v>1</v>
      </c>
      <c r="B68" s="349" t="s">
        <v>94</v>
      </c>
      <c r="C68" s="625">
        <v>7</v>
      </c>
      <c r="D68" s="457">
        <v>80</v>
      </c>
      <c r="E68" s="735">
        <v>74.430000000000007</v>
      </c>
      <c r="F68" s="772">
        <v>20</v>
      </c>
      <c r="G68" s="625">
        <v>5</v>
      </c>
      <c r="H68" s="173">
        <v>76</v>
      </c>
      <c r="I68" s="735">
        <v>69.41</v>
      </c>
      <c r="J68" s="630">
        <v>20</v>
      </c>
      <c r="K68" s="72">
        <v>5</v>
      </c>
      <c r="L68" s="36">
        <v>69.2</v>
      </c>
      <c r="M68" s="7">
        <v>67.67</v>
      </c>
      <c r="N68" s="630">
        <v>32</v>
      </c>
      <c r="O68" s="627">
        <v>8</v>
      </c>
      <c r="P68" s="628">
        <v>66.625</v>
      </c>
      <c r="Q68" s="628">
        <v>66.87</v>
      </c>
      <c r="R68" s="630">
        <v>43</v>
      </c>
      <c r="S68" s="846">
        <v>9</v>
      </c>
      <c r="T68" s="629">
        <v>59.111111110000003</v>
      </c>
      <c r="U68" s="34">
        <v>63.14</v>
      </c>
      <c r="V68" s="626">
        <v>47</v>
      </c>
      <c r="W68" s="670">
        <f t="shared" si="2"/>
        <v>162</v>
      </c>
      <c r="X68" s="19"/>
    </row>
    <row r="69" spans="1:24" ht="15" customHeight="1" x14ac:dyDescent="0.25">
      <c r="A69" s="77">
        <v>2</v>
      </c>
      <c r="B69" s="349" t="s">
        <v>129</v>
      </c>
      <c r="C69" s="625">
        <v>7</v>
      </c>
      <c r="D69" s="457">
        <v>84</v>
      </c>
      <c r="E69" s="735">
        <v>74.430000000000007</v>
      </c>
      <c r="F69" s="772">
        <v>10</v>
      </c>
      <c r="G69" s="625">
        <v>4</v>
      </c>
      <c r="H69" s="173">
        <v>75</v>
      </c>
      <c r="I69" s="735">
        <v>69.41</v>
      </c>
      <c r="J69" s="630">
        <v>24</v>
      </c>
      <c r="K69" s="72">
        <v>7</v>
      </c>
      <c r="L69" s="36">
        <v>74.428571428571431</v>
      </c>
      <c r="M69" s="7">
        <v>67.67</v>
      </c>
      <c r="N69" s="630">
        <v>19</v>
      </c>
      <c r="O69" s="627">
        <v>6</v>
      </c>
      <c r="P69" s="628">
        <v>85.166666666666671</v>
      </c>
      <c r="Q69" s="628">
        <v>66.87</v>
      </c>
      <c r="R69" s="630">
        <v>4</v>
      </c>
      <c r="S69" s="846">
        <v>7</v>
      </c>
      <c r="T69" s="629">
        <v>61.285714290000001</v>
      </c>
      <c r="U69" s="34">
        <v>63.14</v>
      </c>
      <c r="V69" s="626">
        <v>42</v>
      </c>
      <c r="W69" s="651">
        <f t="shared" si="2"/>
        <v>99</v>
      </c>
      <c r="X69" s="19"/>
    </row>
    <row r="70" spans="1:24" ht="15" customHeight="1" x14ac:dyDescent="0.25">
      <c r="A70" s="261">
        <v>3</v>
      </c>
      <c r="B70" s="349" t="s">
        <v>33</v>
      </c>
      <c r="C70" s="625">
        <v>3</v>
      </c>
      <c r="D70" s="457">
        <v>89</v>
      </c>
      <c r="E70" s="735">
        <v>74.430000000000007</v>
      </c>
      <c r="F70" s="772">
        <v>3</v>
      </c>
      <c r="G70" s="625">
        <v>2</v>
      </c>
      <c r="H70" s="173">
        <v>82</v>
      </c>
      <c r="I70" s="735">
        <v>69.41</v>
      </c>
      <c r="J70" s="630">
        <v>8</v>
      </c>
      <c r="K70" s="72">
        <v>1</v>
      </c>
      <c r="L70" s="36">
        <v>65</v>
      </c>
      <c r="M70" s="7">
        <v>67.67</v>
      </c>
      <c r="N70" s="630">
        <v>45</v>
      </c>
      <c r="O70" s="627">
        <v>7</v>
      </c>
      <c r="P70" s="628">
        <v>69.285714285714292</v>
      </c>
      <c r="Q70" s="628">
        <v>66.87</v>
      </c>
      <c r="R70" s="630">
        <v>39</v>
      </c>
      <c r="S70" s="846">
        <v>7</v>
      </c>
      <c r="T70" s="629">
        <v>57.142857139999997</v>
      </c>
      <c r="U70" s="34">
        <v>63.14</v>
      </c>
      <c r="V70" s="626">
        <v>55</v>
      </c>
      <c r="W70" s="651">
        <f t="shared" si="2"/>
        <v>150</v>
      </c>
      <c r="X70" s="19"/>
    </row>
    <row r="71" spans="1:24" ht="15" customHeight="1" x14ac:dyDescent="0.25">
      <c r="A71" s="77">
        <v>4</v>
      </c>
      <c r="B71" s="349" t="s">
        <v>31</v>
      </c>
      <c r="C71" s="625">
        <v>2</v>
      </c>
      <c r="D71" s="457">
        <v>66</v>
      </c>
      <c r="E71" s="735">
        <v>74.430000000000007</v>
      </c>
      <c r="F71" s="772">
        <v>67</v>
      </c>
      <c r="G71" s="625">
        <v>1</v>
      </c>
      <c r="H71" s="173">
        <v>58</v>
      </c>
      <c r="I71" s="735">
        <v>69.41</v>
      </c>
      <c r="J71" s="630">
        <v>63</v>
      </c>
      <c r="K71" s="72">
        <v>5</v>
      </c>
      <c r="L71" s="36">
        <v>71</v>
      </c>
      <c r="M71" s="7">
        <v>67.67</v>
      </c>
      <c r="N71" s="630">
        <v>28</v>
      </c>
      <c r="O71" s="86"/>
      <c r="P71" s="628"/>
      <c r="Q71" s="628">
        <v>66.87</v>
      </c>
      <c r="R71" s="630">
        <v>89</v>
      </c>
      <c r="S71" s="851"/>
      <c r="T71" s="628"/>
      <c r="U71" s="34">
        <v>63.14</v>
      </c>
      <c r="V71" s="626">
        <v>83</v>
      </c>
      <c r="W71" s="651">
        <f t="shared" si="2"/>
        <v>330</v>
      </c>
      <c r="X71" s="19"/>
    </row>
    <row r="72" spans="1:24" ht="15" customHeight="1" x14ac:dyDescent="0.25">
      <c r="A72" s="77">
        <v>5</v>
      </c>
      <c r="B72" s="349" t="s">
        <v>112</v>
      </c>
      <c r="C72" s="625">
        <v>3</v>
      </c>
      <c r="D72" s="457">
        <v>79.33</v>
      </c>
      <c r="E72" s="735">
        <v>74.430000000000007</v>
      </c>
      <c r="F72" s="772">
        <v>24</v>
      </c>
      <c r="G72" s="625">
        <v>2</v>
      </c>
      <c r="H72" s="173">
        <v>68</v>
      </c>
      <c r="I72" s="735">
        <v>69.41</v>
      </c>
      <c r="J72" s="630">
        <v>43</v>
      </c>
      <c r="K72" s="72">
        <v>1</v>
      </c>
      <c r="L72" s="36">
        <v>77</v>
      </c>
      <c r="M72" s="7">
        <v>67.67</v>
      </c>
      <c r="N72" s="630">
        <v>13</v>
      </c>
      <c r="O72" s="86"/>
      <c r="P72" s="628"/>
      <c r="Q72" s="628">
        <v>66.87</v>
      </c>
      <c r="R72" s="630">
        <v>89</v>
      </c>
      <c r="S72" s="846">
        <v>2</v>
      </c>
      <c r="T72" s="629">
        <v>58.5</v>
      </c>
      <c r="U72" s="34">
        <v>63.14</v>
      </c>
      <c r="V72" s="626">
        <v>50</v>
      </c>
      <c r="W72" s="651">
        <f t="shared" si="2"/>
        <v>219</v>
      </c>
      <c r="X72" s="19"/>
    </row>
    <row r="73" spans="1:24" ht="15" customHeight="1" x14ac:dyDescent="0.25">
      <c r="A73" s="77">
        <v>6</v>
      </c>
      <c r="B73" s="349" t="s">
        <v>97</v>
      </c>
      <c r="C73" s="736"/>
      <c r="D73" s="735"/>
      <c r="E73" s="735">
        <v>74.430000000000007</v>
      </c>
      <c r="F73" s="772">
        <v>95</v>
      </c>
      <c r="G73" s="736"/>
      <c r="H73" s="735"/>
      <c r="I73" s="735">
        <v>69.41</v>
      </c>
      <c r="J73" s="681">
        <v>92</v>
      </c>
      <c r="K73" s="72">
        <v>2</v>
      </c>
      <c r="L73" s="36">
        <v>57.5</v>
      </c>
      <c r="M73" s="7">
        <v>67.67</v>
      </c>
      <c r="N73" s="630">
        <v>62</v>
      </c>
      <c r="O73" s="86"/>
      <c r="P73" s="628"/>
      <c r="Q73" s="628">
        <v>66.87</v>
      </c>
      <c r="R73" s="630">
        <v>89</v>
      </c>
      <c r="S73" s="851"/>
      <c r="T73" s="628"/>
      <c r="U73" s="34">
        <v>63.14</v>
      </c>
      <c r="V73" s="626">
        <v>83</v>
      </c>
      <c r="W73" s="651">
        <f t="shared" si="2"/>
        <v>421</v>
      </c>
      <c r="X73" s="19"/>
    </row>
    <row r="74" spans="1:24" ht="15" customHeight="1" x14ac:dyDescent="0.25">
      <c r="A74" s="77">
        <v>7</v>
      </c>
      <c r="B74" s="349" t="s">
        <v>95</v>
      </c>
      <c r="C74" s="625">
        <v>4</v>
      </c>
      <c r="D74" s="457">
        <v>84</v>
      </c>
      <c r="E74" s="735">
        <v>74.430000000000007</v>
      </c>
      <c r="F74" s="772">
        <v>11</v>
      </c>
      <c r="G74" s="736"/>
      <c r="H74" s="735"/>
      <c r="I74" s="735">
        <v>69.41</v>
      </c>
      <c r="J74" s="681">
        <v>92</v>
      </c>
      <c r="K74" s="72">
        <v>2</v>
      </c>
      <c r="L74" s="36">
        <v>49.5</v>
      </c>
      <c r="M74" s="7">
        <v>67.67</v>
      </c>
      <c r="N74" s="630">
        <v>77</v>
      </c>
      <c r="O74" s="86"/>
      <c r="P74" s="628"/>
      <c r="Q74" s="628">
        <v>66.87</v>
      </c>
      <c r="R74" s="630">
        <v>89</v>
      </c>
      <c r="S74" s="846">
        <v>3</v>
      </c>
      <c r="T74" s="629">
        <v>64</v>
      </c>
      <c r="U74" s="34">
        <v>63.14</v>
      </c>
      <c r="V74" s="626">
        <v>36</v>
      </c>
      <c r="W74" s="651">
        <f t="shared" si="2"/>
        <v>305</v>
      </c>
      <c r="X74" s="19"/>
    </row>
    <row r="75" spans="1:24" ht="15" customHeight="1" x14ac:dyDescent="0.25">
      <c r="A75" s="77">
        <v>8</v>
      </c>
      <c r="B75" s="349" t="s">
        <v>96</v>
      </c>
      <c r="C75" s="625">
        <v>3</v>
      </c>
      <c r="D75" s="457">
        <v>71</v>
      </c>
      <c r="E75" s="735">
        <v>74.430000000000007</v>
      </c>
      <c r="F75" s="772">
        <v>55</v>
      </c>
      <c r="G75" s="625">
        <v>1</v>
      </c>
      <c r="H75" s="173">
        <v>85</v>
      </c>
      <c r="I75" s="735">
        <v>69.41</v>
      </c>
      <c r="J75" s="630">
        <v>4</v>
      </c>
      <c r="K75" s="86"/>
      <c r="L75" s="7"/>
      <c r="M75" s="7">
        <v>67.67</v>
      </c>
      <c r="N75" s="683">
        <v>90</v>
      </c>
      <c r="O75" s="677">
        <v>3</v>
      </c>
      <c r="P75" s="731">
        <v>75</v>
      </c>
      <c r="Q75" s="628">
        <v>66.87</v>
      </c>
      <c r="R75" s="630">
        <v>20</v>
      </c>
      <c r="S75" s="851"/>
      <c r="T75" s="628"/>
      <c r="U75" s="34">
        <v>63.14</v>
      </c>
      <c r="V75" s="626">
        <v>83</v>
      </c>
      <c r="W75" s="651">
        <f t="shared" si="2"/>
        <v>252</v>
      </c>
      <c r="X75" s="19"/>
    </row>
    <row r="76" spans="1:24" ht="15" customHeight="1" x14ac:dyDescent="0.25">
      <c r="A76" s="77">
        <v>9</v>
      </c>
      <c r="B76" s="78" t="s">
        <v>27</v>
      </c>
      <c r="C76" s="746"/>
      <c r="D76" s="9"/>
      <c r="E76" s="9">
        <v>74.430000000000007</v>
      </c>
      <c r="F76" s="772">
        <v>95</v>
      </c>
      <c r="G76" s="625">
        <v>1</v>
      </c>
      <c r="H76" s="173">
        <v>37</v>
      </c>
      <c r="I76" s="735">
        <v>69.41</v>
      </c>
      <c r="J76" s="630">
        <v>88</v>
      </c>
      <c r="K76" s="72">
        <v>2</v>
      </c>
      <c r="L76" s="36">
        <v>59</v>
      </c>
      <c r="M76" s="7">
        <v>67.67</v>
      </c>
      <c r="N76" s="630">
        <v>59</v>
      </c>
      <c r="O76" s="627">
        <v>1</v>
      </c>
      <c r="P76" s="628">
        <v>80</v>
      </c>
      <c r="Q76" s="628">
        <v>66.87</v>
      </c>
      <c r="R76" s="630">
        <v>9</v>
      </c>
      <c r="S76" s="851"/>
      <c r="T76" s="628"/>
      <c r="U76" s="34">
        <v>63.14</v>
      </c>
      <c r="V76" s="626">
        <v>83</v>
      </c>
      <c r="W76" s="651">
        <f t="shared" si="2"/>
        <v>334</v>
      </c>
      <c r="X76" s="19"/>
    </row>
    <row r="77" spans="1:24" ht="15" customHeight="1" x14ac:dyDescent="0.25">
      <c r="A77" s="77">
        <v>10</v>
      </c>
      <c r="B77" s="231" t="s">
        <v>113</v>
      </c>
      <c r="C77" s="625">
        <v>2</v>
      </c>
      <c r="D77" s="457">
        <v>92</v>
      </c>
      <c r="E77" s="106">
        <v>74.430000000000007</v>
      </c>
      <c r="F77" s="772">
        <v>2</v>
      </c>
      <c r="G77" s="625">
        <v>10</v>
      </c>
      <c r="H77" s="173">
        <v>69</v>
      </c>
      <c r="I77" s="735">
        <v>69.41</v>
      </c>
      <c r="J77" s="630">
        <v>42</v>
      </c>
      <c r="K77" s="72"/>
      <c r="L77" s="36"/>
      <c r="M77" s="7">
        <v>67.67</v>
      </c>
      <c r="N77" s="630">
        <v>90</v>
      </c>
      <c r="O77" s="627"/>
      <c r="P77" s="628"/>
      <c r="Q77" s="628">
        <v>66.87</v>
      </c>
      <c r="R77" s="630">
        <v>89</v>
      </c>
      <c r="S77" s="842">
        <v>3</v>
      </c>
      <c r="T77" s="780">
        <v>74.666666669999998</v>
      </c>
      <c r="U77" s="781">
        <v>63.14</v>
      </c>
      <c r="V77" s="638">
        <v>13</v>
      </c>
      <c r="W77" s="651">
        <f t="shared" si="2"/>
        <v>236</v>
      </c>
      <c r="X77" s="19"/>
    </row>
    <row r="78" spans="1:24" ht="15" customHeight="1" x14ac:dyDescent="0.25">
      <c r="A78" s="77">
        <v>11</v>
      </c>
      <c r="B78" s="231" t="s">
        <v>169</v>
      </c>
      <c r="C78" s="625">
        <v>2</v>
      </c>
      <c r="D78" s="457">
        <v>80</v>
      </c>
      <c r="E78" s="739">
        <v>74.430000000000007</v>
      </c>
      <c r="F78" s="772">
        <v>22</v>
      </c>
      <c r="G78" s="72"/>
      <c r="H78" s="173"/>
      <c r="I78" s="735">
        <v>69.41</v>
      </c>
      <c r="J78" s="630">
        <v>92</v>
      </c>
      <c r="K78" s="72"/>
      <c r="L78" s="36"/>
      <c r="M78" s="7">
        <v>67.67</v>
      </c>
      <c r="N78" s="630">
        <v>90</v>
      </c>
      <c r="O78" s="86"/>
      <c r="P78" s="628"/>
      <c r="Q78" s="628">
        <v>66.87</v>
      </c>
      <c r="R78" s="630">
        <v>89</v>
      </c>
      <c r="S78" s="851"/>
      <c r="T78" s="628"/>
      <c r="U78" s="34">
        <v>63.14</v>
      </c>
      <c r="V78" s="626">
        <v>83</v>
      </c>
      <c r="W78" s="651">
        <f t="shared" si="2"/>
        <v>376</v>
      </c>
      <c r="X78" s="19"/>
    </row>
    <row r="79" spans="1:24" ht="15" customHeight="1" x14ac:dyDescent="0.25">
      <c r="A79" s="77">
        <v>12</v>
      </c>
      <c r="B79" s="349" t="s">
        <v>93</v>
      </c>
      <c r="C79" s="625">
        <v>2</v>
      </c>
      <c r="D79" s="457">
        <v>76</v>
      </c>
      <c r="E79" s="735">
        <v>74.430000000000007</v>
      </c>
      <c r="F79" s="772">
        <v>32</v>
      </c>
      <c r="G79" s="625">
        <v>2</v>
      </c>
      <c r="H79" s="173">
        <v>50</v>
      </c>
      <c r="I79" s="735">
        <v>69.41</v>
      </c>
      <c r="J79" s="630">
        <v>79</v>
      </c>
      <c r="K79" s="86"/>
      <c r="L79" s="7"/>
      <c r="M79" s="7">
        <v>67.67</v>
      </c>
      <c r="N79" s="683">
        <v>90</v>
      </c>
      <c r="O79" s="627">
        <v>5</v>
      </c>
      <c r="P79" s="628">
        <v>59.2</v>
      </c>
      <c r="Q79" s="628">
        <v>66.87</v>
      </c>
      <c r="R79" s="630">
        <v>55</v>
      </c>
      <c r="S79" s="851"/>
      <c r="T79" s="628"/>
      <c r="U79" s="34">
        <v>63.14</v>
      </c>
      <c r="V79" s="626">
        <v>83</v>
      </c>
      <c r="W79" s="672">
        <f t="shared" si="2"/>
        <v>339</v>
      </c>
      <c r="X79" s="19"/>
    </row>
    <row r="80" spans="1:24" ht="15" customHeight="1" x14ac:dyDescent="0.25">
      <c r="A80" s="230">
        <v>13</v>
      </c>
      <c r="B80" s="78" t="s">
        <v>92</v>
      </c>
      <c r="C80" s="625">
        <v>1</v>
      </c>
      <c r="D80" s="457">
        <v>78</v>
      </c>
      <c r="E80" s="9">
        <v>74.430000000000007</v>
      </c>
      <c r="F80" s="772">
        <v>29</v>
      </c>
      <c r="G80" s="625">
        <v>2</v>
      </c>
      <c r="H80" s="173">
        <v>46</v>
      </c>
      <c r="I80" s="735">
        <v>69.41</v>
      </c>
      <c r="J80" s="630">
        <v>83</v>
      </c>
      <c r="K80" s="72">
        <v>5</v>
      </c>
      <c r="L80" s="36">
        <v>50.6</v>
      </c>
      <c r="M80" s="7">
        <v>67.67</v>
      </c>
      <c r="N80" s="630">
        <v>75</v>
      </c>
      <c r="O80" s="627">
        <v>1</v>
      </c>
      <c r="P80" s="628">
        <v>49</v>
      </c>
      <c r="Q80" s="628">
        <v>66.87</v>
      </c>
      <c r="R80" s="630">
        <v>70</v>
      </c>
      <c r="S80" s="846">
        <v>2</v>
      </c>
      <c r="T80" s="629">
        <v>87</v>
      </c>
      <c r="U80" s="34">
        <v>63.14</v>
      </c>
      <c r="V80" s="626">
        <v>1</v>
      </c>
      <c r="W80" s="651">
        <f t="shared" si="2"/>
        <v>258</v>
      </c>
      <c r="X80" s="19"/>
    </row>
    <row r="81" spans="1:24" s="417" customFormat="1" ht="15" customHeight="1" x14ac:dyDescent="0.25">
      <c r="A81" s="796">
        <v>14</v>
      </c>
      <c r="B81" s="78" t="s">
        <v>30</v>
      </c>
      <c r="C81" s="625">
        <v>4</v>
      </c>
      <c r="D81" s="457">
        <v>72</v>
      </c>
      <c r="E81" s="9">
        <v>74.430000000000007</v>
      </c>
      <c r="F81" s="772">
        <v>49</v>
      </c>
      <c r="G81" s="625">
        <v>1</v>
      </c>
      <c r="H81" s="173">
        <v>56</v>
      </c>
      <c r="I81" s="735">
        <v>69.41</v>
      </c>
      <c r="J81" s="630">
        <v>67</v>
      </c>
      <c r="K81" s="72">
        <v>3</v>
      </c>
      <c r="L81" s="36">
        <v>44</v>
      </c>
      <c r="M81" s="7">
        <v>67.67</v>
      </c>
      <c r="N81" s="630">
        <v>82</v>
      </c>
      <c r="O81" s="627">
        <v>2</v>
      </c>
      <c r="P81" s="628">
        <v>70</v>
      </c>
      <c r="Q81" s="628">
        <v>66.87</v>
      </c>
      <c r="R81" s="630">
        <v>35</v>
      </c>
      <c r="S81" s="846">
        <v>4</v>
      </c>
      <c r="T81" s="629">
        <v>62.5</v>
      </c>
      <c r="U81" s="34">
        <v>63.14</v>
      </c>
      <c r="V81" s="626">
        <v>37</v>
      </c>
      <c r="W81" s="672">
        <f t="shared" si="2"/>
        <v>270</v>
      </c>
      <c r="X81" s="19"/>
    </row>
    <row r="82" spans="1:24" ht="15" customHeight="1" thickBot="1" x14ac:dyDescent="0.3">
      <c r="A82" s="260">
        <v>15</v>
      </c>
      <c r="B82" s="78" t="s">
        <v>32</v>
      </c>
      <c r="C82" s="625">
        <v>4</v>
      </c>
      <c r="D82" s="457">
        <v>75.25</v>
      </c>
      <c r="E82" s="9">
        <v>74.430000000000007</v>
      </c>
      <c r="F82" s="772">
        <v>33</v>
      </c>
      <c r="G82" s="625">
        <v>2</v>
      </c>
      <c r="H82" s="173">
        <v>61</v>
      </c>
      <c r="I82" s="735">
        <v>69.41</v>
      </c>
      <c r="J82" s="630">
        <v>57</v>
      </c>
      <c r="K82" s="72">
        <v>2</v>
      </c>
      <c r="L82" s="36">
        <v>57.5</v>
      </c>
      <c r="M82" s="7">
        <v>67.67</v>
      </c>
      <c r="N82" s="630">
        <v>63</v>
      </c>
      <c r="O82" s="627">
        <v>5</v>
      </c>
      <c r="P82" s="628">
        <v>52</v>
      </c>
      <c r="Q82" s="628">
        <v>66.87</v>
      </c>
      <c r="R82" s="630">
        <v>66</v>
      </c>
      <c r="S82" s="846">
        <v>1</v>
      </c>
      <c r="T82" s="629">
        <v>71</v>
      </c>
      <c r="U82" s="34">
        <v>63.14</v>
      </c>
      <c r="V82" s="626">
        <v>18</v>
      </c>
      <c r="W82" s="658">
        <f t="shared" si="2"/>
        <v>237</v>
      </c>
      <c r="X82" s="19"/>
    </row>
    <row r="83" spans="1:24" ht="15" customHeight="1" thickBot="1" x14ac:dyDescent="0.3">
      <c r="A83" s="208"/>
      <c r="B83" s="659" t="s">
        <v>155</v>
      </c>
      <c r="C83" s="660">
        <f>SUM(C84:C112)</f>
        <v>196</v>
      </c>
      <c r="D83" s="758">
        <f>AVERAGE(D84:D112)</f>
        <v>67.549259259259259</v>
      </c>
      <c r="E83" s="661">
        <v>74.430000000000007</v>
      </c>
      <c r="F83" s="662"/>
      <c r="G83" s="212">
        <f>SUM(G84:G112)</f>
        <v>190</v>
      </c>
      <c r="H83" s="223">
        <f>AVERAGE(H84:H112)</f>
        <v>62.207999999999998</v>
      </c>
      <c r="I83" s="213">
        <v>69.41</v>
      </c>
      <c r="J83" s="214"/>
      <c r="K83" s="673">
        <f>SUM(K84:K112)</f>
        <v>159</v>
      </c>
      <c r="L83" s="222">
        <f>AVERAGE(L84:L112)</f>
        <v>63.404037913653298</v>
      </c>
      <c r="M83" s="222">
        <v>67.67</v>
      </c>
      <c r="N83" s="664"/>
      <c r="O83" s="665">
        <f>SUM(O84:O112)</f>
        <v>100</v>
      </c>
      <c r="P83" s="234">
        <f>AVERAGE(P84:P112)</f>
        <v>53.9681697931698</v>
      </c>
      <c r="Q83" s="234">
        <v>66.87</v>
      </c>
      <c r="R83" s="668"/>
      <c r="S83" s="850">
        <f>SUM(S84:S112)</f>
        <v>164</v>
      </c>
      <c r="T83" s="234">
        <f>AVERAGE(T84:T112)</f>
        <v>57.190375966249981</v>
      </c>
      <c r="U83" s="667">
        <v>63.14</v>
      </c>
      <c r="V83" s="668"/>
      <c r="W83" s="669"/>
      <c r="X83" s="19"/>
    </row>
    <row r="84" spans="1:24" ht="15" customHeight="1" x14ac:dyDescent="0.25">
      <c r="A84" s="224">
        <v>1</v>
      </c>
      <c r="B84" s="351" t="s">
        <v>6</v>
      </c>
      <c r="C84" s="72">
        <v>5</v>
      </c>
      <c r="D84" s="173">
        <v>63</v>
      </c>
      <c r="E84" s="756">
        <v>74.430000000000007</v>
      </c>
      <c r="F84" s="772">
        <v>73</v>
      </c>
      <c r="G84" s="774">
        <v>5</v>
      </c>
      <c r="H84" s="775">
        <v>60</v>
      </c>
      <c r="I84" s="314">
        <v>69.41</v>
      </c>
      <c r="J84" s="776">
        <v>60</v>
      </c>
      <c r="K84" s="774">
        <v>10</v>
      </c>
      <c r="L84" s="777">
        <v>57.9</v>
      </c>
      <c r="M84" s="778">
        <v>67.67</v>
      </c>
      <c r="N84" s="776">
        <v>61</v>
      </c>
      <c r="O84" s="501">
        <v>9</v>
      </c>
      <c r="P84" s="779">
        <v>59.888888888888886</v>
      </c>
      <c r="Q84" s="779">
        <v>66.87</v>
      </c>
      <c r="R84" s="776">
        <v>52</v>
      </c>
      <c r="S84" s="842">
        <v>4</v>
      </c>
      <c r="T84" s="780">
        <v>70</v>
      </c>
      <c r="U84" s="781">
        <v>63.14</v>
      </c>
      <c r="V84" s="638">
        <v>21</v>
      </c>
      <c r="W84" s="670">
        <f t="shared" si="2"/>
        <v>267</v>
      </c>
      <c r="X84" s="19"/>
    </row>
    <row r="85" spans="1:24" ht="15" customHeight="1" x14ac:dyDescent="0.25">
      <c r="A85" s="74">
        <v>2</v>
      </c>
      <c r="B85" s="312" t="s">
        <v>70</v>
      </c>
      <c r="C85" s="72">
        <v>1</v>
      </c>
      <c r="D85" s="173">
        <v>55</v>
      </c>
      <c r="E85" s="739">
        <v>74.430000000000007</v>
      </c>
      <c r="F85" s="772">
        <v>82</v>
      </c>
      <c r="G85" s="495"/>
      <c r="H85" s="493"/>
      <c r="I85" s="314">
        <v>69.41</v>
      </c>
      <c r="J85" s="794">
        <v>92</v>
      </c>
      <c r="K85" s="774">
        <v>1</v>
      </c>
      <c r="L85" s="777">
        <v>57</v>
      </c>
      <c r="M85" s="778">
        <v>67.67</v>
      </c>
      <c r="N85" s="776">
        <v>68</v>
      </c>
      <c r="O85" s="782"/>
      <c r="P85" s="779"/>
      <c r="Q85" s="779">
        <v>66.87</v>
      </c>
      <c r="R85" s="776">
        <v>89</v>
      </c>
      <c r="S85" s="849"/>
      <c r="T85" s="779"/>
      <c r="U85" s="781">
        <v>63.14</v>
      </c>
      <c r="V85" s="638">
        <v>83</v>
      </c>
      <c r="W85" s="651">
        <f t="shared" si="2"/>
        <v>414</v>
      </c>
      <c r="X85" s="19"/>
    </row>
    <row r="86" spans="1:24" ht="15" customHeight="1" x14ac:dyDescent="0.25">
      <c r="A86" s="74">
        <v>3</v>
      </c>
      <c r="B86" s="351" t="s">
        <v>10</v>
      </c>
      <c r="C86" s="72">
        <v>2</v>
      </c>
      <c r="D86" s="173">
        <v>86</v>
      </c>
      <c r="E86" s="756">
        <v>74.430000000000007</v>
      </c>
      <c r="F86" s="772">
        <v>8</v>
      </c>
      <c r="G86" s="774">
        <v>4</v>
      </c>
      <c r="H86" s="775">
        <v>70.25</v>
      </c>
      <c r="I86" s="314">
        <v>69.41</v>
      </c>
      <c r="J86" s="776">
        <v>38</v>
      </c>
      <c r="K86" s="774">
        <v>10</v>
      </c>
      <c r="L86" s="777">
        <v>63.9</v>
      </c>
      <c r="M86" s="778">
        <v>67.67</v>
      </c>
      <c r="N86" s="776">
        <v>48</v>
      </c>
      <c r="O86" s="501">
        <v>5</v>
      </c>
      <c r="P86" s="779">
        <v>78</v>
      </c>
      <c r="Q86" s="779">
        <v>66.87</v>
      </c>
      <c r="R86" s="776">
        <v>13</v>
      </c>
      <c r="S86" s="842">
        <v>7</v>
      </c>
      <c r="T86" s="780">
        <v>52.285714290000001</v>
      </c>
      <c r="U86" s="781">
        <v>63.14</v>
      </c>
      <c r="V86" s="638">
        <v>66</v>
      </c>
      <c r="W86" s="651">
        <f t="shared" si="2"/>
        <v>173</v>
      </c>
      <c r="X86" s="19"/>
    </row>
    <row r="87" spans="1:24" ht="15" customHeight="1" x14ac:dyDescent="0.25">
      <c r="A87" s="74">
        <v>4</v>
      </c>
      <c r="B87" s="351" t="s">
        <v>23</v>
      </c>
      <c r="C87" s="72">
        <v>8</v>
      </c>
      <c r="D87" s="173">
        <v>72.5</v>
      </c>
      <c r="E87" s="756">
        <v>74.430000000000007</v>
      </c>
      <c r="F87" s="772">
        <v>44</v>
      </c>
      <c r="G87" s="774">
        <v>11</v>
      </c>
      <c r="H87" s="775">
        <v>73.400000000000006</v>
      </c>
      <c r="I87" s="314">
        <v>69.41</v>
      </c>
      <c r="J87" s="776">
        <v>29</v>
      </c>
      <c r="K87" s="774">
        <v>13</v>
      </c>
      <c r="L87" s="777">
        <v>61.384615384615387</v>
      </c>
      <c r="M87" s="778">
        <v>67.67</v>
      </c>
      <c r="N87" s="776">
        <v>52</v>
      </c>
      <c r="O87" s="501">
        <v>12</v>
      </c>
      <c r="P87" s="779">
        <v>67.583333333333329</v>
      </c>
      <c r="Q87" s="779">
        <v>66.87</v>
      </c>
      <c r="R87" s="776">
        <v>42</v>
      </c>
      <c r="S87" s="842">
        <v>11</v>
      </c>
      <c r="T87" s="780">
        <v>58.545454550000002</v>
      </c>
      <c r="U87" s="781">
        <v>63.14</v>
      </c>
      <c r="V87" s="638">
        <v>48</v>
      </c>
      <c r="W87" s="651">
        <f t="shared" si="2"/>
        <v>215</v>
      </c>
      <c r="X87" s="19"/>
    </row>
    <row r="88" spans="1:24" ht="15" customHeight="1" x14ac:dyDescent="0.25">
      <c r="A88" s="74">
        <v>5</v>
      </c>
      <c r="B88" s="351" t="s">
        <v>13</v>
      </c>
      <c r="C88" s="72">
        <v>6</v>
      </c>
      <c r="D88" s="173">
        <v>65</v>
      </c>
      <c r="E88" s="756">
        <v>74.430000000000007</v>
      </c>
      <c r="F88" s="772">
        <v>70</v>
      </c>
      <c r="G88" s="774">
        <v>4</v>
      </c>
      <c r="H88" s="775">
        <v>54</v>
      </c>
      <c r="I88" s="314">
        <v>69.41</v>
      </c>
      <c r="J88" s="776">
        <v>72</v>
      </c>
      <c r="K88" s="774">
        <v>2</v>
      </c>
      <c r="L88" s="777">
        <v>79.5</v>
      </c>
      <c r="M88" s="778">
        <v>67.67</v>
      </c>
      <c r="N88" s="776">
        <v>6</v>
      </c>
      <c r="O88" s="501">
        <v>6</v>
      </c>
      <c r="P88" s="779">
        <v>59.333333333333336</v>
      </c>
      <c r="Q88" s="779">
        <v>66.87</v>
      </c>
      <c r="R88" s="776">
        <v>53</v>
      </c>
      <c r="S88" s="842">
        <v>1</v>
      </c>
      <c r="T88" s="780">
        <v>35</v>
      </c>
      <c r="U88" s="781">
        <v>63.14</v>
      </c>
      <c r="V88" s="638">
        <v>78</v>
      </c>
      <c r="W88" s="651">
        <f t="shared" si="2"/>
        <v>279</v>
      </c>
      <c r="X88" s="19"/>
    </row>
    <row r="89" spans="1:24" ht="15" customHeight="1" x14ac:dyDescent="0.25">
      <c r="A89" s="74">
        <v>6</v>
      </c>
      <c r="B89" s="351" t="s">
        <v>15</v>
      </c>
      <c r="C89" s="72">
        <v>3</v>
      </c>
      <c r="D89" s="173">
        <v>83</v>
      </c>
      <c r="E89" s="756">
        <v>74.430000000000007</v>
      </c>
      <c r="F89" s="772">
        <v>13</v>
      </c>
      <c r="G89" s="774">
        <v>3</v>
      </c>
      <c r="H89" s="775">
        <v>71</v>
      </c>
      <c r="I89" s="314">
        <v>69.41</v>
      </c>
      <c r="J89" s="776">
        <v>34</v>
      </c>
      <c r="K89" s="774">
        <v>1</v>
      </c>
      <c r="L89" s="777">
        <v>66</v>
      </c>
      <c r="M89" s="778">
        <v>67.67</v>
      </c>
      <c r="N89" s="776">
        <v>42</v>
      </c>
      <c r="O89" s="501">
        <v>2</v>
      </c>
      <c r="P89" s="779">
        <v>66</v>
      </c>
      <c r="Q89" s="779">
        <v>66.87</v>
      </c>
      <c r="R89" s="776">
        <v>44</v>
      </c>
      <c r="S89" s="842">
        <v>1</v>
      </c>
      <c r="T89" s="780">
        <v>73</v>
      </c>
      <c r="U89" s="781">
        <v>63.14</v>
      </c>
      <c r="V89" s="638">
        <v>15</v>
      </c>
      <c r="W89" s="651">
        <f t="shared" si="2"/>
        <v>148</v>
      </c>
      <c r="X89" s="19"/>
    </row>
    <row r="90" spans="1:24" ht="15" customHeight="1" x14ac:dyDescent="0.25">
      <c r="A90" s="74">
        <v>7</v>
      </c>
      <c r="B90" s="351" t="s">
        <v>21</v>
      </c>
      <c r="C90" s="72">
        <v>5</v>
      </c>
      <c r="D90" s="173">
        <v>86</v>
      </c>
      <c r="E90" s="756">
        <v>74.430000000000007</v>
      </c>
      <c r="F90" s="772">
        <v>7</v>
      </c>
      <c r="G90" s="774">
        <v>11</v>
      </c>
      <c r="H90" s="775">
        <v>70.5</v>
      </c>
      <c r="I90" s="314">
        <v>69.41</v>
      </c>
      <c r="J90" s="776">
        <v>36</v>
      </c>
      <c r="K90" s="774">
        <v>3</v>
      </c>
      <c r="L90" s="777">
        <v>87.333333333333329</v>
      </c>
      <c r="M90" s="778">
        <v>67.67</v>
      </c>
      <c r="N90" s="776">
        <v>1</v>
      </c>
      <c r="O90" s="501">
        <v>4</v>
      </c>
      <c r="P90" s="779">
        <v>71.75</v>
      </c>
      <c r="Q90" s="779">
        <v>66.87</v>
      </c>
      <c r="R90" s="776">
        <v>30</v>
      </c>
      <c r="S90" s="842">
        <v>3</v>
      </c>
      <c r="T90" s="780">
        <v>65.333333330000002</v>
      </c>
      <c r="U90" s="781">
        <v>63.14</v>
      </c>
      <c r="V90" s="638">
        <v>30</v>
      </c>
      <c r="W90" s="651">
        <f t="shared" si="2"/>
        <v>104</v>
      </c>
      <c r="X90" s="19"/>
    </row>
    <row r="91" spans="1:24" ht="15" customHeight="1" x14ac:dyDescent="0.25">
      <c r="A91" s="74">
        <v>8</v>
      </c>
      <c r="B91" s="231" t="s">
        <v>136</v>
      </c>
      <c r="C91" s="747"/>
      <c r="D91" s="106"/>
      <c r="E91" s="106">
        <v>74.430000000000007</v>
      </c>
      <c r="F91" s="772">
        <v>95</v>
      </c>
      <c r="G91" s="774">
        <v>3</v>
      </c>
      <c r="H91" s="775">
        <v>39.299999999999997</v>
      </c>
      <c r="I91" s="314">
        <v>69.41</v>
      </c>
      <c r="J91" s="776">
        <v>87</v>
      </c>
      <c r="K91" s="774"/>
      <c r="L91" s="777"/>
      <c r="M91" s="778">
        <v>67.67</v>
      </c>
      <c r="N91" s="783">
        <v>90</v>
      </c>
      <c r="O91" s="782"/>
      <c r="P91" s="779"/>
      <c r="Q91" s="779">
        <v>66.87</v>
      </c>
      <c r="R91" s="776">
        <v>89</v>
      </c>
      <c r="S91" s="849"/>
      <c r="T91" s="779"/>
      <c r="U91" s="781">
        <v>63.14</v>
      </c>
      <c r="V91" s="638">
        <v>83</v>
      </c>
      <c r="W91" s="651">
        <f t="shared" si="2"/>
        <v>444</v>
      </c>
      <c r="X91" s="19"/>
    </row>
    <row r="92" spans="1:24" ht="15" customHeight="1" x14ac:dyDescent="0.25">
      <c r="A92" s="74">
        <v>9</v>
      </c>
      <c r="B92" s="231" t="s">
        <v>137</v>
      </c>
      <c r="C92" s="72">
        <v>1</v>
      </c>
      <c r="D92" s="173">
        <v>44</v>
      </c>
      <c r="E92" s="106">
        <v>74.430000000000007</v>
      </c>
      <c r="F92" s="772">
        <v>89</v>
      </c>
      <c r="G92" s="774">
        <v>2</v>
      </c>
      <c r="H92" s="775">
        <v>60</v>
      </c>
      <c r="I92" s="314">
        <v>69.41</v>
      </c>
      <c r="J92" s="776">
        <v>61</v>
      </c>
      <c r="K92" s="774"/>
      <c r="L92" s="777"/>
      <c r="M92" s="778">
        <v>67.67</v>
      </c>
      <c r="N92" s="783">
        <v>90</v>
      </c>
      <c r="O92" s="782"/>
      <c r="P92" s="779"/>
      <c r="Q92" s="779">
        <v>66.87</v>
      </c>
      <c r="R92" s="776">
        <v>89</v>
      </c>
      <c r="S92" s="849"/>
      <c r="T92" s="779"/>
      <c r="U92" s="781">
        <v>63.14</v>
      </c>
      <c r="V92" s="638">
        <v>83</v>
      </c>
      <c r="W92" s="651">
        <f t="shared" si="2"/>
        <v>412</v>
      </c>
      <c r="X92" s="19"/>
    </row>
    <row r="93" spans="1:24" ht="15" customHeight="1" x14ac:dyDescent="0.25">
      <c r="A93" s="74">
        <v>10</v>
      </c>
      <c r="B93" s="351" t="s">
        <v>4</v>
      </c>
      <c r="C93" s="72">
        <v>2</v>
      </c>
      <c r="D93" s="173">
        <v>40</v>
      </c>
      <c r="E93" s="756">
        <v>74.430000000000007</v>
      </c>
      <c r="F93" s="772">
        <v>91</v>
      </c>
      <c r="G93" s="774">
        <v>2</v>
      </c>
      <c r="H93" s="775">
        <v>62</v>
      </c>
      <c r="I93" s="314">
        <v>69.41</v>
      </c>
      <c r="J93" s="776">
        <v>56</v>
      </c>
      <c r="K93" s="774">
        <v>2</v>
      </c>
      <c r="L93" s="777">
        <v>57.5</v>
      </c>
      <c r="M93" s="778">
        <v>67.67</v>
      </c>
      <c r="N93" s="776">
        <v>64</v>
      </c>
      <c r="O93" s="501">
        <v>3</v>
      </c>
      <c r="P93" s="779">
        <v>58.333333333333336</v>
      </c>
      <c r="Q93" s="779">
        <v>66.87</v>
      </c>
      <c r="R93" s="776">
        <v>58</v>
      </c>
      <c r="S93" s="842">
        <v>1</v>
      </c>
      <c r="T93" s="780">
        <v>64</v>
      </c>
      <c r="U93" s="781">
        <v>63.14</v>
      </c>
      <c r="V93" s="638">
        <v>34</v>
      </c>
      <c r="W93" s="651">
        <f t="shared" si="2"/>
        <v>303</v>
      </c>
      <c r="X93" s="19"/>
    </row>
    <row r="94" spans="1:24" ht="15" customHeight="1" x14ac:dyDescent="0.25">
      <c r="A94" s="74">
        <v>11</v>
      </c>
      <c r="B94" s="351" t="s">
        <v>1</v>
      </c>
      <c r="C94" s="72">
        <v>1</v>
      </c>
      <c r="D94" s="173">
        <v>68</v>
      </c>
      <c r="E94" s="756">
        <v>74.430000000000007</v>
      </c>
      <c r="F94" s="772">
        <v>61</v>
      </c>
      <c r="G94" s="774">
        <v>3</v>
      </c>
      <c r="H94" s="775">
        <v>48</v>
      </c>
      <c r="I94" s="314">
        <v>69.41</v>
      </c>
      <c r="J94" s="776">
        <v>80</v>
      </c>
      <c r="K94" s="774">
        <v>1</v>
      </c>
      <c r="L94" s="777">
        <v>60</v>
      </c>
      <c r="M94" s="778">
        <v>67.67</v>
      </c>
      <c r="N94" s="776">
        <v>56</v>
      </c>
      <c r="O94" s="501">
        <v>1</v>
      </c>
      <c r="P94" s="779">
        <v>28</v>
      </c>
      <c r="Q94" s="779">
        <v>66.87</v>
      </c>
      <c r="R94" s="776">
        <v>87</v>
      </c>
      <c r="S94" s="842">
        <v>3</v>
      </c>
      <c r="T94" s="780">
        <v>53.666666669999998</v>
      </c>
      <c r="U94" s="781">
        <v>63.14</v>
      </c>
      <c r="V94" s="638">
        <v>63</v>
      </c>
      <c r="W94" s="651">
        <f t="shared" si="2"/>
        <v>347</v>
      </c>
      <c r="X94" s="19"/>
    </row>
    <row r="95" spans="1:24" ht="15" customHeight="1" x14ac:dyDescent="0.25">
      <c r="A95" s="74">
        <v>12</v>
      </c>
      <c r="B95" s="351" t="s">
        <v>22</v>
      </c>
      <c r="C95" s="72">
        <v>3</v>
      </c>
      <c r="D95" s="173">
        <v>62.33</v>
      </c>
      <c r="E95" s="756">
        <v>74.430000000000007</v>
      </c>
      <c r="F95" s="772">
        <v>74</v>
      </c>
      <c r="G95" s="501"/>
      <c r="H95" s="500"/>
      <c r="I95" s="314">
        <v>69.41</v>
      </c>
      <c r="J95" s="794">
        <v>92</v>
      </c>
      <c r="K95" s="774">
        <v>2</v>
      </c>
      <c r="L95" s="777">
        <v>27.5</v>
      </c>
      <c r="M95" s="778">
        <v>67.67</v>
      </c>
      <c r="N95" s="776">
        <v>88</v>
      </c>
      <c r="O95" s="501">
        <v>3</v>
      </c>
      <c r="P95" s="779">
        <v>39</v>
      </c>
      <c r="Q95" s="779">
        <v>66.87</v>
      </c>
      <c r="R95" s="776">
        <v>79</v>
      </c>
      <c r="S95" s="842">
        <v>2</v>
      </c>
      <c r="T95" s="780">
        <v>24</v>
      </c>
      <c r="U95" s="781">
        <v>63.14</v>
      </c>
      <c r="V95" s="638">
        <v>81</v>
      </c>
      <c r="W95" s="651">
        <f t="shared" ref="W95:W122" si="3">V95+R95+N95+J95+F95</f>
        <v>414</v>
      </c>
      <c r="X95" s="19"/>
    </row>
    <row r="96" spans="1:24" ht="15" customHeight="1" x14ac:dyDescent="0.25">
      <c r="A96" s="74">
        <v>13</v>
      </c>
      <c r="B96" s="351" t="s">
        <v>18</v>
      </c>
      <c r="C96" s="72">
        <v>4</v>
      </c>
      <c r="D96" s="173">
        <v>59.75</v>
      </c>
      <c r="E96" s="756">
        <v>74.430000000000007</v>
      </c>
      <c r="F96" s="772">
        <v>78</v>
      </c>
      <c r="G96" s="774">
        <v>2</v>
      </c>
      <c r="H96" s="775">
        <v>63.5</v>
      </c>
      <c r="I96" s="314">
        <v>69.41</v>
      </c>
      <c r="J96" s="776">
        <v>53</v>
      </c>
      <c r="K96" s="774">
        <v>2</v>
      </c>
      <c r="L96" s="777">
        <v>49.5</v>
      </c>
      <c r="M96" s="778">
        <v>67.67</v>
      </c>
      <c r="N96" s="776">
        <v>78</v>
      </c>
      <c r="O96" s="501">
        <v>1</v>
      </c>
      <c r="P96" s="779">
        <v>73</v>
      </c>
      <c r="Q96" s="779">
        <v>66.87</v>
      </c>
      <c r="R96" s="776">
        <v>26</v>
      </c>
      <c r="S96" s="842">
        <v>2</v>
      </c>
      <c r="T96" s="780">
        <v>51.5</v>
      </c>
      <c r="U96" s="781">
        <v>63.14</v>
      </c>
      <c r="V96" s="638">
        <v>70</v>
      </c>
      <c r="W96" s="651">
        <f t="shared" si="3"/>
        <v>305</v>
      </c>
      <c r="X96" s="19"/>
    </row>
    <row r="97" spans="1:24" ht="15" customHeight="1" x14ac:dyDescent="0.25">
      <c r="A97" s="74">
        <v>14</v>
      </c>
      <c r="B97" s="351" t="s">
        <v>5</v>
      </c>
      <c r="C97" s="72">
        <v>1</v>
      </c>
      <c r="D97" s="173">
        <v>73</v>
      </c>
      <c r="E97" s="756">
        <v>74.430000000000007</v>
      </c>
      <c r="F97" s="772">
        <v>43</v>
      </c>
      <c r="G97" s="774">
        <v>4</v>
      </c>
      <c r="H97" s="775">
        <v>80.5</v>
      </c>
      <c r="I97" s="314">
        <v>69.41</v>
      </c>
      <c r="J97" s="776">
        <v>10</v>
      </c>
      <c r="K97" s="774">
        <v>3</v>
      </c>
      <c r="L97" s="777">
        <v>56</v>
      </c>
      <c r="M97" s="778">
        <v>67.67</v>
      </c>
      <c r="N97" s="776">
        <v>71</v>
      </c>
      <c r="O97" s="782"/>
      <c r="P97" s="779"/>
      <c r="Q97" s="779">
        <v>66.87</v>
      </c>
      <c r="R97" s="776">
        <v>89</v>
      </c>
      <c r="S97" s="849"/>
      <c r="T97" s="779"/>
      <c r="U97" s="781">
        <v>63.14</v>
      </c>
      <c r="V97" s="638">
        <v>83</v>
      </c>
      <c r="W97" s="672">
        <f t="shared" si="3"/>
        <v>296</v>
      </c>
      <c r="X97" s="19"/>
    </row>
    <row r="98" spans="1:24" ht="15" customHeight="1" x14ac:dyDescent="0.25">
      <c r="A98" s="74">
        <v>15</v>
      </c>
      <c r="B98" s="351" t="s">
        <v>14</v>
      </c>
      <c r="C98" s="72">
        <v>6</v>
      </c>
      <c r="D98" s="173">
        <v>68</v>
      </c>
      <c r="E98" s="756">
        <v>74.430000000000007</v>
      </c>
      <c r="F98" s="772">
        <v>60</v>
      </c>
      <c r="G98" s="774">
        <v>4</v>
      </c>
      <c r="H98" s="775">
        <v>66</v>
      </c>
      <c r="I98" s="314">
        <v>69.41</v>
      </c>
      <c r="J98" s="776">
        <v>48</v>
      </c>
      <c r="K98" s="774">
        <v>5</v>
      </c>
      <c r="L98" s="777">
        <v>48.2</v>
      </c>
      <c r="M98" s="778">
        <v>67.67</v>
      </c>
      <c r="N98" s="776">
        <v>79</v>
      </c>
      <c r="O98" s="501">
        <v>5</v>
      </c>
      <c r="P98" s="779">
        <v>28.2</v>
      </c>
      <c r="Q98" s="779">
        <v>66.87</v>
      </c>
      <c r="R98" s="776">
        <v>86</v>
      </c>
      <c r="S98" s="842">
        <v>3</v>
      </c>
      <c r="T98" s="780">
        <v>58.333333330000002</v>
      </c>
      <c r="U98" s="781">
        <v>63.14</v>
      </c>
      <c r="V98" s="638">
        <v>52</v>
      </c>
      <c r="W98" s="651">
        <f t="shared" si="3"/>
        <v>325</v>
      </c>
      <c r="X98" s="19"/>
    </row>
    <row r="99" spans="1:24" ht="15" customHeight="1" x14ac:dyDescent="0.25">
      <c r="A99" s="74">
        <v>16</v>
      </c>
      <c r="B99" s="351" t="s">
        <v>11</v>
      </c>
      <c r="C99" s="72">
        <v>2</v>
      </c>
      <c r="D99" s="173">
        <v>60</v>
      </c>
      <c r="E99" s="756">
        <v>74.430000000000007</v>
      </c>
      <c r="F99" s="772">
        <v>76</v>
      </c>
      <c r="G99" s="774">
        <v>2</v>
      </c>
      <c r="H99" s="775">
        <v>58</v>
      </c>
      <c r="I99" s="314">
        <v>69.41</v>
      </c>
      <c r="J99" s="776">
        <v>64</v>
      </c>
      <c r="K99" s="774">
        <v>1</v>
      </c>
      <c r="L99" s="777">
        <v>79</v>
      </c>
      <c r="M99" s="778">
        <v>67.67</v>
      </c>
      <c r="N99" s="776">
        <v>7</v>
      </c>
      <c r="O99" s="501">
        <v>3</v>
      </c>
      <c r="P99" s="779">
        <v>72</v>
      </c>
      <c r="Q99" s="779">
        <v>66.87</v>
      </c>
      <c r="R99" s="776">
        <v>28</v>
      </c>
      <c r="S99" s="842">
        <v>2</v>
      </c>
      <c r="T99" s="780">
        <v>54</v>
      </c>
      <c r="U99" s="781">
        <v>63.14</v>
      </c>
      <c r="V99" s="638">
        <v>62</v>
      </c>
      <c r="W99" s="651">
        <f t="shared" si="3"/>
        <v>237</v>
      </c>
      <c r="X99" s="19"/>
    </row>
    <row r="100" spans="1:24" ht="15" customHeight="1" x14ac:dyDescent="0.25">
      <c r="A100" s="74">
        <v>17</v>
      </c>
      <c r="B100" s="351" t="s">
        <v>24</v>
      </c>
      <c r="C100" s="72">
        <v>4</v>
      </c>
      <c r="D100" s="173">
        <v>66.75</v>
      </c>
      <c r="E100" s="756">
        <v>74.430000000000007</v>
      </c>
      <c r="F100" s="772">
        <v>64</v>
      </c>
      <c r="G100" s="774">
        <v>4</v>
      </c>
      <c r="H100" s="775">
        <v>41</v>
      </c>
      <c r="I100" s="314">
        <v>69.41</v>
      </c>
      <c r="J100" s="776">
        <v>85</v>
      </c>
      <c r="K100" s="774">
        <v>3</v>
      </c>
      <c r="L100" s="777">
        <v>53.333333333333336</v>
      </c>
      <c r="M100" s="778">
        <v>67.67</v>
      </c>
      <c r="N100" s="776">
        <v>74</v>
      </c>
      <c r="O100" s="501">
        <v>3</v>
      </c>
      <c r="P100" s="779">
        <v>36.333333333333336</v>
      </c>
      <c r="Q100" s="779">
        <v>66.87</v>
      </c>
      <c r="R100" s="776">
        <v>81</v>
      </c>
      <c r="S100" s="842">
        <v>2</v>
      </c>
      <c r="T100" s="780">
        <v>61.5</v>
      </c>
      <c r="U100" s="781">
        <v>63.14</v>
      </c>
      <c r="V100" s="638">
        <v>41</v>
      </c>
      <c r="W100" s="651">
        <f t="shared" si="3"/>
        <v>345</v>
      </c>
      <c r="X100" s="19"/>
    </row>
    <row r="101" spans="1:24" ht="15" customHeight="1" x14ac:dyDescent="0.25">
      <c r="A101" s="74">
        <v>18</v>
      </c>
      <c r="B101" s="351" t="s">
        <v>16</v>
      </c>
      <c r="C101" s="636"/>
      <c r="D101" s="756"/>
      <c r="E101" s="756">
        <v>74.430000000000007</v>
      </c>
      <c r="F101" s="772">
        <v>95</v>
      </c>
      <c r="G101" s="501"/>
      <c r="H101" s="500"/>
      <c r="I101" s="314">
        <v>69.41</v>
      </c>
      <c r="J101" s="794">
        <v>92</v>
      </c>
      <c r="K101" s="774">
        <v>1</v>
      </c>
      <c r="L101" s="777">
        <v>67</v>
      </c>
      <c r="M101" s="778">
        <v>67.67</v>
      </c>
      <c r="N101" s="776">
        <v>38</v>
      </c>
      <c r="O101" s="501">
        <v>1</v>
      </c>
      <c r="P101" s="779">
        <v>18</v>
      </c>
      <c r="Q101" s="779">
        <v>66.87</v>
      </c>
      <c r="R101" s="776">
        <v>88</v>
      </c>
      <c r="S101" s="842">
        <v>2</v>
      </c>
      <c r="T101" s="780">
        <v>46</v>
      </c>
      <c r="U101" s="781">
        <v>63.14</v>
      </c>
      <c r="V101" s="638">
        <v>73</v>
      </c>
      <c r="W101" s="651">
        <f t="shared" si="3"/>
        <v>386</v>
      </c>
      <c r="X101" s="19"/>
    </row>
    <row r="102" spans="1:24" ht="15" customHeight="1" x14ac:dyDescent="0.25">
      <c r="A102" s="74">
        <v>19</v>
      </c>
      <c r="B102" s="351" t="s">
        <v>12</v>
      </c>
      <c r="C102" s="72">
        <v>3</v>
      </c>
      <c r="D102" s="173">
        <v>57</v>
      </c>
      <c r="E102" s="756">
        <v>74.430000000000007</v>
      </c>
      <c r="F102" s="772">
        <v>79</v>
      </c>
      <c r="G102" s="501"/>
      <c r="H102" s="500"/>
      <c r="I102" s="314">
        <v>69.41</v>
      </c>
      <c r="J102" s="794">
        <v>92</v>
      </c>
      <c r="K102" s="774">
        <v>1</v>
      </c>
      <c r="L102" s="777">
        <v>45</v>
      </c>
      <c r="M102" s="778">
        <v>67.67</v>
      </c>
      <c r="N102" s="776">
        <v>81</v>
      </c>
      <c r="O102" s="782"/>
      <c r="P102" s="779"/>
      <c r="Q102" s="779">
        <v>66.87</v>
      </c>
      <c r="R102" s="776">
        <v>89</v>
      </c>
      <c r="S102" s="849"/>
      <c r="T102" s="779"/>
      <c r="U102" s="781">
        <v>63.14</v>
      </c>
      <c r="V102" s="638">
        <v>83</v>
      </c>
      <c r="W102" s="651">
        <f t="shared" si="3"/>
        <v>424</v>
      </c>
      <c r="X102" s="19"/>
    </row>
    <row r="103" spans="1:24" ht="15" customHeight="1" x14ac:dyDescent="0.25">
      <c r="A103" s="74">
        <v>20</v>
      </c>
      <c r="B103" s="351" t="s">
        <v>8</v>
      </c>
      <c r="C103" s="72">
        <v>2</v>
      </c>
      <c r="D103" s="173">
        <v>60</v>
      </c>
      <c r="E103" s="756">
        <v>74.430000000000007</v>
      </c>
      <c r="F103" s="772">
        <v>77</v>
      </c>
      <c r="G103" s="774">
        <v>1</v>
      </c>
      <c r="H103" s="775">
        <v>31</v>
      </c>
      <c r="I103" s="314">
        <v>69.41</v>
      </c>
      <c r="J103" s="776">
        <v>89</v>
      </c>
      <c r="K103" s="774">
        <v>2</v>
      </c>
      <c r="L103" s="777">
        <v>78</v>
      </c>
      <c r="M103" s="778">
        <v>67.67</v>
      </c>
      <c r="N103" s="776">
        <v>9</v>
      </c>
      <c r="O103" s="501">
        <v>2</v>
      </c>
      <c r="P103" s="779">
        <v>44.5</v>
      </c>
      <c r="Q103" s="779">
        <v>66.87</v>
      </c>
      <c r="R103" s="776">
        <v>73</v>
      </c>
      <c r="S103" s="842">
        <v>1</v>
      </c>
      <c r="T103" s="780">
        <v>83</v>
      </c>
      <c r="U103" s="781">
        <v>63.14</v>
      </c>
      <c r="V103" s="638">
        <v>2</v>
      </c>
      <c r="W103" s="651">
        <f t="shared" si="3"/>
        <v>250</v>
      </c>
      <c r="X103" s="19"/>
    </row>
    <row r="104" spans="1:24" ht="15" customHeight="1" x14ac:dyDescent="0.25">
      <c r="A104" s="74">
        <v>21</v>
      </c>
      <c r="B104" s="351" t="s">
        <v>26</v>
      </c>
      <c r="C104" s="72">
        <v>9</v>
      </c>
      <c r="D104" s="173">
        <v>75</v>
      </c>
      <c r="E104" s="756">
        <v>74.430000000000007</v>
      </c>
      <c r="F104" s="772">
        <v>35</v>
      </c>
      <c r="G104" s="774">
        <v>1</v>
      </c>
      <c r="H104" s="775">
        <v>75</v>
      </c>
      <c r="I104" s="314">
        <v>69.41</v>
      </c>
      <c r="J104" s="776">
        <v>27</v>
      </c>
      <c r="K104" s="774">
        <v>5</v>
      </c>
      <c r="L104" s="777">
        <v>64</v>
      </c>
      <c r="M104" s="778">
        <v>67.67</v>
      </c>
      <c r="N104" s="776">
        <v>47</v>
      </c>
      <c r="O104" s="501">
        <v>4</v>
      </c>
      <c r="P104" s="779">
        <v>69.75</v>
      </c>
      <c r="Q104" s="779">
        <v>66.87</v>
      </c>
      <c r="R104" s="776">
        <v>36</v>
      </c>
      <c r="S104" s="842">
        <v>6</v>
      </c>
      <c r="T104" s="780">
        <v>68.833333330000002</v>
      </c>
      <c r="U104" s="781">
        <v>63.14</v>
      </c>
      <c r="V104" s="638">
        <v>25</v>
      </c>
      <c r="W104" s="651">
        <f t="shared" si="3"/>
        <v>170</v>
      </c>
      <c r="X104" s="19"/>
    </row>
    <row r="105" spans="1:24" ht="15" customHeight="1" x14ac:dyDescent="0.25">
      <c r="A105" s="74">
        <v>22</v>
      </c>
      <c r="B105" s="623" t="s">
        <v>173</v>
      </c>
      <c r="C105" s="72">
        <v>25</v>
      </c>
      <c r="D105" s="173">
        <v>71</v>
      </c>
      <c r="E105" s="756">
        <v>74.430000000000007</v>
      </c>
      <c r="F105" s="772">
        <v>54</v>
      </c>
      <c r="G105" s="774">
        <v>19</v>
      </c>
      <c r="H105" s="775">
        <v>70.8</v>
      </c>
      <c r="I105" s="314">
        <v>69.41</v>
      </c>
      <c r="J105" s="776">
        <v>35</v>
      </c>
      <c r="K105" s="774">
        <v>12</v>
      </c>
      <c r="L105" s="777">
        <v>69.083333333333329</v>
      </c>
      <c r="M105" s="778">
        <v>67.67</v>
      </c>
      <c r="N105" s="776">
        <v>33</v>
      </c>
      <c r="O105" s="501">
        <v>1</v>
      </c>
      <c r="P105" s="779">
        <v>59</v>
      </c>
      <c r="Q105" s="779">
        <v>66.87</v>
      </c>
      <c r="R105" s="776">
        <v>56</v>
      </c>
      <c r="S105" s="842">
        <v>20</v>
      </c>
      <c r="T105" s="780">
        <v>54.55</v>
      </c>
      <c r="U105" s="781">
        <v>63.14</v>
      </c>
      <c r="V105" s="638">
        <v>61</v>
      </c>
      <c r="W105" s="651">
        <f t="shared" si="3"/>
        <v>239</v>
      </c>
      <c r="X105" s="19"/>
    </row>
    <row r="106" spans="1:24" ht="15" customHeight="1" x14ac:dyDescent="0.25">
      <c r="A106" s="74">
        <v>23</v>
      </c>
      <c r="B106" s="351" t="s">
        <v>19</v>
      </c>
      <c r="C106" s="72">
        <v>1</v>
      </c>
      <c r="D106" s="173">
        <v>67</v>
      </c>
      <c r="E106" s="756">
        <v>74.430000000000007</v>
      </c>
      <c r="F106" s="772">
        <v>63</v>
      </c>
      <c r="G106" s="774">
        <v>2</v>
      </c>
      <c r="H106" s="775">
        <v>41.5</v>
      </c>
      <c r="I106" s="314">
        <v>69.41</v>
      </c>
      <c r="J106" s="776">
        <v>84</v>
      </c>
      <c r="K106" s="774">
        <v>2</v>
      </c>
      <c r="L106" s="777">
        <v>77.5</v>
      </c>
      <c r="M106" s="778">
        <v>67.67</v>
      </c>
      <c r="N106" s="776">
        <v>10</v>
      </c>
      <c r="O106" s="501">
        <v>3</v>
      </c>
      <c r="P106" s="779">
        <v>52.666666666666664</v>
      </c>
      <c r="Q106" s="779">
        <v>66.87</v>
      </c>
      <c r="R106" s="776">
        <v>65</v>
      </c>
      <c r="S106" s="842">
        <v>2</v>
      </c>
      <c r="T106" s="780">
        <v>47</v>
      </c>
      <c r="U106" s="781">
        <v>63.14</v>
      </c>
      <c r="V106" s="638">
        <v>72</v>
      </c>
      <c r="W106" s="651">
        <f t="shared" si="3"/>
        <v>294</v>
      </c>
      <c r="X106" s="19"/>
    </row>
    <row r="107" spans="1:24" ht="15" customHeight="1" x14ac:dyDescent="0.25">
      <c r="A107" s="74">
        <v>24</v>
      </c>
      <c r="B107" s="623" t="s">
        <v>172</v>
      </c>
      <c r="C107" s="72">
        <v>16</v>
      </c>
      <c r="D107" s="173">
        <v>72</v>
      </c>
      <c r="E107" s="756">
        <v>74.430000000000007</v>
      </c>
      <c r="F107" s="772">
        <v>48</v>
      </c>
      <c r="G107" s="774">
        <v>20</v>
      </c>
      <c r="H107" s="775">
        <v>63.25</v>
      </c>
      <c r="I107" s="314">
        <v>69.41</v>
      </c>
      <c r="J107" s="776">
        <v>54</v>
      </c>
      <c r="K107" s="774">
        <v>15</v>
      </c>
      <c r="L107" s="777">
        <v>73.533333333333331</v>
      </c>
      <c r="M107" s="778">
        <v>67.67</v>
      </c>
      <c r="N107" s="776">
        <v>22</v>
      </c>
      <c r="O107" s="501">
        <v>11</v>
      </c>
      <c r="P107" s="779">
        <v>71.909090909090907</v>
      </c>
      <c r="Q107" s="779">
        <v>66.87</v>
      </c>
      <c r="R107" s="776">
        <v>29</v>
      </c>
      <c r="S107" s="842">
        <v>27</v>
      </c>
      <c r="T107" s="780">
        <v>57.074074070000002</v>
      </c>
      <c r="U107" s="781">
        <v>63.14</v>
      </c>
      <c r="V107" s="638">
        <v>56</v>
      </c>
      <c r="W107" s="651">
        <f t="shared" si="3"/>
        <v>209</v>
      </c>
      <c r="X107" s="19"/>
    </row>
    <row r="108" spans="1:24" ht="15" customHeight="1" x14ac:dyDescent="0.25">
      <c r="A108" s="74">
        <v>25</v>
      </c>
      <c r="B108" s="351" t="s">
        <v>3</v>
      </c>
      <c r="C108" s="72">
        <v>6</v>
      </c>
      <c r="D108" s="173">
        <v>79.5</v>
      </c>
      <c r="E108" s="756">
        <v>74.430000000000007</v>
      </c>
      <c r="F108" s="772">
        <v>23</v>
      </c>
      <c r="G108" s="774">
        <v>4</v>
      </c>
      <c r="H108" s="775">
        <v>69.5</v>
      </c>
      <c r="I108" s="314">
        <v>69.41</v>
      </c>
      <c r="J108" s="776">
        <v>41</v>
      </c>
      <c r="K108" s="782"/>
      <c r="L108" s="778"/>
      <c r="M108" s="778">
        <v>67.67</v>
      </c>
      <c r="N108" s="783">
        <v>90</v>
      </c>
      <c r="O108" s="501">
        <v>1</v>
      </c>
      <c r="P108" s="779">
        <v>48</v>
      </c>
      <c r="Q108" s="779">
        <v>66.87</v>
      </c>
      <c r="R108" s="776">
        <v>72</v>
      </c>
      <c r="S108" s="842">
        <v>4</v>
      </c>
      <c r="T108" s="780">
        <v>62.25</v>
      </c>
      <c r="U108" s="781">
        <v>63.14</v>
      </c>
      <c r="V108" s="638">
        <v>39</v>
      </c>
      <c r="W108" s="651">
        <f t="shared" si="3"/>
        <v>265</v>
      </c>
      <c r="X108" s="19"/>
    </row>
    <row r="109" spans="1:24" ht="15" customHeight="1" x14ac:dyDescent="0.25">
      <c r="A109" s="74">
        <v>26</v>
      </c>
      <c r="B109" s="623" t="s">
        <v>170</v>
      </c>
      <c r="C109" s="72">
        <v>24</v>
      </c>
      <c r="D109" s="173">
        <v>75</v>
      </c>
      <c r="E109" s="756">
        <v>74.430000000000007</v>
      </c>
      <c r="F109" s="772">
        <v>34</v>
      </c>
      <c r="G109" s="774">
        <v>21</v>
      </c>
      <c r="H109" s="775">
        <v>67.099999999999994</v>
      </c>
      <c r="I109" s="314">
        <v>69.41</v>
      </c>
      <c r="J109" s="776">
        <v>44</v>
      </c>
      <c r="K109" s="774">
        <v>27</v>
      </c>
      <c r="L109" s="777">
        <v>70.037037037037038</v>
      </c>
      <c r="M109" s="778">
        <v>67.67</v>
      </c>
      <c r="N109" s="776">
        <v>30</v>
      </c>
      <c r="O109" s="501">
        <v>3</v>
      </c>
      <c r="P109" s="779">
        <v>39.333333333333336</v>
      </c>
      <c r="Q109" s="779">
        <v>66.87</v>
      </c>
      <c r="R109" s="776">
        <v>78</v>
      </c>
      <c r="S109" s="842">
        <v>17</v>
      </c>
      <c r="T109" s="780">
        <v>58.529411760000002</v>
      </c>
      <c r="U109" s="781">
        <v>63.14</v>
      </c>
      <c r="V109" s="638">
        <v>49</v>
      </c>
      <c r="W109" s="651">
        <f t="shared" si="3"/>
        <v>235</v>
      </c>
      <c r="X109" s="19"/>
    </row>
    <row r="110" spans="1:24" ht="15" customHeight="1" x14ac:dyDescent="0.25">
      <c r="A110" s="74">
        <v>27</v>
      </c>
      <c r="B110" s="623" t="s">
        <v>171</v>
      </c>
      <c r="C110" s="72">
        <v>31</v>
      </c>
      <c r="D110" s="173">
        <v>73</v>
      </c>
      <c r="E110" s="756">
        <v>74.430000000000007</v>
      </c>
      <c r="F110" s="772">
        <v>41</v>
      </c>
      <c r="G110" s="774">
        <v>27</v>
      </c>
      <c r="H110" s="775">
        <v>70.400000000000006</v>
      </c>
      <c r="I110" s="314">
        <v>69.41</v>
      </c>
      <c r="J110" s="776">
        <v>37</v>
      </c>
      <c r="K110" s="774">
        <v>20</v>
      </c>
      <c r="L110" s="777">
        <v>59.3</v>
      </c>
      <c r="M110" s="778">
        <v>67.67</v>
      </c>
      <c r="N110" s="776">
        <v>58</v>
      </c>
      <c r="O110" s="501">
        <v>4</v>
      </c>
      <c r="P110" s="779">
        <v>31.75</v>
      </c>
      <c r="Q110" s="779">
        <v>66.87</v>
      </c>
      <c r="R110" s="776">
        <v>83</v>
      </c>
      <c r="S110" s="842">
        <v>23</v>
      </c>
      <c r="T110" s="780">
        <v>59.739130430000003</v>
      </c>
      <c r="U110" s="781">
        <v>63.14</v>
      </c>
      <c r="V110" s="638">
        <v>46</v>
      </c>
      <c r="W110" s="651">
        <f t="shared" si="3"/>
        <v>265</v>
      </c>
      <c r="X110" s="19"/>
    </row>
    <row r="111" spans="1:24" ht="15" customHeight="1" x14ac:dyDescent="0.25">
      <c r="A111" s="74">
        <v>28</v>
      </c>
      <c r="B111" s="351" t="s">
        <v>17</v>
      </c>
      <c r="C111" s="72">
        <v>17</v>
      </c>
      <c r="D111" s="173">
        <v>72</v>
      </c>
      <c r="E111" s="756">
        <v>74.430000000000007</v>
      </c>
      <c r="F111" s="772">
        <v>47</v>
      </c>
      <c r="G111" s="774">
        <v>25</v>
      </c>
      <c r="H111" s="775">
        <v>71.5</v>
      </c>
      <c r="I111" s="314">
        <v>69.41</v>
      </c>
      <c r="J111" s="776">
        <v>32</v>
      </c>
      <c r="K111" s="774">
        <v>10</v>
      </c>
      <c r="L111" s="777">
        <v>64.400000000000006</v>
      </c>
      <c r="M111" s="778">
        <v>67.67</v>
      </c>
      <c r="N111" s="776">
        <v>46</v>
      </c>
      <c r="O111" s="501">
        <v>7</v>
      </c>
      <c r="P111" s="779">
        <v>63.571428571428569</v>
      </c>
      <c r="Q111" s="779">
        <v>66.87</v>
      </c>
      <c r="R111" s="776">
        <v>48</v>
      </c>
      <c r="S111" s="842">
        <v>14</v>
      </c>
      <c r="T111" s="780">
        <v>60.928571429999998</v>
      </c>
      <c r="U111" s="781">
        <v>63.14</v>
      </c>
      <c r="V111" s="638">
        <v>44</v>
      </c>
      <c r="W111" s="670">
        <f t="shared" si="3"/>
        <v>217</v>
      </c>
      <c r="X111" s="19"/>
    </row>
    <row r="112" spans="1:24" ht="15" customHeight="1" thickBot="1" x14ac:dyDescent="0.3">
      <c r="A112" s="74">
        <v>29</v>
      </c>
      <c r="B112" s="349" t="s">
        <v>114</v>
      </c>
      <c r="C112" s="72">
        <v>8</v>
      </c>
      <c r="D112" s="173">
        <v>70</v>
      </c>
      <c r="E112" s="735">
        <v>74.430000000000007</v>
      </c>
      <c r="F112" s="772">
        <v>57</v>
      </c>
      <c r="G112" s="774">
        <v>6</v>
      </c>
      <c r="H112" s="775">
        <v>77.7</v>
      </c>
      <c r="I112" s="314">
        <v>69.41</v>
      </c>
      <c r="J112" s="776">
        <v>18</v>
      </c>
      <c r="K112" s="774">
        <v>5</v>
      </c>
      <c r="L112" s="777">
        <v>76.599999999999994</v>
      </c>
      <c r="M112" s="778">
        <v>67.67</v>
      </c>
      <c r="N112" s="776">
        <v>14</v>
      </c>
      <c r="O112" s="501">
        <v>6</v>
      </c>
      <c r="P112" s="779">
        <v>59.333333333333336</v>
      </c>
      <c r="Q112" s="779">
        <v>66.87</v>
      </c>
      <c r="R112" s="776">
        <v>54</v>
      </c>
      <c r="S112" s="842">
        <v>6</v>
      </c>
      <c r="T112" s="780">
        <v>53.5</v>
      </c>
      <c r="U112" s="781">
        <v>63.14</v>
      </c>
      <c r="V112" s="638">
        <v>64</v>
      </c>
      <c r="W112" s="651">
        <f t="shared" si="3"/>
        <v>207</v>
      </c>
      <c r="X112" s="19"/>
    </row>
    <row r="113" spans="1:24" ht="15" customHeight="1" thickBot="1" x14ac:dyDescent="0.3">
      <c r="A113" s="262"/>
      <c r="B113" s="659" t="s">
        <v>156</v>
      </c>
      <c r="C113" s="660">
        <f>SUM(C114:C122)</f>
        <v>107</v>
      </c>
      <c r="D113" s="758">
        <f>AVERAGE(D114:D122)</f>
        <v>74.243772893772899</v>
      </c>
      <c r="E113" s="661">
        <v>74.430000000000007</v>
      </c>
      <c r="F113" s="662"/>
      <c r="G113" s="209">
        <f>SUM(G114:G122)</f>
        <v>85</v>
      </c>
      <c r="H113" s="234">
        <f>AVERAGE(H114:H122)</f>
        <v>72.777777777777771</v>
      </c>
      <c r="I113" s="210">
        <v>69.41</v>
      </c>
      <c r="J113" s="211"/>
      <c r="K113" s="673">
        <f>SUM(K114:K122)</f>
        <v>73</v>
      </c>
      <c r="L113" s="222">
        <f>AVERAGE(L114:L122)</f>
        <v>70.103780743066451</v>
      </c>
      <c r="M113" s="222">
        <v>67.67</v>
      </c>
      <c r="N113" s="664"/>
      <c r="O113" s="665">
        <f>SUM(O114:O122)</f>
        <v>68</v>
      </c>
      <c r="P113" s="234">
        <f>AVERAGE(P114:P122)</f>
        <v>62.492346938775505</v>
      </c>
      <c r="Q113" s="234">
        <v>66.87</v>
      </c>
      <c r="R113" s="668"/>
      <c r="S113" s="210">
        <f>SUM(S114:S122)</f>
        <v>108</v>
      </c>
      <c r="T113" s="666">
        <f>AVERAGE(T114:T122)</f>
        <v>59.565077251428569</v>
      </c>
      <c r="U113" s="667">
        <v>63.14</v>
      </c>
      <c r="V113" s="668"/>
      <c r="W113" s="211"/>
      <c r="X113" s="19"/>
    </row>
    <row r="114" spans="1:24" ht="15" customHeight="1" x14ac:dyDescent="0.25">
      <c r="A114" s="73">
        <v>1</v>
      </c>
      <c r="B114" s="359" t="s">
        <v>99</v>
      </c>
      <c r="C114" s="71">
        <v>35</v>
      </c>
      <c r="D114" s="190">
        <v>80.171428571428578</v>
      </c>
      <c r="E114" s="753">
        <v>74.430000000000007</v>
      </c>
      <c r="F114" s="801">
        <v>19</v>
      </c>
      <c r="G114" s="774">
        <v>27</v>
      </c>
      <c r="H114" s="775">
        <v>82</v>
      </c>
      <c r="I114" s="314">
        <v>69.41</v>
      </c>
      <c r="J114" s="776">
        <v>6</v>
      </c>
      <c r="K114" s="774">
        <v>28</v>
      </c>
      <c r="L114" s="777">
        <v>74.142857142857139</v>
      </c>
      <c r="M114" s="778">
        <v>67.67</v>
      </c>
      <c r="N114" s="776">
        <v>21</v>
      </c>
      <c r="O114" s="501">
        <v>28</v>
      </c>
      <c r="P114" s="779">
        <v>77.75</v>
      </c>
      <c r="Q114" s="779">
        <v>66.87</v>
      </c>
      <c r="R114" s="776">
        <v>14</v>
      </c>
      <c r="S114" s="842">
        <v>37</v>
      </c>
      <c r="T114" s="780">
        <v>73.783783779999993</v>
      </c>
      <c r="U114" s="781">
        <v>63.14</v>
      </c>
      <c r="V114" s="776">
        <v>14</v>
      </c>
      <c r="W114" s="643">
        <f t="shared" si="3"/>
        <v>74</v>
      </c>
      <c r="X114" s="19"/>
    </row>
    <row r="115" spans="1:24" ht="15" customHeight="1" x14ac:dyDescent="0.25">
      <c r="A115" s="74">
        <v>2</v>
      </c>
      <c r="B115" s="354" t="s">
        <v>145</v>
      </c>
      <c r="C115" s="748"/>
      <c r="D115" s="749"/>
      <c r="E115" s="749">
        <v>74.430000000000007</v>
      </c>
      <c r="F115" s="772">
        <v>95</v>
      </c>
      <c r="G115" s="774">
        <v>3</v>
      </c>
      <c r="H115" s="775">
        <v>76</v>
      </c>
      <c r="I115" s="314">
        <v>69.41</v>
      </c>
      <c r="J115" s="776">
        <v>21</v>
      </c>
      <c r="K115" s="782"/>
      <c r="L115" s="778"/>
      <c r="M115" s="778">
        <v>67.67</v>
      </c>
      <c r="N115" s="783">
        <v>90</v>
      </c>
      <c r="O115" s="501">
        <v>2</v>
      </c>
      <c r="P115" s="779">
        <v>41</v>
      </c>
      <c r="Q115" s="779">
        <v>66.87</v>
      </c>
      <c r="R115" s="776">
        <v>77</v>
      </c>
      <c r="S115" s="842">
        <v>2</v>
      </c>
      <c r="T115" s="780">
        <v>50</v>
      </c>
      <c r="U115" s="781">
        <v>63.14</v>
      </c>
      <c r="V115" s="776">
        <v>71</v>
      </c>
      <c r="W115" s="651">
        <f t="shared" si="3"/>
        <v>354</v>
      </c>
      <c r="X115" s="19"/>
    </row>
    <row r="116" spans="1:24" ht="15" customHeight="1" x14ac:dyDescent="0.25">
      <c r="A116" s="263">
        <v>3</v>
      </c>
      <c r="B116" s="349" t="s">
        <v>108</v>
      </c>
      <c r="C116" s="72">
        <v>15</v>
      </c>
      <c r="D116" s="173">
        <v>72.13333333333334</v>
      </c>
      <c r="E116" s="735">
        <v>74.430000000000007</v>
      </c>
      <c r="F116" s="772">
        <v>46</v>
      </c>
      <c r="G116" s="774">
        <v>16</v>
      </c>
      <c r="H116" s="775">
        <v>71</v>
      </c>
      <c r="I116" s="314">
        <v>69.41</v>
      </c>
      <c r="J116" s="776">
        <v>33</v>
      </c>
      <c r="K116" s="774">
        <v>14</v>
      </c>
      <c r="L116" s="777">
        <v>78.071428571428569</v>
      </c>
      <c r="M116" s="778">
        <v>67.67</v>
      </c>
      <c r="N116" s="776">
        <v>8</v>
      </c>
      <c r="O116" s="501">
        <v>16</v>
      </c>
      <c r="P116" s="779">
        <v>72.125</v>
      </c>
      <c r="Q116" s="779">
        <v>66.87</v>
      </c>
      <c r="R116" s="776">
        <v>27</v>
      </c>
      <c r="S116" s="842">
        <v>29</v>
      </c>
      <c r="T116" s="780">
        <v>70.724137929999998</v>
      </c>
      <c r="U116" s="781">
        <v>63.14</v>
      </c>
      <c r="V116" s="776">
        <v>20</v>
      </c>
      <c r="W116" s="651">
        <f t="shared" si="3"/>
        <v>134</v>
      </c>
      <c r="X116" s="19"/>
    </row>
    <row r="117" spans="1:24" ht="15" customHeight="1" x14ac:dyDescent="0.25">
      <c r="A117" s="74">
        <v>4</v>
      </c>
      <c r="B117" s="349" t="s">
        <v>98</v>
      </c>
      <c r="C117" s="72">
        <v>10</v>
      </c>
      <c r="D117" s="173">
        <v>81.5</v>
      </c>
      <c r="E117" s="735">
        <v>74.430000000000007</v>
      </c>
      <c r="F117" s="772">
        <v>15</v>
      </c>
      <c r="G117" s="774">
        <v>7</v>
      </c>
      <c r="H117" s="775">
        <v>77</v>
      </c>
      <c r="I117" s="314">
        <v>69.41</v>
      </c>
      <c r="J117" s="776">
        <v>17</v>
      </c>
      <c r="K117" s="774">
        <v>8</v>
      </c>
      <c r="L117" s="777">
        <v>81.625</v>
      </c>
      <c r="M117" s="778">
        <v>67.67</v>
      </c>
      <c r="N117" s="776">
        <v>4</v>
      </c>
      <c r="O117" s="501">
        <v>7</v>
      </c>
      <c r="P117" s="779">
        <v>73.571428571428569</v>
      </c>
      <c r="Q117" s="779">
        <v>66.87</v>
      </c>
      <c r="R117" s="776">
        <v>23</v>
      </c>
      <c r="S117" s="842">
        <v>13</v>
      </c>
      <c r="T117" s="780">
        <v>77</v>
      </c>
      <c r="U117" s="781">
        <v>63.14</v>
      </c>
      <c r="V117" s="776">
        <v>7</v>
      </c>
      <c r="W117" s="651">
        <f t="shared" si="3"/>
        <v>66</v>
      </c>
      <c r="X117" s="19"/>
    </row>
    <row r="118" spans="1:24" ht="15" customHeight="1" x14ac:dyDescent="0.25">
      <c r="A118" s="74">
        <v>5</v>
      </c>
      <c r="B118" s="312" t="s">
        <v>69</v>
      </c>
      <c r="C118" s="72">
        <v>1</v>
      </c>
      <c r="D118" s="173">
        <v>66</v>
      </c>
      <c r="E118" s="739">
        <v>74.430000000000007</v>
      </c>
      <c r="F118" s="630">
        <v>69</v>
      </c>
      <c r="G118" s="774">
        <v>4</v>
      </c>
      <c r="H118" s="775">
        <v>64</v>
      </c>
      <c r="I118" s="314">
        <v>69.41</v>
      </c>
      <c r="J118" s="776">
        <v>52</v>
      </c>
      <c r="K118" s="774">
        <v>2</v>
      </c>
      <c r="L118" s="777">
        <v>62</v>
      </c>
      <c r="M118" s="778">
        <v>67.67</v>
      </c>
      <c r="N118" s="776">
        <v>51</v>
      </c>
      <c r="O118" s="782"/>
      <c r="P118" s="779"/>
      <c r="Q118" s="779">
        <v>66.87</v>
      </c>
      <c r="R118" s="776">
        <v>89</v>
      </c>
      <c r="S118" s="849"/>
      <c r="T118" s="779"/>
      <c r="U118" s="781">
        <v>63.14</v>
      </c>
      <c r="V118" s="776">
        <v>83</v>
      </c>
      <c r="W118" s="651">
        <f t="shared" si="3"/>
        <v>344</v>
      </c>
      <c r="X118" s="19"/>
    </row>
    <row r="119" spans="1:24" ht="15" customHeight="1" x14ac:dyDescent="0.25">
      <c r="A119" s="74">
        <v>6</v>
      </c>
      <c r="B119" s="349" t="s">
        <v>160</v>
      </c>
      <c r="C119" s="72">
        <v>28</v>
      </c>
      <c r="D119" s="173">
        <v>78.178571428571431</v>
      </c>
      <c r="E119" s="735">
        <v>74.430000000000007</v>
      </c>
      <c r="F119" s="772">
        <v>27</v>
      </c>
      <c r="G119" s="774">
        <v>18</v>
      </c>
      <c r="H119" s="775">
        <v>80</v>
      </c>
      <c r="I119" s="314">
        <v>69.41</v>
      </c>
      <c r="J119" s="776">
        <v>11</v>
      </c>
      <c r="K119" s="774">
        <v>13</v>
      </c>
      <c r="L119" s="777">
        <v>77.15384615384616</v>
      </c>
      <c r="M119" s="778">
        <v>67.67</v>
      </c>
      <c r="N119" s="776">
        <v>11</v>
      </c>
      <c r="O119" s="501">
        <v>9</v>
      </c>
      <c r="P119" s="779">
        <v>79</v>
      </c>
      <c r="Q119" s="779">
        <v>66.87</v>
      </c>
      <c r="R119" s="776">
        <v>12</v>
      </c>
      <c r="S119" s="842">
        <v>21</v>
      </c>
      <c r="T119" s="780">
        <v>53.047619050000002</v>
      </c>
      <c r="U119" s="781">
        <v>63.14</v>
      </c>
      <c r="V119" s="776">
        <v>65</v>
      </c>
      <c r="W119" s="670">
        <f t="shared" si="3"/>
        <v>126</v>
      </c>
      <c r="X119" s="19"/>
    </row>
    <row r="120" spans="1:24" ht="15" customHeight="1" x14ac:dyDescent="0.25">
      <c r="A120" s="74">
        <v>7</v>
      </c>
      <c r="B120" s="354" t="s">
        <v>163</v>
      </c>
      <c r="C120" s="766"/>
      <c r="D120" s="733"/>
      <c r="E120" s="733">
        <v>74.430000000000007</v>
      </c>
      <c r="F120" s="772">
        <v>95</v>
      </c>
      <c r="G120" s="774">
        <v>1</v>
      </c>
      <c r="H120" s="775">
        <v>80</v>
      </c>
      <c r="I120" s="314">
        <v>69.41</v>
      </c>
      <c r="J120" s="776">
        <v>14</v>
      </c>
      <c r="K120" s="782"/>
      <c r="L120" s="778"/>
      <c r="M120" s="778">
        <v>67.67</v>
      </c>
      <c r="N120" s="783">
        <v>90</v>
      </c>
      <c r="O120" s="501">
        <v>2</v>
      </c>
      <c r="P120" s="779">
        <v>31</v>
      </c>
      <c r="Q120" s="779">
        <v>66.87</v>
      </c>
      <c r="R120" s="776">
        <v>85</v>
      </c>
      <c r="S120" s="842">
        <v>1</v>
      </c>
      <c r="T120" s="780">
        <v>34</v>
      </c>
      <c r="U120" s="781">
        <v>63.14</v>
      </c>
      <c r="V120" s="776">
        <v>79</v>
      </c>
      <c r="W120" s="651">
        <f t="shared" si="3"/>
        <v>363</v>
      </c>
      <c r="X120" s="19"/>
    </row>
    <row r="121" spans="1:24" ht="15" customHeight="1" x14ac:dyDescent="0.25">
      <c r="A121" s="232">
        <v>8</v>
      </c>
      <c r="B121" s="671" t="s">
        <v>100</v>
      </c>
      <c r="C121" s="72">
        <v>5</v>
      </c>
      <c r="D121" s="173">
        <v>71.8</v>
      </c>
      <c r="E121" s="9">
        <v>74.430000000000007</v>
      </c>
      <c r="F121" s="630">
        <v>53</v>
      </c>
      <c r="G121" s="774">
        <v>3</v>
      </c>
      <c r="H121" s="775">
        <v>70</v>
      </c>
      <c r="I121" s="314">
        <v>69.41</v>
      </c>
      <c r="J121" s="776">
        <v>39</v>
      </c>
      <c r="K121" s="774">
        <v>5</v>
      </c>
      <c r="L121" s="777">
        <v>60.4</v>
      </c>
      <c r="M121" s="778">
        <v>67.67</v>
      </c>
      <c r="N121" s="776">
        <v>54</v>
      </c>
      <c r="O121" s="501">
        <v>4</v>
      </c>
      <c r="P121" s="779">
        <v>63</v>
      </c>
      <c r="Q121" s="779">
        <v>66.87</v>
      </c>
      <c r="R121" s="776">
        <v>49</v>
      </c>
      <c r="S121" s="842">
        <v>5</v>
      </c>
      <c r="T121" s="784">
        <v>58.4</v>
      </c>
      <c r="U121" s="781">
        <v>63.14</v>
      </c>
      <c r="V121" s="776">
        <v>51</v>
      </c>
      <c r="W121" s="672">
        <f t="shared" si="3"/>
        <v>246</v>
      </c>
      <c r="X121" s="19"/>
    </row>
    <row r="122" spans="1:24" ht="15" customHeight="1" thickBot="1" x14ac:dyDescent="0.3">
      <c r="A122" s="75">
        <v>9</v>
      </c>
      <c r="B122" s="233" t="s">
        <v>167</v>
      </c>
      <c r="C122" s="844">
        <v>13</v>
      </c>
      <c r="D122" s="327">
        <v>69.92307692307692</v>
      </c>
      <c r="E122" s="12">
        <v>74.430000000000007</v>
      </c>
      <c r="F122" s="773">
        <v>58</v>
      </c>
      <c r="G122" s="785">
        <v>6</v>
      </c>
      <c r="H122" s="786">
        <v>55</v>
      </c>
      <c r="I122" s="311">
        <v>69.41</v>
      </c>
      <c r="J122" s="787">
        <v>68</v>
      </c>
      <c r="K122" s="788">
        <v>3</v>
      </c>
      <c r="L122" s="789">
        <v>57.333333333333336</v>
      </c>
      <c r="M122" s="790">
        <v>67.67</v>
      </c>
      <c r="N122" s="787">
        <v>65</v>
      </c>
      <c r="O122" s="791"/>
      <c r="P122" s="792"/>
      <c r="Q122" s="792">
        <v>66.87</v>
      </c>
      <c r="R122" s="787">
        <v>89</v>
      </c>
      <c r="S122" s="852"/>
      <c r="T122" s="792"/>
      <c r="U122" s="793">
        <v>63.14</v>
      </c>
      <c r="V122" s="787">
        <v>83</v>
      </c>
      <c r="W122" s="676">
        <f t="shared" si="3"/>
        <v>363</v>
      </c>
    </row>
    <row r="123" spans="1:24" x14ac:dyDescent="0.25">
      <c r="A123" s="249" t="s">
        <v>158</v>
      </c>
      <c r="B123" s="250"/>
      <c r="C123" s="250"/>
      <c r="D123" s="251">
        <f>AVERAGE(D5,D7:D14,D16:D28,D30:D47,D49:D66,D68:D82,D84:D112,D114:D122)</f>
        <v>69.966126113838882</v>
      </c>
      <c r="E123" s="250"/>
      <c r="F123" s="258"/>
      <c r="G123" s="250"/>
      <c r="H123" s="251">
        <f>AVERAGE(H5,H7:H14,H16:H28,H30:H47,H49:H66,H68:H82,H84:H112,H114:H122)</f>
        <v>65.524752541466029</v>
      </c>
      <c r="I123" s="250"/>
      <c r="J123" s="250"/>
      <c r="K123" s="250"/>
      <c r="L123" s="251">
        <f>AVERAGE(L5,L7:L14,L16:L28,L30:L47,L49:L66,L68:L82,L84:L112,L114:L122)</f>
        <v>63.274375749042129</v>
      </c>
      <c r="M123" s="250"/>
      <c r="N123" s="250"/>
      <c r="O123" s="250"/>
      <c r="P123" s="251">
        <f>AVERAGE(P5,P7:P14,P16:P28,P30:P47,P49:P66,P68:P82,P84:P112,P114:P122)</f>
        <v>62.007209186015984</v>
      </c>
      <c r="Q123" s="250"/>
      <c r="R123" s="250"/>
      <c r="S123" s="250"/>
      <c r="T123" s="251">
        <f>AVERAGE(T5,T7:T14,T16:T28,T30:T47,T49:T66,T68:T82,T84:T112,T114:T122)</f>
        <v>60.749042595975638</v>
      </c>
    </row>
    <row r="124" spans="1:24" x14ac:dyDescent="0.25">
      <c r="A124" s="699" t="s">
        <v>159</v>
      </c>
      <c r="B124" s="250"/>
      <c r="C124" s="250"/>
      <c r="D124" s="248">
        <v>74.430000000000007</v>
      </c>
      <c r="E124" s="250"/>
      <c r="F124" s="258"/>
      <c r="G124" s="631"/>
      <c r="H124" s="632">
        <v>69.41</v>
      </c>
      <c r="I124" s="632"/>
      <c r="J124" s="632"/>
      <c r="K124" s="632"/>
      <c r="L124" s="632">
        <v>67.67</v>
      </c>
      <c r="M124" s="632"/>
      <c r="N124" s="632"/>
      <c r="O124" s="632"/>
      <c r="P124" s="632">
        <v>66.87</v>
      </c>
      <c r="Q124" s="632"/>
      <c r="R124" s="632"/>
      <c r="S124" s="632"/>
      <c r="T124" s="632">
        <v>63.14</v>
      </c>
      <c r="U124" s="248"/>
      <c r="V124" s="248"/>
    </row>
  </sheetData>
  <mergeCells count="8">
    <mergeCell ref="W2:W3"/>
    <mergeCell ref="A2:A3"/>
    <mergeCell ref="B2:B3"/>
    <mergeCell ref="G2:J2"/>
    <mergeCell ref="K2:N2"/>
    <mergeCell ref="O2:R2"/>
    <mergeCell ref="S2:V2"/>
    <mergeCell ref="C2:F2"/>
  </mergeCells>
  <conditionalFormatting sqref="T4:T124">
    <cfRule type="cellIs" dxfId="144" priority="29" stopIfTrue="1" operator="equal">
      <formula>$T$123</formula>
    </cfRule>
    <cfRule type="containsBlanks" dxfId="143" priority="30" stopIfTrue="1">
      <formula>LEN(TRIM(T4))=0</formula>
    </cfRule>
    <cfRule type="cellIs" dxfId="142" priority="31" stopIfTrue="1" operator="lessThan">
      <formula>50</formula>
    </cfRule>
    <cfRule type="cellIs" dxfId="141" priority="32" stopIfTrue="1" operator="between">
      <formula>$T$123</formula>
      <formula>50</formula>
    </cfRule>
    <cfRule type="cellIs" dxfId="140" priority="33" stopIfTrue="1" operator="between">
      <formula>75</formula>
      <formula>$T$123</formula>
    </cfRule>
    <cfRule type="cellIs" dxfId="139" priority="34" stopIfTrue="1" operator="greaterThanOrEqual">
      <formula>75</formula>
    </cfRule>
  </conditionalFormatting>
  <conditionalFormatting sqref="D4:D124">
    <cfRule type="containsBlanks" dxfId="138" priority="831" stopIfTrue="1">
      <formula>LEN(TRIM(D4))=0</formula>
    </cfRule>
    <cfRule type="cellIs" dxfId="137" priority="832" stopIfTrue="1" operator="equal">
      <formula>75</formula>
    </cfRule>
    <cfRule type="cellIs" dxfId="136" priority="833" stopIfTrue="1" operator="equal">
      <formula>$D$123</formula>
    </cfRule>
    <cfRule type="cellIs" dxfId="135" priority="834" stopIfTrue="1" operator="lessThan">
      <formula>50</formula>
    </cfRule>
    <cfRule type="cellIs" dxfId="134" priority="835" stopIfTrue="1" operator="between">
      <formula>$D$123</formula>
      <formula>50</formula>
    </cfRule>
    <cfRule type="cellIs" dxfId="133" priority="836" stopIfTrue="1" operator="between">
      <formula>75</formula>
      <formula>$D$123</formula>
    </cfRule>
    <cfRule type="cellIs" dxfId="132" priority="837" stopIfTrue="1" operator="greaterThanOrEqual">
      <formula>75</formula>
    </cfRule>
  </conditionalFormatting>
  <conditionalFormatting sqref="H4:H124">
    <cfRule type="cellIs" dxfId="131" priority="845" stopIfTrue="1" operator="equal">
      <formula>75</formula>
    </cfRule>
    <cfRule type="cellIs" dxfId="130" priority="846" stopIfTrue="1" operator="equal">
      <formula>$H$123</formula>
    </cfRule>
    <cfRule type="containsBlanks" dxfId="129" priority="847" stopIfTrue="1">
      <formula>LEN(TRIM(H4))=0</formula>
    </cfRule>
    <cfRule type="cellIs" dxfId="128" priority="848" stopIfTrue="1" operator="greaterThanOrEqual">
      <formula>75</formula>
    </cfRule>
    <cfRule type="cellIs" dxfId="127" priority="849" stopIfTrue="1" operator="lessThan">
      <formula>50</formula>
    </cfRule>
    <cfRule type="cellIs" dxfId="126" priority="850" stopIfTrue="1" operator="between">
      <formula>$H$123</formula>
      <formula>50</formula>
    </cfRule>
    <cfRule type="cellIs" dxfId="125" priority="851" stopIfTrue="1" operator="between">
      <formula>75</formula>
      <formula>$H$123</formula>
    </cfRule>
  </conditionalFormatting>
  <conditionalFormatting sqref="L4:L124">
    <cfRule type="cellIs" dxfId="124" priority="859" stopIfTrue="1" operator="equal">
      <formula>75</formula>
    </cfRule>
    <cfRule type="cellIs" dxfId="123" priority="860" stopIfTrue="1" operator="equal">
      <formula>$L$123</formula>
    </cfRule>
    <cfRule type="containsBlanks" dxfId="122" priority="861" stopIfTrue="1">
      <formula>LEN(TRIM(L4))=0</formula>
    </cfRule>
    <cfRule type="cellIs" dxfId="121" priority="862" stopIfTrue="1" operator="lessThan">
      <formula>50</formula>
    </cfRule>
    <cfRule type="cellIs" dxfId="120" priority="863" stopIfTrue="1" operator="between">
      <formula>$L$123</formula>
      <formula>50</formula>
    </cfRule>
    <cfRule type="cellIs" dxfId="119" priority="864" stopIfTrue="1" operator="between">
      <formula>75</formula>
      <formula>$L$123</formula>
    </cfRule>
    <cfRule type="cellIs" dxfId="118" priority="865" stopIfTrue="1" operator="greaterThanOrEqual">
      <formula>75</formula>
    </cfRule>
  </conditionalFormatting>
  <conditionalFormatting sqref="P4:P124">
    <cfRule type="cellIs" dxfId="117" priority="873" stopIfTrue="1" operator="equal">
      <formula>75</formula>
    </cfRule>
    <cfRule type="cellIs" dxfId="116" priority="874" stopIfTrue="1" operator="equal">
      <formula>$P$123</formula>
    </cfRule>
    <cfRule type="containsBlanks" dxfId="115" priority="875" stopIfTrue="1">
      <formula>LEN(TRIM(P4))=0</formula>
    </cfRule>
    <cfRule type="cellIs" dxfId="114" priority="876" stopIfTrue="1" operator="lessThan">
      <formula>50</formula>
    </cfRule>
    <cfRule type="cellIs" dxfId="113" priority="877" stopIfTrue="1" operator="between">
      <formula>$P$123</formula>
      <formula>50</formula>
    </cfRule>
    <cfRule type="cellIs" dxfId="112" priority="878" stopIfTrue="1" operator="between">
      <formula>75</formula>
      <formula>$P$123</formula>
    </cfRule>
    <cfRule type="cellIs" dxfId="111" priority="879" stopIfTrue="1" operator="greaterThanOrEqual"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zoomScale="90" zoomScaleNormal="90" workbookViewId="0">
      <selection activeCell="AK1" sqref="AK1"/>
    </sheetView>
  </sheetViews>
  <sheetFormatPr defaultRowHeight="15" x14ac:dyDescent="0.25"/>
  <cols>
    <col min="1" max="1" width="5.7109375" customWidth="1"/>
    <col min="2" max="2" width="31.7109375" customWidth="1"/>
    <col min="3" max="4" width="7.7109375" style="417" customWidth="1"/>
    <col min="5" max="5" width="8.7109375" style="417" customWidth="1"/>
    <col min="6" max="6" width="7.7109375" style="417" customWidth="1"/>
    <col min="7" max="8" width="7.7109375" style="125" customWidth="1"/>
    <col min="9" max="9" width="8.7109375" style="125" customWidth="1"/>
    <col min="10" max="10" width="7.7109375" style="125" customWidth="1"/>
    <col min="11" max="12" width="7.7109375" customWidth="1"/>
    <col min="13" max="13" width="8.7109375" customWidth="1"/>
    <col min="14" max="16" width="7.7109375" customWidth="1"/>
    <col min="17" max="17" width="8.7109375" customWidth="1"/>
    <col min="18" max="20" width="7.7109375" customWidth="1"/>
    <col min="21" max="21" width="8.7109375" customWidth="1"/>
    <col min="22" max="23" width="7.7109375" customWidth="1"/>
  </cols>
  <sheetData>
    <row r="1" spans="1:26" ht="409.5" customHeight="1" thickBot="1" x14ac:dyDescent="0.3"/>
    <row r="2" spans="1:26" ht="15.75" thickBot="1" x14ac:dyDescent="0.3">
      <c r="A2" s="872" t="s">
        <v>68</v>
      </c>
      <c r="B2" s="874" t="s">
        <v>115</v>
      </c>
      <c r="C2" s="876">
        <v>2019</v>
      </c>
      <c r="D2" s="877"/>
      <c r="E2" s="877"/>
      <c r="F2" s="878"/>
      <c r="G2" s="876">
        <v>2018</v>
      </c>
      <c r="H2" s="877"/>
      <c r="I2" s="877"/>
      <c r="J2" s="878"/>
      <c r="K2" s="879">
        <v>2017</v>
      </c>
      <c r="L2" s="880"/>
      <c r="M2" s="880"/>
      <c r="N2" s="881"/>
      <c r="O2" s="879">
        <v>2016</v>
      </c>
      <c r="P2" s="880"/>
      <c r="Q2" s="880"/>
      <c r="R2" s="881"/>
      <c r="S2" s="879">
        <v>2015</v>
      </c>
      <c r="T2" s="880"/>
      <c r="U2" s="880"/>
      <c r="V2" s="881"/>
      <c r="W2" s="882" t="s">
        <v>125</v>
      </c>
    </row>
    <row r="3" spans="1:26" ht="51" customHeight="1" thickBot="1" x14ac:dyDescent="0.3">
      <c r="A3" s="873"/>
      <c r="B3" s="875"/>
      <c r="C3" s="420" t="s">
        <v>133</v>
      </c>
      <c r="D3" s="82" t="s">
        <v>134</v>
      </c>
      <c r="E3" s="621" t="s">
        <v>135</v>
      </c>
      <c r="F3" s="421" t="s">
        <v>124</v>
      </c>
      <c r="G3" s="81" t="s">
        <v>133</v>
      </c>
      <c r="H3" s="82" t="s">
        <v>134</v>
      </c>
      <c r="I3" s="82" t="s">
        <v>135</v>
      </c>
      <c r="J3" s="83" t="s">
        <v>124</v>
      </c>
      <c r="K3" s="81" t="s">
        <v>133</v>
      </c>
      <c r="L3" s="82" t="s">
        <v>134</v>
      </c>
      <c r="M3" s="82" t="s">
        <v>135</v>
      </c>
      <c r="N3" s="83" t="s">
        <v>124</v>
      </c>
      <c r="O3" s="81" t="s">
        <v>133</v>
      </c>
      <c r="P3" s="82" t="s">
        <v>134</v>
      </c>
      <c r="Q3" s="82" t="s">
        <v>135</v>
      </c>
      <c r="R3" s="83" t="s">
        <v>124</v>
      </c>
      <c r="S3" s="81" t="s">
        <v>133</v>
      </c>
      <c r="T3" s="82" t="s">
        <v>134</v>
      </c>
      <c r="U3" s="82" t="s">
        <v>135</v>
      </c>
      <c r="V3" s="421" t="s">
        <v>124</v>
      </c>
      <c r="W3" s="871"/>
    </row>
    <row r="4" spans="1:26" s="125" customFormat="1" ht="15" customHeight="1" thickBot="1" x14ac:dyDescent="0.3">
      <c r="A4" s="129"/>
      <c r="B4" s="712" t="s">
        <v>146</v>
      </c>
      <c r="C4" s="687">
        <f>C5+C6+C15+C29+C48+C67+C83+C113</f>
        <v>605</v>
      </c>
      <c r="D4" s="691">
        <f>AVERAGE(D5,D7:D14,D16:D28,D30:D47,D49:D66,D68:D82,D84:D112,D114:D122)</f>
        <v>69.966126113838882</v>
      </c>
      <c r="E4" s="689"/>
      <c r="F4" s="690"/>
      <c r="G4" s="687">
        <f>G5+G6+G15+G29+G48+G67+G83+G113</f>
        <v>548</v>
      </c>
      <c r="H4" s="691">
        <f>AVERAGE(H5,H7:H14,H16:H28,H30:H47,H49:H66,H68:H82,H84:H112,H114:H122)</f>
        <v>65.524752541466029</v>
      </c>
      <c r="I4" s="689">
        <v>69.41</v>
      </c>
      <c r="J4" s="690"/>
      <c r="K4" s="692">
        <f>K5+K6+K15+K29+K48+K67+K83+K113</f>
        <v>493</v>
      </c>
      <c r="L4" s="691">
        <f>AVERAGE(L5,L7:L14,L16:L28,L30:L47,L49:L66,L68:L82,L84:L112,L114:L122)</f>
        <v>63.274375749042129</v>
      </c>
      <c r="M4" s="688">
        <v>67.67</v>
      </c>
      <c r="N4" s="693"/>
      <c r="O4" s="692">
        <f>O5+O6+O15+O29+O48+O67+O83+O113</f>
        <v>439</v>
      </c>
      <c r="P4" s="691">
        <f>AVERAGE(P5,P7:P14,P16:P28,P30:P47,P49:P66,P68:P82,P84:P112,P114:P122)</f>
        <v>62.007209186015977</v>
      </c>
      <c r="Q4" s="688">
        <v>66.87</v>
      </c>
      <c r="R4" s="693"/>
      <c r="S4" s="694">
        <f>S5+S6+S15+S29+S48+S67+S83+S113</f>
        <v>523</v>
      </c>
      <c r="T4" s="691">
        <f>AVERAGE(T5,T7:T14,T16:T28,T30:T47,T49:T66,T68:T82,T84:T112,T114:T122)</f>
        <v>60.749042595975638</v>
      </c>
      <c r="U4" s="688">
        <v>63.14</v>
      </c>
      <c r="V4" s="690"/>
      <c r="W4" s="207"/>
      <c r="Y4" s="310"/>
      <c r="Z4" s="28" t="s">
        <v>120</v>
      </c>
    </row>
    <row r="5" spans="1:26" s="125" customFormat="1" ht="15" customHeight="1" thickBot="1" x14ac:dyDescent="0.3">
      <c r="A5" s="129"/>
      <c r="B5" s="713" t="s">
        <v>29</v>
      </c>
      <c r="C5" s="714">
        <v>8</v>
      </c>
      <c r="D5" s="715">
        <v>86.75</v>
      </c>
      <c r="E5" s="716">
        <v>74.430000000000007</v>
      </c>
      <c r="F5" s="769">
        <v>6</v>
      </c>
      <c r="G5" s="714">
        <v>8</v>
      </c>
      <c r="H5" s="715">
        <v>80</v>
      </c>
      <c r="I5" s="717">
        <v>69.41</v>
      </c>
      <c r="J5" s="762">
        <v>12</v>
      </c>
      <c r="K5" s="760">
        <v>5</v>
      </c>
      <c r="L5" s="718">
        <v>87</v>
      </c>
      <c r="M5" s="719">
        <v>67.67</v>
      </c>
      <c r="N5" s="725">
        <v>2</v>
      </c>
      <c r="O5" s="720">
        <v>2</v>
      </c>
      <c r="P5" s="721">
        <v>88.5</v>
      </c>
      <c r="Q5" s="722">
        <v>66.87</v>
      </c>
      <c r="R5" s="725">
        <v>1</v>
      </c>
      <c r="S5" s="720">
        <v>5</v>
      </c>
      <c r="T5" s="723">
        <v>65.599999999999994</v>
      </c>
      <c r="U5" s="724">
        <v>63.14</v>
      </c>
      <c r="V5" s="725">
        <v>29</v>
      </c>
      <c r="W5" s="711">
        <f>F5+J5+N5+R5+V5</f>
        <v>50</v>
      </c>
      <c r="Y5" s="90"/>
      <c r="Z5" s="28" t="s">
        <v>121</v>
      </c>
    </row>
    <row r="6" spans="1:26" s="125" customFormat="1" ht="15" customHeight="1" thickBot="1" x14ac:dyDescent="0.3">
      <c r="A6" s="129"/>
      <c r="B6" s="639" t="s">
        <v>150</v>
      </c>
      <c r="C6" s="640">
        <f>SUM(C7:C14)</f>
        <v>31</v>
      </c>
      <c r="D6" s="752">
        <f>AVERAGE(D7:D14)</f>
        <v>75.094907407407405</v>
      </c>
      <c r="E6" s="641">
        <v>74.430000000000007</v>
      </c>
      <c r="F6" s="642"/>
      <c r="G6" s="215">
        <f>SUM(G7:G14)</f>
        <v>36</v>
      </c>
      <c r="H6" s="222">
        <f>AVERAGE(H7:H14)</f>
        <v>65.833333333333329</v>
      </c>
      <c r="I6" s="217">
        <v>69.41</v>
      </c>
      <c r="J6" s="218"/>
      <c r="K6" s="219">
        <f>SUM(K7:K14)</f>
        <v>27</v>
      </c>
      <c r="L6" s="222">
        <f>AVERAGE(L7:L14)</f>
        <v>60.310185185185183</v>
      </c>
      <c r="M6" s="216">
        <v>67.67</v>
      </c>
      <c r="N6" s="220"/>
      <c r="O6" s="219">
        <f>SUM(O7:O14)</f>
        <v>31</v>
      </c>
      <c r="P6" s="222">
        <f>AVERAGE(P7:P14)</f>
        <v>72.986249999999998</v>
      </c>
      <c r="Q6" s="216">
        <v>66.87</v>
      </c>
      <c r="R6" s="220"/>
      <c r="S6" s="219">
        <f>SUM(S7:S14)</f>
        <v>32</v>
      </c>
      <c r="T6" s="222">
        <f>AVERAGE(T7:T14)</f>
        <v>63.454166666250003</v>
      </c>
      <c r="U6" s="216">
        <v>63.14</v>
      </c>
      <c r="V6" s="218"/>
      <c r="W6" s="207"/>
      <c r="Y6" s="91"/>
      <c r="Z6" s="28" t="s">
        <v>122</v>
      </c>
    </row>
    <row r="7" spans="1:26" ht="15" customHeight="1" x14ac:dyDescent="0.25">
      <c r="A7" s="71">
        <v>1</v>
      </c>
      <c r="B7" s="359" t="s">
        <v>80</v>
      </c>
      <c r="C7" s="727">
        <v>6</v>
      </c>
      <c r="D7" s="596">
        <v>81.166666666666671</v>
      </c>
      <c r="E7" s="753">
        <v>74.430000000000007</v>
      </c>
      <c r="F7" s="770">
        <v>16</v>
      </c>
      <c r="G7" s="741">
        <v>2</v>
      </c>
      <c r="H7" s="190">
        <v>40</v>
      </c>
      <c r="I7" s="753">
        <v>69.41</v>
      </c>
      <c r="J7" s="763">
        <v>86</v>
      </c>
      <c r="K7" s="71">
        <v>3</v>
      </c>
      <c r="L7" s="56">
        <v>60.666666666666664</v>
      </c>
      <c r="M7" s="330">
        <v>67.67</v>
      </c>
      <c r="N7" s="678">
        <v>53</v>
      </c>
      <c r="O7" s="728">
        <v>3</v>
      </c>
      <c r="P7" s="729">
        <v>65.33</v>
      </c>
      <c r="Q7" s="679">
        <v>66.87</v>
      </c>
      <c r="R7" s="763">
        <v>46</v>
      </c>
      <c r="S7" s="738">
        <v>6</v>
      </c>
      <c r="T7" s="730">
        <v>51.666666669999998</v>
      </c>
      <c r="U7" s="325">
        <v>63.14</v>
      </c>
      <c r="V7" s="678">
        <v>68</v>
      </c>
      <c r="W7" s="643">
        <f t="shared" ref="W7:W14" si="0">F7+J7+N7+R7+V7</f>
        <v>269</v>
      </c>
      <c r="X7" s="19"/>
      <c r="Y7" s="29"/>
      <c r="Z7" s="28" t="s">
        <v>123</v>
      </c>
    </row>
    <row r="8" spans="1:26" ht="15" customHeight="1" x14ac:dyDescent="0.25">
      <c r="A8" s="72">
        <v>2</v>
      </c>
      <c r="B8" s="349" t="s">
        <v>79</v>
      </c>
      <c r="C8" s="700">
        <v>8</v>
      </c>
      <c r="D8" s="173">
        <v>79.125</v>
      </c>
      <c r="E8" s="735">
        <v>74.430000000000007</v>
      </c>
      <c r="F8" s="771">
        <v>25</v>
      </c>
      <c r="G8" s="737">
        <v>9</v>
      </c>
      <c r="H8" s="173">
        <v>57</v>
      </c>
      <c r="I8" s="735">
        <v>69.41</v>
      </c>
      <c r="J8" s="764">
        <v>65</v>
      </c>
      <c r="K8" s="72">
        <v>4</v>
      </c>
      <c r="L8" s="36">
        <v>66.25</v>
      </c>
      <c r="M8" s="331">
        <v>67.67</v>
      </c>
      <c r="N8" s="630">
        <v>39</v>
      </c>
      <c r="O8" s="677">
        <v>7</v>
      </c>
      <c r="P8" s="731">
        <v>76.14</v>
      </c>
      <c r="Q8" s="628">
        <v>66.87</v>
      </c>
      <c r="R8" s="764">
        <v>16</v>
      </c>
      <c r="S8" s="627">
        <v>5</v>
      </c>
      <c r="T8" s="629">
        <v>67</v>
      </c>
      <c r="U8" s="302">
        <v>63.14</v>
      </c>
      <c r="V8" s="630">
        <v>28</v>
      </c>
      <c r="W8" s="651">
        <f t="shared" si="0"/>
        <v>173</v>
      </c>
      <c r="X8" s="19"/>
      <c r="Y8" s="67"/>
      <c r="Z8" s="265"/>
    </row>
    <row r="9" spans="1:26" ht="15" customHeight="1" x14ac:dyDescent="0.25">
      <c r="A9" s="72">
        <v>3</v>
      </c>
      <c r="B9" s="349" t="s">
        <v>83</v>
      </c>
      <c r="C9" s="700">
        <v>8</v>
      </c>
      <c r="D9" s="680">
        <v>79.111111111111114</v>
      </c>
      <c r="E9" s="735">
        <v>74.430000000000007</v>
      </c>
      <c r="F9" s="771">
        <v>26</v>
      </c>
      <c r="G9" s="765">
        <v>11</v>
      </c>
      <c r="H9" s="680">
        <v>75</v>
      </c>
      <c r="I9" s="735">
        <v>69.41</v>
      </c>
      <c r="J9" s="764">
        <v>23</v>
      </c>
      <c r="K9" s="72">
        <v>8</v>
      </c>
      <c r="L9" s="36">
        <v>63</v>
      </c>
      <c r="M9" s="331">
        <v>67.67</v>
      </c>
      <c r="N9" s="630">
        <v>50</v>
      </c>
      <c r="O9" s="677">
        <v>7</v>
      </c>
      <c r="P9" s="731">
        <v>69.709999999999994</v>
      </c>
      <c r="Q9" s="628">
        <v>66.87</v>
      </c>
      <c r="R9" s="764">
        <v>37</v>
      </c>
      <c r="S9" s="627">
        <v>5</v>
      </c>
      <c r="T9" s="629">
        <v>75.8</v>
      </c>
      <c r="U9" s="302">
        <v>63.14</v>
      </c>
      <c r="V9" s="630">
        <v>11</v>
      </c>
      <c r="W9" s="651">
        <f t="shared" si="0"/>
        <v>147</v>
      </c>
      <c r="X9" s="19"/>
      <c r="Y9" s="67"/>
      <c r="Z9" s="265"/>
    </row>
    <row r="10" spans="1:26" ht="15" customHeight="1" x14ac:dyDescent="0.25">
      <c r="A10" s="72">
        <v>4</v>
      </c>
      <c r="B10" s="349" t="s">
        <v>81</v>
      </c>
      <c r="C10" s="700">
        <v>6</v>
      </c>
      <c r="D10" s="173">
        <v>73.166666666666671</v>
      </c>
      <c r="E10" s="735">
        <v>74.430000000000007</v>
      </c>
      <c r="F10" s="771">
        <v>40</v>
      </c>
      <c r="G10" s="737">
        <v>7</v>
      </c>
      <c r="H10" s="173">
        <v>64</v>
      </c>
      <c r="I10" s="735">
        <v>69.41</v>
      </c>
      <c r="J10" s="764">
        <v>51</v>
      </c>
      <c r="K10" s="72">
        <v>9</v>
      </c>
      <c r="L10" s="36">
        <v>58.444444444444443</v>
      </c>
      <c r="M10" s="331">
        <v>67.67</v>
      </c>
      <c r="N10" s="630">
        <v>60</v>
      </c>
      <c r="O10" s="677">
        <v>7</v>
      </c>
      <c r="P10" s="731">
        <v>56.71</v>
      </c>
      <c r="Q10" s="628">
        <v>66.87</v>
      </c>
      <c r="R10" s="764">
        <v>60</v>
      </c>
      <c r="S10" s="627">
        <v>6</v>
      </c>
      <c r="T10" s="629">
        <v>55.833333330000002</v>
      </c>
      <c r="U10" s="302">
        <v>63.14</v>
      </c>
      <c r="V10" s="630">
        <v>58</v>
      </c>
      <c r="W10" s="651">
        <f t="shared" si="0"/>
        <v>269</v>
      </c>
      <c r="X10" s="19"/>
      <c r="Y10" s="67"/>
      <c r="Z10" s="265"/>
    </row>
    <row r="11" spans="1:26" ht="15" customHeight="1" x14ac:dyDescent="0.25">
      <c r="A11" s="72">
        <v>5</v>
      </c>
      <c r="B11" s="726" t="s">
        <v>84</v>
      </c>
      <c r="C11" s="700">
        <v>2</v>
      </c>
      <c r="D11" s="173">
        <v>72</v>
      </c>
      <c r="E11" s="9">
        <v>74.430000000000007</v>
      </c>
      <c r="F11" s="771">
        <v>51</v>
      </c>
      <c r="G11" s="737">
        <v>1</v>
      </c>
      <c r="H11" s="173">
        <v>92</v>
      </c>
      <c r="I11" s="735">
        <v>69.41</v>
      </c>
      <c r="J11" s="764">
        <v>1</v>
      </c>
      <c r="K11" s="72">
        <v>2</v>
      </c>
      <c r="L11" s="36">
        <v>42.5</v>
      </c>
      <c r="M11" s="331">
        <v>67.67</v>
      </c>
      <c r="N11" s="630">
        <v>83</v>
      </c>
      <c r="O11" s="627">
        <v>2</v>
      </c>
      <c r="P11" s="628">
        <v>75.5</v>
      </c>
      <c r="Q11" s="628">
        <v>66.87</v>
      </c>
      <c r="R11" s="764">
        <v>17</v>
      </c>
      <c r="S11" s="627">
        <v>4</v>
      </c>
      <c r="T11" s="629">
        <v>57.5</v>
      </c>
      <c r="U11" s="302">
        <v>63.14</v>
      </c>
      <c r="V11" s="630">
        <v>53</v>
      </c>
      <c r="W11" s="651">
        <f t="shared" si="0"/>
        <v>205</v>
      </c>
      <c r="X11" s="19"/>
    </row>
    <row r="12" spans="1:26" ht="15" customHeight="1" x14ac:dyDescent="0.25">
      <c r="A12" s="72">
        <v>6</v>
      </c>
      <c r="B12" s="354" t="s">
        <v>162</v>
      </c>
      <c r="C12" s="732">
        <v>1</v>
      </c>
      <c r="D12" s="173">
        <v>66</v>
      </c>
      <c r="E12" s="733">
        <v>74.430000000000007</v>
      </c>
      <c r="F12" s="771">
        <v>68</v>
      </c>
      <c r="G12" s="766"/>
      <c r="H12" s="733"/>
      <c r="I12" s="735">
        <v>69.41</v>
      </c>
      <c r="J12" s="767">
        <v>92</v>
      </c>
      <c r="K12" s="700"/>
      <c r="L12" s="682"/>
      <c r="M12" s="331">
        <v>67.67</v>
      </c>
      <c r="N12" s="683">
        <v>90</v>
      </c>
      <c r="O12" s="627">
        <v>1</v>
      </c>
      <c r="P12" s="628">
        <v>83</v>
      </c>
      <c r="Q12" s="628">
        <v>66.87</v>
      </c>
      <c r="R12" s="764">
        <v>5</v>
      </c>
      <c r="S12" s="627">
        <v>3</v>
      </c>
      <c r="T12" s="629">
        <v>68.333333330000002</v>
      </c>
      <c r="U12" s="302">
        <v>63.14</v>
      </c>
      <c r="V12" s="630">
        <v>26</v>
      </c>
      <c r="W12" s="651">
        <f t="shared" si="0"/>
        <v>281</v>
      </c>
      <c r="X12" s="19"/>
    </row>
    <row r="13" spans="1:26" ht="15" customHeight="1" x14ac:dyDescent="0.25">
      <c r="A13" s="72">
        <v>7</v>
      </c>
      <c r="B13" s="349" t="s">
        <v>85</v>
      </c>
      <c r="C13" s="734"/>
      <c r="D13" s="735"/>
      <c r="E13" s="735">
        <v>74.430000000000007</v>
      </c>
      <c r="F13" s="771">
        <v>95</v>
      </c>
      <c r="G13" s="737">
        <v>6</v>
      </c>
      <c r="H13" s="173">
        <v>67</v>
      </c>
      <c r="I13" s="735">
        <v>69.41</v>
      </c>
      <c r="J13" s="764">
        <v>45</v>
      </c>
      <c r="K13" s="72">
        <v>1</v>
      </c>
      <c r="L13" s="36">
        <v>71</v>
      </c>
      <c r="M13" s="331">
        <v>67.67</v>
      </c>
      <c r="N13" s="630">
        <v>27</v>
      </c>
      <c r="O13" s="677">
        <v>2</v>
      </c>
      <c r="P13" s="731">
        <v>75</v>
      </c>
      <c r="Q13" s="628">
        <v>66.87</v>
      </c>
      <c r="R13" s="764">
        <v>18</v>
      </c>
      <c r="S13" s="627">
        <v>2</v>
      </c>
      <c r="T13" s="629">
        <v>64.5</v>
      </c>
      <c r="U13" s="302">
        <v>63.14</v>
      </c>
      <c r="V13" s="630">
        <v>33</v>
      </c>
      <c r="W13" s="651">
        <f t="shared" si="0"/>
        <v>218</v>
      </c>
      <c r="X13" s="19"/>
    </row>
    <row r="14" spans="1:26" ht="15" customHeight="1" thickBot="1" x14ac:dyDescent="0.3">
      <c r="A14" s="70">
        <v>8</v>
      </c>
      <c r="B14" s="349" t="s">
        <v>82</v>
      </c>
      <c r="C14" s="736"/>
      <c r="D14" s="735"/>
      <c r="E14" s="742">
        <v>74.430000000000007</v>
      </c>
      <c r="F14" s="771">
        <v>95</v>
      </c>
      <c r="G14" s="736"/>
      <c r="H14" s="735"/>
      <c r="I14" s="742">
        <v>69.41</v>
      </c>
      <c r="J14" s="767">
        <v>92</v>
      </c>
      <c r="K14" s="700"/>
      <c r="L14" s="682"/>
      <c r="M14" s="331">
        <v>67.67</v>
      </c>
      <c r="N14" s="683">
        <v>90</v>
      </c>
      <c r="O14" s="627">
        <v>2</v>
      </c>
      <c r="P14" s="628">
        <v>82.5</v>
      </c>
      <c r="Q14" s="685">
        <v>66.87</v>
      </c>
      <c r="R14" s="764">
        <v>6</v>
      </c>
      <c r="S14" s="627">
        <v>1</v>
      </c>
      <c r="T14" s="629">
        <v>67</v>
      </c>
      <c r="U14" s="302">
        <v>63.14</v>
      </c>
      <c r="V14" s="630">
        <v>27</v>
      </c>
      <c r="W14" s="658">
        <f t="shared" si="0"/>
        <v>310</v>
      </c>
      <c r="X14" s="19"/>
    </row>
    <row r="15" spans="1:26" s="125" customFormat="1" ht="15" customHeight="1" thickBot="1" x14ac:dyDescent="0.3">
      <c r="A15" s="221"/>
      <c r="B15" s="659" t="s">
        <v>151</v>
      </c>
      <c r="C15" s="660">
        <f>SUM(C16:C28)</f>
        <v>52</v>
      </c>
      <c r="D15" s="758">
        <f>AVERAGE(D16:D28)</f>
        <v>65.599999999999994</v>
      </c>
      <c r="E15" s="661">
        <v>74.430000000000007</v>
      </c>
      <c r="F15" s="662"/>
      <c r="G15" s="212">
        <f>SUM(G16:G28)</f>
        <v>41</v>
      </c>
      <c r="H15" s="223">
        <f>AVERAGE(H16:H28)</f>
        <v>63.986997354497348</v>
      </c>
      <c r="I15" s="213">
        <v>69.41</v>
      </c>
      <c r="J15" s="214"/>
      <c r="K15" s="663">
        <f>SUM(K16:K28)</f>
        <v>59</v>
      </c>
      <c r="L15" s="223">
        <f>AVERAGE(L16:L28)</f>
        <v>65.161378490790241</v>
      </c>
      <c r="M15" s="222">
        <v>67.67</v>
      </c>
      <c r="N15" s="664"/>
      <c r="O15" s="665">
        <f>SUM(O16:O28)</f>
        <v>58</v>
      </c>
      <c r="P15" s="234">
        <f>AVERAGE(P16:P28)</f>
        <v>64.508694083694081</v>
      </c>
      <c r="Q15" s="234">
        <v>66.87</v>
      </c>
      <c r="R15" s="668"/>
      <c r="S15" s="665">
        <f>SUM(S16:S28)</f>
        <v>39</v>
      </c>
      <c r="T15" s="666">
        <f>AVERAGE(T16:T28)</f>
        <v>64.369805194999998</v>
      </c>
      <c r="U15" s="667">
        <v>63.14</v>
      </c>
      <c r="V15" s="668"/>
      <c r="W15" s="669"/>
      <c r="X15" s="19"/>
    </row>
    <row r="16" spans="1:26" ht="15" customHeight="1" x14ac:dyDescent="0.25">
      <c r="A16" s="71">
        <v>1</v>
      </c>
      <c r="B16" s="312" t="s">
        <v>60</v>
      </c>
      <c r="C16" s="72">
        <v>2</v>
      </c>
      <c r="D16" s="173">
        <v>88</v>
      </c>
      <c r="E16" s="739">
        <v>74.430000000000007</v>
      </c>
      <c r="F16" s="772">
        <v>4</v>
      </c>
      <c r="G16" s="72">
        <v>1</v>
      </c>
      <c r="H16" s="173">
        <v>75</v>
      </c>
      <c r="I16" s="735">
        <v>69.41</v>
      </c>
      <c r="J16" s="630">
        <v>26</v>
      </c>
      <c r="K16" s="700"/>
      <c r="L16" s="682"/>
      <c r="M16" s="7">
        <v>67.67</v>
      </c>
      <c r="N16" s="683">
        <v>90</v>
      </c>
      <c r="O16" s="627">
        <v>1</v>
      </c>
      <c r="P16" s="628">
        <v>41</v>
      </c>
      <c r="Q16" s="628">
        <v>66.87</v>
      </c>
      <c r="R16" s="630">
        <v>76</v>
      </c>
      <c r="S16" s="627">
        <v>2</v>
      </c>
      <c r="T16" s="629">
        <v>77</v>
      </c>
      <c r="U16" s="34">
        <v>63.14</v>
      </c>
      <c r="V16" s="630">
        <v>9</v>
      </c>
      <c r="W16" s="670">
        <f t="shared" ref="W16:W28" si="1">F16+J16+N16+R16+V16</f>
        <v>205</v>
      </c>
      <c r="X16" s="19"/>
    </row>
    <row r="17" spans="1:24" ht="15" customHeight="1" x14ac:dyDescent="0.25">
      <c r="A17" s="72">
        <v>2</v>
      </c>
      <c r="B17" s="349" t="s">
        <v>61</v>
      </c>
      <c r="C17" s="72">
        <v>17</v>
      </c>
      <c r="D17" s="173">
        <v>81</v>
      </c>
      <c r="E17" s="735">
        <v>74.430000000000007</v>
      </c>
      <c r="F17" s="772">
        <v>17</v>
      </c>
      <c r="G17" s="72">
        <v>16</v>
      </c>
      <c r="H17" s="173">
        <v>65.3125</v>
      </c>
      <c r="I17" s="735">
        <v>69.41</v>
      </c>
      <c r="J17" s="630">
        <v>49</v>
      </c>
      <c r="K17" s="72">
        <v>17</v>
      </c>
      <c r="L17" s="36">
        <v>73.470588235294116</v>
      </c>
      <c r="M17" s="7">
        <v>67.67</v>
      </c>
      <c r="N17" s="630">
        <v>23</v>
      </c>
      <c r="O17" s="627">
        <v>18</v>
      </c>
      <c r="P17" s="628">
        <v>69.111111111111114</v>
      </c>
      <c r="Q17" s="628">
        <v>66.87</v>
      </c>
      <c r="R17" s="630">
        <v>40</v>
      </c>
      <c r="S17" s="627">
        <v>11</v>
      </c>
      <c r="T17" s="629">
        <v>62.272727269999997</v>
      </c>
      <c r="U17" s="34">
        <v>63.14</v>
      </c>
      <c r="V17" s="630">
        <v>38</v>
      </c>
      <c r="W17" s="651">
        <f t="shared" si="1"/>
        <v>167</v>
      </c>
      <c r="X17" s="19"/>
    </row>
    <row r="18" spans="1:24" ht="15" customHeight="1" x14ac:dyDescent="0.25">
      <c r="A18" s="72">
        <v>3</v>
      </c>
      <c r="B18" s="312" t="s">
        <v>64</v>
      </c>
      <c r="C18" s="72">
        <v>9</v>
      </c>
      <c r="D18" s="173">
        <v>81</v>
      </c>
      <c r="E18" s="739">
        <v>74.430000000000007</v>
      </c>
      <c r="F18" s="772">
        <v>18</v>
      </c>
      <c r="G18" s="72">
        <v>1</v>
      </c>
      <c r="H18" s="173">
        <v>70</v>
      </c>
      <c r="I18" s="735">
        <v>69.41</v>
      </c>
      <c r="J18" s="630">
        <v>40</v>
      </c>
      <c r="K18" s="72">
        <v>10</v>
      </c>
      <c r="L18" s="36">
        <v>69.5</v>
      </c>
      <c r="M18" s="7">
        <v>67.67</v>
      </c>
      <c r="N18" s="630">
        <v>31</v>
      </c>
      <c r="O18" s="627">
        <v>8</v>
      </c>
      <c r="P18" s="628">
        <v>79.125</v>
      </c>
      <c r="Q18" s="628">
        <v>66.87</v>
      </c>
      <c r="R18" s="630">
        <v>11</v>
      </c>
      <c r="S18" s="627">
        <v>7</v>
      </c>
      <c r="T18" s="629">
        <v>69.285714290000001</v>
      </c>
      <c r="U18" s="34">
        <v>63.14</v>
      </c>
      <c r="V18" s="630">
        <v>23</v>
      </c>
      <c r="W18" s="651">
        <f t="shared" si="1"/>
        <v>123</v>
      </c>
      <c r="X18" s="19"/>
    </row>
    <row r="19" spans="1:24" ht="15" customHeight="1" x14ac:dyDescent="0.25">
      <c r="A19" s="72">
        <v>4</v>
      </c>
      <c r="B19" s="78" t="s">
        <v>62</v>
      </c>
      <c r="C19" s="737">
        <v>8</v>
      </c>
      <c r="D19" s="173">
        <v>76</v>
      </c>
      <c r="E19" s="9">
        <v>74.430000000000007</v>
      </c>
      <c r="F19" s="772">
        <v>30</v>
      </c>
      <c r="G19" s="737">
        <v>3</v>
      </c>
      <c r="H19" s="173">
        <v>53.333333333333336</v>
      </c>
      <c r="I19" s="735">
        <v>69.41</v>
      </c>
      <c r="J19" s="630">
        <v>73</v>
      </c>
      <c r="K19" s="72">
        <v>5</v>
      </c>
      <c r="L19" s="36">
        <v>72.8</v>
      </c>
      <c r="M19" s="7">
        <v>67.67</v>
      </c>
      <c r="N19" s="630">
        <v>24</v>
      </c>
      <c r="O19" s="627">
        <v>3</v>
      </c>
      <c r="P19" s="628">
        <v>77</v>
      </c>
      <c r="Q19" s="628">
        <v>66.87</v>
      </c>
      <c r="R19" s="630">
        <v>15</v>
      </c>
      <c r="S19" s="627">
        <v>5</v>
      </c>
      <c r="T19" s="629">
        <v>62</v>
      </c>
      <c r="U19" s="34">
        <v>63.14</v>
      </c>
      <c r="V19" s="630">
        <v>40</v>
      </c>
      <c r="W19" s="651">
        <f t="shared" si="1"/>
        <v>182</v>
      </c>
      <c r="X19" s="19"/>
    </row>
    <row r="20" spans="1:24" ht="15" customHeight="1" x14ac:dyDescent="0.25">
      <c r="A20" s="72">
        <v>5</v>
      </c>
      <c r="B20" s="312" t="s">
        <v>63</v>
      </c>
      <c r="C20" s="72">
        <v>8</v>
      </c>
      <c r="D20" s="173">
        <v>74</v>
      </c>
      <c r="E20" s="739">
        <v>74.430000000000007</v>
      </c>
      <c r="F20" s="772">
        <v>37</v>
      </c>
      <c r="G20" s="72">
        <v>7</v>
      </c>
      <c r="H20" s="173">
        <v>78.857142857142861</v>
      </c>
      <c r="I20" s="735">
        <v>69.41</v>
      </c>
      <c r="J20" s="630">
        <v>16</v>
      </c>
      <c r="K20" s="72">
        <v>11</v>
      </c>
      <c r="L20" s="36">
        <v>68.181818181818187</v>
      </c>
      <c r="M20" s="7">
        <v>67.67</v>
      </c>
      <c r="N20" s="630">
        <v>36</v>
      </c>
      <c r="O20" s="627">
        <v>7</v>
      </c>
      <c r="P20" s="628">
        <v>71</v>
      </c>
      <c r="Q20" s="628">
        <v>66.87</v>
      </c>
      <c r="R20" s="630">
        <v>32</v>
      </c>
      <c r="S20" s="627">
        <v>2</v>
      </c>
      <c r="T20" s="629">
        <v>82</v>
      </c>
      <c r="U20" s="34">
        <v>63.14</v>
      </c>
      <c r="V20" s="630">
        <v>3</v>
      </c>
      <c r="W20" s="651">
        <f t="shared" si="1"/>
        <v>124</v>
      </c>
      <c r="X20" s="19"/>
    </row>
    <row r="21" spans="1:24" ht="15" customHeight="1" x14ac:dyDescent="0.25">
      <c r="A21" s="72">
        <v>6</v>
      </c>
      <c r="B21" s="312" t="s">
        <v>66</v>
      </c>
      <c r="C21" s="72">
        <v>3</v>
      </c>
      <c r="D21" s="173">
        <v>64</v>
      </c>
      <c r="E21" s="739">
        <v>74.430000000000007</v>
      </c>
      <c r="F21" s="772">
        <v>72</v>
      </c>
      <c r="G21" s="72">
        <v>3</v>
      </c>
      <c r="H21" s="173">
        <v>46</v>
      </c>
      <c r="I21" s="735">
        <v>69.41</v>
      </c>
      <c r="J21" s="630">
        <v>82</v>
      </c>
      <c r="K21" s="72">
        <v>1</v>
      </c>
      <c r="L21" s="36">
        <v>48</v>
      </c>
      <c r="M21" s="7">
        <v>67.67</v>
      </c>
      <c r="N21" s="630">
        <v>80</v>
      </c>
      <c r="O21" s="627">
        <v>5</v>
      </c>
      <c r="P21" s="628">
        <v>56.8</v>
      </c>
      <c r="Q21" s="628">
        <v>66.87</v>
      </c>
      <c r="R21" s="630">
        <v>59</v>
      </c>
      <c r="S21" s="627">
        <v>1</v>
      </c>
      <c r="T21" s="629">
        <v>64</v>
      </c>
      <c r="U21" s="34">
        <v>63.14</v>
      </c>
      <c r="V21" s="630">
        <v>35</v>
      </c>
      <c r="W21" s="651">
        <f t="shared" si="1"/>
        <v>328</v>
      </c>
      <c r="X21" s="19"/>
    </row>
    <row r="22" spans="1:24" ht="15" customHeight="1" x14ac:dyDescent="0.25">
      <c r="A22" s="72">
        <v>7</v>
      </c>
      <c r="B22" s="349" t="s">
        <v>59</v>
      </c>
      <c r="C22" s="72">
        <v>2</v>
      </c>
      <c r="D22" s="173">
        <v>62</v>
      </c>
      <c r="E22" s="735">
        <v>74.430000000000007</v>
      </c>
      <c r="F22" s="772">
        <v>75</v>
      </c>
      <c r="G22" s="72">
        <v>8</v>
      </c>
      <c r="H22" s="313">
        <v>81.38</v>
      </c>
      <c r="I22" s="735">
        <v>69.41</v>
      </c>
      <c r="J22" s="630">
        <v>9</v>
      </c>
      <c r="K22" s="72">
        <v>8</v>
      </c>
      <c r="L22" s="36">
        <v>65.5</v>
      </c>
      <c r="M22" s="7">
        <v>67.67</v>
      </c>
      <c r="N22" s="630">
        <v>44</v>
      </c>
      <c r="O22" s="627">
        <v>7</v>
      </c>
      <c r="P22" s="628">
        <v>80.142857142857139</v>
      </c>
      <c r="Q22" s="628">
        <v>66.87</v>
      </c>
      <c r="R22" s="630">
        <v>8</v>
      </c>
      <c r="S22" s="627">
        <v>10</v>
      </c>
      <c r="T22" s="629">
        <v>57.4</v>
      </c>
      <c r="U22" s="34">
        <v>63.14</v>
      </c>
      <c r="V22" s="630">
        <v>54</v>
      </c>
      <c r="W22" s="651">
        <f t="shared" si="1"/>
        <v>190</v>
      </c>
      <c r="X22" s="19"/>
    </row>
    <row r="23" spans="1:24" ht="15" customHeight="1" x14ac:dyDescent="0.25">
      <c r="A23" s="72">
        <v>8</v>
      </c>
      <c r="B23" s="78" t="s">
        <v>58</v>
      </c>
      <c r="C23" s="72">
        <v>1</v>
      </c>
      <c r="D23" s="173">
        <v>52</v>
      </c>
      <c r="E23" s="9">
        <v>74.430000000000007</v>
      </c>
      <c r="F23" s="772">
        <v>84</v>
      </c>
      <c r="G23" s="72">
        <v>1</v>
      </c>
      <c r="H23" s="173">
        <v>48</v>
      </c>
      <c r="I23" s="735">
        <v>69.41</v>
      </c>
      <c r="J23" s="630">
        <v>81</v>
      </c>
      <c r="K23" s="72">
        <v>3</v>
      </c>
      <c r="L23" s="36">
        <v>63.333333333333336</v>
      </c>
      <c r="M23" s="7">
        <v>67.67</v>
      </c>
      <c r="N23" s="630">
        <v>49</v>
      </c>
      <c r="O23" s="627">
        <v>3</v>
      </c>
      <c r="P23" s="628">
        <v>60.666666666666664</v>
      </c>
      <c r="Q23" s="628">
        <v>66.87</v>
      </c>
      <c r="R23" s="630">
        <v>51</v>
      </c>
      <c r="S23" s="627">
        <v>1</v>
      </c>
      <c r="T23" s="629">
        <v>41</v>
      </c>
      <c r="U23" s="34">
        <v>63.14</v>
      </c>
      <c r="V23" s="630">
        <v>76</v>
      </c>
      <c r="W23" s="651">
        <f t="shared" si="1"/>
        <v>341</v>
      </c>
      <c r="X23" s="19"/>
    </row>
    <row r="24" spans="1:24" ht="15" customHeight="1" x14ac:dyDescent="0.25">
      <c r="A24" s="72">
        <v>9</v>
      </c>
      <c r="B24" s="78" t="s">
        <v>73</v>
      </c>
      <c r="C24" s="737">
        <v>1</v>
      </c>
      <c r="D24" s="173">
        <v>43</v>
      </c>
      <c r="E24" s="9">
        <v>74.430000000000007</v>
      </c>
      <c r="F24" s="772">
        <v>90</v>
      </c>
      <c r="G24" s="737">
        <v>1</v>
      </c>
      <c r="H24" s="173">
        <v>58</v>
      </c>
      <c r="I24" s="735">
        <v>69.41</v>
      </c>
      <c r="J24" s="630">
        <v>62</v>
      </c>
      <c r="K24" s="72">
        <v>3</v>
      </c>
      <c r="L24" s="36">
        <v>59.666666666666664</v>
      </c>
      <c r="M24" s="7">
        <v>67.67</v>
      </c>
      <c r="N24" s="630">
        <v>57</v>
      </c>
      <c r="O24" s="86"/>
      <c r="P24" s="628"/>
      <c r="Q24" s="628">
        <v>66.87</v>
      </c>
      <c r="R24" s="630">
        <v>89</v>
      </c>
      <c r="S24" s="759"/>
      <c r="T24" s="628"/>
      <c r="U24" s="34">
        <v>63.14</v>
      </c>
      <c r="V24" s="630">
        <v>83</v>
      </c>
      <c r="W24" s="651">
        <f t="shared" si="1"/>
        <v>381</v>
      </c>
      <c r="X24" s="19"/>
    </row>
    <row r="25" spans="1:24" ht="15" customHeight="1" x14ac:dyDescent="0.25">
      <c r="A25" s="72">
        <v>10</v>
      </c>
      <c r="B25" s="312" t="s">
        <v>57</v>
      </c>
      <c r="C25" s="72">
        <v>1</v>
      </c>
      <c r="D25" s="173">
        <v>35</v>
      </c>
      <c r="E25" s="739">
        <v>74.430000000000007</v>
      </c>
      <c r="F25" s="772">
        <v>94</v>
      </c>
      <c r="G25" s="768"/>
      <c r="H25" s="739"/>
      <c r="I25" s="735">
        <v>69.41</v>
      </c>
      <c r="J25" s="681">
        <v>92</v>
      </c>
      <c r="K25" s="700"/>
      <c r="L25" s="682"/>
      <c r="M25" s="7">
        <v>67.67</v>
      </c>
      <c r="N25" s="683">
        <v>90</v>
      </c>
      <c r="O25" s="627">
        <v>1</v>
      </c>
      <c r="P25" s="628">
        <v>86</v>
      </c>
      <c r="Q25" s="628">
        <v>66.87</v>
      </c>
      <c r="R25" s="630">
        <v>3</v>
      </c>
      <c r="S25" s="627"/>
      <c r="T25" s="629"/>
      <c r="U25" s="34">
        <v>63.14</v>
      </c>
      <c r="V25" s="630">
        <v>83</v>
      </c>
      <c r="W25" s="651">
        <f t="shared" si="1"/>
        <v>362</v>
      </c>
      <c r="X25" s="19"/>
    </row>
    <row r="26" spans="1:24" s="125" customFormat="1" ht="15" customHeight="1" x14ac:dyDescent="0.25">
      <c r="A26" s="188">
        <v>11</v>
      </c>
      <c r="B26" s="312" t="s">
        <v>54</v>
      </c>
      <c r="C26" s="768"/>
      <c r="D26" s="739"/>
      <c r="E26" s="739">
        <v>74.430000000000007</v>
      </c>
      <c r="F26" s="772">
        <v>95</v>
      </c>
      <c r="G26" s="768"/>
      <c r="H26" s="739"/>
      <c r="I26" s="735">
        <v>69.41</v>
      </c>
      <c r="J26" s="681">
        <v>92</v>
      </c>
      <c r="K26" s="86"/>
      <c r="L26" s="7"/>
      <c r="M26" s="7">
        <v>67.67</v>
      </c>
      <c r="N26" s="683">
        <v>90</v>
      </c>
      <c r="O26" s="627">
        <v>4</v>
      </c>
      <c r="P26" s="628">
        <v>37.75</v>
      </c>
      <c r="Q26" s="628">
        <v>66.87</v>
      </c>
      <c r="R26" s="630">
        <v>80</v>
      </c>
      <c r="S26" s="759"/>
      <c r="T26" s="628"/>
      <c r="U26" s="34">
        <v>63.14</v>
      </c>
      <c r="V26" s="630">
        <v>83</v>
      </c>
      <c r="W26" s="672">
        <f t="shared" si="1"/>
        <v>440</v>
      </c>
      <c r="X26" s="19"/>
    </row>
    <row r="27" spans="1:24" s="268" customFormat="1" ht="15" customHeight="1" x14ac:dyDescent="0.25">
      <c r="A27" s="188">
        <v>12</v>
      </c>
      <c r="B27" s="312" t="s">
        <v>109</v>
      </c>
      <c r="C27" s="768"/>
      <c r="D27" s="739"/>
      <c r="E27" s="739">
        <v>74.430000000000007</v>
      </c>
      <c r="F27" s="772">
        <v>95</v>
      </c>
      <c r="G27" s="768"/>
      <c r="H27" s="739"/>
      <c r="I27" s="735">
        <v>69.41</v>
      </c>
      <c r="J27" s="681">
        <v>92</v>
      </c>
      <c r="K27" s="72">
        <v>1</v>
      </c>
      <c r="L27" s="36">
        <v>66</v>
      </c>
      <c r="M27" s="7">
        <v>67.67</v>
      </c>
      <c r="N27" s="630">
        <v>40</v>
      </c>
      <c r="O27" s="627"/>
      <c r="P27" s="628"/>
      <c r="Q27" s="628">
        <v>66.87</v>
      </c>
      <c r="R27" s="630">
        <v>89</v>
      </c>
      <c r="S27" s="627"/>
      <c r="T27" s="629"/>
      <c r="U27" s="34">
        <v>63.14</v>
      </c>
      <c r="V27" s="630">
        <v>83</v>
      </c>
      <c r="W27" s="672">
        <f t="shared" si="1"/>
        <v>399</v>
      </c>
      <c r="X27" s="19"/>
    </row>
    <row r="28" spans="1:24" ht="15" customHeight="1" thickBot="1" x14ac:dyDescent="0.3">
      <c r="A28" s="70">
        <v>13</v>
      </c>
      <c r="B28" s="312" t="s">
        <v>56</v>
      </c>
      <c r="C28" s="768"/>
      <c r="D28" s="739"/>
      <c r="E28" s="739">
        <v>74.430000000000007</v>
      </c>
      <c r="F28" s="772">
        <v>95</v>
      </c>
      <c r="G28" s="768"/>
      <c r="H28" s="739"/>
      <c r="I28" s="735">
        <v>69.41</v>
      </c>
      <c r="J28" s="681">
        <v>92</v>
      </c>
      <c r="K28" s="86"/>
      <c r="L28" s="7"/>
      <c r="M28" s="7">
        <v>67.67</v>
      </c>
      <c r="N28" s="683">
        <v>90</v>
      </c>
      <c r="O28" s="627">
        <v>1</v>
      </c>
      <c r="P28" s="628">
        <v>51</v>
      </c>
      <c r="Q28" s="628">
        <v>66.87</v>
      </c>
      <c r="R28" s="630">
        <v>69</v>
      </c>
      <c r="S28" s="759"/>
      <c r="T28" s="628"/>
      <c r="U28" s="34">
        <v>63.14</v>
      </c>
      <c r="V28" s="630">
        <v>83</v>
      </c>
      <c r="W28" s="658">
        <f t="shared" si="1"/>
        <v>429</v>
      </c>
      <c r="X28" s="19"/>
    </row>
    <row r="29" spans="1:24" s="125" customFormat="1" ht="15" customHeight="1" thickBot="1" x14ac:dyDescent="0.3">
      <c r="A29" s="221"/>
      <c r="B29" s="659" t="s">
        <v>152</v>
      </c>
      <c r="C29" s="660">
        <f>SUM(C30:C47)</f>
        <v>50</v>
      </c>
      <c r="D29" s="758">
        <f>AVERAGE(D30:D47)</f>
        <v>67.374285714285705</v>
      </c>
      <c r="E29" s="661">
        <v>74.430000000000007</v>
      </c>
      <c r="F29" s="662"/>
      <c r="G29" s="225">
        <f>SUM(G30:G47)</f>
        <v>52</v>
      </c>
      <c r="H29" s="228">
        <f>AVERAGE(H30:H47)</f>
        <v>64.44</v>
      </c>
      <c r="I29" s="226">
        <v>69.41</v>
      </c>
      <c r="J29" s="227"/>
      <c r="K29" s="673">
        <f>SUM(K30:K47)</f>
        <v>50</v>
      </c>
      <c r="L29" s="222">
        <f>AVERAGE(L30:L47)</f>
        <v>55.278514739229024</v>
      </c>
      <c r="M29" s="222">
        <v>67.67</v>
      </c>
      <c r="N29" s="664"/>
      <c r="O29" s="665">
        <f>SUM(O30:O47)</f>
        <v>53</v>
      </c>
      <c r="P29" s="234">
        <f>AVERAGE(P30:P47)</f>
        <v>58.289743589743594</v>
      </c>
      <c r="Q29" s="234">
        <v>66.87</v>
      </c>
      <c r="R29" s="668"/>
      <c r="S29" s="674">
        <f>SUM(S30:S47)</f>
        <v>29</v>
      </c>
      <c r="T29" s="234">
        <f>AVERAGE(T30:T47)</f>
        <v>58.844999999999992</v>
      </c>
      <c r="U29" s="667">
        <v>66.87</v>
      </c>
      <c r="V29" s="668"/>
      <c r="W29" s="675"/>
      <c r="X29" s="19"/>
    </row>
    <row r="30" spans="1:24" ht="15" customHeight="1" x14ac:dyDescent="0.25">
      <c r="A30" s="73">
        <v>1</v>
      </c>
      <c r="B30" s="349" t="s">
        <v>46</v>
      </c>
      <c r="C30" s="72">
        <v>1</v>
      </c>
      <c r="D30" s="173">
        <v>95</v>
      </c>
      <c r="E30" s="735">
        <v>74.430000000000007</v>
      </c>
      <c r="F30" s="772">
        <v>1</v>
      </c>
      <c r="G30" s="72">
        <v>1</v>
      </c>
      <c r="H30" s="173">
        <v>55</v>
      </c>
      <c r="I30" s="735">
        <v>69.41</v>
      </c>
      <c r="J30" s="630">
        <v>71</v>
      </c>
      <c r="K30" s="72">
        <v>1</v>
      </c>
      <c r="L30" s="36">
        <v>56</v>
      </c>
      <c r="M30" s="7">
        <v>67.67</v>
      </c>
      <c r="N30" s="630">
        <v>69</v>
      </c>
      <c r="O30" s="627">
        <v>1</v>
      </c>
      <c r="P30" s="628">
        <v>55</v>
      </c>
      <c r="Q30" s="628">
        <v>66.87</v>
      </c>
      <c r="R30" s="630">
        <v>62</v>
      </c>
      <c r="S30" s="759"/>
      <c r="T30" s="628"/>
      <c r="U30" s="34">
        <v>63.14</v>
      </c>
      <c r="V30" s="630">
        <v>83</v>
      </c>
      <c r="W30" s="670">
        <f t="shared" ref="W30:W47" si="2">F30+J30+N30+R30+V30</f>
        <v>286</v>
      </c>
      <c r="X30" s="19"/>
    </row>
    <row r="31" spans="1:24" ht="15" customHeight="1" x14ac:dyDescent="0.25">
      <c r="A31" s="74">
        <v>2</v>
      </c>
      <c r="B31" s="349" t="s">
        <v>45</v>
      </c>
      <c r="C31" s="72">
        <v>2</v>
      </c>
      <c r="D31" s="173">
        <v>84</v>
      </c>
      <c r="E31" s="735">
        <v>74.430000000000007</v>
      </c>
      <c r="F31" s="772">
        <v>12</v>
      </c>
      <c r="G31" s="72">
        <v>1</v>
      </c>
      <c r="H31" s="173">
        <v>51</v>
      </c>
      <c r="I31" s="735">
        <v>69.41</v>
      </c>
      <c r="J31" s="630">
        <v>76</v>
      </c>
      <c r="K31" s="86"/>
      <c r="L31" s="7"/>
      <c r="M31" s="7">
        <v>67.67</v>
      </c>
      <c r="N31" s="683">
        <v>90</v>
      </c>
      <c r="O31" s="627">
        <v>1</v>
      </c>
      <c r="P31" s="628">
        <v>53</v>
      </c>
      <c r="Q31" s="628">
        <v>66.87</v>
      </c>
      <c r="R31" s="630">
        <v>64</v>
      </c>
      <c r="S31" s="759"/>
      <c r="T31" s="628"/>
      <c r="U31" s="34">
        <v>63.14</v>
      </c>
      <c r="V31" s="630">
        <v>83</v>
      </c>
      <c r="W31" s="651">
        <f t="shared" si="2"/>
        <v>325</v>
      </c>
      <c r="X31" s="19"/>
    </row>
    <row r="32" spans="1:24" ht="15" customHeight="1" x14ac:dyDescent="0.25">
      <c r="A32" s="74">
        <v>3</v>
      </c>
      <c r="B32" s="349" t="s">
        <v>77</v>
      </c>
      <c r="C32" s="72">
        <v>3</v>
      </c>
      <c r="D32" s="173">
        <v>74</v>
      </c>
      <c r="E32" s="735">
        <v>74.430000000000007</v>
      </c>
      <c r="F32" s="772">
        <v>38</v>
      </c>
      <c r="G32" s="72">
        <v>3</v>
      </c>
      <c r="H32" s="173">
        <v>80</v>
      </c>
      <c r="I32" s="735">
        <v>69.41</v>
      </c>
      <c r="J32" s="630">
        <v>13</v>
      </c>
      <c r="K32" s="72">
        <v>5</v>
      </c>
      <c r="L32" s="36">
        <v>74.8</v>
      </c>
      <c r="M32" s="7">
        <v>67.67</v>
      </c>
      <c r="N32" s="630">
        <v>17</v>
      </c>
      <c r="O32" s="627">
        <v>4</v>
      </c>
      <c r="P32" s="628">
        <v>79.25</v>
      </c>
      <c r="Q32" s="628">
        <v>66.87</v>
      </c>
      <c r="R32" s="630">
        <v>10</v>
      </c>
      <c r="S32" s="627">
        <v>5</v>
      </c>
      <c r="T32" s="629">
        <v>77.2</v>
      </c>
      <c r="U32" s="34">
        <v>63.14</v>
      </c>
      <c r="V32" s="630">
        <v>6</v>
      </c>
      <c r="W32" s="651">
        <f t="shared" si="2"/>
        <v>84</v>
      </c>
      <c r="X32" s="19"/>
    </row>
    <row r="33" spans="1:24" ht="15" customHeight="1" x14ac:dyDescent="0.25">
      <c r="A33" s="74">
        <v>4</v>
      </c>
      <c r="B33" s="78" t="s">
        <v>78</v>
      </c>
      <c r="C33" s="72">
        <v>4</v>
      </c>
      <c r="D33" s="173">
        <v>73.5</v>
      </c>
      <c r="E33" s="9">
        <v>74.430000000000007</v>
      </c>
      <c r="F33" s="772">
        <v>39</v>
      </c>
      <c r="G33" s="72">
        <v>4</v>
      </c>
      <c r="H33" s="173">
        <v>60.5</v>
      </c>
      <c r="I33" s="735">
        <v>69.41</v>
      </c>
      <c r="J33" s="630">
        <v>58</v>
      </c>
      <c r="K33" s="72">
        <v>4</v>
      </c>
      <c r="L33" s="36">
        <v>54</v>
      </c>
      <c r="M33" s="7">
        <v>67.67</v>
      </c>
      <c r="N33" s="630">
        <v>73</v>
      </c>
      <c r="O33" s="627">
        <v>3</v>
      </c>
      <c r="P33" s="628">
        <v>48</v>
      </c>
      <c r="Q33" s="628">
        <v>66.87</v>
      </c>
      <c r="R33" s="630">
        <v>71</v>
      </c>
      <c r="S33" s="627">
        <v>2</v>
      </c>
      <c r="T33" s="629">
        <v>77</v>
      </c>
      <c r="U33" s="34">
        <v>63.14</v>
      </c>
      <c r="V33" s="630">
        <v>8</v>
      </c>
      <c r="W33" s="651">
        <f t="shared" si="2"/>
        <v>249</v>
      </c>
      <c r="X33" s="19"/>
    </row>
    <row r="34" spans="1:24" ht="15" customHeight="1" x14ac:dyDescent="0.25">
      <c r="A34" s="74">
        <v>5</v>
      </c>
      <c r="B34" s="349" t="s">
        <v>47</v>
      </c>
      <c r="C34" s="72">
        <v>1</v>
      </c>
      <c r="D34" s="173">
        <v>73</v>
      </c>
      <c r="E34" s="735">
        <v>74.430000000000007</v>
      </c>
      <c r="F34" s="772">
        <v>42</v>
      </c>
      <c r="G34" s="72">
        <v>3</v>
      </c>
      <c r="H34" s="173">
        <v>52</v>
      </c>
      <c r="I34" s="735">
        <v>69.41</v>
      </c>
      <c r="J34" s="630">
        <v>74</v>
      </c>
      <c r="K34" s="700"/>
      <c r="L34" s="682"/>
      <c r="M34" s="7">
        <v>67.67</v>
      </c>
      <c r="N34" s="683">
        <v>90</v>
      </c>
      <c r="O34" s="700"/>
      <c r="P34" s="682"/>
      <c r="Q34" s="628">
        <v>66.87</v>
      </c>
      <c r="R34" s="630">
        <v>89</v>
      </c>
      <c r="S34" s="627">
        <v>2</v>
      </c>
      <c r="T34" s="629">
        <v>69.5</v>
      </c>
      <c r="U34" s="34">
        <v>63.14</v>
      </c>
      <c r="V34" s="630">
        <v>22</v>
      </c>
      <c r="W34" s="651">
        <f t="shared" si="2"/>
        <v>317</v>
      </c>
      <c r="X34" s="19"/>
    </row>
    <row r="35" spans="1:24" ht="15" customHeight="1" x14ac:dyDescent="0.25">
      <c r="A35" s="74">
        <v>6</v>
      </c>
      <c r="B35" s="349" t="s">
        <v>86</v>
      </c>
      <c r="C35" s="72">
        <v>15</v>
      </c>
      <c r="D35" s="173">
        <v>72.33</v>
      </c>
      <c r="E35" s="735">
        <v>74.430000000000007</v>
      </c>
      <c r="F35" s="772">
        <v>45</v>
      </c>
      <c r="G35" s="72">
        <v>15</v>
      </c>
      <c r="H35" s="173">
        <v>73.930000000000007</v>
      </c>
      <c r="I35" s="735">
        <v>69.41</v>
      </c>
      <c r="J35" s="630">
        <v>28</v>
      </c>
      <c r="K35" s="72">
        <v>9</v>
      </c>
      <c r="L35" s="36">
        <v>70.444444444444443</v>
      </c>
      <c r="M35" s="7">
        <v>67.67</v>
      </c>
      <c r="N35" s="630">
        <v>29</v>
      </c>
      <c r="O35" s="627">
        <v>15</v>
      </c>
      <c r="P35" s="628">
        <v>73.599999999999994</v>
      </c>
      <c r="Q35" s="628">
        <v>66.87</v>
      </c>
      <c r="R35" s="630">
        <v>22</v>
      </c>
      <c r="S35" s="627">
        <v>6</v>
      </c>
      <c r="T35" s="629">
        <v>75.5</v>
      </c>
      <c r="U35" s="34">
        <v>63.14</v>
      </c>
      <c r="V35" s="630">
        <v>12</v>
      </c>
      <c r="W35" s="651">
        <f t="shared" si="2"/>
        <v>136</v>
      </c>
      <c r="X35" s="19"/>
    </row>
    <row r="36" spans="1:24" ht="15" customHeight="1" x14ac:dyDescent="0.25">
      <c r="A36" s="74">
        <v>7</v>
      </c>
      <c r="B36" s="349" t="s">
        <v>76</v>
      </c>
      <c r="C36" s="72">
        <v>3</v>
      </c>
      <c r="D36" s="173">
        <v>72</v>
      </c>
      <c r="E36" s="735">
        <v>74.430000000000007</v>
      </c>
      <c r="F36" s="772">
        <v>50</v>
      </c>
      <c r="G36" s="72">
        <v>7</v>
      </c>
      <c r="H36" s="173">
        <v>72.290000000000006</v>
      </c>
      <c r="I36" s="735">
        <v>69.41</v>
      </c>
      <c r="J36" s="630">
        <v>31</v>
      </c>
      <c r="K36" s="72">
        <v>4</v>
      </c>
      <c r="L36" s="36">
        <v>65.75</v>
      </c>
      <c r="M36" s="7">
        <v>67.67</v>
      </c>
      <c r="N36" s="630">
        <v>43</v>
      </c>
      <c r="O36" s="627">
        <v>4</v>
      </c>
      <c r="P36" s="628">
        <v>73.75</v>
      </c>
      <c r="Q36" s="628">
        <v>66.87</v>
      </c>
      <c r="R36" s="630">
        <v>21</v>
      </c>
      <c r="S36" s="627">
        <v>2</v>
      </c>
      <c r="T36" s="629">
        <v>44.5</v>
      </c>
      <c r="U36" s="34">
        <v>63.14</v>
      </c>
      <c r="V36" s="630">
        <v>74</v>
      </c>
      <c r="W36" s="651">
        <f t="shared" si="2"/>
        <v>219</v>
      </c>
      <c r="X36" s="19"/>
    </row>
    <row r="37" spans="1:24" ht="15" customHeight="1" x14ac:dyDescent="0.25">
      <c r="A37" s="74">
        <v>8</v>
      </c>
      <c r="B37" s="349" t="s">
        <v>140</v>
      </c>
      <c r="C37" s="72">
        <v>11</v>
      </c>
      <c r="D37" s="173">
        <v>71.91</v>
      </c>
      <c r="E37" s="735">
        <v>74.430000000000007</v>
      </c>
      <c r="F37" s="772">
        <v>52</v>
      </c>
      <c r="G37" s="72">
        <v>3</v>
      </c>
      <c r="H37" s="173">
        <v>50.33</v>
      </c>
      <c r="I37" s="735">
        <v>69.41</v>
      </c>
      <c r="J37" s="630">
        <v>78</v>
      </c>
      <c r="K37" s="72">
        <v>9</v>
      </c>
      <c r="L37" s="36">
        <v>74.666666666666671</v>
      </c>
      <c r="M37" s="7">
        <v>67.67</v>
      </c>
      <c r="N37" s="630">
        <v>18</v>
      </c>
      <c r="O37" s="627">
        <v>10</v>
      </c>
      <c r="P37" s="628">
        <v>82</v>
      </c>
      <c r="Q37" s="628">
        <v>66.87</v>
      </c>
      <c r="R37" s="630">
        <v>7</v>
      </c>
      <c r="S37" s="627">
        <v>4</v>
      </c>
      <c r="T37" s="629">
        <v>60.75</v>
      </c>
      <c r="U37" s="34">
        <v>63.14</v>
      </c>
      <c r="V37" s="630">
        <v>45</v>
      </c>
      <c r="W37" s="651">
        <f t="shared" si="2"/>
        <v>200</v>
      </c>
      <c r="X37" s="19"/>
    </row>
    <row r="38" spans="1:24" ht="15" customHeight="1" x14ac:dyDescent="0.25">
      <c r="A38" s="74">
        <v>9</v>
      </c>
      <c r="B38" s="349" t="s">
        <v>51</v>
      </c>
      <c r="C38" s="72">
        <v>2</v>
      </c>
      <c r="D38" s="173">
        <v>66.5</v>
      </c>
      <c r="E38" s="735">
        <v>74.430000000000007</v>
      </c>
      <c r="F38" s="772">
        <v>65</v>
      </c>
      <c r="G38" s="72">
        <v>1</v>
      </c>
      <c r="H38" s="173">
        <v>51</v>
      </c>
      <c r="I38" s="735">
        <v>69.41</v>
      </c>
      <c r="J38" s="630">
        <v>77</v>
      </c>
      <c r="K38" s="72">
        <v>3</v>
      </c>
      <c r="L38" s="36">
        <v>55</v>
      </c>
      <c r="M38" s="7">
        <v>67.67</v>
      </c>
      <c r="N38" s="630">
        <v>72</v>
      </c>
      <c r="O38" s="627">
        <v>2</v>
      </c>
      <c r="P38" s="628">
        <v>58.5</v>
      </c>
      <c r="Q38" s="628">
        <v>66.87</v>
      </c>
      <c r="R38" s="630">
        <v>57</v>
      </c>
      <c r="S38" s="759"/>
      <c r="T38" s="628"/>
      <c r="U38" s="34">
        <v>63.14</v>
      </c>
      <c r="V38" s="630">
        <v>83</v>
      </c>
      <c r="W38" s="651">
        <f t="shared" si="2"/>
        <v>354</v>
      </c>
      <c r="X38" s="19"/>
    </row>
    <row r="39" spans="1:24" ht="15" customHeight="1" x14ac:dyDescent="0.25">
      <c r="A39" s="74">
        <v>10</v>
      </c>
      <c r="B39" s="349" t="s">
        <v>44</v>
      </c>
      <c r="C39" s="72">
        <v>1</v>
      </c>
      <c r="D39" s="173">
        <v>56</v>
      </c>
      <c r="E39" s="735">
        <v>74.430000000000007</v>
      </c>
      <c r="F39" s="772">
        <v>80</v>
      </c>
      <c r="G39" s="72">
        <v>1</v>
      </c>
      <c r="H39" s="173">
        <v>91</v>
      </c>
      <c r="I39" s="735">
        <v>69.41</v>
      </c>
      <c r="J39" s="630">
        <v>2</v>
      </c>
      <c r="K39" s="72">
        <v>1</v>
      </c>
      <c r="L39" s="36">
        <v>38</v>
      </c>
      <c r="M39" s="7">
        <v>67.67</v>
      </c>
      <c r="N39" s="630">
        <v>85</v>
      </c>
      <c r="O39" s="627">
        <v>3</v>
      </c>
      <c r="P39" s="628">
        <v>42.333333333333336</v>
      </c>
      <c r="Q39" s="628">
        <v>66.87</v>
      </c>
      <c r="R39" s="630">
        <v>75</v>
      </c>
      <c r="S39" s="759"/>
      <c r="T39" s="628"/>
      <c r="U39" s="34">
        <v>63.14</v>
      </c>
      <c r="V39" s="630">
        <v>83</v>
      </c>
      <c r="W39" s="651">
        <f t="shared" si="2"/>
        <v>325</v>
      </c>
      <c r="X39" s="19"/>
    </row>
    <row r="40" spans="1:24" ht="15" customHeight="1" x14ac:dyDescent="0.25">
      <c r="A40" s="74">
        <v>11</v>
      </c>
      <c r="B40" s="349" t="s">
        <v>52</v>
      </c>
      <c r="C40" s="72">
        <v>2</v>
      </c>
      <c r="D40" s="173">
        <v>55.5</v>
      </c>
      <c r="E40" s="735">
        <v>74.430000000000007</v>
      </c>
      <c r="F40" s="772">
        <v>81</v>
      </c>
      <c r="G40" s="72">
        <v>6</v>
      </c>
      <c r="H40" s="173">
        <v>79.17</v>
      </c>
      <c r="I40" s="735">
        <v>69.41</v>
      </c>
      <c r="J40" s="630">
        <v>15</v>
      </c>
      <c r="K40" s="72">
        <v>1</v>
      </c>
      <c r="L40" s="36">
        <v>27</v>
      </c>
      <c r="M40" s="7">
        <v>67.67</v>
      </c>
      <c r="N40" s="630">
        <v>89</v>
      </c>
      <c r="O40" s="86"/>
      <c r="P40" s="628"/>
      <c r="Q40" s="628">
        <v>66.87</v>
      </c>
      <c r="R40" s="630">
        <v>89</v>
      </c>
      <c r="S40" s="627">
        <v>1</v>
      </c>
      <c r="T40" s="629">
        <v>14</v>
      </c>
      <c r="U40" s="34">
        <v>63.14</v>
      </c>
      <c r="V40" s="630">
        <v>82</v>
      </c>
      <c r="W40" s="651">
        <f t="shared" si="2"/>
        <v>356</v>
      </c>
      <c r="X40" s="19"/>
    </row>
    <row r="41" spans="1:24" ht="15" customHeight="1" x14ac:dyDescent="0.25">
      <c r="A41" s="74">
        <v>12</v>
      </c>
      <c r="B41" s="349" t="s">
        <v>75</v>
      </c>
      <c r="C41" s="72">
        <v>2</v>
      </c>
      <c r="D41" s="173">
        <v>53</v>
      </c>
      <c r="E41" s="735">
        <v>74.430000000000007</v>
      </c>
      <c r="F41" s="772">
        <v>83</v>
      </c>
      <c r="G41" s="736"/>
      <c r="H41" s="735"/>
      <c r="I41" s="735">
        <v>69.41</v>
      </c>
      <c r="J41" s="681">
        <v>92</v>
      </c>
      <c r="K41" s="72">
        <v>1</v>
      </c>
      <c r="L41" s="36">
        <v>32</v>
      </c>
      <c r="M41" s="7">
        <v>67.67</v>
      </c>
      <c r="N41" s="630">
        <v>87</v>
      </c>
      <c r="O41" s="86"/>
      <c r="P41" s="628"/>
      <c r="Q41" s="628">
        <v>66.87</v>
      </c>
      <c r="R41" s="630">
        <v>89</v>
      </c>
      <c r="S41" s="759"/>
      <c r="T41" s="628"/>
      <c r="U41" s="34">
        <v>63.14</v>
      </c>
      <c r="V41" s="630">
        <v>83</v>
      </c>
      <c r="W41" s="651">
        <f t="shared" si="2"/>
        <v>434</v>
      </c>
      <c r="X41" s="19"/>
    </row>
    <row r="42" spans="1:24" ht="15" customHeight="1" x14ac:dyDescent="0.25">
      <c r="A42" s="74">
        <v>13</v>
      </c>
      <c r="B42" s="572" t="s">
        <v>168</v>
      </c>
      <c r="C42" s="72">
        <v>2</v>
      </c>
      <c r="D42" s="173">
        <v>50.5</v>
      </c>
      <c r="E42" s="739">
        <v>74.430000000000007</v>
      </c>
      <c r="F42" s="772">
        <v>85</v>
      </c>
      <c r="G42" s="72"/>
      <c r="H42" s="173"/>
      <c r="I42" s="735">
        <v>69.41</v>
      </c>
      <c r="J42" s="630">
        <v>92</v>
      </c>
      <c r="K42" s="72"/>
      <c r="L42" s="36"/>
      <c r="M42" s="7">
        <v>67.67</v>
      </c>
      <c r="N42" s="630">
        <v>90</v>
      </c>
      <c r="O42" s="86"/>
      <c r="P42" s="628"/>
      <c r="Q42" s="628">
        <v>66.87</v>
      </c>
      <c r="R42" s="630">
        <v>89</v>
      </c>
      <c r="S42" s="759"/>
      <c r="T42" s="628"/>
      <c r="U42" s="34">
        <v>63.14</v>
      </c>
      <c r="V42" s="630">
        <v>83</v>
      </c>
      <c r="W42" s="651">
        <f t="shared" si="2"/>
        <v>439</v>
      </c>
      <c r="X42" s="19"/>
    </row>
    <row r="43" spans="1:24" ht="15" customHeight="1" x14ac:dyDescent="0.25">
      <c r="A43" s="74">
        <v>14</v>
      </c>
      <c r="B43" s="349" t="s">
        <v>42</v>
      </c>
      <c r="C43" s="72">
        <v>1</v>
      </c>
      <c r="D43" s="173">
        <v>46</v>
      </c>
      <c r="E43" s="735">
        <v>74.430000000000007</v>
      </c>
      <c r="F43" s="772">
        <v>87</v>
      </c>
      <c r="G43" s="72">
        <v>6</v>
      </c>
      <c r="H43" s="173">
        <v>66.5</v>
      </c>
      <c r="I43" s="735">
        <v>69.41</v>
      </c>
      <c r="J43" s="630">
        <v>46</v>
      </c>
      <c r="K43" s="72">
        <v>7</v>
      </c>
      <c r="L43" s="36">
        <v>68.571428571428569</v>
      </c>
      <c r="M43" s="7">
        <v>67.67</v>
      </c>
      <c r="N43" s="630">
        <v>34</v>
      </c>
      <c r="O43" s="627">
        <v>5</v>
      </c>
      <c r="P43" s="628">
        <v>51</v>
      </c>
      <c r="Q43" s="628">
        <v>66.87</v>
      </c>
      <c r="R43" s="630">
        <v>67</v>
      </c>
      <c r="S43" s="627">
        <v>3</v>
      </c>
      <c r="T43" s="629">
        <v>55.666666669999998</v>
      </c>
      <c r="U43" s="34">
        <v>63.14</v>
      </c>
      <c r="V43" s="630">
        <v>59</v>
      </c>
      <c r="W43" s="651">
        <f t="shared" si="2"/>
        <v>293</v>
      </c>
      <c r="X43" s="19"/>
    </row>
    <row r="44" spans="1:24" ht="15" customHeight="1" x14ac:dyDescent="0.25">
      <c r="A44" s="74">
        <v>15</v>
      </c>
      <c r="B44" s="349" t="s">
        <v>50</v>
      </c>
      <c r="C44" s="736"/>
      <c r="D44" s="735"/>
      <c r="E44" s="735">
        <v>74.430000000000007</v>
      </c>
      <c r="F44" s="772">
        <v>95</v>
      </c>
      <c r="G44" s="736"/>
      <c r="H44" s="735"/>
      <c r="I44" s="735">
        <v>69.41</v>
      </c>
      <c r="J44" s="681">
        <v>92</v>
      </c>
      <c r="K44" s="72">
        <v>1</v>
      </c>
      <c r="L44" s="36">
        <v>50</v>
      </c>
      <c r="M44" s="7">
        <v>67.67</v>
      </c>
      <c r="N44" s="630">
        <v>76</v>
      </c>
      <c r="O44" s="627">
        <v>1</v>
      </c>
      <c r="P44" s="628">
        <v>31</v>
      </c>
      <c r="Q44" s="628">
        <v>66.87</v>
      </c>
      <c r="R44" s="630">
        <v>84</v>
      </c>
      <c r="S44" s="759"/>
      <c r="T44" s="628"/>
      <c r="U44" s="34">
        <v>63.14</v>
      </c>
      <c r="V44" s="630">
        <v>83</v>
      </c>
      <c r="W44" s="651">
        <f t="shared" si="2"/>
        <v>430</v>
      </c>
      <c r="X44" s="19"/>
    </row>
    <row r="45" spans="1:24" ht="15" customHeight="1" x14ac:dyDescent="0.25">
      <c r="A45" s="74">
        <v>16</v>
      </c>
      <c r="B45" s="349" t="s">
        <v>48</v>
      </c>
      <c r="C45" s="736"/>
      <c r="D45" s="735"/>
      <c r="E45" s="735">
        <v>74.430000000000007</v>
      </c>
      <c r="F45" s="772">
        <v>95</v>
      </c>
      <c r="G45" s="736"/>
      <c r="H45" s="735"/>
      <c r="I45" s="735">
        <v>69.41</v>
      </c>
      <c r="J45" s="681">
        <v>92</v>
      </c>
      <c r="K45" s="86"/>
      <c r="L45" s="7"/>
      <c r="M45" s="7">
        <v>67.67</v>
      </c>
      <c r="N45" s="683">
        <v>90</v>
      </c>
      <c r="O45" s="627">
        <v>1</v>
      </c>
      <c r="P45" s="628">
        <v>54</v>
      </c>
      <c r="Q45" s="628">
        <v>66.87</v>
      </c>
      <c r="R45" s="630">
        <v>63</v>
      </c>
      <c r="S45" s="759"/>
      <c r="T45" s="628"/>
      <c r="U45" s="34">
        <v>63.14</v>
      </c>
      <c r="V45" s="630">
        <v>83</v>
      </c>
      <c r="W45" s="651">
        <f t="shared" si="2"/>
        <v>423</v>
      </c>
      <c r="X45" s="19"/>
    </row>
    <row r="46" spans="1:24" s="417" customFormat="1" ht="15" customHeight="1" x14ac:dyDescent="0.25">
      <c r="A46" s="74">
        <v>17</v>
      </c>
      <c r="B46" s="78" t="s">
        <v>49</v>
      </c>
      <c r="C46" s="746"/>
      <c r="D46" s="9"/>
      <c r="E46" s="9">
        <v>74.430000000000007</v>
      </c>
      <c r="F46" s="772">
        <v>95</v>
      </c>
      <c r="G46" s="72">
        <v>1</v>
      </c>
      <c r="H46" s="173">
        <v>55</v>
      </c>
      <c r="I46" s="735">
        <v>69.41</v>
      </c>
      <c r="J46" s="630">
        <v>70</v>
      </c>
      <c r="K46" s="72">
        <v>1</v>
      </c>
      <c r="L46" s="36">
        <v>36</v>
      </c>
      <c r="M46" s="7">
        <v>67.67</v>
      </c>
      <c r="N46" s="630">
        <v>86</v>
      </c>
      <c r="O46" s="86"/>
      <c r="P46" s="628"/>
      <c r="Q46" s="628">
        <v>66.87</v>
      </c>
      <c r="R46" s="630">
        <v>89</v>
      </c>
      <c r="S46" s="627">
        <v>1</v>
      </c>
      <c r="T46" s="629">
        <v>36</v>
      </c>
      <c r="U46" s="34">
        <v>63.14</v>
      </c>
      <c r="V46" s="630">
        <v>77</v>
      </c>
      <c r="W46" s="651">
        <f t="shared" si="2"/>
        <v>417</v>
      </c>
      <c r="X46" s="19"/>
    </row>
    <row r="47" spans="1:24" ht="15" customHeight="1" thickBot="1" x14ac:dyDescent="0.3">
      <c r="A47" s="74">
        <v>18</v>
      </c>
      <c r="B47" s="349" t="s">
        <v>53</v>
      </c>
      <c r="C47" s="736"/>
      <c r="D47" s="735"/>
      <c r="E47" s="735">
        <v>74.430000000000007</v>
      </c>
      <c r="F47" s="772">
        <v>95</v>
      </c>
      <c r="G47" s="736"/>
      <c r="H47" s="735"/>
      <c r="I47" s="735">
        <v>69.41</v>
      </c>
      <c r="J47" s="681">
        <v>92</v>
      </c>
      <c r="K47" s="72">
        <v>3</v>
      </c>
      <c r="L47" s="36">
        <v>71.666666666666671</v>
      </c>
      <c r="M47" s="7">
        <v>67.67</v>
      </c>
      <c r="N47" s="630">
        <v>26</v>
      </c>
      <c r="O47" s="627">
        <v>3</v>
      </c>
      <c r="P47" s="628">
        <v>56.333333333333336</v>
      </c>
      <c r="Q47" s="628">
        <v>66.87</v>
      </c>
      <c r="R47" s="630">
        <v>61</v>
      </c>
      <c r="S47" s="627">
        <v>3</v>
      </c>
      <c r="T47" s="629">
        <v>78.333333330000002</v>
      </c>
      <c r="U47" s="34">
        <v>63.14</v>
      </c>
      <c r="V47" s="630">
        <v>5</v>
      </c>
      <c r="W47" s="651">
        <f t="shared" si="2"/>
        <v>279</v>
      </c>
      <c r="X47" s="19"/>
    </row>
    <row r="48" spans="1:24" s="125" customFormat="1" ht="15" customHeight="1" thickBot="1" x14ac:dyDescent="0.3">
      <c r="A48" s="229"/>
      <c r="B48" s="659" t="s">
        <v>153</v>
      </c>
      <c r="C48" s="660">
        <f>SUM(C49:C66)</f>
        <v>117</v>
      </c>
      <c r="D48" s="758">
        <f>AVERAGE(D49:D66)</f>
        <v>66.883749999999992</v>
      </c>
      <c r="E48" s="661">
        <v>74.430000000000007</v>
      </c>
      <c r="F48" s="662"/>
      <c r="G48" s="212">
        <f>SUM(G49:G66)</f>
        <v>103</v>
      </c>
      <c r="H48" s="223">
        <f>AVERAGE(H49:H66)</f>
        <v>69.278571428571425</v>
      </c>
      <c r="I48" s="213">
        <v>69.41</v>
      </c>
      <c r="J48" s="214"/>
      <c r="K48" s="673">
        <f>SUM(K49:K66)</f>
        <v>85</v>
      </c>
      <c r="L48" s="222">
        <f>AVERAGE(L49:L66)</f>
        <v>67.216446360153256</v>
      </c>
      <c r="M48" s="222">
        <v>67.67</v>
      </c>
      <c r="N48" s="664"/>
      <c r="O48" s="665">
        <f>SUM(O49:O66)</f>
        <v>89</v>
      </c>
      <c r="P48" s="234">
        <f>AVERAGE(P49:P66)</f>
        <v>65.194814814814819</v>
      </c>
      <c r="Q48" s="234">
        <v>66.87</v>
      </c>
      <c r="R48" s="668"/>
      <c r="S48" s="674">
        <f>SUM(S49:S66)</f>
        <v>108</v>
      </c>
      <c r="T48" s="234">
        <f>AVERAGE(T49:T66)</f>
        <v>61.336586988000001</v>
      </c>
      <c r="U48" s="667">
        <v>63.14</v>
      </c>
      <c r="V48" s="668"/>
      <c r="W48" s="675"/>
      <c r="X48" s="19"/>
    </row>
    <row r="49" spans="1:24" ht="15" customHeight="1" x14ac:dyDescent="0.25">
      <c r="A49" s="77">
        <v>1</v>
      </c>
      <c r="B49" s="486" t="s">
        <v>37</v>
      </c>
      <c r="C49" s="72">
        <v>1</v>
      </c>
      <c r="D49" s="173">
        <v>88</v>
      </c>
      <c r="E49" s="755">
        <v>74.430000000000007</v>
      </c>
      <c r="F49" s="772">
        <v>5</v>
      </c>
      <c r="G49" s="72">
        <v>2</v>
      </c>
      <c r="H49" s="322"/>
      <c r="I49" s="735">
        <v>69.41</v>
      </c>
      <c r="J49" s="681">
        <v>90</v>
      </c>
      <c r="K49" s="86"/>
      <c r="L49" s="7"/>
      <c r="M49" s="7">
        <v>67.67</v>
      </c>
      <c r="N49" s="683">
        <v>90</v>
      </c>
      <c r="O49" s="627">
        <v>1</v>
      </c>
      <c r="P49" s="628">
        <v>64</v>
      </c>
      <c r="Q49" s="628">
        <v>66.87</v>
      </c>
      <c r="R49" s="630">
        <v>47</v>
      </c>
      <c r="S49" s="627">
        <v>3</v>
      </c>
      <c r="T49" s="629">
        <v>42.333333330000002</v>
      </c>
      <c r="U49" s="34">
        <v>63.14</v>
      </c>
      <c r="V49" s="630">
        <v>75</v>
      </c>
      <c r="W49" s="670">
        <f t="shared" ref="W49:W112" si="3">F49+J49+N49+R49+V49</f>
        <v>307</v>
      </c>
      <c r="X49" s="19"/>
    </row>
    <row r="50" spans="1:24" ht="15" customHeight="1" x14ac:dyDescent="0.25">
      <c r="A50" s="77">
        <v>2</v>
      </c>
      <c r="B50" s="349" t="s">
        <v>111</v>
      </c>
      <c r="C50" s="72">
        <v>21</v>
      </c>
      <c r="D50" s="173">
        <v>84</v>
      </c>
      <c r="E50" s="735">
        <v>74.430000000000007</v>
      </c>
      <c r="F50" s="772">
        <v>9</v>
      </c>
      <c r="G50" s="72">
        <v>16</v>
      </c>
      <c r="H50" s="173">
        <v>86</v>
      </c>
      <c r="I50" s="735">
        <v>69.41</v>
      </c>
      <c r="J50" s="630">
        <v>3</v>
      </c>
      <c r="K50" s="72">
        <v>12</v>
      </c>
      <c r="L50" s="36">
        <v>66</v>
      </c>
      <c r="M50" s="7">
        <v>67.67</v>
      </c>
      <c r="N50" s="630">
        <v>41</v>
      </c>
      <c r="O50" s="627">
        <v>10</v>
      </c>
      <c r="P50" s="628">
        <v>86.2</v>
      </c>
      <c r="Q50" s="628">
        <v>66.87</v>
      </c>
      <c r="R50" s="630">
        <v>2</v>
      </c>
      <c r="S50" s="627">
        <v>11</v>
      </c>
      <c r="T50" s="629">
        <v>78.727272729999996</v>
      </c>
      <c r="U50" s="34">
        <v>63.14</v>
      </c>
      <c r="V50" s="630">
        <v>4</v>
      </c>
      <c r="W50" s="651">
        <f t="shared" si="3"/>
        <v>59</v>
      </c>
      <c r="X50" s="19"/>
    </row>
    <row r="51" spans="1:24" ht="15" customHeight="1" x14ac:dyDescent="0.25">
      <c r="A51" s="77">
        <v>3</v>
      </c>
      <c r="B51" s="349" t="s">
        <v>91</v>
      </c>
      <c r="C51" s="72">
        <v>27</v>
      </c>
      <c r="D51" s="173">
        <v>82.59</v>
      </c>
      <c r="E51" s="735">
        <v>74.430000000000007</v>
      </c>
      <c r="F51" s="772">
        <v>14</v>
      </c>
      <c r="G51" s="72">
        <v>17</v>
      </c>
      <c r="H51" s="173">
        <v>75.599999999999994</v>
      </c>
      <c r="I51" s="735">
        <v>69.41</v>
      </c>
      <c r="J51" s="630">
        <v>22</v>
      </c>
      <c r="K51" s="72">
        <v>16</v>
      </c>
      <c r="L51" s="36">
        <v>75.9375</v>
      </c>
      <c r="M51" s="7">
        <v>67.67</v>
      </c>
      <c r="N51" s="630">
        <v>16</v>
      </c>
      <c r="O51" s="627">
        <v>16</v>
      </c>
      <c r="P51" s="628">
        <v>71.75</v>
      </c>
      <c r="Q51" s="628">
        <v>66.87</v>
      </c>
      <c r="R51" s="630">
        <v>31</v>
      </c>
      <c r="S51" s="627">
        <v>23</v>
      </c>
      <c r="T51" s="629">
        <v>72.173913040000002</v>
      </c>
      <c r="U51" s="34">
        <v>63.14</v>
      </c>
      <c r="V51" s="630">
        <v>16</v>
      </c>
      <c r="W51" s="651">
        <f t="shared" si="3"/>
        <v>99</v>
      </c>
      <c r="X51" s="19"/>
    </row>
    <row r="52" spans="1:24" ht="15" customHeight="1" x14ac:dyDescent="0.25">
      <c r="A52" s="77">
        <v>4</v>
      </c>
      <c r="B52" s="353" t="s">
        <v>161</v>
      </c>
      <c r="C52" s="72">
        <v>4</v>
      </c>
      <c r="D52" s="173">
        <v>80</v>
      </c>
      <c r="E52" s="754">
        <v>74.430000000000007</v>
      </c>
      <c r="F52" s="772">
        <v>21</v>
      </c>
      <c r="G52" s="72">
        <v>5</v>
      </c>
      <c r="H52" s="173">
        <v>64.8</v>
      </c>
      <c r="I52" s="735">
        <v>69.41</v>
      </c>
      <c r="J52" s="630">
        <v>50</v>
      </c>
      <c r="K52" s="72">
        <v>2</v>
      </c>
      <c r="L52" s="36">
        <v>82</v>
      </c>
      <c r="M52" s="7">
        <v>67.67</v>
      </c>
      <c r="N52" s="630">
        <v>3</v>
      </c>
      <c r="O52" s="627">
        <v>6</v>
      </c>
      <c r="P52" s="628">
        <v>69.666666666666671</v>
      </c>
      <c r="Q52" s="628">
        <v>66.87</v>
      </c>
      <c r="R52" s="630">
        <v>38</v>
      </c>
      <c r="S52" s="627">
        <v>5</v>
      </c>
      <c r="T52" s="629">
        <v>55.4</v>
      </c>
      <c r="U52" s="34">
        <v>63.14</v>
      </c>
      <c r="V52" s="630">
        <v>60</v>
      </c>
      <c r="W52" s="651">
        <f t="shared" si="3"/>
        <v>172</v>
      </c>
      <c r="X52" s="19"/>
    </row>
    <row r="53" spans="1:24" ht="15" customHeight="1" x14ac:dyDescent="0.25">
      <c r="A53" s="77">
        <v>5</v>
      </c>
      <c r="B53" s="78" t="s">
        <v>36</v>
      </c>
      <c r="C53" s="72">
        <v>3</v>
      </c>
      <c r="D53" s="173">
        <v>78</v>
      </c>
      <c r="E53" s="9">
        <v>74.430000000000007</v>
      </c>
      <c r="F53" s="772">
        <v>28</v>
      </c>
      <c r="G53" s="72">
        <v>2</v>
      </c>
      <c r="H53" s="173">
        <v>84</v>
      </c>
      <c r="I53" s="735">
        <v>69.41</v>
      </c>
      <c r="J53" s="630">
        <v>5</v>
      </c>
      <c r="K53" s="72">
        <v>1</v>
      </c>
      <c r="L53" s="36">
        <v>67</v>
      </c>
      <c r="M53" s="7">
        <v>67.67</v>
      </c>
      <c r="N53" s="630">
        <v>37</v>
      </c>
      <c r="O53" s="627">
        <v>1</v>
      </c>
      <c r="P53" s="628">
        <v>75</v>
      </c>
      <c r="Q53" s="628">
        <v>66.87</v>
      </c>
      <c r="R53" s="630">
        <v>19</v>
      </c>
      <c r="S53" s="627">
        <v>1</v>
      </c>
      <c r="T53" s="629">
        <v>69</v>
      </c>
      <c r="U53" s="34">
        <v>63.14</v>
      </c>
      <c r="V53" s="630">
        <v>24</v>
      </c>
      <c r="W53" s="651">
        <f t="shared" si="3"/>
        <v>113</v>
      </c>
      <c r="X53" s="19"/>
    </row>
    <row r="54" spans="1:24" ht="15" customHeight="1" x14ac:dyDescent="0.25">
      <c r="A54" s="77">
        <v>6</v>
      </c>
      <c r="B54" s="349" t="s">
        <v>39</v>
      </c>
      <c r="C54" s="72">
        <v>3</v>
      </c>
      <c r="D54" s="173">
        <v>76</v>
      </c>
      <c r="E54" s="735">
        <v>74.430000000000007</v>
      </c>
      <c r="F54" s="772">
        <v>31</v>
      </c>
      <c r="G54" s="72">
        <v>4</v>
      </c>
      <c r="H54" s="173">
        <v>60.5</v>
      </c>
      <c r="I54" s="735">
        <v>69.41</v>
      </c>
      <c r="J54" s="630">
        <v>59</v>
      </c>
      <c r="K54" s="72">
        <v>6</v>
      </c>
      <c r="L54" s="36">
        <v>72.333333333333329</v>
      </c>
      <c r="M54" s="7">
        <v>67.67</v>
      </c>
      <c r="N54" s="630">
        <v>25</v>
      </c>
      <c r="O54" s="627">
        <v>3</v>
      </c>
      <c r="P54" s="628">
        <v>70</v>
      </c>
      <c r="Q54" s="628">
        <v>66.87</v>
      </c>
      <c r="R54" s="630">
        <v>34</v>
      </c>
      <c r="S54" s="627">
        <v>2</v>
      </c>
      <c r="T54" s="629">
        <v>76.5</v>
      </c>
      <c r="U54" s="34">
        <v>63.14</v>
      </c>
      <c r="V54" s="630">
        <v>10</v>
      </c>
      <c r="W54" s="651">
        <f t="shared" si="3"/>
        <v>159</v>
      </c>
      <c r="X54" s="19"/>
    </row>
    <row r="55" spans="1:24" ht="15" customHeight="1" x14ac:dyDescent="0.25">
      <c r="A55" s="77">
        <v>7</v>
      </c>
      <c r="B55" s="349" t="s">
        <v>90</v>
      </c>
      <c r="C55" s="72">
        <v>32</v>
      </c>
      <c r="D55" s="173">
        <v>74</v>
      </c>
      <c r="E55" s="735">
        <v>74.430000000000007</v>
      </c>
      <c r="F55" s="772">
        <v>36</v>
      </c>
      <c r="G55" s="72">
        <v>29</v>
      </c>
      <c r="H55" s="173">
        <v>73</v>
      </c>
      <c r="I55" s="735">
        <v>69.41</v>
      </c>
      <c r="J55" s="630">
        <v>30</v>
      </c>
      <c r="K55" s="72">
        <v>29</v>
      </c>
      <c r="L55" s="36">
        <v>74.275862068965523</v>
      </c>
      <c r="M55" s="7">
        <v>67.67</v>
      </c>
      <c r="N55" s="630">
        <v>20</v>
      </c>
      <c r="O55" s="627">
        <v>32</v>
      </c>
      <c r="P55" s="628">
        <v>65.75</v>
      </c>
      <c r="Q55" s="628">
        <v>66.87</v>
      </c>
      <c r="R55" s="630">
        <v>45</v>
      </c>
      <c r="S55" s="627">
        <v>35</v>
      </c>
      <c r="T55" s="629">
        <v>71.628571429999994</v>
      </c>
      <c r="U55" s="34">
        <v>63.14</v>
      </c>
      <c r="V55" s="630">
        <v>17</v>
      </c>
      <c r="W55" s="651">
        <f t="shared" si="3"/>
        <v>148</v>
      </c>
      <c r="X55" s="19"/>
    </row>
    <row r="56" spans="1:24" ht="15" customHeight="1" x14ac:dyDescent="0.25">
      <c r="A56" s="77">
        <v>8</v>
      </c>
      <c r="B56" s="349" t="s">
        <v>41</v>
      </c>
      <c r="C56" s="72">
        <v>1</v>
      </c>
      <c r="D56" s="173">
        <v>71</v>
      </c>
      <c r="E56" s="735">
        <v>74.430000000000007</v>
      </c>
      <c r="F56" s="772">
        <v>56</v>
      </c>
      <c r="G56" s="72">
        <v>2</v>
      </c>
      <c r="H56" s="173">
        <v>82</v>
      </c>
      <c r="I56" s="735">
        <v>69.41</v>
      </c>
      <c r="J56" s="630">
        <v>7</v>
      </c>
      <c r="K56" s="72">
        <v>3</v>
      </c>
      <c r="L56" s="36">
        <v>56</v>
      </c>
      <c r="M56" s="7">
        <v>67.67</v>
      </c>
      <c r="N56" s="630">
        <v>70</v>
      </c>
      <c r="O56" s="627">
        <v>3</v>
      </c>
      <c r="P56" s="628">
        <v>73.333333333333329</v>
      </c>
      <c r="Q56" s="628">
        <v>66.87</v>
      </c>
      <c r="R56" s="630">
        <v>24</v>
      </c>
      <c r="S56" s="627">
        <v>1</v>
      </c>
      <c r="T56" s="629">
        <v>65</v>
      </c>
      <c r="U56" s="34">
        <v>63.14</v>
      </c>
      <c r="V56" s="630">
        <v>31</v>
      </c>
      <c r="W56" s="651">
        <f t="shared" si="3"/>
        <v>188</v>
      </c>
      <c r="X56" s="19"/>
    </row>
    <row r="57" spans="1:24" ht="15" customHeight="1" x14ac:dyDescent="0.25">
      <c r="A57" s="77">
        <v>9</v>
      </c>
      <c r="B57" s="349" t="s">
        <v>148</v>
      </c>
      <c r="C57" s="72">
        <v>4</v>
      </c>
      <c r="D57" s="173">
        <v>68.8</v>
      </c>
      <c r="E57" s="735">
        <v>74.430000000000007</v>
      </c>
      <c r="F57" s="772">
        <v>59</v>
      </c>
      <c r="G57" s="72">
        <v>5</v>
      </c>
      <c r="H57" s="173">
        <v>62</v>
      </c>
      <c r="I57" s="735">
        <v>69.41</v>
      </c>
      <c r="J57" s="630">
        <v>55</v>
      </c>
      <c r="K57" s="72">
        <v>1</v>
      </c>
      <c r="L57" s="36">
        <v>80</v>
      </c>
      <c r="M57" s="7">
        <v>67.67</v>
      </c>
      <c r="N57" s="630">
        <v>5</v>
      </c>
      <c r="O57" s="86"/>
      <c r="P57" s="628"/>
      <c r="Q57" s="628">
        <v>66.87</v>
      </c>
      <c r="R57" s="630">
        <v>89</v>
      </c>
      <c r="S57" s="627">
        <v>1</v>
      </c>
      <c r="T57" s="629">
        <v>71</v>
      </c>
      <c r="U57" s="34">
        <v>63.14</v>
      </c>
      <c r="V57" s="630">
        <v>19</v>
      </c>
      <c r="W57" s="651">
        <f t="shared" si="3"/>
        <v>227</v>
      </c>
      <c r="X57" s="19"/>
    </row>
    <row r="58" spans="1:24" ht="15" customHeight="1" x14ac:dyDescent="0.25">
      <c r="A58" s="77">
        <v>10</v>
      </c>
      <c r="B58" s="349" t="s">
        <v>110</v>
      </c>
      <c r="C58" s="72">
        <v>9</v>
      </c>
      <c r="D58" s="173">
        <v>67</v>
      </c>
      <c r="E58" s="735">
        <v>74.430000000000007</v>
      </c>
      <c r="F58" s="772">
        <v>62</v>
      </c>
      <c r="G58" s="72">
        <v>12</v>
      </c>
      <c r="H58" s="173">
        <v>66</v>
      </c>
      <c r="I58" s="735">
        <v>69.41</v>
      </c>
      <c r="J58" s="630">
        <v>47</v>
      </c>
      <c r="K58" s="72">
        <v>5</v>
      </c>
      <c r="L58" s="36">
        <v>68.2</v>
      </c>
      <c r="M58" s="7">
        <v>67.67</v>
      </c>
      <c r="N58" s="630">
        <v>35</v>
      </c>
      <c r="O58" s="627">
        <v>9</v>
      </c>
      <c r="P58" s="628">
        <v>62.222222222222221</v>
      </c>
      <c r="Q58" s="628">
        <v>66.87</v>
      </c>
      <c r="R58" s="630">
        <v>50</v>
      </c>
      <c r="S58" s="627">
        <v>14</v>
      </c>
      <c r="T58" s="629">
        <v>64.785714290000001</v>
      </c>
      <c r="U58" s="34">
        <v>63.14</v>
      </c>
      <c r="V58" s="630">
        <v>32</v>
      </c>
      <c r="W58" s="651">
        <f t="shared" si="3"/>
        <v>226</v>
      </c>
      <c r="X58" s="19"/>
    </row>
    <row r="59" spans="1:24" ht="15" customHeight="1" x14ac:dyDescent="0.25">
      <c r="A59" s="77">
        <v>11</v>
      </c>
      <c r="B59" s="486" t="s">
        <v>89</v>
      </c>
      <c r="C59" s="72">
        <v>2</v>
      </c>
      <c r="D59" s="173">
        <v>66</v>
      </c>
      <c r="E59" s="755">
        <v>74.430000000000007</v>
      </c>
      <c r="F59" s="772">
        <v>66</v>
      </c>
      <c r="G59" s="72">
        <v>1</v>
      </c>
      <c r="H59" s="322"/>
      <c r="I59" s="735">
        <v>69.41</v>
      </c>
      <c r="J59" s="681">
        <v>91</v>
      </c>
      <c r="K59" s="86"/>
      <c r="L59" s="7"/>
      <c r="M59" s="7">
        <v>67.67</v>
      </c>
      <c r="N59" s="683">
        <v>90</v>
      </c>
      <c r="O59" s="627">
        <v>1</v>
      </c>
      <c r="P59" s="628">
        <v>51</v>
      </c>
      <c r="Q59" s="628">
        <v>66.87</v>
      </c>
      <c r="R59" s="630">
        <v>68</v>
      </c>
      <c r="S59" s="627">
        <v>3</v>
      </c>
      <c r="T59" s="629">
        <v>57</v>
      </c>
      <c r="U59" s="34">
        <v>63.14</v>
      </c>
      <c r="V59" s="630">
        <v>57</v>
      </c>
      <c r="W59" s="651">
        <f t="shared" si="3"/>
        <v>372</v>
      </c>
      <c r="X59" s="19"/>
    </row>
    <row r="60" spans="1:24" ht="15" customHeight="1" x14ac:dyDescent="0.25">
      <c r="A60" s="77">
        <v>12</v>
      </c>
      <c r="B60" s="349" t="s">
        <v>38</v>
      </c>
      <c r="C60" s="72">
        <v>3</v>
      </c>
      <c r="D60" s="173">
        <v>65</v>
      </c>
      <c r="E60" s="735">
        <v>74.430000000000007</v>
      </c>
      <c r="F60" s="772">
        <v>71</v>
      </c>
      <c r="G60" s="736"/>
      <c r="H60" s="735"/>
      <c r="I60" s="735">
        <v>69.41</v>
      </c>
      <c r="J60" s="681">
        <v>92</v>
      </c>
      <c r="K60" s="72">
        <v>1</v>
      </c>
      <c r="L60" s="36">
        <v>77</v>
      </c>
      <c r="M60" s="7">
        <v>67.67</v>
      </c>
      <c r="N60" s="630">
        <v>12</v>
      </c>
      <c r="O60" s="627">
        <v>1</v>
      </c>
      <c r="P60" s="628">
        <v>70</v>
      </c>
      <c r="Q60" s="628">
        <v>66.87</v>
      </c>
      <c r="R60" s="630">
        <v>33</v>
      </c>
      <c r="S60" s="627">
        <v>4</v>
      </c>
      <c r="T60" s="629">
        <v>52</v>
      </c>
      <c r="U60" s="34">
        <v>63.14</v>
      </c>
      <c r="V60" s="630">
        <v>67</v>
      </c>
      <c r="W60" s="651">
        <f t="shared" si="3"/>
        <v>275</v>
      </c>
      <c r="X60" s="19"/>
    </row>
    <row r="61" spans="1:24" ht="15" customHeight="1" x14ac:dyDescent="0.25">
      <c r="A61" s="77">
        <v>13</v>
      </c>
      <c r="B61" s="78" t="s">
        <v>40</v>
      </c>
      <c r="C61" s="72">
        <v>4</v>
      </c>
      <c r="D61" s="173">
        <v>49.75</v>
      </c>
      <c r="E61" s="9">
        <v>74.430000000000007</v>
      </c>
      <c r="F61" s="772">
        <v>86</v>
      </c>
      <c r="G61" s="72">
        <v>2</v>
      </c>
      <c r="H61" s="173">
        <v>75</v>
      </c>
      <c r="I61" s="735">
        <v>69.41</v>
      </c>
      <c r="J61" s="630">
        <v>25</v>
      </c>
      <c r="K61" s="72">
        <v>1</v>
      </c>
      <c r="L61" s="36">
        <v>60</v>
      </c>
      <c r="M61" s="7">
        <v>67.67</v>
      </c>
      <c r="N61" s="630">
        <v>55</v>
      </c>
      <c r="O61" s="627">
        <v>2</v>
      </c>
      <c r="P61" s="628">
        <v>73</v>
      </c>
      <c r="Q61" s="628">
        <v>66.87</v>
      </c>
      <c r="R61" s="630">
        <v>25</v>
      </c>
      <c r="S61" s="627">
        <v>2</v>
      </c>
      <c r="T61" s="629">
        <v>51.5</v>
      </c>
      <c r="U61" s="34">
        <v>63.14</v>
      </c>
      <c r="V61" s="630">
        <v>69</v>
      </c>
      <c r="W61" s="651">
        <f t="shared" si="3"/>
        <v>260</v>
      </c>
      <c r="X61" s="19"/>
    </row>
    <row r="62" spans="1:24" ht="15" customHeight="1" x14ac:dyDescent="0.25">
      <c r="A62" s="77">
        <v>14</v>
      </c>
      <c r="B62" s="312" t="s">
        <v>71</v>
      </c>
      <c r="C62" s="72">
        <v>1</v>
      </c>
      <c r="D62" s="173">
        <v>46</v>
      </c>
      <c r="E62" s="739">
        <v>74.430000000000007</v>
      </c>
      <c r="F62" s="772">
        <v>88</v>
      </c>
      <c r="G62" s="72">
        <v>2</v>
      </c>
      <c r="H62" s="173">
        <v>52</v>
      </c>
      <c r="I62" s="735">
        <v>69.41</v>
      </c>
      <c r="J62" s="630">
        <v>75</v>
      </c>
      <c r="K62" s="72">
        <v>3</v>
      </c>
      <c r="L62" s="36">
        <v>57</v>
      </c>
      <c r="M62" s="7">
        <v>67.67</v>
      </c>
      <c r="N62" s="630">
        <v>67</v>
      </c>
      <c r="O62" s="86"/>
      <c r="P62" s="628"/>
      <c r="Q62" s="628">
        <v>66.87</v>
      </c>
      <c r="R62" s="630">
        <v>89</v>
      </c>
      <c r="S62" s="759"/>
      <c r="T62" s="628"/>
      <c r="U62" s="34">
        <v>63.14</v>
      </c>
      <c r="V62" s="630">
        <v>83</v>
      </c>
      <c r="W62" s="651">
        <f t="shared" si="3"/>
        <v>402</v>
      </c>
      <c r="X62" s="19"/>
    </row>
    <row r="63" spans="1:24" ht="15" customHeight="1" x14ac:dyDescent="0.25">
      <c r="A63" s="77">
        <v>15</v>
      </c>
      <c r="B63" s="349" t="s">
        <v>87</v>
      </c>
      <c r="C63" s="72">
        <v>1</v>
      </c>
      <c r="D63" s="173">
        <v>37</v>
      </c>
      <c r="E63" s="735">
        <v>74.430000000000007</v>
      </c>
      <c r="F63" s="772">
        <v>92</v>
      </c>
      <c r="G63" s="72">
        <v>1</v>
      </c>
      <c r="H63" s="173">
        <v>77</v>
      </c>
      <c r="I63" s="735">
        <v>69.41</v>
      </c>
      <c r="J63" s="630">
        <v>19</v>
      </c>
      <c r="K63" s="72">
        <v>2</v>
      </c>
      <c r="L63" s="36">
        <v>76.5</v>
      </c>
      <c r="M63" s="7">
        <v>67.67</v>
      </c>
      <c r="N63" s="630">
        <v>15</v>
      </c>
      <c r="O63" s="627">
        <v>2</v>
      </c>
      <c r="P63" s="628">
        <v>44</v>
      </c>
      <c r="Q63" s="628">
        <v>66.87</v>
      </c>
      <c r="R63" s="630">
        <v>74</v>
      </c>
      <c r="S63" s="627">
        <v>2</v>
      </c>
      <c r="T63" s="629">
        <v>32</v>
      </c>
      <c r="U63" s="34">
        <v>63.14</v>
      </c>
      <c r="V63" s="630">
        <v>80</v>
      </c>
      <c r="W63" s="651">
        <f t="shared" si="3"/>
        <v>280</v>
      </c>
      <c r="X63" s="19"/>
    </row>
    <row r="64" spans="1:24" ht="15" customHeight="1" x14ac:dyDescent="0.25">
      <c r="A64" s="77">
        <v>16</v>
      </c>
      <c r="B64" s="349" t="s">
        <v>72</v>
      </c>
      <c r="C64" s="72">
        <v>1</v>
      </c>
      <c r="D64" s="173">
        <v>37</v>
      </c>
      <c r="E64" s="735">
        <v>74.430000000000007</v>
      </c>
      <c r="F64" s="772">
        <v>93</v>
      </c>
      <c r="G64" s="72">
        <v>1</v>
      </c>
      <c r="H64" s="173">
        <v>57</v>
      </c>
      <c r="I64" s="735">
        <v>69.41</v>
      </c>
      <c r="J64" s="630">
        <v>66</v>
      </c>
      <c r="K64" s="72">
        <v>1</v>
      </c>
      <c r="L64" s="36">
        <v>39</v>
      </c>
      <c r="M64" s="7">
        <v>67.67</v>
      </c>
      <c r="N64" s="630">
        <v>84</v>
      </c>
      <c r="O64" s="627">
        <v>1</v>
      </c>
      <c r="P64" s="628">
        <v>68</v>
      </c>
      <c r="Q64" s="628">
        <v>66.87</v>
      </c>
      <c r="R64" s="630">
        <v>41</v>
      </c>
      <c r="S64" s="759"/>
      <c r="T64" s="628"/>
      <c r="U64" s="34">
        <v>63.14</v>
      </c>
      <c r="V64" s="630">
        <v>83</v>
      </c>
      <c r="W64" s="651">
        <f t="shared" si="3"/>
        <v>367</v>
      </c>
      <c r="X64" s="19"/>
    </row>
    <row r="65" spans="1:24" ht="15" customHeight="1" x14ac:dyDescent="0.25">
      <c r="A65" s="77">
        <v>17</v>
      </c>
      <c r="B65" s="357" t="s">
        <v>34</v>
      </c>
      <c r="C65" s="744"/>
      <c r="D65" s="745"/>
      <c r="E65" s="745">
        <v>74.430000000000007</v>
      </c>
      <c r="F65" s="772">
        <v>95</v>
      </c>
      <c r="G65" s="72">
        <v>2</v>
      </c>
      <c r="H65" s="173">
        <v>55</v>
      </c>
      <c r="I65" s="735">
        <v>69.41</v>
      </c>
      <c r="J65" s="630">
        <v>69</v>
      </c>
      <c r="K65" s="72">
        <v>2</v>
      </c>
      <c r="L65" s="36">
        <v>57</v>
      </c>
      <c r="M65" s="7">
        <v>67.67</v>
      </c>
      <c r="N65" s="630">
        <v>66</v>
      </c>
      <c r="O65" s="86"/>
      <c r="P65" s="628"/>
      <c r="Q65" s="628">
        <v>66.87</v>
      </c>
      <c r="R65" s="630">
        <v>89</v>
      </c>
      <c r="S65" s="627">
        <v>1</v>
      </c>
      <c r="T65" s="629">
        <v>61</v>
      </c>
      <c r="U65" s="34">
        <v>63.14</v>
      </c>
      <c r="V65" s="630">
        <v>43</v>
      </c>
      <c r="W65" s="651">
        <f t="shared" si="3"/>
        <v>362</v>
      </c>
      <c r="X65" s="19"/>
    </row>
    <row r="66" spans="1:24" ht="15" customHeight="1" thickBot="1" x14ac:dyDescent="0.3">
      <c r="A66" s="79">
        <v>18</v>
      </c>
      <c r="B66" s="349" t="s">
        <v>88</v>
      </c>
      <c r="C66" s="736"/>
      <c r="D66" s="735"/>
      <c r="E66" s="735">
        <v>74.430000000000007</v>
      </c>
      <c r="F66" s="772">
        <v>95</v>
      </c>
      <c r="G66" s="736"/>
      <c r="H66" s="735"/>
      <c r="I66" s="735">
        <v>69.41</v>
      </c>
      <c r="J66" s="681">
        <v>92</v>
      </c>
      <c r="K66" s="86"/>
      <c r="L66" s="7"/>
      <c r="M66" s="7">
        <v>67.67</v>
      </c>
      <c r="N66" s="683">
        <v>90</v>
      </c>
      <c r="O66" s="627">
        <v>1</v>
      </c>
      <c r="P66" s="628">
        <v>34</v>
      </c>
      <c r="Q66" s="628">
        <v>66.87</v>
      </c>
      <c r="R66" s="630">
        <v>82</v>
      </c>
      <c r="S66" s="759"/>
      <c r="T66" s="628"/>
      <c r="U66" s="34">
        <v>63.14</v>
      </c>
      <c r="V66" s="630">
        <v>83</v>
      </c>
      <c r="W66" s="658">
        <f t="shared" si="3"/>
        <v>442</v>
      </c>
      <c r="X66" s="19"/>
    </row>
    <row r="67" spans="1:24" s="125" customFormat="1" ht="15" customHeight="1" thickBot="1" x14ac:dyDescent="0.3">
      <c r="A67" s="208"/>
      <c r="B67" s="659" t="s">
        <v>154</v>
      </c>
      <c r="C67" s="660">
        <f>SUM(C68:C82)</f>
        <v>44</v>
      </c>
      <c r="D67" s="758">
        <f>AVERAGE(D68:D82)</f>
        <v>78.967692307692303</v>
      </c>
      <c r="E67" s="661">
        <v>74.430000000000007</v>
      </c>
      <c r="F67" s="662"/>
      <c r="G67" s="212">
        <f>SUM(G68:G82)</f>
        <v>33</v>
      </c>
      <c r="H67" s="223">
        <f>AVERAGE(H68:H82)</f>
        <v>63.583333333333336</v>
      </c>
      <c r="I67" s="213">
        <v>69.41</v>
      </c>
      <c r="J67" s="214"/>
      <c r="K67" s="673">
        <f>SUM(K68:K82)</f>
        <v>35</v>
      </c>
      <c r="L67" s="222">
        <f>AVERAGE(L68:L82)</f>
        <v>61.338961038961045</v>
      </c>
      <c r="M67" s="222">
        <v>67.67</v>
      </c>
      <c r="N67" s="664"/>
      <c r="O67" s="665">
        <f>SUM(O68:O82)</f>
        <v>38</v>
      </c>
      <c r="P67" s="234">
        <f>AVERAGE(P68:P82)</f>
        <v>67.364153439153441</v>
      </c>
      <c r="Q67" s="234">
        <v>66.87</v>
      </c>
      <c r="R67" s="668"/>
      <c r="S67" s="674">
        <f>SUM(S68:S82)</f>
        <v>38</v>
      </c>
      <c r="T67" s="234">
        <f>AVERAGE(T68:T82)</f>
        <v>66.134038801111117</v>
      </c>
      <c r="U67" s="667">
        <v>63.14</v>
      </c>
      <c r="V67" s="668"/>
      <c r="W67" s="675"/>
      <c r="X67" s="19"/>
    </row>
    <row r="68" spans="1:24" ht="15" customHeight="1" x14ac:dyDescent="0.25">
      <c r="A68" s="76">
        <v>1</v>
      </c>
      <c r="B68" s="231" t="s">
        <v>113</v>
      </c>
      <c r="C68" s="625">
        <v>2</v>
      </c>
      <c r="D68" s="457">
        <v>92</v>
      </c>
      <c r="E68" s="106">
        <v>74.430000000000007</v>
      </c>
      <c r="F68" s="772">
        <v>2</v>
      </c>
      <c r="G68" s="625">
        <v>10</v>
      </c>
      <c r="H68" s="173">
        <v>69</v>
      </c>
      <c r="I68" s="735">
        <v>69.41</v>
      </c>
      <c r="J68" s="630">
        <v>42</v>
      </c>
      <c r="K68" s="72"/>
      <c r="L68" s="36"/>
      <c r="M68" s="7">
        <v>67.67</v>
      </c>
      <c r="N68" s="630">
        <v>90</v>
      </c>
      <c r="O68" s="627"/>
      <c r="P68" s="628"/>
      <c r="Q68" s="628">
        <v>66.87</v>
      </c>
      <c r="R68" s="630">
        <v>89</v>
      </c>
      <c r="S68" s="738">
        <v>3</v>
      </c>
      <c r="T68" s="730">
        <v>74.666666669999998</v>
      </c>
      <c r="U68" s="802">
        <v>63.14</v>
      </c>
      <c r="V68" s="678">
        <v>13</v>
      </c>
      <c r="W68" s="670">
        <f t="shared" si="3"/>
        <v>236</v>
      </c>
      <c r="X68" s="19"/>
    </row>
    <row r="69" spans="1:24" ht="15" customHeight="1" x14ac:dyDescent="0.25">
      <c r="A69" s="77">
        <v>2</v>
      </c>
      <c r="B69" s="349" t="s">
        <v>33</v>
      </c>
      <c r="C69" s="625">
        <v>3</v>
      </c>
      <c r="D69" s="457">
        <v>89</v>
      </c>
      <c r="E69" s="735">
        <v>74.430000000000007</v>
      </c>
      <c r="F69" s="772">
        <v>3</v>
      </c>
      <c r="G69" s="625">
        <v>2</v>
      </c>
      <c r="H69" s="173">
        <v>82</v>
      </c>
      <c r="I69" s="735">
        <v>69.41</v>
      </c>
      <c r="J69" s="630">
        <v>8</v>
      </c>
      <c r="K69" s="72">
        <v>1</v>
      </c>
      <c r="L69" s="36">
        <v>65</v>
      </c>
      <c r="M69" s="7">
        <v>67.67</v>
      </c>
      <c r="N69" s="630">
        <v>45</v>
      </c>
      <c r="O69" s="627">
        <v>7</v>
      </c>
      <c r="P69" s="628">
        <v>69.285714285714292</v>
      </c>
      <c r="Q69" s="628">
        <v>66.87</v>
      </c>
      <c r="R69" s="630">
        <v>39</v>
      </c>
      <c r="S69" s="627">
        <v>7</v>
      </c>
      <c r="T69" s="629">
        <v>57.142857139999997</v>
      </c>
      <c r="U69" s="34">
        <v>63.14</v>
      </c>
      <c r="V69" s="630">
        <v>55</v>
      </c>
      <c r="W69" s="651">
        <f t="shared" si="3"/>
        <v>150</v>
      </c>
      <c r="X69" s="19"/>
    </row>
    <row r="70" spans="1:24" ht="15" customHeight="1" x14ac:dyDescent="0.25">
      <c r="A70" s="77">
        <v>3</v>
      </c>
      <c r="B70" s="349" t="s">
        <v>129</v>
      </c>
      <c r="C70" s="625">
        <v>7</v>
      </c>
      <c r="D70" s="457">
        <v>84</v>
      </c>
      <c r="E70" s="735">
        <v>74.430000000000007</v>
      </c>
      <c r="F70" s="772">
        <v>10</v>
      </c>
      <c r="G70" s="625">
        <v>4</v>
      </c>
      <c r="H70" s="173">
        <v>75</v>
      </c>
      <c r="I70" s="735">
        <v>69.41</v>
      </c>
      <c r="J70" s="630">
        <v>24</v>
      </c>
      <c r="K70" s="72">
        <v>7</v>
      </c>
      <c r="L70" s="36">
        <v>74.428571428571431</v>
      </c>
      <c r="M70" s="7">
        <v>67.67</v>
      </c>
      <c r="N70" s="630">
        <v>19</v>
      </c>
      <c r="O70" s="627">
        <v>6</v>
      </c>
      <c r="P70" s="628">
        <v>85.166666666666671</v>
      </c>
      <c r="Q70" s="628">
        <v>66.87</v>
      </c>
      <c r="R70" s="630">
        <v>4</v>
      </c>
      <c r="S70" s="627">
        <v>7</v>
      </c>
      <c r="T70" s="629">
        <v>61.285714290000001</v>
      </c>
      <c r="U70" s="34">
        <v>63.14</v>
      </c>
      <c r="V70" s="630">
        <v>42</v>
      </c>
      <c r="W70" s="651">
        <f t="shared" si="3"/>
        <v>99</v>
      </c>
      <c r="X70" s="19"/>
    </row>
    <row r="71" spans="1:24" ht="15" customHeight="1" x14ac:dyDescent="0.25">
      <c r="A71" s="77">
        <v>4</v>
      </c>
      <c r="B71" s="349" t="s">
        <v>95</v>
      </c>
      <c r="C71" s="625">
        <v>4</v>
      </c>
      <c r="D71" s="457">
        <v>84</v>
      </c>
      <c r="E71" s="735">
        <v>74.430000000000007</v>
      </c>
      <c r="F71" s="772">
        <v>11</v>
      </c>
      <c r="G71" s="736"/>
      <c r="H71" s="735"/>
      <c r="I71" s="735">
        <v>69.41</v>
      </c>
      <c r="J71" s="681">
        <v>92</v>
      </c>
      <c r="K71" s="72">
        <v>2</v>
      </c>
      <c r="L71" s="36">
        <v>49.5</v>
      </c>
      <c r="M71" s="7">
        <v>67.67</v>
      </c>
      <c r="N71" s="630">
        <v>77</v>
      </c>
      <c r="O71" s="86"/>
      <c r="P71" s="628"/>
      <c r="Q71" s="628">
        <v>66.87</v>
      </c>
      <c r="R71" s="630">
        <v>89</v>
      </c>
      <c r="S71" s="627">
        <v>3</v>
      </c>
      <c r="T71" s="629">
        <v>64</v>
      </c>
      <c r="U71" s="34">
        <v>63.14</v>
      </c>
      <c r="V71" s="630">
        <v>36</v>
      </c>
      <c r="W71" s="651">
        <f t="shared" si="3"/>
        <v>305</v>
      </c>
      <c r="X71" s="19"/>
    </row>
    <row r="72" spans="1:24" ht="15" customHeight="1" x14ac:dyDescent="0.25">
      <c r="A72" s="77">
        <v>5</v>
      </c>
      <c r="B72" s="349" t="s">
        <v>94</v>
      </c>
      <c r="C72" s="625">
        <v>7</v>
      </c>
      <c r="D72" s="457">
        <v>80</v>
      </c>
      <c r="E72" s="735">
        <v>74.430000000000007</v>
      </c>
      <c r="F72" s="772">
        <v>20</v>
      </c>
      <c r="G72" s="625">
        <v>5</v>
      </c>
      <c r="H72" s="173">
        <v>76</v>
      </c>
      <c r="I72" s="735">
        <v>69.41</v>
      </c>
      <c r="J72" s="630">
        <v>20</v>
      </c>
      <c r="K72" s="72">
        <v>5</v>
      </c>
      <c r="L72" s="36">
        <v>69.2</v>
      </c>
      <c r="M72" s="7">
        <v>67.67</v>
      </c>
      <c r="N72" s="630">
        <v>32</v>
      </c>
      <c r="O72" s="627">
        <v>8</v>
      </c>
      <c r="P72" s="628">
        <v>66.625</v>
      </c>
      <c r="Q72" s="628">
        <v>66.87</v>
      </c>
      <c r="R72" s="630">
        <v>43</v>
      </c>
      <c r="S72" s="627">
        <v>9</v>
      </c>
      <c r="T72" s="629">
        <v>59.111111110000003</v>
      </c>
      <c r="U72" s="34">
        <v>63.14</v>
      </c>
      <c r="V72" s="630">
        <v>47</v>
      </c>
      <c r="W72" s="651">
        <f t="shared" si="3"/>
        <v>162</v>
      </c>
      <c r="X72" s="19"/>
    </row>
    <row r="73" spans="1:24" ht="15" customHeight="1" x14ac:dyDescent="0.25">
      <c r="A73" s="77">
        <v>6</v>
      </c>
      <c r="B73" s="231" t="s">
        <v>169</v>
      </c>
      <c r="C73" s="625">
        <v>2</v>
      </c>
      <c r="D73" s="457">
        <v>80</v>
      </c>
      <c r="E73" s="739">
        <v>74.430000000000007</v>
      </c>
      <c r="F73" s="772">
        <v>22</v>
      </c>
      <c r="G73" s="72"/>
      <c r="H73" s="173"/>
      <c r="I73" s="735">
        <v>69.41</v>
      </c>
      <c r="J73" s="630">
        <v>92</v>
      </c>
      <c r="K73" s="72"/>
      <c r="L73" s="36"/>
      <c r="M73" s="7">
        <v>67.67</v>
      </c>
      <c r="N73" s="630">
        <v>90</v>
      </c>
      <c r="O73" s="86"/>
      <c r="P73" s="628"/>
      <c r="Q73" s="628">
        <v>66.87</v>
      </c>
      <c r="R73" s="630">
        <v>89</v>
      </c>
      <c r="S73" s="759"/>
      <c r="T73" s="628"/>
      <c r="U73" s="34">
        <v>63.14</v>
      </c>
      <c r="V73" s="630">
        <v>83</v>
      </c>
      <c r="W73" s="651">
        <f t="shared" si="3"/>
        <v>376</v>
      </c>
      <c r="X73" s="19"/>
    </row>
    <row r="74" spans="1:24" ht="15" customHeight="1" x14ac:dyDescent="0.25">
      <c r="A74" s="77">
        <v>7</v>
      </c>
      <c r="B74" s="349" t="s">
        <v>112</v>
      </c>
      <c r="C74" s="625">
        <v>3</v>
      </c>
      <c r="D74" s="457">
        <v>79.33</v>
      </c>
      <c r="E74" s="735">
        <v>74.430000000000007</v>
      </c>
      <c r="F74" s="772">
        <v>24</v>
      </c>
      <c r="G74" s="625">
        <v>2</v>
      </c>
      <c r="H74" s="173">
        <v>68</v>
      </c>
      <c r="I74" s="735">
        <v>69.41</v>
      </c>
      <c r="J74" s="630">
        <v>43</v>
      </c>
      <c r="K74" s="72">
        <v>1</v>
      </c>
      <c r="L74" s="36">
        <v>77</v>
      </c>
      <c r="M74" s="7">
        <v>67.67</v>
      </c>
      <c r="N74" s="630">
        <v>13</v>
      </c>
      <c r="O74" s="86"/>
      <c r="P74" s="628"/>
      <c r="Q74" s="628">
        <v>66.87</v>
      </c>
      <c r="R74" s="630">
        <v>89</v>
      </c>
      <c r="S74" s="627">
        <v>2</v>
      </c>
      <c r="T74" s="629">
        <v>58.5</v>
      </c>
      <c r="U74" s="34">
        <v>63.14</v>
      </c>
      <c r="V74" s="630">
        <v>50</v>
      </c>
      <c r="W74" s="651">
        <f t="shared" si="3"/>
        <v>219</v>
      </c>
      <c r="X74" s="19"/>
    </row>
    <row r="75" spans="1:24" ht="15" customHeight="1" x14ac:dyDescent="0.25">
      <c r="A75" s="77">
        <v>8</v>
      </c>
      <c r="B75" s="78" t="s">
        <v>92</v>
      </c>
      <c r="C75" s="625">
        <v>1</v>
      </c>
      <c r="D75" s="457">
        <v>78</v>
      </c>
      <c r="E75" s="9">
        <v>74.430000000000007</v>
      </c>
      <c r="F75" s="772">
        <v>29</v>
      </c>
      <c r="G75" s="625">
        <v>2</v>
      </c>
      <c r="H75" s="173">
        <v>46</v>
      </c>
      <c r="I75" s="735">
        <v>69.41</v>
      </c>
      <c r="J75" s="630">
        <v>83</v>
      </c>
      <c r="K75" s="72">
        <v>5</v>
      </c>
      <c r="L75" s="36">
        <v>50.6</v>
      </c>
      <c r="M75" s="7">
        <v>67.67</v>
      </c>
      <c r="N75" s="630">
        <v>75</v>
      </c>
      <c r="O75" s="627">
        <v>1</v>
      </c>
      <c r="P75" s="628">
        <v>49</v>
      </c>
      <c r="Q75" s="628">
        <v>66.87</v>
      </c>
      <c r="R75" s="630">
        <v>70</v>
      </c>
      <c r="S75" s="627">
        <v>2</v>
      </c>
      <c r="T75" s="629">
        <v>87</v>
      </c>
      <c r="U75" s="34">
        <v>63.14</v>
      </c>
      <c r="V75" s="630">
        <v>1</v>
      </c>
      <c r="W75" s="651">
        <f t="shared" si="3"/>
        <v>258</v>
      </c>
      <c r="X75" s="19"/>
    </row>
    <row r="76" spans="1:24" ht="15" customHeight="1" x14ac:dyDescent="0.25">
      <c r="A76" s="77">
        <v>9</v>
      </c>
      <c r="B76" s="349" t="s">
        <v>93</v>
      </c>
      <c r="C76" s="625">
        <v>2</v>
      </c>
      <c r="D76" s="457">
        <v>76</v>
      </c>
      <c r="E76" s="735">
        <v>74.430000000000007</v>
      </c>
      <c r="F76" s="772">
        <v>32</v>
      </c>
      <c r="G76" s="625">
        <v>2</v>
      </c>
      <c r="H76" s="173">
        <v>50</v>
      </c>
      <c r="I76" s="735">
        <v>69.41</v>
      </c>
      <c r="J76" s="630">
        <v>79</v>
      </c>
      <c r="K76" s="86"/>
      <c r="L76" s="7"/>
      <c r="M76" s="7">
        <v>67.67</v>
      </c>
      <c r="N76" s="683">
        <v>90</v>
      </c>
      <c r="O76" s="627">
        <v>5</v>
      </c>
      <c r="P76" s="628">
        <v>59.2</v>
      </c>
      <c r="Q76" s="628">
        <v>66.87</v>
      </c>
      <c r="R76" s="630">
        <v>55</v>
      </c>
      <c r="S76" s="759"/>
      <c r="T76" s="628"/>
      <c r="U76" s="34">
        <v>63.14</v>
      </c>
      <c r="V76" s="630">
        <v>83</v>
      </c>
      <c r="W76" s="651">
        <f t="shared" si="3"/>
        <v>339</v>
      </c>
      <c r="X76" s="19"/>
    </row>
    <row r="77" spans="1:24" ht="15" customHeight="1" x14ac:dyDescent="0.25">
      <c r="A77" s="77">
        <v>10</v>
      </c>
      <c r="B77" s="78" t="s">
        <v>32</v>
      </c>
      <c r="C77" s="625">
        <v>4</v>
      </c>
      <c r="D77" s="457">
        <v>75.25</v>
      </c>
      <c r="E77" s="9">
        <v>74.430000000000007</v>
      </c>
      <c r="F77" s="772">
        <v>33</v>
      </c>
      <c r="G77" s="625">
        <v>2</v>
      </c>
      <c r="H77" s="173">
        <v>61</v>
      </c>
      <c r="I77" s="735">
        <v>69.41</v>
      </c>
      <c r="J77" s="630">
        <v>57</v>
      </c>
      <c r="K77" s="72">
        <v>2</v>
      </c>
      <c r="L77" s="36">
        <v>57.5</v>
      </c>
      <c r="M77" s="7">
        <v>67.67</v>
      </c>
      <c r="N77" s="630">
        <v>63</v>
      </c>
      <c r="O77" s="627">
        <v>5</v>
      </c>
      <c r="P77" s="628">
        <v>52</v>
      </c>
      <c r="Q77" s="628">
        <v>66.87</v>
      </c>
      <c r="R77" s="630">
        <v>66</v>
      </c>
      <c r="S77" s="627">
        <v>1</v>
      </c>
      <c r="T77" s="629">
        <v>71</v>
      </c>
      <c r="U77" s="34">
        <v>63.14</v>
      </c>
      <c r="V77" s="630">
        <v>18</v>
      </c>
      <c r="W77" s="651">
        <f t="shared" si="3"/>
        <v>237</v>
      </c>
      <c r="X77" s="19"/>
    </row>
    <row r="78" spans="1:24" ht="15" customHeight="1" x14ac:dyDescent="0.25">
      <c r="A78" s="77">
        <v>11</v>
      </c>
      <c r="B78" s="78" t="s">
        <v>30</v>
      </c>
      <c r="C78" s="625">
        <v>4</v>
      </c>
      <c r="D78" s="457">
        <v>72</v>
      </c>
      <c r="E78" s="9">
        <v>74.430000000000007</v>
      </c>
      <c r="F78" s="772">
        <v>49</v>
      </c>
      <c r="G78" s="625">
        <v>1</v>
      </c>
      <c r="H78" s="173">
        <v>56</v>
      </c>
      <c r="I78" s="735">
        <v>69.41</v>
      </c>
      <c r="J78" s="630">
        <v>67</v>
      </c>
      <c r="K78" s="72">
        <v>3</v>
      </c>
      <c r="L78" s="36">
        <v>44</v>
      </c>
      <c r="M78" s="7">
        <v>67.67</v>
      </c>
      <c r="N78" s="630">
        <v>82</v>
      </c>
      <c r="O78" s="627">
        <v>2</v>
      </c>
      <c r="P78" s="628">
        <v>70</v>
      </c>
      <c r="Q78" s="628">
        <v>66.87</v>
      </c>
      <c r="R78" s="630">
        <v>35</v>
      </c>
      <c r="S78" s="627">
        <v>4</v>
      </c>
      <c r="T78" s="629">
        <v>62.5</v>
      </c>
      <c r="U78" s="34">
        <v>63.14</v>
      </c>
      <c r="V78" s="630">
        <v>37</v>
      </c>
      <c r="W78" s="651">
        <f t="shared" si="3"/>
        <v>270</v>
      </c>
      <c r="X78" s="19"/>
    </row>
    <row r="79" spans="1:24" ht="15" customHeight="1" x14ac:dyDescent="0.25">
      <c r="A79" s="77">
        <v>12</v>
      </c>
      <c r="B79" s="349" t="s">
        <v>96</v>
      </c>
      <c r="C79" s="625">
        <v>3</v>
      </c>
      <c r="D79" s="457">
        <v>71</v>
      </c>
      <c r="E79" s="735">
        <v>74.430000000000007</v>
      </c>
      <c r="F79" s="772">
        <v>55</v>
      </c>
      <c r="G79" s="625">
        <v>1</v>
      </c>
      <c r="H79" s="173">
        <v>85</v>
      </c>
      <c r="I79" s="735">
        <v>69.41</v>
      </c>
      <c r="J79" s="630">
        <v>4</v>
      </c>
      <c r="K79" s="86"/>
      <c r="L79" s="7"/>
      <c r="M79" s="7">
        <v>67.67</v>
      </c>
      <c r="N79" s="683">
        <v>90</v>
      </c>
      <c r="O79" s="677">
        <v>3</v>
      </c>
      <c r="P79" s="731">
        <v>75</v>
      </c>
      <c r="Q79" s="628">
        <v>66.87</v>
      </c>
      <c r="R79" s="630">
        <v>20</v>
      </c>
      <c r="S79" s="759"/>
      <c r="T79" s="628"/>
      <c r="U79" s="34">
        <v>63.14</v>
      </c>
      <c r="V79" s="630">
        <v>83</v>
      </c>
      <c r="W79" s="651">
        <f t="shared" si="3"/>
        <v>252</v>
      </c>
      <c r="X79" s="19"/>
    </row>
    <row r="80" spans="1:24" s="125" customFormat="1" ht="15" customHeight="1" x14ac:dyDescent="0.25">
      <c r="A80" s="230">
        <v>13</v>
      </c>
      <c r="B80" s="349" t="s">
        <v>31</v>
      </c>
      <c r="C80" s="625">
        <v>2</v>
      </c>
      <c r="D80" s="457">
        <v>66</v>
      </c>
      <c r="E80" s="735">
        <v>74.430000000000007</v>
      </c>
      <c r="F80" s="772">
        <v>67</v>
      </c>
      <c r="G80" s="625">
        <v>1</v>
      </c>
      <c r="H80" s="173">
        <v>58</v>
      </c>
      <c r="I80" s="735">
        <v>69.41</v>
      </c>
      <c r="J80" s="630">
        <v>63</v>
      </c>
      <c r="K80" s="72">
        <v>5</v>
      </c>
      <c r="L80" s="36">
        <v>71</v>
      </c>
      <c r="M80" s="7">
        <v>67.67</v>
      </c>
      <c r="N80" s="630">
        <v>28</v>
      </c>
      <c r="O80" s="86"/>
      <c r="P80" s="628"/>
      <c r="Q80" s="628">
        <v>66.87</v>
      </c>
      <c r="R80" s="630">
        <v>89</v>
      </c>
      <c r="S80" s="759"/>
      <c r="T80" s="628"/>
      <c r="U80" s="34">
        <v>63.14</v>
      </c>
      <c r="V80" s="630">
        <v>83</v>
      </c>
      <c r="W80" s="672">
        <f t="shared" si="3"/>
        <v>330</v>
      </c>
      <c r="X80" s="19"/>
    </row>
    <row r="81" spans="1:24" s="417" customFormat="1" ht="15" customHeight="1" x14ac:dyDescent="0.25">
      <c r="A81" s="230">
        <v>14</v>
      </c>
      <c r="B81" s="349" t="s">
        <v>97</v>
      </c>
      <c r="C81" s="736"/>
      <c r="D81" s="735"/>
      <c r="E81" s="735">
        <v>74.430000000000007</v>
      </c>
      <c r="F81" s="772">
        <v>95</v>
      </c>
      <c r="G81" s="736"/>
      <c r="H81" s="735"/>
      <c r="I81" s="735">
        <v>69.41</v>
      </c>
      <c r="J81" s="681">
        <v>92</v>
      </c>
      <c r="K81" s="72">
        <v>2</v>
      </c>
      <c r="L81" s="36">
        <v>57.5</v>
      </c>
      <c r="M81" s="7">
        <v>67.67</v>
      </c>
      <c r="N81" s="630">
        <v>62</v>
      </c>
      <c r="O81" s="86"/>
      <c r="P81" s="628"/>
      <c r="Q81" s="628">
        <v>66.87</v>
      </c>
      <c r="R81" s="630">
        <v>89</v>
      </c>
      <c r="S81" s="759"/>
      <c r="T81" s="628"/>
      <c r="U81" s="34">
        <v>63.14</v>
      </c>
      <c r="V81" s="630">
        <v>83</v>
      </c>
      <c r="W81" s="672">
        <f t="shared" si="3"/>
        <v>421</v>
      </c>
      <c r="X81" s="19"/>
    </row>
    <row r="82" spans="1:24" ht="15" customHeight="1" thickBot="1" x14ac:dyDescent="0.3">
      <c r="A82" s="182">
        <v>15</v>
      </c>
      <c r="B82" s="78" t="s">
        <v>27</v>
      </c>
      <c r="C82" s="746"/>
      <c r="D82" s="9"/>
      <c r="E82" s="9">
        <v>74.430000000000007</v>
      </c>
      <c r="F82" s="772">
        <v>95</v>
      </c>
      <c r="G82" s="625">
        <v>1</v>
      </c>
      <c r="H82" s="173">
        <v>37</v>
      </c>
      <c r="I82" s="735">
        <v>69.41</v>
      </c>
      <c r="J82" s="630">
        <v>88</v>
      </c>
      <c r="K82" s="72">
        <v>2</v>
      </c>
      <c r="L82" s="36">
        <v>59</v>
      </c>
      <c r="M82" s="7">
        <v>67.67</v>
      </c>
      <c r="N82" s="630">
        <v>59</v>
      </c>
      <c r="O82" s="627">
        <v>1</v>
      </c>
      <c r="P82" s="628">
        <v>80</v>
      </c>
      <c r="Q82" s="628">
        <v>66.87</v>
      </c>
      <c r="R82" s="630">
        <v>9</v>
      </c>
      <c r="S82" s="759"/>
      <c r="T82" s="628"/>
      <c r="U82" s="34">
        <v>63.14</v>
      </c>
      <c r="V82" s="630">
        <v>83</v>
      </c>
      <c r="W82" s="672">
        <f t="shared" si="3"/>
        <v>334</v>
      </c>
      <c r="X82" s="19"/>
    </row>
    <row r="83" spans="1:24" s="125" customFormat="1" ht="15" customHeight="1" thickBot="1" x14ac:dyDescent="0.3">
      <c r="A83" s="208"/>
      <c r="B83" s="659" t="s">
        <v>155</v>
      </c>
      <c r="C83" s="660">
        <f>SUM(C84:C112)</f>
        <v>196</v>
      </c>
      <c r="D83" s="758">
        <f>AVERAGE(D84:D112)</f>
        <v>67.549259259259259</v>
      </c>
      <c r="E83" s="661">
        <v>74.430000000000007</v>
      </c>
      <c r="F83" s="662"/>
      <c r="G83" s="212">
        <f>SUM(G84:G112)</f>
        <v>190</v>
      </c>
      <c r="H83" s="223">
        <f>AVERAGE(H84:H112)</f>
        <v>62.207999999999998</v>
      </c>
      <c r="I83" s="213">
        <v>69.41</v>
      </c>
      <c r="J83" s="214"/>
      <c r="K83" s="673">
        <f>SUM(K84:K112)</f>
        <v>159</v>
      </c>
      <c r="L83" s="222">
        <f>AVERAGE(L84:L112)</f>
        <v>63.404037913653305</v>
      </c>
      <c r="M83" s="222">
        <v>67.67</v>
      </c>
      <c r="N83" s="664"/>
      <c r="O83" s="665">
        <f>SUM(O84:O112)</f>
        <v>100</v>
      </c>
      <c r="P83" s="234">
        <f>AVERAGE(P84:P112)</f>
        <v>53.9681697931698</v>
      </c>
      <c r="Q83" s="234">
        <v>66.87</v>
      </c>
      <c r="R83" s="668"/>
      <c r="S83" s="674">
        <f>SUM(S84:S112)</f>
        <v>164</v>
      </c>
      <c r="T83" s="234">
        <f>AVERAGE(T84:T112)</f>
        <v>57.190375966250002</v>
      </c>
      <c r="U83" s="667">
        <v>63.14</v>
      </c>
      <c r="V83" s="668"/>
      <c r="W83" s="669"/>
      <c r="X83" s="19"/>
    </row>
    <row r="84" spans="1:24" ht="15" customHeight="1" x14ac:dyDescent="0.25">
      <c r="A84" s="224">
        <v>1</v>
      </c>
      <c r="B84" s="351" t="s">
        <v>21</v>
      </c>
      <c r="C84" s="72">
        <v>5</v>
      </c>
      <c r="D84" s="173">
        <v>86</v>
      </c>
      <c r="E84" s="756">
        <v>74.430000000000007</v>
      </c>
      <c r="F84" s="772">
        <v>7</v>
      </c>
      <c r="G84" s="72">
        <v>11</v>
      </c>
      <c r="H84" s="173">
        <v>70.5</v>
      </c>
      <c r="I84" s="735">
        <v>69.41</v>
      </c>
      <c r="J84" s="630">
        <v>36</v>
      </c>
      <c r="K84" s="72">
        <v>3</v>
      </c>
      <c r="L84" s="36">
        <v>87.333333333333329</v>
      </c>
      <c r="M84" s="7">
        <v>67.67</v>
      </c>
      <c r="N84" s="630">
        <v>1</v>
      </c>
      <c r="O84" s="627">
        <v>4</v>
      </c>
      <c r="P84" s="628">
        <v>71.75</v>
      </c>
      <c r="Q84" s="628">
        <v>66.87</v>
      </c>
      <c r="R84" s="630">
        <v>30</v>
      </c>
      <c r="S84" s="627">
        <v>3</v>
      </c>
      <c r="T84" s="629">
        <v>65.333333330000002</v>
      </c>
      <c r="U84" s="34">
        <v>63.14</v>
      </c>
      <c r="V84" s="630">
        <v>30</v>
      </c>
      <c r="W84" s="670">
        <f t="shared" si="3"/>
        <v>104</v>
      </c>
      <c r="X84" s="19"/>
    </row>
    <row r="85" spans="1:24" ht="15" customHeight="1" x14ac:dyDescent="0.25">
      <c r="A85" s="74">
        <v>2</v>
      </c>
      <c r="B85" s="351" t="s">
        <v>10</v>
      </c>
      <c r="C85" s="72">
        <v>2</v>
      </c>
      <c r="D85" s="173">
        <v>86</v>
      </c>
      <c r="E85" s="756">
        <v>74.430000000000007</v>
      </c>
      <c r="F85" s="772">
        <v>8</v>
      </c>
      <c r="G85" s="72">
        <v>4</v>
      </c>
      <c r="H85" s="173">
        <v>70.25</v>
      </c>
      <c r="I85" s="735">
        <v>69.41</v>
      </c>
      <c r="J85" s="630">
        <v>38</v>
      </c>
      <c r="K85" s="72">
        <v>10</v>
      </c>
      <c r="L85" s="36">
        <v>63.9</v>
      </c>
      <c r="M85" s="7">
        <v>67.67</v>
      </c>
      <c r="N85" s="630">
        <v>48</v>
      </c>
      <c r="O85" s="627">
        <v>5</v>
      </c>
      <c r="P85" s="628">
        <v>78</v>
      </c>
      <c r="Q85" s="628">
        <v>66.87</v>
      </c>
      <c r="R85" s="630">
        <v>13</v>
      </c>
      <c r="S85" s="627">
        <v>7</v>
      </c>
      <c r="T85" s="629">
        <v>52.285714290000001</v>
      </c>
      <c r="U85" s="34">
        <v>63.14</v>
      </c>
      <c r="V85" s="630">
        <v>66</v>
      </c>
      <c r="W85" s="651">
        <f t="shared" si="3"/>
        <v>173</v>
      </c>
      <c r="X85" s="19"/>
    </row>
    <row r="86" spans="1:24" ht="15" customHeight="1" x14ac:dyDescent="0.25">
      <c r="A86" s="74">
        <v>3</v>
      </c>
      <c r="B86" s="351" t="s">
        <v>15</v>
      </c>
      <c r="C86" s="72">
        <v>3</v>
      </c>
      <c r="D86" s="173">
        <v>83</v>
      </c>
      <c r="E86" s="756">
        <v>74.430000000000007</v>
      </c>
      <c r="F86" s="772">
        <v>13</v>
      </c>
      <c r="G86" s="72">
        <v>3</v>
      </c>
      <c r="H86" s="173">
        <v>71</v>
      </c>
      <c r="I86" s="735">
        <v>69.41</v>
      </c>
      <c r="J86" s="630">
        <v>34</v>
      </c>
      <c r="K86" s="72">
        <v>1</v>
      </c>
      <c r="L86" s="36">
        <v>66</v>
      </c>
      <c r="M86" s="7">
        <v>67.67</v>
      </c>
      <c r="N86" s="630">
        <v>42</v>
      </c>
      <c r="O86" s="627">
        <v>2</v>
      </c>
      <c r="P86" s="628">
        <v>66</v>
      </c>
      <c r="Q86" s="628">
        <v>66.87</v>
      </c>
      <c r="R86" s="630">
        <v>44</v>
      </c>
      <c r="S86" s="627">
        <v>1</v>
      </c>
      <c r="T86" s="629">
        <v>73</v>
      </c>
      <c r="U86" s="34">
        <v>63.14</v>
      </c>
      <c r="V86" s="630">
        <v>15</v>
      </c>
      <c r="W86" s="651">
        <f t="shared" si="3"/>
        <v>148</v>
      </c>
      <c r="X86" s="19"/>
    </row>
    <row r="87" spans="1:24" ht="15" customHeight="1" x14ac:dyDescent="0.25">
      <c r="A87" s="74">
        <v>4</v>
      </c>
      <c r="B87" s="351" t="s">
        <v>3</v>
      </c>
      <c r="C87" s="72">
        <v>6</v>
      </c>
      <c r="D87" s="173">
        <v>79.5</v>
      </c>
      <c r="E87" s="756">
        <v>74.430000000000007</v>
      </c>
      <c r="F87" s="772">
        <v>23</v>
      </c>
      <c r="G87" s="72">
        <v>4</v>
      </c>
      <c r="H87" s="173">
        <v>69.5</v>
      </c>
      <c r="I87" s="735">
        <v>69.41</v>
      </c>
      <c r="J87" s="630">
        <v>41</v>
      </c>
      <c r="K87" s="86"/>
      <c r="L87" s="7"/>
      <c r="M87" s="7">
        <v>67.67</v>
      </c>
      <c r="N87" s="683">
        <v>90</v>
      </c>
      <c r="O87" s="627">
        <v>1</v>
      </c>
      <c r="P87" s="628">
        <v>48</v>
      </c>
      <c r="Q87" s="628">
        <v>66.87</v>
      </c>
      <c r="R87" s="630">
        <v>72</v>
      </c>
      <c r="S87" s="627">
        <v>4</v>
      </c>
      <c r="T87" s="629">
        <v>62.25</v>
      </c>
      <c r="U87" s="34">
        <v>63.14</v>
      </c>
      <c r="V87" s="630">
        <v>39</v>
      </c>
      <c r="W87" s="651">
        <f t="shared" si="3"/>
        <v>265</v>
      </c>
      <c r="X87" s="19"/>
    </row>
    <row r="88" spans="1:24" ht="15" customHeight="1" x14ac:dyDescent="0.25">
      <c r="A88" s="74">
        <v>5</v>
      </c>
      <c r="B88" s="351" t="s">
        <v>26</v>
      </c>
      <c r="C88" s="72">
        <v>9</v>
      </c>
      <c r="D88" s="173">
        <v>75</v>
      </c>
      <c r="E88" s="756">
        <v>74.430000000000007</v>
      </c>
      <c r="F88" s="772">
        <v>35</v>
      </c>
      <c r="G88" s="72">
        <v>1</v>
      </c>
      <c r="H88" s="173">
        <v>75</v>
      </c>
      <c r="I88" s="735">
        <v>69.41</v>
      </c>
      <c r="J88" s="630">
        <v>27</v>
      </c>
      <c r="K88" s="72">
        <v>5</v>
      </c>
      <c r="L88" s="36">
        <v>64</v>
      </c>
      <c r="M88" s="7">
        <v>67.67</v>
      </c>
      <c r="N88" s="630">
        <v>47</v>
      </c>
      <c r="O88" s="627">
        <v>4</v>
      </c>
      <c r="P88" s="628">
        <v>69.75</v>
      </c>
      <c r="Q88" s="628">
        <v>66.87</v>
      </c>
      <c r="R88" s="630">
        <v>36</v>
      </c>
      <c r="S88" s="627">
        <v>6</v>
      </c>
      <c r="T88" s="629">
        <v>68.833333330000002</v>
      </c>
      <c r="U88" s="34">
        <v>63.14</v>
      </c>
      <c r="V88" s="630">
        <v>25</v>
      </c>
      <c r="W88" s="651">
        <f t="shared" si="3"/>
        <v>170</v>
      </c>
      <c r="X88" s="19"/>
    </row>
    <row r="89" spans="1:24" ht="15" customHeight="1" x14ac:dyDescent="0.25">
      <c r="A89" s="74">
        <v>6</v>
      </c>
      <c r="B89" s="623" t="s">
        <v>170</v>
      </c>
      <c r="C89" s="72">
        <v>24</v>
      </c>
      <c r="D89" s="173">
        <v>75</v>
      </c>
      <c r="E89" s="756">
        <v>74.430000000000007</v>
      </c>
      <c r="F89" s="772">
        <v>34</v>
      </c>
      <c r="G89" s="72">
        <v>21</v>
      </c>
      <c r="H89" s="173">
        <v>67.099999999999994</v>
      </c>
      <c r="I89" s="735">
        <v>69.41</v>
      </c>
      <c r="J89" s="630">
        <v>44</v>
      </c>
      <c r="K89" s="72">
        <v>27</v>
      </c>
      <c r="L89" s="36">
        <v>70.037037037037038</v>
      </c>
      <c r="M89" s="7">
        <v>67.67</v>
      </c>
      <c r="N89" s="630">
        <v>30</v>
      </c>
      <c r="O89" s="627">
        <v>3</v>
      </c>
      <c r="P89" s="628">
        <v>39.333333333333336</v>
      </c>
      <c r="Q89" s="628">
        <v>66.87</v>
      </c>
      <c r="R89" s="630">
        <v>78</v>
      </c>
      <c r="S89" s="627">
        <v>17</v>
      </c>
      <c r="T89" s="629">
        <v>58.529411760000002</v>
      </c>
      <c r="U89" s="34">
        <v>63.14</v>
      </c>
      <c r="V89" s="630">
        <v>49</v>
      </c>
      <c r="W89" s="651">
        <f t="shared" si="3"/>
        <v>235</v>
      </c>
      <c r="X89" s="19"/>
    </row>
    <row r="90" spans="1:24" ht="15" customHeight="1" x14ac:dyDescent="0.25">
      <c r="A90" s="74">
        <v>7</v>
      </c>
      <c r="B90" s="623" t="s">
        <v>171</v>
      </c>
      <c r="C90" s="72">
        <v>31</v>
      </c>
      <c r="D90" s="173">
        <v>73</v>
      </c>
      <c r="E90" s="756">
        <v>74.430000000000007</v>
      </c>
      <c r="F90" s="772">
        <v>41</v>
      </c>
      <c r="G90" s="72">
        <v>27</v>
      </c>
      <c r="H90" s="173">
        <v>70.400000000000006</v>
      </c>
      <c r="I90" s="735">
        <v>69.41</v>
      </c>
      <c r="J90" s="630">
        <v>37</v>
      </c>
      <c r="K90" s="72">
        <v>20</v>
      </c>
      <c r="L90" s="36">
        <v>59.3</v>
      </c>
      <c r="M90" s="7">
        <v>67.67</v>
      </c>
      <c r="N90" s="630">
        <v>58</v>
      </c>
      <c r="O90" s="627">
        <v>4</v>
      </c>
      <c r="P90" s="628">
        <v>31.75</v>
      </c>
      <c r="Q90" s="628">
        <v>66.87</v>
      </c>
      <c r="R90" s="630">
        <v>83</v>
      </c>
      <c r="S90" s="627">
        <v>23</v>
      </c>
      <c r="T90" s="629">
        <v>59.739130430000003</v>
      </c>
      <c r="U90" s="34">
        <v>63.14</v>
      </c>
      <c r="V90" s="630">
        <v>46</v>
      </c>
      <c r="W90" s="651">
        <f t="shared" si="3"/>
        <v>265</v>
      </c>
      <c r="X90" s="19"/>
    </row>
    <row r="91" spans="1:24" ht="15" customHeight="1" x14ac:dyDescent="0.25">
      <c r="A91" s="74">
        <v>8</v>
      </c>
      <c r="B91" s="351" t="s">
        <v>5</v>
      </c>
      <c r="C91" s="72">
        <v>1</v>
      </c>
      <c r="D91" s="173">
        <v>73</v>
      </c>
      <c r="E91" s="756">
        <v>74.430000000000007</v>
      </c>
      <c r="F91" s="772">
        <v>43</v>
      </c>
      <c r="G91" s="72">
        <v>4</v>
      </c>
      <c r="H91" s="173">
        <v>80.5</v>
      </c>
      <c r="I91" s="735">
        <v>69.41</v>
      </c>
      <c r="J91" s="630">
        <v>10</v>
      </c>
      <c r="K91" s="72">
        <v>3</v>
      </c>
      <c r="L91" s="36">
        <v>56</v>
      </c>
      <c r="M91" s="7">
        <v>67.67</v>
      </c>
      <c r="N91" s="630">
        <v>71</v>
      </c>
      <c r="O91" s="86"/>
      <c r="P91" s="628"/>
      <c r="Q91" s="628">
        <v>66.87</v>
      </c>
      <c r="R91" s="630">
        <v>89</v>
      </c>
      <c r="S91" s="759"/>
      <c r="T91" s="628"/>
      <c r="U91" s="34">
        <v>63.14</v>
      </c>
      <c r="V91" s="630">
        <v>83</v>
      </c>
      <c r="W91" s="651">
        <f t="shared" si="3"/>
        <v>296</v>
      </c>
      <c r="X91" s="19"/>
    </row>
    <row r="92" spans="1:24" ht="15" customHeight="1" x14ac:dyDescent="0.25">
      <c r="A92" s="74">
        <v>9</v>
      </c>
      <c r="B92" s="351" t="s">
        <v>23</v>
      </c>
      <c r="C92" s="72">
        <v>8</v>
      </c>
      <c r="D92" s="173">
        <v>72.5</v>
      </c>
      <c r="E92" s="756">
        <v>74.430000000000007</v>
      </c>
      <c r="F92" s="772">
        <v>44</v>
      </c>
      <c r="G92" s="72">
        <v>11</v>
      </c>
      <c r="H92" s="173">
        <v>73.400000000000006</v>
      </c>
      <c r="I92" s="735">
        <v>69.41</v>
      </c>
      <c r="J92" s="630">
        <v>29</v>
      </c>
      <c r="K92" s="72">
        <v>13</v>
      </c>
      <c r="L92" s="36">
        <v>61.384615384615387</v>
      </c>
      <c r="M92" s="7">
        <v>67.67</v>
      </c>
      <c r="N92" s="630">
        <v>52</v>
      </c>
      <c r="O92" s="627">
        <v>12</v>
      </c>
      <c r="P92" s="628">
        <v>67.583333333333329</v>
      </c>
      <c r="Q92" s="628">
        <v>66.87</v>
      </c>
      <c r="R92" s="630">
        <v>42</v>
      </c>
      <c r="S92" s="627">
        <v>11</v>
      </c>
      <c r="T92" s="629">
        <v>58.545454550000002</v>
      </c>
      <c r="U92" s="34">
        <v>63.14</v>
      </c>
      <c r="V92" s="630">
        <v>48</v>
      </c>
      <c r="W92" s="651">
        <f t="shared" si="3"/>
        <v>215</v>
      </c>
      <c r="X92" s="19"/>
    </row>
    <row r="93" spans="1:24" ht="15" customHeight="1" x14ac:dyDescent="0.25">
      <c r="A93" s="74">
        <v>10</v>
      </c>
      <c r="B93" s="351" t="s">
        <v>17</v>
      </c>
      <c r="C93" s="72">
        <v>17</v>
      </c>
      <c r="D93" s="173">
        <v>72</v>
      </c>
      <c r="E93" s="756">
        <v>74.430000000000007</v>
      </c>
      <c r="F93" s="772">
        <v>47</v>
      </c>
      <c r="G93" s="72">
        <v>25</v>
      </c>
      <c r="H93" s="173">
        <v>71.5</v>
      </c>
      <c r="I93" s="735">
        <v>69.41</v>
      </c>
      <c r="J93" s="630">
        <v>32</v>
      </c>
      <c r="K93" s="72">
        <v>10</v>
      </c>
      <c r="L93" s="36">
        <v>64.400000000000006</v>
      </c>
      <c r="M93" s="7">
        <v>67.67</v>
      </c>
      <c r="N93" s="630">
        <v>46</v>
      </c>
      <c r="O93" s="627">
        <v>7</v>
      </c>
      <c r="P93" s="628">
        <v>63.571428571428569</v>
      </c>
      <c r="Q93" s="628">
        <v>66.87</v>
      </c>
      <c r="R93" s="630">
        <v>48</v>
      </c>
      <c r="S93" s="627">
        <v>14</v>
      </c>
      <c r="T93" s="629">
        <v>60.928571429999998</v>
      </c>
      <c r="U93" s="34">
        <v>63.14</v>
      </c>
      <c r="V93" s="630">
        <v>44</v>
      </c>
      <c r="W93" s="651">
        <f t="shared" si="3"/>
        <v>217</v>
      </c>
      <c r="X93" s="19"/>
    </row>
    <row r="94" spans="1:24" ht="15" customHeight="1" x14ac:dyDescent="0.25">
      <c r="A94" s="74">
        <v>11</v>
      </c>
      <c r="B94" s="623" t="s">
        <v>172</v>
      </c>
      <c r="C94" s="72">
        <v>16</v>
      </c>
      <c r="D94" s="173">
        <v>72</v>
      </c>
      <c r="E94" s="756">
        <v>74.430000000000007</v>
      </c>
      <c r="F94" s="772">
        <v>48</v>
      </c>
      <c r="G94" s="72">
        <v>20</v>
      </c>
      <c r="H94" s="173">
        <v>63.25</v>
      </c>
      <c r="I94" s="735">
        <v>69.41</v>
      </c>
      <c r="J94" s="630">
        <v>54</v>
      </c>
      <c r="K94" s="72">
        <v>15</v>
      </c>
      <c r="L94" s="36">
        <v>73.533333333333331</v>
      </c>
      <c r="M94" s="7">
        <v>67.67</v>
      </c>
      <c r="N94" s="630">
        <v>22</v>
      </c>
      <c r="O94" s="627">
        <v>11</v>
      </c>
      <c r="P94" s="628">
        <v>71.909090909090907</v>
      </c>
      <c r="Q94" s="628">
        <v>66.87</v>
      </c>
      <c r="R94" s="630">
        <v>29</v>
      </c>
      <c r="S94" s="627">
        <v>27</v>
      </c>
      <c r="T94" s="629">
        <v>57.074074070000002</v>
      </c>
      <c r="U94" s="34">
        <v>63.14</v>
      </c>
      <c r="V94" s="630">
        <v>56</v>
      </c>
      <c r="W94" s="651">
        <f t="shared" si="3"/>
        <v>209</v>
      </c>
      <c r="X94" s="19"/>
    </row>
    <row r="95" spans="1:24" ht="15" customHeight="1" x14ac:dyDescent="0.25">
      <c r="A95" s="74">
        <v>12</v>
      </c>
      <c r="B95" s="623" t="s">
        <v>173</v>
      </c>
      <c r="C95" s="72">
        <v>25</v>
      </c>
      <c r="D95" s="173">
        <v>71</v>
      </c>
      <c r="E95" s="756">
        <v>74.430000000000007</v>
      </c>
      <c r="F95" s="772">
        <v>54</v>
      </c>
      <c r="G95" s="72">
        <v>19</v>
      </c>
      <c r="H95" s="173">
        <v>70.8</v>
      </c>
      <c r="I95" s="735">
        <v>69.41</v>
      </c>
      <c r="J95" s="630">
        <v>35</v>
      </c>
      <c r="K95" s="72">
        <v>12</v>
      </c>
      <c r="L95" s="36">
        <v>69.083333333333329</v>
      </c>
      <c r="M95" s="7">
        <v>67.67</v>
      </c>
      <c r="N95" s="630">
        <v>33</v>
      </c>
      <c r="O95" s="627">
        <v>1</v>
      </c>
      <c r="P95" s="628">
        <v>59</v>
      </c>
      <c r="Q95" s="628">
        <v>66.87</v>
      </c>
      <c r="R95" s="630">
        <v>56</v>
      </c>
      <c r="S95" s="627">
        <v>20</v>
      </c>
      <c r="T95" s="629">
        <v>54.55</v>
      </c>
      <c r="U95" s="34">
        <v>63.14</v>
      </c>
      <c r="V95" s="630">
        <v>61</v>
      </c>
      <c r="W95" s="651">
        <f t="shared" si="3"/>
        <v>239</v>
      </c>
      <c r="X95" s="19"/>
    </row>
    <row r="96" spans="1:24" ht="15" customHeight="1" x14ac:dyDescent="0.25">
      <c r="A96" s="74">
        <v>13</v>
      </c>
      <c r="B96" s="349" t="s">
        <v>114</v>
      </c>
      <c r="C96" s="72">
        <v>8</v>
      </c>
      <c r="D96" s="173">
        <v>70</v>
      </c>
      <c r="E96" s="735">
        <v>74.430000000000007</v>
      </c>
      <c r="F96" s="772">
        <v>57</v>
      </c>
      <c r="G96" s="72">
        <v>6</v>
      </c>
      <c r="H96" s="173">
        <v>77.7</v>
      </c>
      <c r="I96" s="735">
        <v>69.41</v>
      </c>
      <c r="J96" s="630">
        <v>18</v>
      </c>
      <c r="K96" s="72">
        <v>5</v>
      </c>
      <c r="L96" s="36">
        <v>76.599999999999994</v>
      </c>
      <c r="M96" s="7">
        <v>67.67</v>
      </c>
      <c r="N96" s="630">
        <v>14</v>
      </c>
      <c r="O96" s="627">
        <v>6</v>
      </c>
      <c r="P96" s="628">
        <v>59.333333333333336</v>
      </c>
      <c r="Q96" s="628">
        <v>66.87</v>
      </c>
      <c r="R96" s="630">
        <v>54</v>
      </c>
      <c r="S96" s="627">
        <v>6</v>
      </c>
      <c r="T96" s="629">
        <v>53.5</v>
      </c>
      <c r="U96" s="34">
        <v>63.14</v>
      </c>
      <c r="V96" s="630">
        <v>64</v>
      </c>
      <c r="W96" s="651">
        <f t="shared" si="3"/>
        <v>207</v>
      </c>
      <c r="X96" s="19"/>
    </row>
    <row r="97" spans="1:24" ht="15" customHeight="1" x14ac:dyDescent="0.25">
      <c r="A97" s="74">
        <v>14</v>
      </c>
      <c r="B97" s="351" t="s">
        <v>14</v>
      </c>
      <c r="C97" s="72">
        <v>6</v>
      </c>
      <c r="D97" s="173">
        <v>68</v>
      </c>
      <c r="E97" s="756">
        <v>74.430000000000007</v>
      </c>
      <c r="F97" s="772">
        <v>60</v>
      </c>
      <c r="G97" s="72">
        <v>4</v>
      </c>
      <c r="H97" s="173">
        <v>66</v>
      </c>
      <c r="I97" s="735">
        <v>69.41</v>
      </c>
      <c r="J97" s="630">
        <v>48</v>
      </c>
      <c r="K97" s="72">
        <v>5</v>
      </c>
      <c r="L97" s="36">
        <v>48.2</v>
      </c>
      <c r="M97" s="7">
        <v>67.67</v>
      </c>
      <c r="N97" s="630">
        <v>79</v>
      </c>
      <c r="O97" s="627">
        <v>5</v>
      </c>
      <c r="P97" s="628">
        <v>28.2</v>
      </c>
      <c r="Q97" s="628">
        <v>66.87</v>
      </c>
      <c r="R97" s="630">
        <v>86</v>
      </c>
      <c r="S97" s="627">
        <v>3</v>
      </c>
      <c r="T97" s="629">
        <v>58.333333330000002</v>
      </c>
      <c r="U97" s="34">
        <v>63.14</v>
      </c>
      <c r="V97" s="630">
        <v>52</v>
      </c>
      <c r="W97" s="651">
        <f t="shared" si="3"/>
        <v>325</v>
      </c>
      <c r="X97" s="19"/>
    </row>
    <row r="98" spans="1:24" ht="15" customHeight="1" x14ac:dyDescent="0.25">
      <c r="A98" s="74">
        <v>15</v>
      </c>
      <c r="B98" s="351" t="s">
        <v>1</v>
      </c>
      <c r="C98" s="72">
        <v>1</v>
      </c>
      <c r="D98" s="173">
        <v>68</v>
      </c>
      <c r="E98" s="756">
        <v>74.430000000000007</v>
      </c>
      <c r="F98" s="772">
        <v>61</v>
      </c>
      <c r="G98" s="72">
        <v>3</v>
      </c>
      <c r="H98" s="173">
        <v>48</v>
      </c>
      <c r="I98" s="735">
        <v>69.41</v>
      </c>
      <c r="J98" s="630">
        <v>80</v>
      </c>
      <c r="K98" s="72">
        <v>1</v>
      </c>
      <c r="L98" s="36">
        <v>60</v>
      </c>
      <c r="M98" s="7">
        <v>67.67</v>
      </c>
      <c r="N98" s="630">
        <v>56</v>
      </c>
      <c r="O98" s="627">
        <v>1</v>
      </c>
      <c r="P98" s="628">
        <v>28</v>
      </c>
      <c r="Q98" s="628">
        <v>66.87</v>
      </c>
      <c r="R98" s="630">
        <v>87</v>
      </c>
      <c r="S98" s="627">
        <v>3</v>
      </c>
      <c r="T98" s="629">
        <v>53.666666669999998</v>
      </c>
      <c r="U98" s="34">
        <v>63.14</v>
      </c>
      <c r="V98" s="630">
        <v>63</v>
      </c>
      <c r="W98" s="651">
        <f t="shared" si="3"/>
        <v>347</v>
      </c>
      <c r="X98" s="19"/>
    </row>
    <row r="99" spans="1:24" ht="15" customHeight="1" x14ac:dyDescent="0.25">
      <c r="A99" s="74">
        <v>16</v>
      </c>
      <c r="B99" s="351" t="s">
        <v>19</v>
      </c>
      <c r="C99" s="72">
        <v>1</v>
      </c>
      <c r="D99" s="173">
        <v>67</v>
      </c>
      <c r="E99" s="756">
        <v>74.430000000000007</v>
      </c>
      <c r="F99" s="772">
        <v>63</v>
      </c>
      <c r="G99" s="72">
        <v>2</v>
      </c>
      <c r="H99" s="173">
        <v>41.5</v>
      </c>
      <c r="I99" s="735">
        <v>69.41</v>
      </c>
      <c r="J99" s="630">
        <v>84</v>
      </c>
      <c r="K99" s="72">
        <v>2</v>
      </c>
      <c r="L99" s="36">
        <v>77.5</v>
      </c>
      <c r="M99" s="7">
        <v>67.67</v>
      </c>
      <c r="N99" s="630">
        <v>10</v>
      </c>
      <c r="O99" s="627">
        <v>3</v>
      </c>
      <c r="P99" s="628">
        <v>52.666666666666664</v>
      </c>
      <c r="Q99" s="628">
        <v>66.87</v>
      </c>
      <c r="R99" s="630">
        <v>65</v>
      </c>
      <c r="S99" s="627">
        <v>2</v>
      </c>
      <c r="T99" s="629">
        <v>47</v>
      </c>
      <c r="U99" s="34">
        <v>63.14</v>
      </c>
      <c r="V99" s="630">
        <v>72</v>
      </c>
      <c r="W99" s="651">
        <f t="shared" si="3"/>
        <v>294</v>
      </c>
      <c r="X99" s="19"/>
    </row>
    <row r="100" spans="1:24" ht="15" customHeight="1" x14ac:dyDescent="0.25">
      <c r="A100" s="74">
        <v>17</v>
      </c>
      <c r="B100" s="351" t="s">
        <v>24</v>
      </c>
      <c r="C100" s="72">
        <v>4</v>
      </c>
      <c r="D100" s="173">
        <v>66.75</v>
      </c>
      <c r="E100" s="756">
        <v>74.430000000000007</v>
      </c>
      <c r="F100" s="772">
        <v>64</v>
      </c>
      <c r="G100" s="72">
        <v>4</v>
      </c>
      <c r="H100" s="173">
        <v>41</v>
      </c>
      <c r="I100" s="735">
        <v>69.41</v>
      </c>
      <c r="J100" s="630">
        <v>85</v>
      </c>
      <c r="K100" s="72">
        <v>3</v>
      </c>
      <c r="L100" s="36">
        <v>53.333333333333336</v>
      </c>
      <c r="M100" s="7">
        <v>67.67</v>
      </c>
      <c r="N100" s="630">
        <v>74</v>
      </c>
      <c r="O100" s="627">
        <v>3</v>
      </c>
      <c r="P100" s="628">
        <v>36.333333333333336</v>
      </c>
      <c r="Q100" s="628">
        <v>66.87</v>
      </c>
      <c r="R100" s="630">
        <v>81</v>
      </c>
      <c r="S100" s="627">
        <v>2</v>
      </c>
      <c r="T100" s="629">
        <v>61.5</v>
      </c>
      <c r="U100" s="34">
        <v>63.14</v>
      </c>
      <c r="V100" s="630">
        <v>41</v>
      </c>
      <c r="W100" s="651">
        <f t="shared" si="3"/>
        <v>345</v>
      </c>
      <c r="X100" s="19"/>
    </row>
    <row r="101" spans="1:24" ht="15" customHeight="1" x14ac:dyDescent="0.25">
      <c r="A101" s="74">
        <v>18</v>
      </c>
      <c r="B101" s="351" t="s">
        <v>13</v>
      </c>
      <c r="C101" s="72">
        <v>6</v>
      </c>
      <c r="D101" s="173">
        <v>65</v>
      </c>
      <c r="E101" s="756">
        <v>74.430000000000007</v>
      </c>
      <c r="F101" s="772">
        <v>70</v>
      </c>
      <c r="G101" s="72">
        <v>4</v>
      </c>
      <c r="H101" s="173">
        <v>54</v>
      </c>
      <c r="I101" s="735">
        <v>69.41</v>
      </c>
      <c r="J101" s="630">
        <v>72</v>
      </c>
      <c r="K101" s="72">
        <v>2</v>
      </c>
      <c r="L101" s="36">
        <v>79.5</v>
      </c>
      <c r="M101" s="7">
        <v>67.67</v>
      </c>
      <c r="N101" s="630">
        <v>6</v>
      </c>
      <c r="O101" s="627">
        <v>6</v>
      </c>
      <c r="P101" s="628">
        <v>59.333333333333336</v>
      </c>
      <c r="Q101" s="628">
        <v>66.87</v>
      </c>
      <c r="R101" s="630">
        <v>53</v>
      </c>
      <c r="S101" s="627">
        <v>1</v>
      </c>
      <c r="T101" s="629">
        <v>35</v>
      </c>
      <c r="U101" s="34">
        <v>63.14</v>
      </c>
      <c r="V101" s="630">
        <v>78</v>
      </c>
      <c r="W101" s="651">
        <f t="shared" si="3"/>
        <v>279</v>
      </c>
      <c r="X101" s="19"/>
    </row>
    <row r="102" spans="1:24" ht="15" customHeight="1" x14ac:dyDescent="0.25">
      <c r="A102" s="74">
        <v>19</v>
      </c>
      <c r="B102" s="351" t="s">
        <v>6</v>
      </c>
      <c r="C102" s="72">
        <v>5</v>
      </c>
      <c r="D102" s="173">
        <v>63</v>
      </c>
      <c r="E102" s="756">
        <v>74.430000000000007</v>
      </c>
      <c r="F102" s="772">
        <v>73</v>
      </c>
      <c r="G102" s="72">
        <v>5</v>
      </c>
      <c r="H102" s="173">
        <v>60</v>
      </c>
      <c r="I102" s="735">
        <v>69.41</v>
      </c>
      <c r="J102" s="630">
        <v>60</v>
      </c>
      <c r="K102" s="72">
        <v>10</v>
      </c>
      <c r="L102" s="36">
        <v>57.9</v>
      </c>
      <c r="M102" s="7">
        <v>67.67</v>
      </c>
      <c r="N102" s="630">
        <v>61</v>
      </c>
      <c r="O102" s="627">
        <v>9</v>
      </c>
      <c r="P102" s="628">
        <v>59.888888888888886</v>
      </c>
      <c r="Q102" s="628">
        <v>66.87</v>
      </c>
      <c r="R102" s="630">
        <v>52</v>
      </c>
      <c r="S102" s="627">
        <v>4</v>
      </c>
      <c r="T102" s="629">
        <v>70</v>
      </c>
      <c r="U102" s="34">
        <v>63.14</v>
      </c>
      <c r="V102" s="630">
        <v>21</v>
      </c>
      <c r="W102" s="651">
        <f t="shared" si="3"/>
        <v>267</v>
      </c>
      <c r="X102" s="19"/>
    </row>
    <row r="103" spans="1:24" ht="15" customHeight="1" x14ac:dyDescent="0.25">
      <c r="A103" s="74">
        <v>20</v>
      </c>
      <c r="B103" s="351" t="s">
        <v>22</v>
      </c>
      <c r="C103" s="72">
        <v>3</v>
      </c>
      <c r="D103" s="173">
        <v>62.33</v>
      </c>
      <c r="E103" s="756">
        <v>74.430000000000007</v>
      </c>
      <c r="F103" s="772">
        <v>74</v>
      </c>
      <c r="G103" s="636"/>
      <c r="H103" s="756"/>
      <c r="I103" s="735">
        <v>69.41</v>
      </c>
      <c r="J103" s="681">
        <v>92</v>
      </c>
      <c r="K103" s="72">
        <v>2</v>
      </c>
      <c r="L103" s="36">
        <v>27.5</v>
      </c>
      <c r="M103" s="7">
        <v>67.67</v>
      </c>
      <c r="N103" s="630">
        <v>88</v>
      </c>
      <c r="O103" s="627">
        <v>3</v>
      </c>
      <c r="P103" s="628">
        <v>39</v>
      </c>
      <c r="Q103" s="628">
        <v>66.87</v>
      </c>
      <c r="R103" s="630">
        <v>79</v>
      </c>
      <c r="S103" s="627">
        <v>2</v>
      </c>
      <c r="T103" s="629">
        <v>24</v>
      </c>
      <c r="U103" s="34">
        <v>63.14</v>
      </c>
      <c r="V103" s="630">
        <v>81</v>
      </c>
      <c r="W103" s="651">
        <f t="shared" si="3"/>
        <v>414</v>
      </c>
      <c r="X103" s="19"/>
    </row>
    <row r="104" spans="1:24" ht="15" customHeight="1" x14ac:dyDescent="0.25">
      <c r="A104" s="74">
        <v>21</v>
      </c>
      <c r="B104" s="351" t="s">
        <v>11</v>
      </c>
      <c r="C104" s="72">
        <v>2</v>
      </c>
      <c r="D104" s="173">
        <v>60</v>
      </c>
      <c r="E104" s="756">
        <v>74.430000000000007</v>
      </c>
      <c r="F104" s="772">
        <v>76</v>
      </c>
      <c r="G104" s="72">
        <v>2</v>
      </c>
      <c r="H104" s="173">
        <v>58</v>
      </c>
      <c r="I104" s="735">
        <v>69.41</v>
      </c>
      <c r="J104" s="630">
        <v>64</v>
      </c>
      <c r="K104" s="72">
        <v>1</v>
      </c>
      <c r="L104" s="36">
        <v>79</v>
      </c>
      <c r="M104" s="7">
        <v>67.67</v>
      </c>
      <c r="N104" s="630">
        <v>7</v>
      </c>
      <c r="O104" s="627">
        <v>3</v>
      </c>
      <c r="P104" s="628">
        <v>72</v>
      </c>
      <c r="Q104" s="628">
        <v>66.87</v>
      </c>
      <c r="R104" s="630">
        <v>28</v>
      </c>
      <c r="S104" s="627">
        <v>2</v>
      </c>
      <c r="T104" s="629">
        <v>54</v>
      </c>
      <c r="U104" s="34">
        <v>63.14</v>
      </c>
      <c r="V104" s="630">
        <v>62</v>
      </c>
      <c r="W104" s="651">
        <f t="shared" si="3"/>
        <v>237</v>
      </c>
      <c r="X104" s="19"/>
    </row>
    <row r="105" spans="1:24" ht="15" customHeight="1" x14ac:dyDescent="0.25">
      <c r="A105" s="74">
        <v>22</v>
      </c>
      <c r="B105" s="351" t="s">
        <v>8</v>
      </c>
      <c r="C105" s="72">
        <v>2</v>
      </c>
      <c r="D105" s="173">
        <v>60</v>
      </c>
      <c r="E105" s="756">
        <v>74.430000000000007</v>
      </c>
      <c r="F105" s="772">
        <v>77</v>
      </c>
      <c r="G105" s="72">
        <v>1</v>
      </c>
      <c r="H105" s="173">
        <v>31</v>
      </c>
      <c r="I105" s="735">
        <v>69.41</v>
      </c>
      <c r="J105" s="630">
        <v>89</v>
      </c>
      <c r="K105" s="72">
        <v>2</v>
      </c>
      <c r="L105" s="36">
        <v>78</v>
      </c>
      <c r="M105" s="7">
        <v>67.67</v>
      </c>
      <c r="N105" s="630">
        <v>9</v>
      </c>
      <c r="O105" s="627">
        <v>2</v>
      </c>
      <c r="P105" s="628">
        <v>44.5</v>
      </c>
      <c r="Q105" s="628">
        <v>66.87</v>
      </c>
      <c r="R105" s="630">
        <v>73</v>
      </c>
      <c r="S105" s="627">
        <v>1</v>
      </c>
      <c r="T105" s="629">
        <v>83</v>
      </c>
      <c r="U105" s="34">
        <v>63.14</v>
      </c>
      <c r="V105" s="630">
        <v>2</v>
      </c>
      <c r="W105" s="651">
        <f t="shared" si="3"/>
        <v>250</v>
      </c>
      <c r="X105" s="19"/>
    </row>
    <row r="106" spans="1:24" ht="15" customHeight="1" x14ac:dyDescent="0.25">
      <c r="A106" s="74">
        <v>23</v>
      </c>
      <c r="B106" s="351" t="s">
        <v>18</v>
      </c>
      <c r="C106" s="72">
        <v>4</v>
      </c>
      <c r="D106" s="173">
        <v>59.75</v>
      </c>
      <c r="E106" s="756">
        <v>74.430000000000007</v>
      </c>
      <c r="F106" s="772">
        <v>78</v>
      </c>
      <c r="G106" s="72">
        <v>2</v>
      </c>
      <c r="H106" s="173">
        <v>63.5</v>
      </c>
      <c r="I106" s="735">
        <v>69.41</v>
      </c>
      <c r="J106" s="630">
        <v>53</v>
      </c>
      <c r="K106" s="72">
        <v>2</v>
      </c>
      <c r="L106" s="36">
        <v>49.5</v>
      </c>
      <c r="M106" s="7">
        <v>67.67</v>
      </c>
      <c r="N106" s="630">
        <v>78</v>
      </c>
      <c r="O106" s="627">
        <v>1</v>
      </c>
      <c r="P106" s="628">
        <v>73</v>
      </c>
      <c r="Q106" s="628">
        <v>66.87</v>
      </c>
      <c r="R106" s="630">
        <v>26</v>
      </c>
      <c r="S106" s="627">
        <v>2</v>
      </c>
      <c r="T106" s="629">
        <v>51.5</v>
      </c>
      <c r="U106" s="34">
        <v>63.14</v>
      </c>
      <c r="V106" s="630">
        <v>70</v>
      </c>
      <c r="W106" s="651">
        <f t="shared" si="3"/>
        <v>305</v>
      </c>
      <c r="X106" s="19"/>
    </row>
    <row r="107" spans="1:24" ht="15" customHeight="1" x14ac:dyDescent="0.25">
      <c r="A107" s="74">
        <v>24</v>
      </c>
      <c r="B107" s="351" t="s">
        <v>12</v>
      </c>
      <c r="C107" s="72">
        <v>3</v>
      </c>
      <c r="D107" s="173">
        <v>57</v>
      </c>
      <c r="E107" s="756">
        <v>74.430000000000007</v>
      </c>
      <c r="F107" s="772">
        <v>79</v>
      </c>
      <c r="G107" s="636"/>
      <c r="H107" s="756"/>
      <c r="I107" s="735">
        <v>69.41</v>
      </c>
      <c r="J107" s="681">
        <v>92</v>
      </c>
      <c r="K107" s="72">
        <v>1</v>
      </c>
      <c r="L107" s="36">
        <v>45</v>
      </c>
      <c r="M107" s="7">
        <v>67.67</v>
      </c>
      <c r="N107" s="630">
        <v>81</v>
      </c>
      <c r="O107" s="86"/>
      <c r="P107" s="628"/>
      <c r="Q107" s="628">
        <v>66.87</v>
      </c>
      <c r="R107" s="630">
        <v>89</v>
      </c>
      <c r="S107" s="759"/>
      <c r="T107" s="628"/>
      <c r="U107" s="34">
        <v>63.14</v>
      </c>
      <c r="V107" s="630">
        <v>83</v>
      </c>
      <c r="W107" s="651">
        <f t="shared" si="3"/>
        <v>424</v>
      </c>
      <c r="X107" s="19"/>
    </row>
    <row r="108" spans="1:24" ht="15" customHeight="1" x14ac:dyDescent="0.25">
      <c r="A108" s="74">
        <v>25</v>
      </c>
      <c r="B108" s="312" t="s">
        <v>70</v>
      </c>
      <c r="C108" s="72">
        <v>1</v>
      </c>
      <c r="D108" s="173">
        <v>55</v>
      </c>
      <c r="E108" s="739">
        <v>74.430000000000007</v>
      </c>
      <c r="F108" s="772">
        <v>82</v>
      </c>
      <c r="G108" s="768"/>
      <c r="H108" s="739"/>
      <c r="I108" s="735">
        <v>69.41</v>
      </c>
      <c r="J108" s="681">
        <v>92</v>
      </c>
      <c r="K108" s="72">
        <v>1</v>
      </c>
      <c r="L108" s="36">
        <v>57</v>
      </c>
      <c r="M108" s="7">
        <v>67.67</v>
      </c>
      <c r="N108" s="630">
        <v>68</v>
      </c>
      <c r="O108" s="86"/>
      <c r="P108" s="628"/>
      <c r="Q108" s="628">
        <v>66.87</v>
      </c>
      <c r="R108" s="630">
        <v>89</v>
      </c>
      <c r="S108" s="759"/>
      <c r="T108" s="628"/>
      <c r="U108" s="34">
        <v>63.14</v>
      </c>
      <c r="V108" s="630">
        <v>83</v>
      </c>
      <c r="W108" s="651">
        <f t="shared" si="3"/>
        <v>414</v>
      </c>
      <c r="X108" s="19"/>
    </row>
    <row r="109" spans="1:24" ht="15" customHeight="1" x14ac:dyDescent="0.25">
      <c r="A109" s="74">
        <v>26</v>
      </c>
      <c r="B109" s="231" t="s">
        <v>137</v>
      </c>
      <c r="C109" s="72">
        <v>1</v>
      </c>
      <c r="D109" s="173">
        <v>44</v>
      </c>
      <c r="E109" s="106">
        <v>74.430000000000007</v>
      </c>
      <c r="F109" s="772">
        <v>89</v>
      </c>
      <c r="G109" s="72">
        <v>2</v>
      </c>
      <c r="H109" s="173">
        <v>60</v>
      </c>
      <c r="I109" s="735">
        <v>69.41</v>
      </c>
      <c r="J109" s="630">
        <v>61</v>
      </c>
      <c r="K109" s="72"/>
      <c r="L109" s="36"/>
      <c r="M109" s="7">
        <v>67.67</v>
      </c>
      <c r="N109" s="683">
        <v>90</v>
      </c>
      <c r="O109" s="86"/>
      <c r="P109" s="628"/>
      <c r="Q109" s="628">
        <v>66.87</v>
      </c>
      <c r="R109" s="630">
        <v>89</v>
      </c>
      <c r="S109" s="759"/>
      <c r="T109" s="628"/>
      <c r="U109" s="34">
        <v>63.14</v>
      </c>
      <c r="V109" s="630">
        <v>83</v>
      </c>
      <c r="W109" s="651">
        <f t="shared" si="3"/>
        <v>412</v>
      </c>
      <c r="X109" s="19"/>
    </row>
    <row r="110" spans="1:24" s="125" customFormat="1" ht="15" customHeight="1" x14ac:dyDescent="0.25">
      <c r="A110" s="74">
        <v>27</v>
      </c>
      <c r="B110" s="351" t="s">
        <v>4</v>
      </c>
      <c r="C110" s="72">
        <v>2</v>
      </c>
      <c r="D110" s="173">
        <v>40</v>
      </c>
      <c r="E110" s="756">
        <v>74.430000000000007</v>
      </c>
      <c r="F110" s="772">
        <v>91</v>
      </c>
      <c r="G110" s="72">
        <v>2</v>
      </c>
      <c r="H110" s="173">
        <v>62</v>
      </c>
      <c r="I110" s="735">
        <v>69.41</v>
      </c>
      <c r="J110" s="630">
        <v>56</v>
      </c>
      <c r="K110" s="72">
        <v>2</v>
      </c>
      <c r="L110" s="36">
        <v>57.5</v>
      </c>
      <c r="M110" s="7">
        <v>67.67</v>
      </c>
      <c r="N110" s="630">
        <v>64</v>
      </c>
      <c r="O110" s="627">
        <v>3</v>
      </c>
      <c r="P110" s="628">
        <v>58.333333333333336</v>
      </c>
      <c r="Q110" s="628">
        <v>66.87</v>
      </c>
      <c r="R110" s="630">
        <v>58</v>
      </c>
      <c r="S110" s="627">
        <v>1</v>
      </c>
      <c r="T110" s="629">
        <v>64</v>
      </c>
      <c r="U110" s="34">
        <v>63.14</v>
      </c>
      <c r="V110" s="630">
        <v>34</v>
      </c>
      <c r="W110" s="651">
        <f t="shared" si="3"/>
        <v>303</v>
      </c>
      <c r="X110" s="19"/>
    </row>
    <row r="111" spans="1:24" s="125" customFormat="1" ht="15" customHeight="1" x14ac:dyDescent="0.25">
      <c r="A111" s="74">
        <v>28</v>
      </c>
      <c r="B111" s="351" t="s">
        <v>16</v>
      </c>
      <c r="C111" s="636"/>
      <c r="D111" s="756"/>
      <c r="E111" s="756">
        <v>74.430000000000007</v>
      </c>
      <c r="F111" s="772">
        <v>95</v>
      </c>
      <c r="G111" s="636"/>
      <c r="H111" s="756"/>
      <c r="I111" s="735">
        <v>69.41</v>
      </c>
      <c r="J111" s="681">
        <v>92</v>
      </c>
      <c r="K111" s="72">
        <v>1</v>
      </c>
      <c r="L111" s="36">
        <v>67</v>
      </c>
      <c r="M111" s="7">
        <v>67.67</v>
      </c>
      <c r="N111" s="630">
        <v>38</v>
      </c>
      <c r="O111" s="627">
        <v>1</v>
      </c>
      <c r="P111" s="628">
        <v>18</v>
      </c>
      <c r="Q111" s="628">
        <v>66.87</v>
      </c>
      <c r="R111" s="630">
        <v>88</v>
      </c>
      <c r="S111" s="627">
        <v>2</v>
      </c>
      <c r="T111" s="629">
        <v>46</v>
      </c>
      <c r="U111" s="34">
        <v>63.14</v>
      </c>
      <c r="V111" s="630">
        <v>73</v>
      </c>
      <c r="W111" s="651">
        <f t="shared" si="3"/>
        <v>386</v>
      </c>
      <c r="X111" s="19"/>
    </row>
    <row r="112" spans="1:24" ht="15" customHeight="1" thickBot="1" x14ac:dyDescent="0.3">
      <c r="A112" s="232">
        <v>29</v>
      </c>
      <c r="B112" s="803" t="s">
        <v>136</v>
      </c>
      <c r="C112" s="747"/>
      <c r="D112" s="106"/>
      <c r="E112" s="106">
        <v>74.430000000000007</v>
      </c>
      <c r="F112" s="772">
        <v>95</v>
      </c>
      <c r="G112" s="72">
        <v>3</v>
      </c>
      <c r="H112" s="173">
        <v>39.299999999999997</v>
      </c>
      <c r="I112" s="735">
        <v>69.41</v>
      </c>
      <c r="J112" s="630">
        <v>87</v>
      </c>
      <c r="K112" s="72"/>
      <c r="L112" s="36"/>
      <c r="M112" s="7">
        <v>67.67</v>
      </c>
      <c r="N112" s="683">
        <v>90</v>
      </c>
      <c r="O112" s="86"/>
      <c r="P112" s="628"/>
      <c r="Q112" s="628">
        <v>66.87</v>
      </c>
      <c r="R112" s="630">
        <v>89</v>
      </c>
      <c r="S112" s="759"/>
      <c r="T112" s="628"/>
      <c r="U112" s="34">
        <v>63.14</v>
      </c>
      <c r="V112" s="630">
        <v>83</v>
      </c>
      <c r="W112" s="651">
        <f t="shared" si="3"/>
        <v>444</v>
      </c>
      <c r="X112" s="19"/>
    </row>
    <row r="113" spans="1:24" s="125" customFormat="1" ht="15" customHeight="1" thickBot="1" x14ac:dyDescent="0.3">
      <c r="A113" s="262"/>
      <c r="B113" s="804" t="s">
        <v>156</v>
      </c>
      <c r="C113" s="660">
        <f>SUM(C114:C122)</f>
        <v>107</v>
      </c>
      <c r="D113" s="758">
        <f>AVERAGE(D114:D122)</f>
        <v>74.243772893772885</v>
      </c>
      <c r="E113" s="661">
        <v>74.430000000000007</v>
      </c>
      <c r="F113" s="662"/>
      <c r="G113" s="209">
        <f>SUM(G114:G122)</f>
        <v>85</v>
      </c>
      <c r="H113" s="234">
        <f>AVERAGE(H114:H122)</f>
        <v>72.777777777777771</v>
      </c>
      <c r="I113" s="210">
        <v>69.41</v>
      </c>
      <c r="J113" s="211"/>
      <c r="K113" s="673">
        <f>SUM(K114:K122)</f>
        <v>73</v>
      </c>
      <c r="L113" s="222">
        <f>AVERAGE(L114:L122)</f>
        <v>70.103780743066451</v>
      </c>
      <c r="M113" s="222">
        <v>67.67</v>
      </c>
      <c r="N113" s="664"/>
      <c r="O113" s="665">
        <f>SUM(O114:O122)</f>
        <v>68</v>
      </c>
      <c r="P113" s="234">
        <f>AVERAGE(P114:P122)</f>
        <v>62.492346938775505</v>
      </c>
      <c r="Q113" s="234">
        <v>66.87</v>
      </c>
      <c r="R113" s="668"/>
      <c r="S113" s="665">
        <f>SUM(S114:S122)</f>
        <v>108</v>
      </c>
      <c r="T113" s="666">
        <f>AVERAGE(T114:T122)</f>
        <v>59.565077251428569</v>
      </c>
      <c r="U113" s="667">
        <v>63.14</v>
      </c>
      <c r="V113" s="668"/>
      <c r="W113" s="211"/>
      <c r="X113" s="19"/>
    </row>
    <row r="114" spans="1:24" ht="15" customHeight="1" x14ac:dyDescent="0.25">
      <c r="A114" s="73">
        <v>1</v>
      </c>
      <c r="B114" s="349" t="s">
        <v>98</v>
      </c>
      <c r="C114" s="72">
        <v>10</v>
      </c>
      <c r="D114" s="173">
        <v>81.5</v>
      </c>
      <c r="E114" s="735">
        <v>74.430000000000007</v>
      </c>
      <c r="F114" s="772">
        <v>15</v>
      </c>
      <c r="G114" s="72">
        <v>7</v>
      </c>
      <c r="H114" s="173">
        <v>77</v>
      </c>
      <c r="I114" s="735">
        <v>69.41</v>
      </c>
      <c r="J114" s="630">
        <v>17</v>
      </c>
      <c r="K114" s="72">
        <v>8</v>
      </c>
      <c r="L114" s="36">
        <v>81.625</v>
      </c>
      <c r="M114" s="7">
        <v>67.67</v>
      </c>
      <c r="N114" s="630">
        <v>4</v>
      </c>
      <c r="O114" s="627">
        <v>7</v>
      </c>
      <c r="P114" s="628">
        <v>73.571428571428569</v>
      </c>
      <c r="Q114" s="628">
        <v>66.87</v>
      </c>
      <c r="R114" s="630">
        <v>23</v>
      </c>
      <c r="S114" s="627">
        <v>13</v>
      </c>
      <c r="T114" s="629">
        <v>77</v>
      </c>
      <c r="U114" s="34">
        <v>63.14</v>
      </c>
      <c r="V114" s="630">
        <v>7</v>
      </c>
      <c r="W114" s="643">
        <f t="shared" ref="W114:W122" si="4">F114+J114+N114+R114+V114</f>
        <v>66</v>
      </c>
      <c r="X114" s="19"/>
    </row>
    <row r="115" spans="1:24" ht="15" customHeight="1" x14ac:dyDescent="0.25">
      <c r="A115" s="74">
        <v>2</v>
      </c>
      <c r="B115" s="349" t="s">
        <v>99</v>
      </c>
      <c r="C115" s="72">
        <v>35</v>
      </c>
      <c r="D115" s="173">
        <v>80.171428571428578</v>
      </c>
      <c r="E115" s="735">
        <v>74.430000000000007</v>
      </c>
      <c r="F115" s="772">
        <v>19</v>
      </c>
      <c r="G115" s="72">
        <v>27</v>
      </c>
      <c r="H115" s="173">
        <v>82</v>
      </c>
      <c r="I115" s="735">
        <v>69.41</v>
      </c>
      <c r="J115" s="630">
        <v>6</v>
      </c>
      <c r="K115" s="72">
        <v>28</v>
      </c>
      <c r="L115" s="36">
        <v>74.142857142857139</v>
      </c>
      <c r="M115" s="7">
        <v>67.67</v>
      </c>
      <c r="N115" s="630">
        <v>21</v>
      </c>
      <c r="O115" s="627">
        <v>28</v>
      </c>
      <c r="P115" s="628">
        <v>77.75</v>
      </c>
      <c r="Q115" s="628">
        <v>66.87</v>
      </c>
      <c r="R115" s="630">
        <v>14</v>
      </c>
      <c r="S115" s="627">
        <v>37</v>
      </c>
      <c r="T115" s="629">
        <v>73.783783779999993</v>
      </c>
      <c r="U115" s="34">
        <v>63.14</v>
      </c>
      <c r="V115" s="630">
        <v>14</v>
      </c>
      <c r="W115" s="651">
        <f t="shared" si="4"/>
        <v>74</v>
      </c>
      <c r="X115" s="19"/>
    </row>
    <row r="116" spans="1:24" ht="15" customHeight="1" x14ac:dyDescent="0.25">
      <c r="A116" s="74">
        <v>3</v>
      </c>
      <c r="B116" s="349" t="s">
        <v>160</v>
      </c>
      <c r="C116" s="72">
        <v>28</v>
      </c>
      <c r="D116" s="173">
        <v>78.178571428571431</v>
      </c>
      <c r="E116" s="735">
        <v>74.430000000000007</v>
      </c>
      <c r="F116" s="772">
        <v>27</v>
      </c>
      <c r="G116" s="72">
        <v>18</v>
      </c>
      <c r="H116" s="173">
        <v>80</v>
      </c>
      <c r="I116" s="735">
        <v>69.41</v>
      </c>
      <c r="J116" s="630">
        <v>11</v>
      </c>
      <c r="K116" s="72">
        <v>13</v>
      </c>
      <c r="L116" s="36">
        <v>77.15384615384616</v>
      </c>
      <c r="M116" s="7">
        <v>67.67</v>
      </c>
      <c r="N116" s="630">
        <v>11</v>
      </c>
      <c r="O116" s="627">
        <v>9</v>
      </c>
      <c r="P116" s="628">
        <v>79</v>
      </c>
      <c r="Q116" s="628">
        <v>66.87</v>
      </c>
      <c r="R116" s="630">
        <v>12</v>
      </c>
      <c r="S116" s="627">
        <v>21</v>
      </c>
      <c r="T116" s="629">
        <v>53.047619050000002</v>
      </c>
      <c r="U116" s="34">
        <v>63.14</v>
      </c>
      <c r="V116" s="630">
        <v>65</v>
      </c>
      <c r="W116" s="651">
        <f t="shared" si="4"/>
        <v>126</v>
      </c>
      <c r="X116" s="19"/>
    </row>
    <row r="117" spans="1:24" ht="15" customHeight="1" x14ac:dyDescent="0.25">
      <c r="A117" s="74">
        <v>4</v>
      </c>
      <c r="B117" s="349" t="s">
        <v>108</v>
      </c>
      <c r="C117" s="72">
        <v>15</v>
      </c>
      <c r="D117" s="173">
        <v>72.13333333333334</v>
      </c>
      <c r="E117" s="735">
        <v>74.430000000000007</v>
      </c>
      <c r="F117" s="772">
        <v>46</v>
      </c>
      <c r="G117" s="72">
        <v>16</v>
      </c>
      <c r="H117" s="173">
        <v>71</v>
      </c>
      <c r="I117" s="735">
        <v>69.41</v>
      </c>
      <c r="J117" s="630">
        <v>33</v>
      </c>
      <c r="K117" s="72">
        <v>14</v>
      </c>
      <c r="L117" s="36">
        <v>78.071428571428569</v>
      </c>
      <c r="M117" s="7">
        <v>67.67</v>
      </c>
      <c r="N117" s="630">
        <v>8</v>
      </c>
      <c r="O117" s="627">
        <v>16</v>
      </c>
      <c r="P117" s="628">
        <v>72.125</v>
      </c>
      <c r="Q117" s="628">
        <v>66.87</v>
      </c>
      <c r="R117" s="630">
        <v>27</v>
      </c>
      <c r="S117" s="627">
        <v>29</v>
      </c>
      <c r="T117" s="629">
        <v>70.724137929999998</v>
      </c>
      <c r="U117" s="34">
        <v>63.14</v>
      </c>
      <c r="V117" s="630">
        <v>20</v>
      </c>
      <c r="W117" s="651">
        <f t="shared" si="4"/>
        <v>134</v>
      </c>
      <c r="X117" s="19"/>
    </row>
    <row r="118" spans="1:24" ht="15" customHeight="1" x14ac:dyDescent="0.25">
      <c r="A118" s="74">
        <v>5</v>
      </c>
      <c r="B118" s="78" t="s">
        <v>100</v>
      </c>
      <c r="C118" s="72">
        <v>5</v>
      </c>
      <c r="D118" s="173">
        <v>71.8</v>
      </c>
      <c r="E118" s="9">
        <v>74.430000000000007</v>
      </c>
      <c r="F118" s="630">
        <v>53</v>
      </c>
      <c r="G118" s="72">
        <v>3</v>
      </c>
      <c r="H118" s="173">
        <v>70</v>
      </c>
      <c r="I118" s="735">
        <v>69.41</v>
      </c>
      <c r="J118" s="630">
        <v>39</v>
      </c>
      <c r="K118" s="72">
        <v>5</v>
      </c>
      <c r="L118" s="36">
        <v>60.4</v>
      </c>
      <c r="M118" s="7">
        <v>67.67</v>
      </c>
      <c r="N118" s="630">
        <v>54</v>
      </c>
      <c r="O118" s="627">
        <v>4</v>
      </c>
      <c r="P118" s="628">
        <v>63</v>
      </c>
      <c r="Q118" s="628">
        <v>66.87</v>
      </c>
      <c r="R118" s="630">
        <v>49</v>
      </c>
      <c r="S118" s="627">
        <v>5</v>
      </c>
      <c r="T118" s="757">
        <v>58.4</v>
      </c>
      <c r="U118" s="34">
        <v>63.14</v>
      </c>
      <c r="V118" s="630">
        <v>51</v>
      </c>
      <c r="W118" s="651">
        <f t="shared" si="4"/>
        <v>246</v>
      </c>
      <c r="X118" s="19"/>
    </row>
    <row r="119" spans="1:24" ht="15" customHeight="1" x14ac:dyDescent="0.25">
      <c r="A119" s="74">
        <v>6</v>
      </c>
      <c r="B119" s="78" t="s">
        <v>167</v>
      </c>
      <c r="C119" s="737">
        <v>13</v>
      </c>
      <c r="D119" s="173">
        <v>69.92307692307692</v>
      </c>
      <c r="E119" s="9">
        <v>74.430000000000007</v>
      </c>
      <c r="F119" s="772">
        <v>58</v>
      </c>
      <c r="G119" s="737">
        <v>6</v>
      </c>
      <c r="H119" s="173">
        <v>55</v>
      </c>
      <c r="I119" s="735">
        <v>69.41</v>
      </c>
      <c r="J119" s="630">
        <v>68</v>
      </c>
      <c r="K119" s="72">
        <v>3</v>
      </c>
      <c r="L119" s="36">
        <v>57.333333333333336</v>
      </c>
      <c r="M119" s="7">
        <v>67.67</v>
      </c>
      <c r="N119" s="630">
        <v>65</v>
      </c>
      <c r="O119" s="86"/>
      <c r="P119" s="628"/>
      <c r="Q119" s="628">
        <v>66.87</v>
      </c>
      <c r="R119" s="630">
        <v>89</v>
      </c>
      <c r="S119" s="759"/>
      <c r="T119" s="628"/>
      <c r="U119" s="34">
        <v>63.14</v>
      </c>
      <c r="V119" s="630">
        <v>83</v>
      </c>
      <c r="W119" s="651">
        <f t="shared" si="4"/>
        <v>363</v>
      </c>
      <c r="X119" s="19"/>
    </row>
    <row r="120" spans="1:24" ht="15" customHeight="1" x14ac:dyDescent="0.25">
      <c r="A120" s="74">
        <v>7</v>
      </c>
      <c r="B120" s="312" t="s">
        <v>69</v>
      </c>
      <c r="C120" s="72">
        <v>1</v>
      </c>
      <c r="D120" s="173">
        <v>66</v>
      </c>
      <c r="E120" s="739">
        <v>74.430000000000007</v>
      </c>
      <c r="F120" s="630">
        <v>69</v>
      </c>
      <c r="G120" s="72">
        <v>4</v>
      </c>
      <c r="H120" s="173">
        <v>64</v>
      </c>
      <c r="I120" s="735">
        <v>69.41</v>
      </c>
      <c r="J120" s="630">
        <v>52</v>
      </c>
      <c r="K120" s="72">
        <v>2</v>
      </c>
      <c r="L120" s="36">
        <v>62</v>
      </c>
      <c r="M120" s="7">
        <v>67.67</v>
      </c>
      <c r="N120" s="630">
        <v>51</v>
      </c>
      <c r="O120" s="86"/>
      <c r="P120" s="628"/>
      <c r="Q120" s="628">
        <v>66.87</v>
      </c>
      <c r="R120" s="630">
        <v>89</v>
      </c>
      <c r="S120" s="759"/>
      <c r="T120" s="628"/>
      <c r="U120" s="34">
        <v>63.14</v>
      </c>
      <c r="V120" s="630">
        <v>83</v>
      </c>
      <c r="W120" s="651">
        <f t="shared" si="4"/>
        <v>344</v>
      </c>
      <c r="X120" s="19"/>
    </row>
    <row r="121" spans="1:24" ht="15" customHeight="1" x14ac:dyDescent="0.25">
      <c r="A121" s="232">
        <v>8</v>
      </c>
      <c r="B121" s="356" t="s">
        <v>145</v>
      </c>
      <c r="C121" s="748"/>
      <c r="D121" s="749"/>
      <c r="E121" s="749">
        <v>74.430000000000007</v>
      </c>
      <c r="F121" s="772">
        <v>95</v>
      </c>
      <c r="G121" s="72">
        <v>3</v>
      </c>
      <c r="H121" s="173">
        <v>76</v>
      </c>
      <c r="I121" s="735">
        <v>69.41</v>
      </c>
      <c r="J121" s="630">
        <v>21</v>
      </c>
      <c r="K121" s="86"/>
      <c r="L121" s="7"/>
      <c r="M121" s="7">
        <v>67.67</v>
      </c>
      <c r="N121" s="683">
        <v>90</v>
      </c>
      <c r="O121" s="627">
        <v>2</v>
      </c>
      <c r="P121" s="628">
        <v>41</v>
      </c>
      <c r="Q121" s="628">
        <v>66.87</v>
      </c>
      <c r="R121" s="630">
        <v>77</v>
      </c>
      <c r="S121" s="627">
        <v>2</v>
      </c>
      <c r="T121" s="629">
        <v>50</v>
      </c>
      <c r="U121" s="34">
        <v>63.14</v>
      </c>
      <c r="V121" s="630">
        <v>71</v>
      </c>
      <c r="W121" s="672">
        <f t="shared" si="4"/>
        <v>354</v>
      </c>
      <c r="X121" s="19"/>
    </row>
    <row r="122" spans="1:24" ht="15" customHeight="1" thickBot="1" x14ac:dyDescent="0.3">
      <c r="A122" s="75">
        <v>9</v>
      </c>
      <c r="B122" s="606" t="s">
        <v>163</v>
      </c>
      <c r="C122" s="750"/>
      <c r="D122" s="751"/>
      <c r="E122" s="751">
        <v>74.430000000000007</v>
      </c>
      <c r="F122" s="773">
        <v>95</v>
      </c>
      <c r="G122" s="70">
        <v>1</v>
      </c>
      <c r="H122" s="327">
        <v>80</v>
      </c>
      <c r="I122" s="742">
        <v>69.41</v>
      </c>
      <c r="J122" s="684">
        <v>14</v>
      </c>
      <c r="K122" s="348"/>
      <c r="L122" s="8"/>
      <c r="M122" s="8">
        <v>67.67</v>
      </c>
      <c r="N122" s="761">
        <v>90</v>
      </c>
      <c r="O122" s="740">
        <v>2</v>
      </c>
      <c r="P122" s="685">
        <v>31</v>
      </c>
      <c r="Q122" s="685">
        <v>66.87</v>
      </c>
      <c r="R122" s="684">
        <v>85</v>
      </c>
      <c r="S122" s="740">
        <v>1</v>
      </c>
      <c r="T122" s="743">
        <v>34</v>
      </c>
      <c r="U122" s="44">
        <v>63.14</v>
      </c>
      <c r="V122" s="684">
        <v>79</v>
      </c>
      <c r="W122" s="676">
        <f t="shared" si="4"/>
        <v>363</v>
      </c>
    </row>
    <row r="123" spans="1:24" x14ac:dyDescent="0.25">
      <c r="A123" s="249" t="s">
        <v>158</v>
      </c>
      <c r="B123" s="250"/>
      <c r="C123" s="250"/>
      <c r="D123" s="14">
        <f>AVERAGE(D5,D7:D14,D16:D28,D30:D47,D49:D66,D68:D82,D84:D112,D114:D122)</f>
        <v>69.966126113838882</v>
      </c>
      <c r="E123" s="250"/>
      <c r="F123" s="250"/>
      <c r="G123" s="250"/>
      <c r="H123" s="14">
        <f>AVERAGE(H5,H7:H14,H16:H28,H30:H47,H49:H66,H68:H82,H84:H112,H114:H122)</f>
        <v>65.524752541466029</v>
      </c>
      <c r="I123" s="631"/>
      <c r="J123" s="631"/>
      <c r="K123" s="631"/>
      <c r="L123" s="14">
        <f>AVERAGE(L5,L7:L14,L16:L28,L30:L47,L49:L66,L68:L82,L84:L112,L114:L122)</f>
        <v>63.274375749042129</v>
      </c>
      <c r="M123" s="631"/>
      <c r="N123" s="631"/>
      <c r="O123" s="631"/>
      <c r="P123" s="14">
        <f>AVERAGE(P5,P7:P14,P16:P28,P30:P47,P49:P66,P68:P82,P84:P112,P114:P122)</f>
        <v>62.007209186015977</v>
      </c>
      <c r="Q123" s="631"/>
      <c r="R123" s="631"/>
      <c r="S123" s="631"/>
      <c r="T123" s="14">
        <f>AVERAGE(T5,T7:T14,T16:T28,T30:T47,T49:T66,T68:T82,T84:T112,T114:T122)</f>
        <v>60.749042595975638</v>
      </c>
    </row>
    <row r="124" spans="1:24" x14ac:dyDescent="0.25">
      <c r="A124" s="252" t="s">
        <v>159</v>
      </c>
      <c r="B124" s="250"/>
      <c r="C124" s="250"/>
      <c r="D124" s="633">
        <v>74.430000000000007</v>
      </c>
      <c r="E124" s="250"/>
      <c r="F124" s="250"/>
      <c r="G124" s="250"/>
      <c r="H124" s="632">
        <v>69.41</v>
      </c>
      <c r="I124" s="632"/>
      <c r="J124" s="632"/>
      <c r="K124" s="632"/>
      <c r="L124" s="632">
        <v>67.67</v>
      </c>
      <c r="M124" s="632"/>
      <c r="N124" s="632"/>
      <c r="O124" s="632"/>
      <c r="P124" s="632">
        <v>66.87</v>
      </c>
      <c r="Q124" s="632"/>
      <c r="R124" s="632"/>
      <c r="S124" s="632"/>
      <c r="T124" s="632">
        <v>63.14</v>
      </c>
      <c r="U124" s="248"/>
      <c r="V124" s="248"/>
    </row>
  </sheetData>
  <mergeCells count="8">
    <mergeCell ref="W2:W3"/>
    <mergeCell ref="A2:A3"/>
    <mergeCell ref="B2:B3"/>
    <mergeCell ref="K2:N2"/>
    <mergeCell ref="O2:R2"/>
    <mergeCell ref="S2:V2"/>
    <mergeCell ref="G2:J2"/>
    <mergeCell ref="C2:F2"/>
  </mergeCells>
  <conditionalFormatting sqref="T4:T124">
    <cfRule type="cellIs" dxfId="110" priority="9" stopIfTrue="1" operator="equal">
      <formula>$T$123</formula>
    </cfRule>
    <cfRule type="containsBlanks" dxfId="109" priority="30" stopIfTrue="1">
      <formula>LEN(TRIM(T4))=0</formula>
    </cfRule>
    <cfRule type="cellIs" dxfId="108" priority="31" stopIfTrue="1" operator="lessThan">
      <formula>50</formula>
    </cfRule>
    <cfRule type="cellIs" dxfId="107" priority="32" stopIfTrue="1" operator="between">
      <formula>$T$123</formula>
      <formula>50</formula>
    </cfRule>
    <cfRule type="cellIs" dxfId="106" priority="33" stopIfTrue="1" operator="between">
      <formula>75</formula>
      <formula>$T$123</formula>
    </cfRule>
    <cfRule type="cellIs" dxfId="105" priority="34" stopIfTrue="1" operator="greaterThanOrEqual">
      <formula>75</formula>
    </cfRule>
  </conditionalFormatting>
  <conditionalFormatting sqref="P4:P124">
    <cfRule type="cellIs" dxfId="104" priority="886" stopIfTrue="1" operator="equal">
      <formula>75</formula>
    </cfRule>
    <cfRule type="cellIs" dxfId="103" priority="887" stopIfTrue="1" operator="equal">
      <formula>$P$123</formula>
    </cfRule>
    <cfRule type="containsBlanks" dxfId="102" priority="888" stopIfTrue="1">
      <formula>LEN(TRIM(P4))=0</formula>
    </cfRule>
    <cfRule type="cellIs" dxfId="101" priority="889" stopIfTrue="1" operator="lessThan">
      <formula>50</formula>
    </cfRule>
    <cfRule type="cellIs" dxfId="100" priority="890" stopIfTrue="1" operator="between">
      <formula>$P$123</formula>
      <formula>50</formula>
    </cfRule>
    <cfRule type="cellIs" dxfId="99" priority="891" stopIfTrue="1" operator="between">
      <formula>75</formula>
      <formula>$P$123</formula>
    </cfRule>
    <cfRule type="cellIs" dxfId="98" priority="892" stopIfTrue="1" operator="greaterThanOrEqual">
      <formula>75</formula>
    </cfRule>
  </conditionalFormatting>
  <conditionalFormatting sqref="L4:L124">
    <cfRule type="cellIs" dxfId="97" priority="900" stopIfTrue="1" operator="equal">
      <formula>75</formula>
    </cfRule>
    <cfRule type="cellIs" dxfId="96" priority="901" stopIfTrue="1" operator="equal">
      <formula>$L$123</formula>
    </cfRule>
    <cfRule type="containsBlanks" dxfId="95" priority="902" stopIfTrue="1">
      <formula>LEN(TRIM(L4))=0</formula>
    </cfRule>
    <cfRule type="cellIs" dxfId="94" priority="903" stopIfTrue="1" operator="lessThan">
      <formula>50</formula>
    </cfRule>
    <cfRule type="cellIs" dxfId="93" priority="904" stopIfTrue="1" operator="between">
      <formula>$L$123</formula>
      <formula>50</formula>
    </cfRule>
    <cfRule type="cellIs" dxfId="92" priority="905" stopIfTrue="1" operator="between">
      <formula>75</formula>
      <formula>$L$123</formula>
    </cfRule>
    <cfRule type="cellIs" dxfId="91" priority="906" stopIfTrue="1" operator="greaterThanOrEqual">
      <formula>75</formula>
    </cfRule>
  </conditionalFormatting>
  <conditionalFormatting sqref="H4:H124">
    <cfRule type="cellIs" dxfId="90" priority="914" stopIfTrue="1" operator="equal">
      <formula>75</formula>
    </cfRule>
    <cfRule type="cellIs" dxfId="89" priority="915" stopIfTrue="1" operator="equal">
      <formula>$H$123</formula>
    </cfRule>
    <cfRule type="containsBlanks" dxfId="88" priority="916" stopIfTrue="1">
      <formula>LEN(TRIM(H4))=0</formula>
    </cfRule>
    <cfRule type="cellIs" dxfId="87" priority="917" stopIfTrue="1" operator="greaterThanOrEqual">
      <formula>75</formula>
    </cfRule>
    <cfRule type="cellIs" dxfId="86" priority="918" stopIfTrue="1" operator="lessThan">
      <formula>50</formula>
    </cfRule>
    <cfRule type="cellIs" dxfId="85" priority="919" stopIfTrue="1" operator="between">
      <formula>$H$123</formula>
      <formula>50</formula>
    </cfRule>
    <cfRule type="cellIs" dxfId="84" priority="920" stopIfTrue="1" operator="between">
      <formula>75</formula>
      <formula>$H$123</formula>
    </cfRule>
  </conditionalFormatting>
  <conditionalFormatting sqref="D4:D124">
    <cfRule type="containsBlanks" dxfId="83" priority="928" stopIfTrue="1">
      <formula>LEN(TRIM(D4))=0</formula>
    </cfRule>
    <cfRule type="cellIs" dxfId="82" priority="929" stopIfTrue="1" operator="equal">
      <formula>75</formula>
    </cfRule>
    <cfRule type="cellIs" dxfId="81" priority="930" stopIfTrue="1" operator="equal">
      <formula>$D$123</formula>
    </cfRule>
    <cfRule type="cellIs" dxfId="80" priority="931" stopIfTrue="1" operator="lessThan">
      <formula>50</formula>
    </cfRule>
    <cfRule type="cellIs" dxfId="79" priority="932" stopIfTrue="1" operator="between">
      <formula>$D$123</formula>
      <formula>50</formula>
    </cfRule>
    <cfRule type="cellIs" dxfId="78" priority="933" stopIfTrue="1" operator="between">
      <formula>75</formula>
      <formula>$D$123</formula>
    </cfRule>
    <cfRule type="cellIs" dxfId="77" priority="934" stopIfTrue="1" operator="greaterThanOrEqual">
      <formula>75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4.42578125" style="268" bestFit="1" customWidth="1"/>
    <col min="2" max="2" width="18.5703125" style="417" customWidth="1"/>
    <col min="3" max="3" width="32" style="417" customWidth="1"/>
    <col min="4" max="5" width="7.7109375" style="417" customWidth="1"/>
    <col min="6" max="6" width="17.7109375" style="268" customWidth="1"/>
    <col min="7" max="7" width="30" style="268" customWidth="1"/>
    <col min="8" max="9" width="7.7109375" style="268" customWidth="1"/>
    <col min="10" max="10" width="17.7109375" style="268" customWidth="1"/>
    <col min="11" max="11" width="30" style="268" customWidth="1"/>
    <col min="12" max="13" width="7.7109375" style="268" customWidth="1"/>
    <col min="14" max="14" width="17.7109375" style="268" customWidth="1"/>
    <col min="15" max="15" width="29.85546875" style="268" customWidth="1"/>
    <col min="16" max="17" width="7.7109375" style="268" customWidth="1"/>
    <col min="18" max="18" width="17.7109375" style="268" customWidth="1"/>
    <col min="19" max="19" width="29.85546875" style="268" customWidth="1"/>
    <col min="20" max="21" width="7.7109375" style="268" customWidth="1"/>
    <col min="22" max="22" width="6.5703125" style="268" customWidth="1"/>
    <col min="23" max="16384" width="9.140625" style="268"/>
  </cols>
  <sheetData>
    <row r="1" spans="1:24" x14ac:dyDescent="0.25">
      <c r="W1" s="310"/>
      <c r="X1" s="28" t="s">
        <v>120</v>
      </c>
    </row>
    <row r="2" spans="1:24" ht="15.75" x14ac:dyDescent="0.25">
      <c r="G2" s="126" t="s">
        <v>119</v>
      </c>
      <c r="L2" s="126"/>
      <c r="M2" s="126"/>
      <c r="N2" s="126"/>
      <c r="O2" s="126"/>
      <c r="P2" s="126"/>
      <c r="Q2" s="126"/>
      <c r="R2" s="126"/>
      <c r="S2" s="126"/>
      <c r="T2" s="126"/>
      <c r="W2" s="90"/>
      <c r="X2" s="28" t="s">
        <v>121</v>
      </c>
    </row>
    <row r="3" spans="1:24" ht="15.75" thickBot="1" x14ac:dyDescent="0.3">
      <c r="W3" s="91"/>
      <c r="X3" s="28" t="s">
        <v>122</v>
      </c>
    </row>
    <row r="4" spans="1:24" ht="15.75" thickBot="1" x14ac:dyDescent="0.3">
      <c r="A4" s="886" t="s">
        <v>68</v>
      </c>
      <c r="B4" s="884">
        <v>2019</v>
      </c>
      <c r="C4" s="884"/>
      <c r="D4" s="884"/>
      <c r="E4" s="885"/>
      <c r="F4" s="883">
        <v>2018</v>
      </c>
      <c r="G4" s="884"/>
      <c r="H4" s="884"/>
      <c r="I4" s="885"/>
      <c r="J4" s="883">
        <v>2017</v>
      </c>
      <c r="K4" s="884"/>
      <c r="L4" s="884"/>
      <c r="M4" s="885"/>
      <c r="N4" s="883">
        <v>2016</v>
      </c>
      <c r="O4" s="884"/>
      <c r="P4" s="884"/>
      <c r="Q4" s="885"/>
      <c r="R4" s="883">
        <v>2015</v>
      </c>
      <c r="S4" s="884"/>
      <c r="T4" s="884"/>
      <c r="U4" s="885"/>
      <c r="W4" s="29"/>
      <c r="X4" s="28" t="s">
        <v>123</v>
      </c>
    </row>
    <row r="5" spans="1:24" ht="45.75" thickBot="1" x14ac:dyDescent="0.3">
      <c r="A5" s="887"/>
      <c r="B5" s="373" t="s">
        <v>67</v>
      </c>
      <c r="C5" s="373" t="s">
        <v>130</v>
      </c>
      <c r="D5" s="374" t="s">
        <v>131</v>
      </c>
      <c r="E5" s="378" t="s">
        <v>132</v>
      </c>
      <c r="F5" s="305" t="s">
        <v>67</v>
      </c>
      <c r="G5" s="373" t="s">
        <v>130</v>
      </c>
      <c r="H5" s="374" t="s">
        <v>131</v>
      </c>
      <c r="I5" s="378" t="s">
        <v>132</v>
      </c>
      <c r="J5" s="305" t="s">
        <v>67</v>
      </c>
      <c r="K5" s="373" t="s">
        <v>130</v>
      </c>
      <c r="L5" s="374" t="s">
        <v>131</v>
      </c>
      <c r="M5" s="378" t="s">
        <v>132</v>
      </c>
      <c r="N5" s="267" t="s">
        <v>67</v>
      </c>
      <c r="O5" s="375" t="s">
        <v>130</v>
      </c>
      <c r="P5" s="376" t="s">
        <v>131</v>
      </c>
      <c r="Q5" s="377" t="s">
        <v>132</v>
      </c>
      <c r="R5" s="305" t="s">
        <v>67</v>
      </c>
      <c r="S5" s="373" t="s">
        <v>130</v>
      </c>
      <c r="T5" s="374" t="s">
        <v>131</v>
      </c>
      <c r="U5" s="378" t="s">
        <v>132</v>
      </c>
      <c r="W5" s="67"/>
      <c r="X5" s="28"/>
    </row>
    <row r="6" spans="1:24" x14ac:dyDescent="0.25">
      <c r="A6" s="4">
        <v>1</v>
      </c>
      <c r="B6" s="461" t="s">
        <v>43</v>
      </c>
      <c r="C6" s="462" t="s">
        <v>46</v>
      </c>
      <c r="D6" s="483">
        <v>74.430000000000007</v>
      </c>
      <c r="E6" s="466">
        <v>95</v>
      </c>
      <c r="F6" s="369" t="s">
        <v>65</v>
      </c>
      <c r="G6" s="11" t="s">
        <v>84</v>
      </c>
      <c r="H6" s="61">
        <v>69.41</v>
      </c>
      <c r="I6" s="65">
        <v>92</v>
      </c>
      <c r="J6" s="390" t="s">
        <v>2</v>
      </c>
      <c r="K6" s="391" t="s">
        <v>21</v>
      </c>
      <c r="L6" s="117">
        <v>67.67</v>
      </c>
      <c r="M6" s="196">
        <v>87.333333333333329</v>
      </c>
      <c r="N6" s="390" t="s">
        <v>28</v>
      </c>
      <c r="O6" s="392" t="s">
        <v>29</v>
      </c>
      <c r="P6" s="118">
        <v>66.87</v>
      </c>
      <c r="Q6" s="393">
        <v>88.5</v>
      </c>
      <c r="R6" s="71" t="s">
        <v>28</v>
      </c>
      <c r="S6" s="11" t="s">
        <v>92</v>
      </c>
      <c r="T6" s="118">
        <v>63.14</v>
      </c>
      <c r="U6" s="119">
        <v>87</v>
      </c>
    </row>
    <row r="7" spans="1:24" x14ac:dyDescent="0.25">
      <c r="A7" s="5">
        <v>2</v>
      </c>
      <c r="B7" s="18" t="s">
        <v>28</v>
      </c>
      <c r="C7" s="9" t="s">
        <v>113</v>
      </c>
      <c r="D7" s="487">
        <v>74.430000000000007</v>
      </c>
      <c r="E7" s="433">
        <v>92</v>
      </c>
      <c r="F7" s="191" t="s">
        <v>43</v>
      </c>
      <c r="G7" s="176" t="s">
        <v>44</v>
      </c>
      <c r="H7" s="2">
        <v>69.41</v>
      </c>
      <c r="I7" s="21">
        <v>91</v>
      </c>
      <c r="J7" s="383" t="s">
        <v>28</v>
      </c>
      <c r="K7" s="379" t="s">
        <v>29</v>
      </c>
      <c r="L7" s="69">
        <v>67.67</v>
      </c>
      <c r="M7" s="192">
        <v>87</v>
      </c>
      <c r="N7" s="383" t="s">
        <v>35</v>
      </c>
      <c r="O7" s="276" t="s">
        <v>111</v>
      </c>
      <c r="P7" s="68">
        <v>66.87</v>
      </c>
      <c r="Q7" s="384">
        <v>86.2</v>
      </c>
      <c r="R7" s="383" t="s">
        <v>2</v>
      </c>
      <c r="S7" s="279" t="s">
        <v>8</v>
      </c>
      <c r="T7" s="68">
        <v>63.14</v>
      </c>
      <c r="U7" s="120">
        <v>83</v>
      </c>
    </row>
    <row r="8" spans="1:24" x14ac:dyDescent="0.25">
      <c r="A8" s="5">
        <v>3</v>
      </c>
      <c r="B8" s="18" t="s">
        <v>28</v>
      </c>
      <c r="C8" s="24" t="s">
        <v>33</v>
      </c>
      <c r="D8" s="487">
        <v>74.430000000000007</v>
      </c>
      <c r="E8" s="433">
        <v>89</v>
      </c>
      <c r="F8" s="191" t="s">
        <v>35</v>
      </c>
      <c r="G8" s="24" t="s">
        <v>111</v>
      </c>
      <c r="H8" s="2">
        <v>69.41</v>
      </c>
      <c r="I8" s="21">
        <v>86</v>
      </c>
      <c r="J8" s="383" t="s">
        <v>35</v>
      </c>
      <c r="K8" s="380" t="s">
        <v>142</v>
      </c>
      <c r="L8" s="69">
        <v>67.67</v>
      </c>
      <c r="M8" s="192">
        <v>82</v>
      </c>
      <c r="N8" s="5" t="s">
        <v>55</v>
      </c>
      <c r="O8" s="289" t="s">
        <v>57</v>
      </c>
      <c r="P8" s="68">
        <v>66.87</v>
      </c>
      <c r="Q8" s="384">
        <v>86</v>
      </c>
      <c r="R8" s="383" t="s">
        <v>55</v>
      </c>
      <c r="S8" s="289" t="s">
        <v>63</v>
      </c>
      <c r="T8" s="68">
        <v>63.14</v>
      </c>
      <c r="U8" s="120">
        <v>82</v>
      </c>
    </row>
    <row r="9" spans="1:24" x14ac:dyDescent="0.25">
      <c r="A9" s="5">
        <v>4</v>
      </c>
      <c r="B9" s="172" t="s">
        <v>55</v>
      </c>
      <c r="C9" s="97" t="s">
        <v>60</v>
      </c>
      <c r="D9" s="487">
        <v>74.430000000000007</v>
      </c>
      <c r="E9" s="21">
        <v>88</v>
      </c>
      <c r="F9" s="191" t="s">
        <v>28</v>
      </c>
      <c r="G9" s="175" t="s">
        <v>96</v>
      </c>
      <c r="H9" s="2">
        <v>69.41</v>
      </c>
      <c r="I9" s="64">
        <v>85</v>
      </c>
      <c r="J9" s="383" t="s">
        <v>0</v>
      </c>
      <c r="K9" s="381" t="s">
        <v>98</v>
      </c>
      <c r="L9" s="69">
        <v>67.67</v>
      </c>
      <c r="M9" s="192">
        <v>81.625</v>
      </c>
      <c r="N9" s="383" t="s">
        <v>28</v>
      </c>
      <c r="O9" s="276" t="s">
        <v>129</v>
      </c>
      <c r="P9" s="68">
        <v>66.87</v>
      </c>
      <c r="Q9" s="384">
        <v>85.166666666666671</v>
      </c>
      <c r="R9" s="383" t="s">
        <v>35</v>
      </c>
      <c r="S9" s="276" t="s">
        <v>111</v>
      </c>
      <c r="T9" s="68">
        <v>63.14</v>
      </c>
      <c r="U9" s="120">
        <v>78.727272729999996</v>
      </c>
    </row>
    <row r="10" spans="1:24" x14ac:dyDescent="0.25">
      <c r="A10" s="5">
        <v>5</v>
      </c>
      <c r="B10" s="18" t="s">
        <v>35</v>
      </c>
      <c r="C10" s="431" t="s">
        <v>37</v>
      </c>
      <c r="D10" s="487">
        <v>74.430000000000007</v>
      </c>
      <c r="E10" s="21">
        <v>88</v>
      </c>
      <c r="F10" s="191" t="s">
        <v>35</v>
      </c>
      <c r="G10" s="9" t="s">
        <v>36</v>
      </c>
      <c r="H10" s="2">
        <v>69.41</v>
      </c>
      <c r="I10" s="21">
        <v>84</v>
      </c>
      <c r="J10" s="383" t="s">
        <v>35</v>
      </c>
      <c r="K10" s="381" t="s">
        <v>148</v>
      </c>
      <c r="L10" s="69">
        <v>67.67</v>
      </c>
      <c r="M10" s="192">
        <v>80</v>
      </c>
      <c r="N10" s="385" t="s">
        <v>65</v>
      </c>
      <c r="O10" s="296" t="s">
        <v>147</v>
      </c>
      <c r="P10" s="68">
        <v>66.87</v>
      </c>
      <c r="Q10" s="384">
        <v>83</v>
      </c>
      <c r="R10" s="383" t="s">
        <v>43</v>
      </c>
      <c r="S10" s="276" t="s">
        <v>53</v>
      </c>
      <c r="T10" s="68">
        <v>63.14</v>
      </c>
      <c r="U10" s="120">
        <v>78.333333330000002</v>
      </c>
    </row>
    <row r="11" spans="1:24" x14ac:dyDescent="0.25">
      <c r="A11" s="5">
        <v>6</v>
      </c>
      <c r="B11" s="172" t="s">
        <v>28</v>
      </c>
      <c r="C11" s="442" t="s">
        <v>29</v>
      </c>
      <c r="D11" s="608">
        <v>74.430000000000007</v>
      </c>
      <c r="E11" s="21">
        <v>86.75</v>
      </c>
      <c r="F11" s="614" t="s">
        <v>0</v>
      </c>
      <c r="G11" s="52" t="s">
        <v>99</v>
      </c>
      <c r="H11" s="2">
        <v>69.41</v>
      </c>
      <c r="I11" s="64">
        <v>82</v>
      </c>
      <c r="J11" s="383" t="s">
        <v>2</v>
      </c>
      <c r="K11" s="279" t="s">
        <v>13</v>
      </c>
      <c r="L11" s="69">
        <v>67.67</v>
      </c>
      <c r="M11" s="192">
        <v>79.5</v>
      </c>
      <c r="N11" s="385" t="s">
        <v>65</v>
      </c>
      <c r="O11" s="276" t="s">
        <v>82</v>
      </c>
      <c r="P11" s="68">
        <v>66.87</v>
      </c>
      <c r="Q11" s="384">
        <v>82.5</v>
      </c>
      <c r="R11" s="383" t="s">
        <v>43</v>
      </c>
      <c r="S11" s="276" t="s">
        <v>77</v>
      </c>
      <c r="T11" s="68">
        <v>63.14</v>
      </c>
      <c r="U11" s="120">
        <v>77.2</v>
      </c>
    </row>
    <row r="12" spans="1:24" x14ac:dyDescent="0.25">
      <c r="A12" s="5">
        <v>7</v>
      </c>
      <c r="B12" s="18" t="s">
        <v>2</v>
      </c>
      <c r="C12" s="26" t="s">
        <v>21</v>
      </c>
      <c r="D12" s="382">
        <v>74.430000000000007</v>
      </c>
      <c r="E12" s="21">
        <v>86</v>
      </c>
      <c r="F12" s="72" t="s">
        <v>35</v>
      </c>
      <c r="G12" s="24" t="s">
        <v>41</v>
      </c>
      <c r="H12" s="2">
        <v>69.41</v>
      </c>
      <c r="I12" s="21">
        <v>82</v>
      </c>
      <c r="J12" s="383" t="s">
        <v>2</v>
      </c>
      <c r="K12" s="279" t="s">
        <v>11</v>
      </c>
      <c r="L12" s="69">
        <v>67.67</v>
      </c>
      <c r="M12" s="192">
        <v>79</v>
      </c>
      <c r="N12" s="383" t="s">
        <v>43</v>
      </c>
      <c r="O12" s="276" t="s">
        <v>140</v>
      </c>
      <c r="P12" s="68">
        <v>66.87</v>
      </c>
      <c r="Q12" s="384">
        <v>82</v>
      </c>
      <c r="R12" s="383" t="s">
        <v>0</v>
      </c>
      <c r="S12" s="381" t="s">
        <v>98</v>
      </c>
      <c r="T12" s="68">
        <v>63.14</v>
      </c>
      <c r="U12" s="120">
        <v>77</v>
      </c>
    </row>
    <row r="13" spans="1:24" x14ac:dyDescent="0.25">
      <c r="A13" s="5">
        <v>8</v>
      </c>
      <c r="B13" s="18" t="s">
        <v>2</v>
      </c>
      <c r="C13" s="26" t="s">
        <v>10</v>
      </c>
      <c r="D13" s="382">
        <v>74.430000000000007</v>
      </c>
      <c r="E13" s="21">
        <v>86</v>
      </c>
      <c r="F13" s="72" t="s">
        <v>28</v>
      </c>
      <c r="G13" s="24" t="s">
        <v>33</v>
      </c>
      <c r="H13" s="2">
        <v>69.41</v>
      </c>
      <c r="I13" s="21">
        <v>82</v>
      </c>
      <c r="J13" s="72" t="s">
        <v>0</v>
      </c>
      <c r="K13" s="276" t="s">
        <v>108</v>
      </c>
      <c r="L13" s="69">
        <v>67.67</v>
      </c>
      <c r="M13" s="192">
        <v>78.071428571428569</v>
      </c>
      <c r="N13" s="383" t="s">
        <v>55</v>
      </c>
      <c r="O13" s="276" t="s">
        <v>59</v>
      </c>
      <c r="P13" s="68">
        <v>66.87</v>
      </c>
      <c r="Q13" s="384">
        <v>80.142857142857139</v>
      </c>
      <c r="R13" s="72" t="s">
        <v>43</v>
      </c>
      <c r="S13" s="9" t="s">
        <v>78</v>
      </c>
      <c r="T13" s="68">
        <v>63.14</v>
      </c>
      <c r="U13" s="120">
        <v>77</v>
      </c>
    </row>
    <row r="14" spans="1:24" x14ac:dyDescent="0.25">
      <c r="A14" s="5">
        <v>9</v>
      </c>
      <c r="B14" s="18" t="s">
        <v>35</v>
      </c>
      <c r="C14" s="453" t="s">
        <v>174</v>
      </c>
      <c r="D14" s="382">
        <v>74.430000000000007</v>
      </c>
      <c r="E14" s="21">
        <v>84</v>
      </c>
      <c r="F14" s="615" t="s">
        <v>55</v>
      </c>
      <c r="G14" s="24" t="s">
        <v>59</v>
      </c>
      <c r="H14" s="2">
        <v>69.41</v>
      </c>
      <c r="I14" s="21">
        <v>81.38</v>
      </c>
      <c r="J14" s="383" t="s">
        <v>2</v>
      </c>
      <c r="K14" s="279" t="s">
        <v>8</v>
      </c>
      <c r="L14" s="69">
        <v>67.67</v>
      </c>
      <c r="M14" s="192">
        <v>78</v>
      </c>
      <c r="N14" s="72" t="s">
        <v>28</v>
      </c>
      <c r="O14" s="9" t="s">
        <v>27</v>
      </c>
      <c r="P14" s="68">
        <v>66.87</v>
      </c>
      <c r="Q14" s="384">
        <v>80</v>
      </c>
      <c r="R14" s="5" t="s">
        <v>43</v>
      </c>
      <c r="S14" s="289" t="s">
        <v>60</v>
      </c>
      <c r="T14" s="68">
        <v>63.14</v>
      </c>
      <c r="U14" s="120">
        <v>77</v>
      </c>
    </row>
    <row r="15" spans="1:24" ht="15.75" thickBot="1" x14ac:dyDescent="0.3">
      <c r="A15" s="6">
        <v>10</v>
      </c>
      <c r="B15" s="22" t="s">
        <v>28</v>
      </c>
      <c r="C15" s="441" t="s">
        <v>129</v>
      </c>
      <c r="D15" s="481">
        <v>74.430000000000007</v>
      </c>
      <c r="E15" s="436">
        <v>84</v>
      </c>
      <c r="F15" s="70" t="s">
        <v>2</v>
      </c>
      <c r="G15" s="206" t="s">
        <v>5</v>
      </c>
      <c r="H15" s="3">
        <v>69.41</v>
      </c>
      <c r="I15" s="96">
        <v>80.5</v>
      </c>
      <c r="J15" s="386" t="s">
        <v>2</v>
      </c>
      <c r="K15" s="291" t="s">
        <v>19</v>
      </c>
      <c r="L15" s="121">
        <v>67.67</v>
      </c>
      <c r="M15" s="197">
        <v>77.5</v>
      </c>
      <c r="N15" s="386" t="s">
        <v>43</v>
      </c>
      <c r="O15" s="298" t="s">
        <v>77</v>
      </c>
      <c r="P15" s="122">
        <v>66.87</v>
      </c>
      <c r="Q15" s="394">
        <v>79.25</v>
      </c>
      <c r="R15" s="386" t="s">
        <v>35</v>
      </c>
      <c r="S15" s="298" t="s">
        <v>39</v>
      </c>
      <c r="T15" s="122">
        <v>63.14</v>
      </c>
      <c r="U15" s="198">
        <v>76.5</v>
      </c>
    </row>
    <row r="16" spans="1:24" x14ac:dyDescent="0.25">
      <c r="A16" s="4">
        <v>11</v>
      </c>
      <c r="B16" s="47" t="s">
        <v>28</v>
      </c>
      <c r="C16" s="459" t="s">
        <v>95</v>
      </c>
      <c r="D16" s="483">
        <v>74.430000000000007</v>
      </c>
      <c r="E16" s="434">
        <v>84</v>
      </c>
      <c r="F16" s="71" t="s">
        <v>0</v>
      </c>
      <c r="G16" s="395" t="s">
        <v>143</v>
      </c>
      <c r="H16" s="61">
        <v>69.41</v>
      </c>
      <c r="I16" s="64">
        <v>80</v>
      </c>
      <c r="J16" s="71" t="s">
        <v>0</v>
      </c>
      <c r="K16" s="286" t="s">
        <v>143</v>
      </c>
      <c r="L16" s="117">
        <v>67.67</v>
      </c>
      <c r="M16" s="196">
        <v>77.15384615384616</v>
      </c>
      <c r="N16" s="390" t="s">
        <v>55</v>
      </c>
      <c r="O16" s="307" t="s">
        <v>64</v>
      </c>
      <c r="P16" s="118">
        <v>66.87</v>
      </c>
      <c r="Q16" s="393">
        <v>79.125</v>
      </c>
      <c r="R16" s="390" t="s">
        <v>65</v>
      </c>
      <c r="S16" s="286" t="s">
        <v>83</v>
      </c>
      <c r="T16" s="118">
        <v>63.14</v>
      </c>
      <c r="U16" s="119">
        <v>75.8</v>
      </c>
    </row>
    <row r="17" spans="1:21" x14ac:dyDescent="0.25">
      <c r="A17" s="5">
        <v>12</v>
      </c>
      <c r="B17" s="18" t="s">
        <v>43</v>
      </c>
      <c r="C17" s="9" t="s">
        <v>45</v>
      </c>
      <c r="D17" s="487">
        <v>74.430000000000007</v>
      </c>
      <c r="E17" s="21">
        <v>84</v>
      </c>
      <c r="F17" s="616" t="s">
        <v>28</v>
      </c>
      <c r="G17" s="46" t="s">
        <v>29</v>
      </c>
      <c r="H17" s="2">
        <v>69.41</v>
      </c>
      <c r="I17" s="64">
        <v>80</v>
      </c>
      <c r="J17" s="383" t="s">
        <v>35</v>
      </c>
      <c r="K17" s="276" t="s">
        <v>38</v>
      </c>
      <c r="L17" s="69">
        <v>67.67</v>
      </c>
      <c r="M17" s="192">
        <v>77</v>
      </c>
      <c r="N17" s="72" t="s">
        <v>0</v>
      </c>
      <c r="O17" s="276" t="s">
        <v>143</v>
      </c>
      <c r="P17" s="68">
        <v>66.87</v>
      </c>
      <c r="Q17" s="384">
        <v>79</v>
      </c>
      <c r="R17" s="383" t="s">
        <v>43</v>
      </c>
      <c r="S17" s="276" t="s">
        <v>86</v>
      </c>
      <c r="T17" s="68">
        <v>63.14</v>
      </c>
      <c r="U17" s="120">
        <v>75.5</v>
      </c>
    </row>
    <row r="18" spans="1:21" x14ac:dyDescent="0.25">
      <c r="A18" s="5">
        <v>13</v>
      </c>
      <c r="B18" s="18" t="s">
        <v>2</v>
      </c>
      <c r="C18" s="26" t="s">
        <v>15</v>
      </c>
      <c r="D18" s="382">
        <v>74.430000000000007</v>
      </c>
      <c r="E18" s="21">
        <v>83</v>
      </c>
      <c r="F18" s="72" t="s">
        <v>43</v>
      </c>
      <c r="G18" s="24" t="s">
        <v>77</v>
      </c>
      <c r="H18" s="2">
        <v>69.41</v>
      </c>
      <c r="I18" s="21">
        <v>80</v>
      </c>
      <c r="J18" s="383" t="s">
        <v>28</v>
      </c>
      <c r="K18" s="276" t="s">
        <v>112</v>
      </c>
      <c r="L18" s="69">
        <v>67.67</v>
      </c>
      <c r="M18" s="192">
        <v>77</v>
      </c>
      <c r="N18" s="383" t="s">
        <v>2</v>
      </c>
      <c r="O18" s="279" t="s">
        <v>10</v>
      </c>
      <c r="P18" s="68">
        <v>66.87</v>
      </c>
      <c r="Q18" s="384">
        <v>78</v>
      </c>
      <c r="R18" s="5" t="s">
        <v>28</v>
      </c>
      <c r="S18" s="276" t="s">
        <v>113</v>
      </c>
      <c r="T18" s="68">
        <v>63.14</v>
      </c>
      <c r="U18" s="120">
        <v>74.666666669999998</v>
      </c>
    </row>
    <row r="19" spans="1:21" x14ac:dyDescent="0.25">
      <c r="A19" s="5">
        <v>14</v>
      </c>
      <c r="B19" s="18" t="s">
        <v>35</v>
      </c>
      <c r="C19" s="24" t="s">
        <v>91</v>
      </c>
      <c r="D19" s="382">
        <v>74.430000000000007</v>
      </c>
      <c r="E19" s="21">
        <v>82.59</v>
      </c>
      <c r="F19" s="72" t="s">
        <v>0</v>
      </c>
      <c r="G19" s="137" t="s">
        <v>144</v>
      </c>
      <c r="H19" s="2">
        <v>69.41</v>
      </c>
      <c r="I19" s="21">
        <v>80</v>
      </c>
      <c r="J19" s="383" t="s">
        <v>2</v>
      </c>
      <c r="K19" s="276" t="s">
        <v>114</v>
      </c>
      <c r="L19" s="69">
        <v>67.67</v>
      </c>
      <c r="M19" s="192">
        <v>76.599999999999994</v>
      </c>
      <c r="N19" s="383" t="s">
        <v>0</v>
      </c>
      <c r="O19" s="276" t="s">
        <v>99</v>
      </c>
      <c r="P19" s="68">
        <v>66.87</v>
      </c>
      <c r="Q19" s="384">
        <v>77.75</v>
      </c>
      <c r="R19" s="383" t="s">
        <v>0</v>
      </c>
      <c r="S19" s="276" t="s">
        <v>99</v>
      </c>
      <c r="T19" s="68">
        <v>63.14</v>
      </c>
      <c r="U19" s="120">
        <v>73.783783779999993</v>
      </c>
    </row>
    <row r="20" spans="1:21" x14ac:dyDescent="0.25">
      <c r="A20" s="5">
        <v>15</v>
      </c>
      <c r="B20" s="18" t="s">
        <v>0</v>
      </c>
      <c r="C20" s="24" t="s">
        <v>98</v>
      </c>
      <c r="D20" s="382">
        <v>74.430000000000007</v>
      </c>
      <c r="E20" s="21">
        <v>81.5</v>
      </c>
      <c r="F20" s="72" t="s">
        <v>43</v>
      </c>
      <c r="G20" s="24" t="s">
        <v>52</v>
      </c>
      <c r="H20" s="2">
        <v>69.41</v>
      </c>
      <c r="I20" s="21">
        <v>79.17</v>
      </c>
      <c r="J20" s="383" t="s">
        <v>35</v>
      </c>
      <c r="K20" s="276" t="s">
        <v>87</v>
      </c>
      <c r="L20" s="69">
        <v>67.67</v>
      </c>
      <c r="M20" s="192">
        <v>76.5</v>
      </c>
      <c r="N20" s="72" t="s">
        <v>55</v>
      </c>
      <c r="O20" s="9" t="s">
        <v>62</v>
      </c>
      <c r="P20" s="68">
        <v>66.87</v>
      </c>
      <c r="Q20" s="384">
        <v>77</v>
      </c>
      <c r="R20" s="383" t="s">
        <v>2</v>
      </c>
      <c r="S20" s="279" t="s">
        <v>15</v>
      </c>
      <c r="T20" s="68">
        <v>63.14</v>
      </c>
      <c r="U20" s="120">
        <v>73</v>
      </c>
    </row>
    <row r="21" spans="1:21" x14ac:dyDescent="0.25">
      <c r="A21" s="5">
        <v>16</v>
      </c>
      <c r="B21" s="100" t="s">
        <v>65</v>
      </c>
      <c r="C21" s="24" t="s">
        <v>80</v>
      </c>
      <c r="D21" s="382">
        <v>74.430000000000007</v>
      </c>
      <c r="E21" s="21">
        <v>81.166666666666671</v>
      </c>
      <c r="F21" s="615" t="s">
        <v>55</v>
      </c>
      <c r="G21" s="25" t="s">
        <v>63</v>
      </c>
      <c r="H21" s="2">
        <v>69.41</v>
      </c>
      <c r="I21" s="21">
        <v>78.857142857142861</v>
      </c>
      <c r="J21" s="383" t="s">
        <v>35</v>
      </c>
      <c r="K21" s="276" t="s">
        <v>91</v>
      </c>
      <c r="L21" s="69">
        <v>67.67</v>
      </c>
      <c r="M21" s="192">
        <v>75.9375</v>
      </c>
      <c r="N21" s="383" t="s">
        <v>65</v>
      </c>
      <c r="O21" s="276" t="s">
        <v>79</v>
      </c>
      <c r="P21" s="68">
        <v>66.87</v>
      </c>
      <c r="Q21" s="124">
        <v>76.14</v>
      </c>
      <c r="R21" s="383" t="s">
        <v>35</v>
      </c>
      <c r="S21" s="276" t="s">
        <v>91</v>
      </c>
      <c r="T21" s="68">
        <v>63.14</v>
      </c>
      <c r="U21" s="120">
        <v>72.173913040000002</v>
      </c>
    </row>
    <row r="22" spans="1:21" x14ac:dyDescent="0.25">
      <c r="A22" s="5">
        <v>17</v>
      </c>
      <c r="B22" s="172" t="s">
        <v>55</v>
      </c>
      <c r="C22" s="24" t="s">
        <v>61</v>
      </c>
      <c r="D22" s="487">
        <v>74.430000000000007</v>
      </c>
      <c r="E22" s="448">
        <v>81</v>
      </c>
      <c r="F22" s="191" t="s">
        <v>0</v>
      </c>
      <c r="G22" s="24" t="s">
        <v>98</v>
      </c>
      <c r="H22" s="2">
        <v>69.41</v>
      </c>
      <c r="I22" s="21">
        <v>77</v>
      </c>
      <c r="J22" s="383" t="s">
        <v>43</v>
      </c>
      <c r="K22" s="276" t="s">
        <v>77</v>
      </c>
      <c r="L22" s="69">
        <v>67.67</v>
      </c>
      <c r="M22" s="192">
        <v>74.8</v>
      </c>
      <c r="N22" s="72" t="s">
        <v>65</v>
      </c>
      <c r="O22" s="9" t="s">
        <v>84</v>
      </c>
      <c r="P22" s="68">
        <v>66.87</v>
      </c>
      <c r="Q22" s="384">
        <v>75.5</v>
      </c>
      <c r="R22" s="383" t="s">
        <v>35</v>
      </c>
      <c r="S22" s="276" t="s">
        <v>90</v>
      </c>
      <c r="T22" s="68">
        <v>63.14</v>
      </c>
      <c r="U22" s="120">
        <v>71.628571429999994</v>
      </c>
    </row>
    <row r="23" spans="1:21" x14ac:dyDescent="0.25">
      <c r="A23" s="5">
        <v>18</v>
      </c>
      <c r="B23" s="172" t="s">
        <v>55</v>
      </c>
      <c r="C23" s="25" t="s">
        <v>64</v>
      </c>
      <c r="D23" s="487">
        <v>74.430000000000007</v>
      </c>
      <c r="E23" s="21">
        <v>81</v>
      </c>
      <c r="F23" s="191" t="s">
        <v>2</v>
      </c>
      <c r="G23" s="52" t="s">
        <v>114</v>
      </c>
      <c r="H23" s="2">
        <v>69.41</v>
      </c>
      <c r="I23" s="64">
        <v>77.7</v>
      </c>
      <c r="J23" s="383" t="s">
        <v>43</v>
      </c>
      <c r="K23" s="276" t="s">
        <v>140</v>
      </c>
      <c r="L23" s="69">
        <v>67.67</v>
      </c>
      <c r="M23" s="192">
        <v>74.666666666666671</v>
      </c>
      <c r="N23" s="383" t="s">
        <v>65</v>
      </c>
      <c r="O23" s="276" t="s">
        <v>85</v>
      </c>
      <c r="P23" s="68">
        <v>66.87</v>
      </c>
      <c r="Q23" s="124">
        <v>75</v>
      </c>
      <c r="R23" s="72" t="s">
        <v>28</v>
      </c>
      <c r="S23" s="9" t="s">
        <v>32</v>
      </c>
      <c r="T23" s="68">
        <v>63.14</v>
      </c>
      <c r="U23" s="120">
        <v>71</v>
      </c>
    </row>
    <row r="24" spans="1:21" x14ac:dyDescent="0.25">
      <c r="A24" s="5">
        <v>19</v>
      </c>
      <c r="B24" s="18" t="s">
        <v>0</v>
      </c>
      <c r="C24" s="24" t="s">
        <v>99</v>
      </c>
      <c r="D24" s="487">
        <v>74.430000000000007</v>
      </c>
      <c r="E24" s="21">
        <v>80.171428571428578</v>
      </c>
      <c r="F24" s="191" t="s">
        <v>35</v>
      </c>
      <c r="G24" s="24" t="s">
        <v>107</v>
      </c>
      <c r="H24" s="2">
        <v>69.41</v>
      </c>
      <c r="I24" s="21">
        <v>77</v>
      </c>
      <c r="J24" s="383" t="s">
        <v>28</v>
      </c>
      <c r="K24" s="276" t="s">
        <v>129</v>
      </c>
      <c r="L24" s="69">
        <v>67.67</v>
      </c>
      <c r="M24" s="192">
        <v>74.428571428571431</v>
      </c>
      <c r="N24" s="72" t="s">
        <v>35</v>
      </c>
      <c r="O24" s="9" t="s">
        <v>36</v>
      </c>
      <c r="P24" s="68">
        <v>66.87</v>
      </c>
      <c r="Q24" s="384">
        <v>75</v>
      </c>
      <c r="R24" s="383" t="s">
        <v>35</v>
      </c>
      <c r="S24" s="381" t="s">
        <v>141</v>
      </c>
      <c r="T24" s="68">
        <v>63.14</v>
      </c>
      <c r="U24" s="120">
        <v>71</v>
      </c>
    </row>
    <row r="25" spans="1:21" ht="15.75" thickBot="1" x14ac:dyDescent="0.3">
      <c r="A25" s="6">
        <v>20</v>
      </c>
      <c r="B25" s="20" t="s">
        <v>28</v>
      </c>
      <c r="C25" s="440" t="s">
        <v>94</v>
      </c>
      <c r="D25" s="609">
        <v>74.430000000000007</v>
      </c>
      <c r="E25" s="470">
        <v>80</v>
      </c>
      <c r="F25" s="617" t="s">
        <v>28</v>
      </c>
      <c r="G25" s="243" t="s">
        <v>94</v>
      </c>
      <c r="H25" s="3">
        <v>69.41</v>
      </c>
      <c r="I25" s="140">
        <v>76</v>
      </c>
      <c r="J25" s="386" t="s">
        <v>35</v>
      </c>
      <c r="K25" s="298" t="s">
        <v>90</v>
      </c>
      <c r="L25" s="121">
        <v>67.67</v>
      </c>
      <c r="M25" s="197">
        <v>74.275862068965523</v>
      </c>
      <c r="N25" s="6" t="s">
        <v>28</v>
      </c>
      <c r="O25" s="298" t="s">
        <v>96</v>
      </c>
      <c r="P25" s="122">
        <v>66.87</v>
      </c>
      <c r="Q25" s="396">
        <v>75</v>
      </c>
      <c r="R25" s="70" t="s">
        <v>0</v>
      </c>
      <c r="S25" s="298" t="s">
        <v>108</v>
      </c>
      <c r="T25" s="122">
        <v>63.14</v>
      </c>
      <c r="U25" s="198">
        <v>70.724137929999998</v>
      </c>
    </row>
    <row r="26" spans="1:21" x14ac:dyDescent="0.25">
      <c r="A26" s="4">
        <v>21</v>
      </c>
      <c r="B26" s="55" t="s">
        <v>35</v>
      </c>
      <c r="C26" s="468" t="s">
        <v>142</v>
      </c>
      <c r="D26" s="483">
        <v>74.430000000000007</v>
      </c>
      <c r="E26" s="65">
        <v>80</v>
      </c>
      <c r="F26" s="71" t="s">
        <v>0</v>
      </c>
      <c r="G26" s="242" t="s">
        <v>145</v>
      </c>
      <c r="H26" s="61">
        <v>69.41</v>
      </c>
      <c r="I26" s="65">
        <v>76</v>
      </c>
      <c r="J26" s="390" t="s">
        <v>0</v>
      </c>
      <c r="K26" s="286" t="s">
        <v>99</v>
      </c>
      <c r="L26" s="117">
        <v>67.67</v>
      </c>
      <c r="M26" s="196">
        <v>74.142857142857139</v>
      </c>
      <c r="N26" s="390" t="s">
        <v>43</v>
      </c>
      <c r="O26" s="286" t="s">
        <v>76</v>
      </c>
      <c r="P26" s="118">
        <v>66.87</v>
      </c>
      <c r="Q26" s="393">
        <v>73.75</v>
      </c>
      <c r="R26" s="390" t="s">
        <v>2</v>
      </c>
      <c r="S26" s="300" t="s">
        <v>6</v>
      </c>
      <c r="T26" s="118">
        <v>63.14</v>
      </c>
      <c r="U26" s="119">
        <v>70</v>
      </c>
    </row>
    <row r="27" spans="1:21" x14ac:dyDescent="0.25">
      <c r="A27" s="5">
        <v>22</v>
      </c>
      <c r="B27" s="18" t="s">
        <v>28</v>
      </c>
      <c r="C27" s="106" t="s">
        <v>169</v>
      </c>
      <c r="D27" s="487">
        <v>74.430000000000007</v>
      </c>
      <c r="E27" s="433">
        <v>80</v>
      </c>
      <c r="F27" s="191" t="s">
        <v>35</v>
      </c>
      <c r="G27" s="24" t="s">
        <v>91</v>
      </c>
      <c r="H27" s="2">
        <v>69.41</v>
      </c>
      <c r="I27" s="21">
        <v>75.599999999999994</v>
      </c>
      <c r="J27" s="383" t="s">
        <v>2</v>
      </c>
      <c r="K27" s="279" t="s">
        <v>9</v>
      </c>
      <c r="L27" s="69">
        <v>67.67</v>
      </c>
      <c r="M27" s="192">
        <v>73.533333333333331</v>
      </c>
      <c r="N27" s="383" t="s">
        <v>43</v>
      </c>
      <c r="O27" s="276" t="s">
        <v>86</v>
      </c>
      <c r="P27" s="68">
        <v>66.87</v>
      </c>
      <c r="Q27" s="384">
        <v>73.599999999999994</v>
      </c>
      <c r="R27" s="385" t="s">
        <v>43</v>
      </c>
      <c r="S27" s="276" t="s">
        <v>47</v>
      </c>
      <c r="T27" s="68">
        <v>63.14</v>
      </c>
      <c r="U27" s="120">
        <v>69.5</v>
      </c>
    </row>
    <row r="28" spans="1:21" x14ac:dyDescent="0.25">
      <c r="A28" s="5">
        <v>23</v>
      </c>
      <c r="B28" s="18" t="s">
        <v>2</v>
      </c>
      <c r="C28" s="106" t="s">
        <v>3</v>
      </c>
      <c r="D28" s="487">
        <v>74.430000000000007</v>
      </c>
      <c r="E28" s="21">
        <v>79.5</v>
      </c>
      <c r="F28" s="368" t="s">
        <v>65</v>
      </c>
      <c r="G28" s="177" t="s">
        <v>83</v>
      </c>
      <c r="H28" s="2">
        <v>69.41</v>
      </c>
      <c r="I28" s="157">
        <v>75</v>
      </c>
      <c r="J28" s="383" t="s">
        <v>55</v>
      </c>
      <c r="K28" s="276" t="s">
        <v>61</v>
      </c>
      <c r="L28" s="69">
        <v>67.67</v>
      </c>
      <c r="M28" s="192">
        <v>73.470588235294116</v>
      </c>
      <c r="N28" s="383" t="s">
        <v>0</v>
      </c>
      <c r="O28" s="381" t="s">
        <v>98</v>
      </c>
      <c r="P28" s="68">
        <v>66.87</v>
      </c>
      <c r="Q28" s="384">
        <v>73.571428571428569</v>
      </c>
      <c r="R28" s="383" t="s">
        <v>55</v>
      </c>
      <c r="S28" s="289" t="s">
        <v>64</v>
      </c>
      <c r="T28" s="68">
        <v>63.14</v>
      </c>
      <c r="U28" s="120">
        <v>69.285714290000001</v>
      </c>
    </row>
    <row r="29" spans="1:21" x14ac:dyDescent="0.25">
      <c r="A29" s="5">
        <v>24</v>
      </c>
      <c r="B29" s="18" t="s">
        <v>28</v>
      </c>
      <c r="C29" s="24" t="s">
        <v>112</v>
      </c>
      <c r="D29" s="487">
        <v>74.430000000000007</v>
      </c>
      <c r="E29" s="433">
        <v>79.33</v>
      </c>
      <c r="F29" s="191" t="s">
        <v>28</v>
      </c>
      <c r="G29" s="137" t="s">
        <v>129</v>
      </c>
      <c r="H29" s="2">
        <v>69.41</v>
      </c>
      <c r="I29" s="21">
        <v>75</v>
      </c>
      <c r="J29" s="72" t="s">
        <v>55</v>
      </c>
      <c r="K29" s="9" t="s">
        <v>62</v>
      </c>
      <c r="L29" s="69">
        <v>67.67</v>
      </c>
      <c r="M29" s="192">
        <v>72.8</v>
      </c>
      <c r="N29" s="383" t="s">
        <v>35</v>
      </c>
      <c r="O29" s="276" t="s">
        <v>41</v>
      </c>
      <c r="P29" s="68">
        <v>66.87</v>
      </c>
      <c r="Q29" s="384">
        <v>73.333333333333329</v>
      </c>
      <c r="R29" s="72" t="s">
        <v>35</v>
      </c>
      <c r="S29" s="9" t="s">
        <v>36</v>
      </c>
      <c r="T29" s="68">
        <v>63.14</v>
      </c>
      <c r="U29" s="120">
        <v>69</v>
      </c>
    </row>
    <row r="30" spans="1:21" x14ac:dyDescent="0.25">
      <c r="A30" s="5">
        <v>25</v>
      </c>
      <c r="B30" s="100" t="s">
        <v>65</v>
      </c>
      <c r="C30" s="24" t="s">
        <v>79</v>
      </c>
      <c r="D30" s="487">
        <v>74.430000000000007</v>
      </c>
      <c r="E30" s="21">
        <v>79.125</v>
      </c>
      <c r="F30" s="191" t="s">
        <v>35</v>
      </c>
      <c r="G30" s="9" t="s">
        <v>40</v>
      </c>
      <c r="H30" s="2">
        <v>69.41</v>
      </c>
      <c r="I30" s="21">
        <v>75</v>
      </c>
      <c r="J30" s="383" t="s">
        <v>35</v>
      </c>
      <c r="K30" s="276" t="s">
        <v>39</v>
      </c>
      <c r="L30" s="69">
        <v>67.67</v>
      </c>
      <c r="M30" s="192">
        <v>72.333333333333329</v>
      </c>
      <c r="N30" s="72" t="s">
        <v>35</v>
      </c>
      <c r="O30" s="9" t="s">
        <v>40</v>
      </c>
      <c r="P30" s="68">
        <v>66.87</v>
      </c>
      <c r="Q30" s="384">
        <v>73</v>
      </c>
      <c r="R30" s="383" t="s">
        <v>2</v>
      </c>
      <c r="S30" s="279" t="s">
        <v>26</v>
      </c>
      <c r="T30" s="68">
        <v>63.14</v>
      </c>
      <c r="U30" s="120">
        <v>68.833333330000002</v>
      </c>
    </row>
    <row r="31" spans="1:21" x14ac:dyDescent="0.25">
      <c r="A31" s="5">
        <v>26</v>
      </c>
      <c r="B31" s="100" t="s">
        <v>65</v>
      </c>
      <c r="C31" s="177" t="s">
        <v>83</v>
      </c>
      <c r="D31" s="487">
        <v>74.430000000000007</v>
      </c>
      <c r="E31" s="157">
        <v>79.111111111111114</v>
      </c>
      <c r="F31" s="616" t="s">
        <v>55</v>
      </c>
      <c r="G31" s="97" t="s">
        <v>60</v>
      </c>
      <c r="H31" s="2">
        <v>69.41</v>
      </c>
      <c r="I31" s="21">
        <v>75</v>
      </c>
      <c r="J31" s="383" t="s">
        <v>43</v>
      </c>
      <c r="K31" s="276" t="s">
        <v>53</v>
      </c>
      <c r="L31" s="69">
        <v>67.67</v>
      </c>
      <c r="M31" s="192">
        <v>71.666666666666671</v>
      </c>
      <c r="N31" s="383" t="s">
        <v>2</v>
      </c>
      <c r="O31" s="279" t="s">
        <v>18</v>
      </c>
      <c r="P31" s="68">
        <v>66.87</v>
      </c>
      <c r="Q31" s="384">
        <v>73</v>
      </c>
      <c r="R31" s="385" t="s">
        <v>65</v>
      </c>
      <c r="S31" s="296" t="s">
        <v>147</v>
      </c>
      <c r="T31" s="68">
        <v>63.14</v>
      </c>
      <c r="U31" s="120">
        <v>68.333333330000002</v>
      </c>
    </row>
    <row r="32" spans="1:21" x14ac:dyDescent="0.25">
      <c r="A32" s="5">
        <v>27</v>
      </c>
      <c r="B32" s="18" t="s">
        <v>0</v>
      </c>
      <c r="C32" s="137" t="s">
        <v>143</v>
      </c>
      <c r="D32" s="487">
        <v>74.430000000000007</v>
      </c>
      <c r="E32" s="21">
        <v>78.178571428571431</v>
      </c>
      <c r="F32" s="191" t="s">
        <v>2</v>
      </c>
      <c r="G32" s="26" t="s">
        <v>26</v>
      </c>
      <c r="H32" s="2">
        <v>69.41</v>
      </c>
      <c r="I32" s="21">
        <v>75</v>
      </c>
      <c r="J32" s="383" t="s">
        <v>65</v>
      </c>
      <c r="K32" s="276" t="s">
        <v>85</v>
      </c>
      <c r="L32" s="69">
        <v>67.67</v>
      </c>
      <c r="M32" s="192">
        <v>71</v>
      </c>
      <c r="N32" s="72" t="s">
        <v>0</v>
      </c>
      <c r="O32" s="276" t="s">
        <v>108</v>
      </c>
      <c r="P32" s="68">
        <v>66.87</v>
      </c>
      <c r="Q32" s="384">
        <v>72.125</v>
      </c>
      <c r="R32" s="385" t="s">
        <v>65</v>
      </c>
      <c r="S32" s="276" t="s">
        <v>82</v>
      </c>
      <c r="T32" s="68">
        <v>63.14</v>
      </c>
      <c r="U32" s="120">
        <v>67</v>
      </c>
    </row>
    <row r="33" spans="1:21" x14ac:dyDescent="0.25">
      <c r="A33" s="5">
        <v>28</v>
      </c>
      <c r="B33" s="18" t="s">
        <v>35</v>
      </c>
      <c r="C33" s="9" t="s">
        <v>36</v>
      </c>
      <c r="D33" s="487">
        <v>74.430000000000007</v>
      </c>
      <c r="E33" s="21">
        <v>78</v>
      </c>
      <c r="F33" s="191" t="s">
        <v>43</v>
      </c>
      <c r="G33" s="24" t="s">
        <v>86</v>
      </c>
      <c r="H33" s="2">
        <v>69.41</v>
      </c>
      <c r="I33" s="21">
        <v>73.930000000000007</v>
      </c>
      <c r="J33" s="383" t="s">
        <v>28</v>
      </c>
      <c r="K33" s="276" t="s">
        <v>31</v>
      </c>
      <c r="L33" s="69">
        <v>67.67</v>
      </c>
      <c r="M33" s="192">
        <v>71</v>
      </c>
      <c r="N33" s="383" t="s">
        <v>2</v>
      </c>
      <c r="O33" s="279" t="s">
        <v>11</v>
      </c>
      <c r="P33" s="68">
        <v>66.87</v>
      </c>
      <c r="Q33" s="384">
        <v>72</v>
      </c>
      <c r="R33" s="383" t="s">
        <v>65</v>
      </c>
      <c r="S33" s="276" t="s">
        <v>79</v>
      </c>
      <c r="T33" s="68">
        <v>63.14</v>
      </c>
      <c r="U33" s="120">
        <v>67</v>
      </c>
    </row>
    <row r="34" spans="1:21" x14ac:dyDescent="0.25">
      <c r="A34" s="5">
        <v>29</v>
      </c>
      <c r="B34" s="18" t="s">
        <v>28</v>
      </c>
      <c r="C34" s="9" t="s">
        <v>92</v>
      </c>
      <c r="D34" s="382">
        <v>74.430000000000007</v>
      </c>
      <c r="E34" s="433">
        <v>78</v>
      </c>
      <c r="F34" s="72" t="s">
        <v>2</v>
      </c>
      <c r="G34" s="26" t="s">
        <v>23</v>
      </c>
      <c r="H34" s="2">
        <v>69.41</v>
      </c>
      <c r="I34" s="21">
        <v>73.400000000000006</v>
      </c>
      <c r="J34" s="383" t="s">
        <v>43</v>
      </c>
      <c r="K34" s="276" t="s">
        <v>86</v>
      </c>
      <c r="L34" s="69">
        <v>67.67</v>
      </c>
      <c r="M34" s="192">
        <v>70.444444444444443</v>
      </c>
      <c r="N34" s="383" t="s">
        <v>2</v>
      </c>
      <c r="O34" s="279" t="s">
        <v>9</v>
      </c>
      <c r="P34" s="68">
        <v>66.87</v>
      </c>
      <c r="Q34" s="384">
        <v>71.909090909090907</v>
      </c>
      <c r="R34" s="383" t="s">
        <v>28</v>
      </c>
      <c r="S34" s="379" t="s">
        <v>29</v>
      </c>
      <c r="T34" s="68">
        <v>63.14</v>
      </c>
      <c r="U34" s="120">
        <v>65.599999999999994</v>
      </c>
    </row>
    <row r="35" spans="1:21" ht="15.75" thickBot="1" x14ac:dyDescent="0.3">
      <c r="A35" s="6">
        <v>30</v>
      </c>
      <c r="B35" s="309" t="s">
        <v>55</v>
      </c>
      <c r="C35" s="12" t="s">
        <v>62</v>
      </c>
      <c r="D35" s="609">
        <v>74.430000000000007</v>
      </c>
      <c r="E35" s="23">
        <v>76</v>
      </c>
      <c r="F35" s="617" t="s">
        <v>35</v>
      </c>
      <c r="G35" s="243" t="s">
        <v>90</v>
      </c>
      <c r="H35" s="3">
        <v>69.41</v>
      </c>
      <c r="I35" s="96">
        <v>73</v>
      </c>
      <c r="J35" s="386" t="s">
        <v>2</v>
      </c>
      <c r="K35" s="291" t="s">
        <v>25</v>
      </c>
      <c r="L35" s="121">
        <v>67.67</v>
      </c>
      <c r="M35" s="197">
        <v>70.037037037037038</v>
      </c>
      <c r="N35" s="386" t="s">
        <v>2</v>
      </c>
      <c r="O35" s="397" t="s">
        <v>21</v>
      </c>
      <c r="P35" s="122">
        <v>66.87</v>
      </c>
      <c r="Q35" s="394">
        <v>71.75</v>
      </c>
      <c r="R35" s="386" t="s">
        <v>2</v>
      </c>
      <c r="S35" s="397" t="s">
        <v>21</v>
      </c>
      <c r="T35" s="122">
        <v>63.14</v>
      </c>
      <c r="U35" s="198">
        <v>65.333333330000002</v>
      </c>
    </row>
    <row r="36" spans="1:21" x14ac:dyDescent="0.25">
      <c r="A36" s="4">
        <v>31</v>
      </c>
      <c r="B36" s="55" t="s">
        <v>35</v>
      </c>
      <c r="C36" s="54" t="s">
        <v>39</v>
      </c>
      <c r="D36" s="483">
        <v>74.430000000000007</v>
      </c>
      <c r="E36" s="65">
        <v>76</v>
      </c>
      <c r="F36" s="71" t="s">
        <v>43</v>
      </c>
      <c r="G36" s="54" t="s">
        <v>76</v>
      </c>
      <c r="H36" s="61">
        <v>69.41</v>
      </c>
      <c r="I36" s="64">
        <v>72.290000000000006</v>
      </c>
      <c r="J36" s="390" t="s">
        <v>55</v>
      </c>
      <c r="K36" s="307" t="s">
        <v>64</v>
      </c>
      <c r="L36" s="117">
        <v>67.67</v>
      </c>
      <c r="M36" s="196">
        <v>69.5</v>
      </c>
      <c r="N36" s="390" t="s">
        <v>35</v>
      </c>
      <c r="O36" s="286" t="s">
        <v>91</v>
      </c>
      <c r="P36" s="118">
        <v>66.87</v>
      </c>
      <c r="Q36" s="393">
        <v>71.75</v>
      </c>
      <c r="R36" s="390" t="s">
        <v>35</v>
      </c>
      <c r="S36" s="286" t="s">
        <v>41</v>
      </c>
      <c r="T36" s="118">
        <v>63.14</v>
      </c>
      <c r="U36" s="119">
        <v>65</v>
      </c>
    </row>
    <row r="37" spans="1:21" x14ac:dyDescent="0.25">
      <c r="A37" s="5">
        <v>32</v>
      </c>
      <c r="B37" s="18" t="s">
        <v>28</v>
      </c>
      <c r="C37" s="106" t="s">
        <v>93</v>
      </c>
      <c r="D37" s="382">
        <v>74.430000000000007</v>
      </c>
      <c r="E37" s="433">
        <v>76</v>
      </c>
      <c r="F37" s="72" t="s">
        <v>2</v>
      </c>
      <c r="G37" s="26" t="s">
        <v>17</v>
      </c>
      <c r="H37" s="2">
        <v>69.41</v>
      </c>
      <c r="I37" s="21">
        <v>71.5</v>
      </c>
      <c r="J37" s="383" t="s">
        <v>28</v>
      </c>
      <c r="K37" s="276" t="s">
        <v>94</v>
      </c>
      <c r="L37" s="69">
        <v>67.67</v>
      </c>
      <c r="M37" s="192">
        <v>69.2</v>
      </c>
      <c r="N37" s="383" t="s">
        <v>55</v>
      </c>
      <c r="O37" s="289" t="s">
        <v>63</v>
      </c>
      <c r="P37" s="68">
        <v>66.87</v>
      </c>
      <c r="Q37" s="384">
        <v>71</v>
      </c>
      <c r="R37" s="383" t="s">
        <v>35</v>
      </c>
      <c r="S37" s="276" t="s">
        <v>110</v>
      </c>
      <c r="T37" s="68">
        <v>63.14</v>
      </c>
      <c r="U37" s="120">
        <v>64.785714290000001</v>
      </c>
    </row>
    <row r="38" spans="1:21" x14ac:dyDescent="0.25">
      <c r="A38" s="5">
        <v>33</v>
      </c>
      <c r="B38" s="18" t="s">
        <v>28</v>
      </c>
      <c r="C38" s="9" t="s">
        <v>32</v>
      </c>
      <c r="D38" s="382">
        <v>74.430000000000007</v>
      </c>
      <c r="E38" s="433">
        <v>75.25</v>
      </c>
      <c r="F38" s="72" t="s">
        <v>0</v>
      </c>
      <c r="G38" s="24" t="s">
        <v>108</v>
      </c>
      <c r="H38" s="2">
        <v>69.41</v>
      </c>
      <c r="I38" s="21">
        <v>71</v>
      </c>
      <c r="J38" s="383" t="s">
        <v>2</v>
      </c>
      <c r="K38" s="279" t="s">
        <v>7</v>
      </c>
      <c r="L38" s="69">
        <v>67.67</v>
      </c>
      <c r="M38" s="192">
        <v>69.083333333333329</v>
      </c>
      <c r="N38" s="383" t="s">
        <v>35</v>
      </c>
      <c r="O38" s="276" t="s">
        <v>38</v>
      </c>
      <c r="P38" s="68">
        <v>66.87</v>
      </c>
      <c r="Q38" s="384">
        <v>70</v>
      </c>
      <c r="R38" s="383" t="s">
        <v>65</v>
      </c>
      <c r="S38" s="276" t="s">
        <v>85</v>
      </c>
      <c r="T38" s="68">
        <v>63.14</v>
      </c>
      <c r="U38" s="120">
        <v>64.5</v>
      </c>
    </row>
    <row r="39" spans="1:21" x14ac:dyDescent="0.25">
      <c r="A39" s="5">
        <v>34</v>
      </c>
      <c r="B39" s="18" t="s">
        <v>2</v>
      </c>
      <c r="C39" s="454" t="s">
        <v>170</v>
      </c>
      <c r="D39" s="382">
        <v>74.430000000000007</v>
      </c>
      <c r="E39" s="21">
        <v>75</v>
      </c>
      <c r="F39" s="72" t="s">
        <v>2</v>
      </c>
      <c r="G39" s="26" t="s">
        <v>15</v>
      </c>
      <c r="H39" s="2">
        <v>69.41</v>
      </c>
      <c r="I39" s="21">
        <v>71</v>
      </c>
      <c r="J39" s="383" t="s">
        <v>43</v>
      </c>
      <c r="K39" s="276" t="s">
        <v>42</v>
      </c>
      <c r="L39" s="69">
        <v>67.67</v>
      </c>
      <c r="M39" s="192">
        <v>68.571428571428569</v>
      </c>
      <c r="N39" s="383" t="s">
        <v>35</v>
      </c>
      <c r="O39" s="276" t="s">
        <v>39</v>
      </c>
      <c r="P39" s="68">
        <v>66.87</v>
      </c>
      <c r="Q39" s="384">
        <v>70</v>
      </c>
      <c r="R39" s="383" t="s">
        <v>2</v>
      </c>
      <c r="S39" s="279" t="s">
        <v>4</v>
      </c>
      <c r="T39" s="68">
        <v>63.14</v>
      </c>
      <c r="U39" s="120">
        <v>64</v>
      </c>
    </row>
    <row r="40" spans="1:21" x14ac:dyDescent="0.25">
      <c r="A40" s="5">
        <v>35</v>
      </c>
      <c r="B40" s="18" t="s">
        <v>2</v>
      </c>
      <c r="C40" s="26" t="s">
        <v>26</v>
      </c>
      <c r="D40" s="382">
        <v>74.430000000000007</v>
      </c>
      <c r="E40" s="21">
        <v>75</v>
      </c>
      <c r="F40" s="72" t="s">
        <v>2</v>
      </c>
      <c r="G40" s="26" t="s">
        <v>7</v>
      </c>
      <c r="H40" s="2">
        <v>69.41</v>
      </c>
      <c r="I40" s="21">
        <v>70.8</v>
      </c>
      <c r="J40" s="383" t="s">
        <v>35</v>
      </c>
      <c r="K40" s="276" t="s">
        <v>110</v>
      </c>
      <c r="L40" s="69">
        <v>67.67</v>
      </c>
      <c r="M40" s="192">
        <v>68.2</v>
      </c>
      <c r="N40" s="72" t="s">
        <v>28</v>
      </c>
      <c r="O40" s="9" t="s">
        <v>30</v>
      </c>
      <c r="P40" s="68">
        <v>66.87</v>
      </c>
      <c r="Q40" s="384">
        <v>70</v>
      </c>
      <c r="R40" s="383" t="s">
        <v>55</v>
      </c>
      <c r="S40" s="289" t="s">
        <v>66</v>
      </c>
      <c r="T40" s="68">
        <v>63.14</v>
      </c>
      <c r="U40" s="120">
        <v>64</v>
      </c>
    </row>
    <row r="41" spans="1:21" x14ac:dyDescent="0.25">
      <c r="A41" s="5">
        <v>36</v>
      </c>
      <c r="B41" s="18" t="s">
        <v>35</v>
      </c>
      <c r="C41" s="24" t="s">
        <v>90</v>
      </c>
      <c r="D41" s="382">
        <v>74.430000000000007</v>
      </c>
      <c r="E41" s="21">
        <v>74</v>
      </c>
      <c r="F41" s="72" t="s">
        <v>2</v>
      </c>
      <c r="G41" s="26" t="s">
        <v>21</v>
      </c>
      <c r="H41" s="2">
        <v>69.41</v>
      </c>
      <c r="I41" s="21">
        <v>70.5</v>
      </c>
      <c r="J41" s="383" t="s">
        <v>55</v>
      </c>
      <c r="K41" s="289" t="s">
        <v>63</v>
      </c>
      <c r="L41" s="69">
        <v>67.67</v>
      </c>
      <c r="M41" s="192">
        <v>68.181818181818187</v>
      </c>
      <c r="N41" s="383" t="s">
        <v>2</v>
      </c>
      <c r="O41" s="279" t="s">
        <v>26</v>
      </c>
      <c r="P41" s="68">
        <v>66.87</v>
      </c>
      <c r="Q41" s="384">
        <v>69.75</v>
      </c>
      <c r="R41" s="383" t="s">
        <v>28</v>
      </c>
      <c r="S41" s="276" t="s">
        <v>95</v>
      </c>
      <c r="T41" s="68">
        <v>63.14</v>
      </c>
      <c r="U41" s="120">
        <v>64</v>
      </c>
    </row>
    <row r="42" spans="1:21" x14ac:dyDescent="0.25">
      <c r="A42" s="5">
        <v>37</v>
      </c>
      <c r="B42" s="172" t="s">
        <v>55</v>
      </c>
      <c r="C42" s="25" t="s">
        <v>63</v>
      </c>
      <c r="D42" s="382">
        <v>74.430000000000007</v>
      </c>
      <c r="E42" s="21">
        <v>74</v>
      </c>
      <c r="F42" s="72" t="s">
        <v>2</v>
      </c>
      <c r="G42" s="26" t="s">
        <v>20</v>
      </c>
      <c r="H42" s="2">
        <v>69.41</v>
      </c>
      <c r="I42" s="21">
        <v>70.400000000000006</v>
      </c>
      <c r="J42" s="72" t="s">
        <v>35</v>
      </c>
      <c r="K42" s="9" t="s">
        <v>36</v>
      </c>
      <c r="L42" s="69">
        <v>67.67</v>
      </c>
      <c r="M42" s="192">
        <v>67</v>
      </c>
      <c r="N42" s="383" t="s">
        <v>65</v>
      </c>
      <c r="O42" s="276" t="s">
        <v>83</v>
      </c>
      <c r="P42" s="68">
        <v>66.87</v>
      </c>
      <c r="Q42" s="124">
        <v>69.709999999999994</v>
      </c>
      <c r="R42" s="72" t="s">
        <v>28</v>
      </c>
      <c r="S42" s="9" t="s">
        <v>30</v>
      </c>
      <c r="T42" s="68">
        <v>63.14</v>
      </c>
      <c r="U42" s="120">
        <v>62.5</v>
      </c>
    </row>
    <row r="43" spans="1:21" x14ac:dyDescent="0.25">
      <c r="A43" s="5">
        <v>38</v>
      </c>
      <c r="B43" s="18" t="s">
        <v>43</v>
      </c>
      <c r="C43" s="24" t="s">
        <v>77</v>
      </c>
      <c r="D43" s="382">
        <v>74.430000000000007</v>
      </c>
      <c r="E43" s="21">
        <v>74</v>
      </c>
      <c r="F43" s="72" t="s">
        <v>2</v>
      </c>
      <c r="G43" s="26" t="s">
        <v>10</v>
      </c>
      <c r="H43" s="2">
        <v>69.41</v>
      </c>
      <c r="I43" s="21">
        <v>70.25</v>
      </c>
      <c r="J43" s="383" t="s">
        <v>2</v>
      </c>
      <c r="K43" s="279" t="s">
        <v>16</v>
      </c>
      <c r="L43" s="69">
        <v>67.67</v>
      </c>
      <c r="M43" s="192">
        <v>67</v>
      </c>
      <c r="N43" s="383" t="s">
        <v>35</v>
      </c>
      <c r="O43" s="380" t="s">
        <v>142</v>
      </c>
      <c r="P43" s="68">
        <v>66.87</v>
      </c>
      <c r="Q43" s="384">
        <v>69.666666666666671</v>
      </c>
      <c r="R43" s="383" t="s">
        <v>55</v>
      </c>
      <c r="S43" s="276" t="s">
        <v>61</v>
      </c>
      <c r="T43" s="68">
        <v>63.14</v>
      </c>
      <c r="U43" s="120">
        <v>62.272727269999997</v>
      </c>
    </row>
    <row r="44" spans="1:21" x14ac:dyDescent="0.25">
      <c r="A44" s="5">
        <v>39</v>
      </c>
      <c r="B44" s="18" t="s">
        <v>43</v>
      </c>
      <c r="C44" s="9" t="s">
        <v>78</v>
      </c>
      <c r="D44" s="382">
        <v>74.430000000000007</v>
      </c>
      <c r="E44" s="21">
        <v>73.5</v>
      </c>
      <c r="F44" s="72" t="s">
        <v>0</v>
      </c>
      <c r="G44" s="9" t="s">
        <v>100</v>
      </c>
      <c r="H44" s="2">
        <v>69.41</v>
      </c>
      <c r="I44" s="21">
        <v>70</v>
      </c>
      <c r="J44" s="383" t="s">
        <v>65</v>
      </c>
      <c r="K44" s="276" t="s">
        <v>79</v>
      </c>
      <c r="L44" s="69">
        <v>67.67</v>
      </c>
      <c r="M44" s="192">
        <v>66.25</v>
      </c>
      <c r="N44" s="383" t="s">
        <v>28</v>
      </c>
      <c r="O44" s="276" t="s">
        <v>33</v>
      </c>
      <c r="P44" s="68">
        <v>66.87</v>
      </c>
      <c r="Q44" s="384">
        <v>69.285714285714292</v>
      </c>
      <c r="R44" s="5" t="s">
        <v>2</v>
      </c>
      <c r="S44" s="279" t="s">
        <v>3</v>
      </c>
      <c r="T44" s="68">
        <v>63.14</v>
      </c>
      <c r="U44" s="120">
        <v>62.25</v>
      </c>
    </row>
    <row r="45" spans="1:21" ht="15.75" thickBot="1" x14ac:dyDescent="0.3">
      <c r="A45" s="6">
        <v>40</v>
      </c>
      <c r="B45" s="101" t="s">
        <v>65</v>
      </c>
      <c r="C45" s="42" t="s">
        <v>81</v>
      </c>
      <c r="D45" s="481">
        <v>74.430000000000007</v>
      </c>
      <c r="E45" s="23">
        <v>73.166666666666671</v>
      </c>
      <c r="F45" s="618" t="s">
        <v>55</v>
      </c>
      <c r="G45" s="123" t="s">
        <v>64</v>
      </c>
      <c r="H45" s="3">
        <v>69.41</v>
      </c>
      <c r="I45" s="63">
        <v>70</v>
      </c>
      <c r="J45" s="386" t="s">
        <v>55</v>
      </c>
      <c r="K45" s="308" t="s">
        <v>109</v>
      </c>
      <c r="L45" s="121">
        <v>67.67</v>
      </c>
      <c r="M45" s="197">
        <v>66</v>
      </c>
      <c r="N45" s="386" t="s">
        <v>55</v>
      </c>
      <c r="O45" s="298" t="s">
        <v>61</v>
      </c>
      <c r="P45" s="122">
        <v>66.87</v>
      </c>
      <c r="Q45" s="394">
        <v>69.111111111111114</v>
      </c>
      <c r="R45" s="70" t="s">
        <v>55</v>
      </c>
      <c r="S45" s="12" t="s">
        <v>62</v>
      </c>
      <c r="T45" s="122">
        <v>63.14</v>
      </c>
      <c r="U45" s="198">
        <v>62</v>
      </c>
    </row>
    <row r="46" spans="1:21" x14ac:dyDescent="0.25">
      <c r="A46" s="4">
        <v>41</v>
      </c>
      <c r="B46" s="55" t="s">
        <v>2</v>
      </c>
      <c r="C46" s="622" t="s">
        <v>171</v>
      </c>
      <c r="D46" s="483">
        <v>74.430000000000007</v>
      </c>
      <c r="E46" s="65">
        <v>73</v>
      </c>
      <c r="F46" s="71" t="s">
        <v>2</v>
      </c>
      <c r="G46" s="201" t="s">
        <v>3</v>
      </c>
      <c r="H46" s="61">
        <v>69.41</v>
      </c>
      <c r="I46" s="65">
        <v>69.5</v>
      </c>
      <c r="J46" s="390" t="s">
        <v>35</v>
      </c>
      <c r="K46" s="286" t="s">
        <v>111</v>
      </c>
      <c r="L46" s="117">
        <v>67.67</v>
      </c>
      <c r="M46" s="196">
        <v>66</v>
      </c>
      <c r="N46" s="390" t="s">
        <v>35</v>
      </c>
      <c r="O46" s="286" t="s">
        <v>72</v>
      </c>
      <c r="P46" s="118">
        <v>66.87</v>
      </c>
      <c r="Q46" s="393">
        <v>68</v>
      </c>
      <c r="R46" s="390" t="s">
        <v>2</v>
      </c>
      <c r="S46" s="300" t="s">
        <v>24</v>
      </c>
      <c r="T46" s="118">
        <v>63.14</v>
      </c>
      <c r="U46" s="119">
        <v>61.5</v>
      </c>
    </row>
    <row r="47" spans="1:21" x14ac:dyDescent="0.25">
      <c r="A47" s="5">
        <v>42</v>
      </c>
      <c r="B47" s="18" t="s">
        <v>43</v>
      </c>
      <c r="C47" s="98" t="s">
        <v>47</v>
      </c>
      <c r="D47" s="382">
        <v>74.430000000000007</v>
      </c>
      <c r="E47" s="21">
        <v>73</v>
      </c>
      <c r="F47" s="72" t="s">
        <v>28</v>
      </c>
      <c r="G47" s="106" t="s">
        <v>113</v>
      </c>
      <c r="H47" s="2">
        <v>69.41</v>
      </c>
      <c r="I47" s="63">
        <v>69</v>
      </c>
      <c r="J47" s="383" t="s">
        <v>2</v>
      </c>
      <c r="K47" s="279" t="s">
        <v>15</v>
      </c>
      <c r="L47" s="69">
        <v>67.67</v>
      </c>
      <c r="M47" s="192">
        <v>66</v>
      </c>
      <c r="N47" s="383" t="s">
        <v>2</v>
      </c>
      <c r="O47" s="279" t="s">
        <v>23</v>
      </c>
      <c r="P47" s="68">
        <v>66.87</v>
      </c>
      <c r="Q47" s="384">
        <v>67.583333333333329</v>
      </c>
      <c r="R47" s="383" t="s">
        <v>28</v>
      </c>
      <c r="S47" s="276" t="s">
        <v>129</v>
      </c>
      <c r="T47" s="68">
        <v>63.14</v>
      </c>
      <c r="U47" s="120">
        <v>61.285714290000001</v>
      </c>
    </row>
    <row r="48" spans="1:21" x14ac:dyDescent="0.25">
      <c r="A48" s="5">
        <v>43</v>
      </c>
      <c r="B48" s="47" t="s">
        <v>2</v>
      </c>
      <c r="C48" s="59" t="s">
        <v>5</v>
      </c>
      <c r="D48" s="382">
        <v>74.430000000000007</v>
      </c>
      <c r="E48" s="64">
        <v>73</v>
      </c>
      <c r="F48" s="72" t="s">
        <v>28</v>
      </c>
      <c r="G48" s="24" t="s">
        <v>112</v>
      </c>
      <c r="H48" s="2">
        <v>69.41</v>
      </c>
      <c r="I48" s="21">
        <v>68</v>
      </c>
      <c r="J48" s="383" t="s">
        <v>43</v>
      </c>
      <c r="K48" s="276" t="s">
        <v>76</v>
      </c>
      <c r="L48" s="69">
        <v>67.67</v>
      </c>
      <c r="M48" s="192">
        <v>65.75</v>
      </c>
      <c r="N48" s="383" t="s">
        <v>28</v>
      </c>
      <c r="O48" s="276" t="s">
        <v>94</v>
      </c>
      <c r="P48" s="68">
        <v>66.87</v>
      </c>
      <c r="Q48" s="384">
        <v>66.625</v>
      </c>
      <c r="R48" s="383" t="s">
        <v>35</v>
      </c>
      <c r="S48" s="301" t="s">
        <v>34</v>
      </c>
      <c r="T48" s="68">
        <v>63.14</v>
      </c>
      <c r="U48" s="120">
        <v>61</v>
      </c>
    </row>
    <row r="49" spans="1:21" x14ac:dyDescent="0.25">
      <c r="A49" s="5">
        <v>44</v>
      </c>
      <c r="B49" s="18" t="s">
        <v>2</v>
      </c>
      <c r="C49" s="26" t="s">
        <v>23</v>
      </c>
      <c r="D49" s="382">
        <v>74.430000000000007</v>
      </c>
      <c r="E49" s="21">
        <v>72.5</v>
      </c>
      <c r="F49" s="72" t="s">
        <v>2</v>
      </c>
      <c r="G49" s="26" t="s">
        <v>25</v>
      </c>
      <c r="H49" s="2">
        <v>69.41</v>
      </c>
      <c r="I49" s="21">
        <v>67.099999999999994</v>
      </c>
      <c r="J49" s="383" t="s">
        <v>55</v>
      </c>
      <c r="K49" s="276" t="s">
        <v>59</v>
      </c>
      <c r="L49" s="69">
        <v>67.67</v>
      </c>
      <c r="M49" s="192">
        <v>65.5</v>
      </c>
      <c r="N49" s="383" t="s">
        <v>2</v>
      </c>
      <c r="O49" s="279" t="s">
        <v>15</v>
      </c>
      <c r="P49" s="68">
        <v>66.87</v>
      </c>
      <c r="Q49" s="384">
        <v>66</v>
      </c>
      <c r="R49" s="383" t="s">
        <v>2</v>
      </c>
      <c r="S49" s="279" t="s">
        <v>17</v>
      </c>
      <c r="T49" s="68">
        <v>63.14</v>
      </c>
      <c r="U49" s="120">
        <v>60.928571429999998</v>
      </c>
    </row>
    <row r="50" spans="1:21" x14ac:dyDescent="0.25">
      <c r="A50" s="5">
        <v>45</v>
      </c>
      <c r="B50" s="18" t="s">
        <v>43</v>
      </c>
      <c r="C50" s="24" t="s">
        <v>86</v>
      </c>
      <c r="D50" s="487">
        <v>74.430000000000007</v>
      </c>
      <c r="E50" s="21">
        <v>72.33</v>
      </c>
      <c r="F50" s="368" t="s">
        <v>65</v>
      </c>
      <c r="G50" s="52" t="s">
        <v>85</v>
      </c>
      <c r="H50" s="2">
        <v>69.41</v>
      </c>
      <c r="I50" s="64">
        <v>67</v>
      </c>
      <c r="J50" s="383" t="s">
        <v>28</v>
      </c>
      <c r="K50" s="276" t="s">
        <v>33</v>
      </c>
      <c r="L50" s="69">
        <v>67.67</v>
      </c>
      <c r="M50" s="192">
        <v>65</v>
      </c>
      <c r="N50" s="383" t="s">
        <v>35</v>
      </c>
      <c r="O50" s="276" t="s">
        <v>90</v>
      </c>
      <c r="P50" s="68">
        <v>66.87</v>
      </c>
      <c r="Q50" s="384">
        <v>65.75</v>
      </c>
      <c r="R50" s="383" t="s">
        <v>43</v>
      </c>
      <c r="S50" s="276" t="s">
        <v>140</v>
      </c>
      <c r="T50" s="68">
        <v>63.14</v>
      </c>
      <c r="U50" s="120">
        <v>60.75</v>
      </c>
    </row>
    <row r="51" spans="1:21" x14ac:dyDescent="0.25">
      <c r="A51" s="5">
        <v>46</v>
      </c>
      <c r="B51" s="18" t="s">
        <v>0</v>
      </c>
      <c r="C51" s="24" t="s">
        <v>108</v>
      </c>
      <c r="D51" s="382">
        <v>74.430000000000007</v>
      </c>
      <c r="E51" s="21">
        <v>72.13333333333334</v>
      </c>
      <c r="F51" s="72" t="s">
        <v>43</v>
      </c>
      <c r="G51" s="52" t="s">
        <v>42</v>
      </c>
      <c r="H51" s="2">
        <v>69.41</v>
      </c>
      <c r="I51" s="64">
        <v>66.5</v>
      </c>
      <c r="J51" s="383" t="s">
        <v>2</v>
      </c>
      <c r="K51" s="279" t="s">
        <v>17</v>
      </c>
      <c r="L51" s="69">
        <v>67.67</v>
      </c>
      <c r="M51" s="192">
        <v>64.400000000000006</v>
      </c>
      <c r="N51" s="383" t="s">
        <v>65</v>
      </c>
      <c r="O51" s="276" t="s">
        <v>80</v>
      </c>
      <c r="P51" s="68">
        <v>66.87</v>
      </c>
      <c r="Q51" s="124">
        <v>65.33</v>
      </c>
      <c r="R51" s="383" t="s">
        <v>2</v>
      </c>
      <c r="S51" s="279" t="s">
        <v>20</v>
      </c>
      <c r="T51" s="68">
        <v>63.14</v>
      </c>
      <c r="U51" s="120">
        <v>59.739130430000003</v>
      </c>
    </row>
    <row r="52" spans="1:21" x14ac:dyDescent="0.25">
      <c r="A52" s="5">
        <v>47</v>
      </c>
      <c r="B52" s="18" t="s">
        <v>2</v>
      </c>
      <c r="C52" s="26" t="s">
        <v>17</v>
      </c>
      <c r="D52" s="382">
        <v>74.430000000000007</v>
      </c>
      <c r="E52" s="21">
        <v>72</v>
      </c>
      <c r="F52" s="72" t="s">
        <v>35</v>
      </c>
      <c r="G52" s="24" t="s">
        <v>110</v>
      </c>
      <c r="H52" s="2">
        <v>69.41</v>
      </c>
      <c r="I52" s="21">
        <v>66</v>
      </c>
      <c r="J52" s="383" t="s">
        <v>2</v>
      </c>
      <c r="K52" s="279" t="s">
        <v>26</v>
      </c>
      <c r="L52" s="69">
        <v>67.67</v>
      </c>
      <c r="M52" s="192">
        <v>64</v>
      </c>
      <c r="N52" s="5" t="s">
        <v>35</v>
      </c>
      <c r="O52" s="276" t="s">
        <v>37</v>
      </c>
      <c r="P52" s="68">
        <v>66.87</v>
      </c>
      <c r="Q52" s="384">
        <v>64</v>
      </c>
      <c r="R52" s="383" t="s">
        <v>28</v>
      </c>
      <c r="S52" s="276" t="s">
        <v>94</v>
      </c>
      <c r="T52" s="68">
        <v>63.14</v>
      </c>
      <c r="U52" s="120">
        <v>59.111111110000003</v>
      </c>
    </row>
    <row r="53" spans="1:21" x14ac:dyDescent="0.25">
      <c r="A53" s="5">
        <v>48</v>
      </c>
      <c r="B53" s="18" t="s">
        <v>2</v>
      </c>
      <c r="C53" s="454" t="s">
        <v>172</v>
      </c>
      <c r="D53" s="382">
        <v>74.430000000000007</v>
      </c>
      <c r="E53" s="21">
        <v>72</v>
      </c>
      <c r="F53" s="72" t="s">
        <v>2</v>
      </c>
      <c r="G53" s="26" t="s">
        <v>14</v>
      </c>
      <c r="H53" s="2">
        <v>69.41</v>
      </c>
      <c r="I53" s="21">
        <v>66</v>
      </c>
      <c r="J53" s="383" t="s">
        <v>2</v>
      </c>
      <c r="K53" s="279" t="s">
        <v>10</v>
      </c>
      <c r="L53" s="69">
        <v>67.67</v>
      </c>
      <c r="M53" s="192">
        <v>63.9</v>
      </c>
      <c r="N53" s="383" t="s">
        <v>2</v>
      </c>
      <c r="O53" s="279" t="s">
        <v>17</v>
      </c>
      <c r="P53" s="68">
        <v>66.87</v>
      </c>
      <c r="Q53" s="384">
        <v>63.571428571428569</v>
      </c>
      <c r="R53" s="383" t="s">
        <v>2</v>
      </c>
      <c r="S53" s="279" t="s">
        <v>23</v>
      </c>
      <c r="T53" s="68">
        <v>63.14</v>
      </c>
      <c r="U53" s="120">
        <v>58.545454550000002</v>
      </c>
    </row>
    <row r="54" spans="1:21" x14ac:dyDescent="0.25">
      <c r="A54" s="5">
        <v>49</v>
      </c>
      <c r="B54" s="18" t="s">
        <v>28</v>
      </c>
      <c r="C54" s="9" t="s">
        <v>30</v>
      </c>
      <c r="D54" s="382">
        <v>74.430000000000007</v>
      </c>
      <c r="E54" s="433">
        <v>72</v>
      </c>
      <c r="F54" s="615" t="s">
        <v>55</v>
      </c>
      <c r="G54" s="24" t="s">
        <v>61</v>
      </c>
      <c r="H54" s="2">
        <v>69.41</v>
      </c>
      <c r="I54" s="21">
        <v>65.3125</v>
      </c>
      <c r="J54" s="72" t="s">
        <v>55</v>
      </c>
      <c r="K54" s="9" t="s">
        <v>58</v>
      </c>
      <c r="L54" s="69">
        <v>67.67</v>
      </c>
      <c r="M54" s="192">
        <v>63.333333333333336</v>
      </c>
      <c r="N54" s="72" t="s">
        <v>0</v>
      </c>
      <c r="O54" s="9" t="s">
        <v>100</v>
      </c>
      <c r="P54" s="68">
        <v>66.87</v>
      </c>
      <c r="Q54" s="384">
        <v>63</v>
      </c>
      <c r="R54" s="383" t="s">
        <v>2</v>
      </c>
      <c r="S54" s="279" t="s">
        <v>25</v>
      </c>
      <c r="T54" s="68">
        <v>63.14</v>
      </c>
      <c r="U54" s="120">
        <v>58.529411760000002</v>
      </c>
    </row>
    <row r="55" spans="1:21" ht="15.75" thickBot="1" x14ac:dyDescent="0.3">
      <c r="A55" s="6">
        <v>50</v>
      </c>
      <c r="B55" s="22" t="s">
        <v>43</v>
      </c>
      <c r="C55" s="42" t="s">
        <v>76</v>
      </c>
      <c r="D55" s="481">
        <v>74.430000000000007</v>
      </c>
      <c r="E55" s="23">
        <v>72</v>
      </c>
      <c r="F55" s="70" t="s">
        <v>35</v>
      </c>
      <c r="G55" s="200" t="s">
        <v>142</v>
      </c>
      <c r="H55" s="3">
        <v>69.41</v>
      </c>
      <c r="I55" s="23">
        <v>64.8</v>
      </c>
      <c r="J55" s="386" t="s">
        <v>65</v>
      </c>
      <c r="K55" s="298" t="s">
        <v>83</v>
      </c>
      <c r="L55" s="121">
        <v>67.67</v>
      </c>
      <c r="M55" s="197">
        <v>63</v>
      </c>
      <c r="N55" s="386" t="s">
        <v>35</v>
      </c>
      <c r="O55" s="298" t="s">
        <v>110</v>
      </c>
      <c r="P55" s="122">
        <v>66.87</v>
      </c>
      <c r="Q55" s="394">
        <v>62.222222222222221</v>
      </c>
      <c r="R55" s="386" t="s">
        <v>28</v>
      </c>
      <c r="S55" s="298" t="s">
        <v>112</v>
      </c>
      <c r="T55" s="122">
        <v>63.14</v>
      </c>
      <c r="U55" s="198">
        <v>58.5</v>
      </c>
    </row>
    <row r="56" spans="1:21" x14ac:dyDescent="0.25">
      <c r="A56" s="4">
        <v>51</v>
      </c>
      <c r="B56" s="99" t="s">
        <v>65</v>
      </c>
      <c r="C56" s="11" t="s">
        <v>84</v>
      </c>
      <c r="D56" s="483">
        <v>74.430000000000007</v>
      </c>
      <c r="E56" s="65">
        <v>72</v>
      </c>
      <c r="F56" s="369" t="s">
        <v>65</v>
      </c>
      <c r="G56" s="54" t="s">
        <v>81</v>
      </c>
      <c r="H56" s="61">
        <v>69.41</v>
      </c>
      <c r="I56" s="64">
        <v>64</v>
      </c>
      <c r="J56" s="390" t="s">
        <v>0</v>
      </c>
      <c r="K56" s="307" t="s">
        <v>69</v>
      </c>
      <c r="L56" s="117">
        <v>67.67</v>
      </c>
      <c r="M56" s="196">
        <v>62</v>
      </c>
      <c r="N56" s="71" t="s">
        <v>55</v>
      </c>
      <c r="O56" s="11" t="s">
        <v>58</v>
      </c>
      <c r="P56" s="118">
        <v>66.87</v>
      </c>
      <c r="Q56" s="393">
        <v>60.666666666666664</v>
      </c>
      <c r="R56" s="71" t="s">
        <v>0</v>
      </c>
      <c r="S56" s="11" t="s">
        <v>100</v>
      </c>
      <c r="T56" s="118">
        <v>63.14</v>
      </c>
      <c r="U56" s="398">
        <v>58.4</v>
      </c>
    </row>
    <row r="57" spans="1:21" x14ac:dyDescent="0.25">
      <c r="A57" s="5">
        <v>52</v>
      </c>
      <c r="B57" s="18" t="s">
        <v>43</v>
      </c>
      <c r="C57" s="137" t="s">
        <v>140</v>
      </c>
      <c r="D57" s="382">
        <v>74.430000000000007</v>
      </c>
      <c r="E57" s="21">
        <v>71.91</v>
      </c>
      <c r="F57" s="72" t="s">
        <v>0</v>
      </c>
      <c r="G57" s="50" t="s">
        <v>69</v>
      </c>
      <c r="H57" s="2">
        <v>69.41</v>
      </c>
      <c r="I57" s="63">
        <v>64</v>
      </c>
      <c r="J57" s="383" t="s">
        <v>2</v>
      </c>
      <c r="K57" s="279" t="s">
        <v>23</v>
      </c>
      <c r="L57" s="69">
        <v>67.67</v>
      </c>
      <c r="M57" s="192">
        <v>61.384615384615387</v>
      </c>
      <c r="N57" s="383" t="s">
        <v>2</v>
      </c>
      <c r="O57" s="279" t="s">
        <v>6</v>
      </c>
      <c r="P57" s="68">
        <v>66.87</v>
      </c>
      <c r="Q57" s="384">
        <v>59.888888888888886</v>
      </c>
      <c r="R57" s="383" t="s">
        <v>2</v>
      </c>
      <c r="S57" s="279" t="s">
        <v>14</v>
      </c>
      <c r="T57" s="68">
        <v>63.14</v>
      </c>
      <c r="U57" s="120">
        <v>58.333333330000002</v>
      </c>
    </row>
    <row r="58" spans="1:21" x14ac:dyDescent="0.25">
      <c r="A58" s="5">
        <v>53</v>
      </c>
      <c r="B58" s="47" t="s">
        <v>0</v>
      </c>
      <c r="C58" s="10" t="s">
        <v>100</v>
      </c>
      <c r="D58" s="382">
        <v>74.430000000000007</v>
      </c>
      <c r="E58" s="64">
        <v>71.8</v>
      </c>
      <c r="F58" s="72" t="s">
        <v>2</v>
      </c>
      <c r="G58" s="26" t="s">
        <v>18</v>
      </c>
      <c r="H58" s="2">
        <v>69.41</v>
      </c>
      <c r="I58" s="21">
        <v>63.5</v>
      </c>
      <c r="J58" s="383" t="s">
        <v>65</v>
      </c>
      <c r="K58" s="276" t="s">
        <v>80</v>
      </c>
      <c r="L58" s="69">
        <v>67.67</v>
      </c>
      <c r="M58" s="192">
        <v>60.666666666666664</v>
      </c>
      <c r="N58" s="383" t="s">
        <v>2</v>
      </c>
      <c r="O58" s="279" t="s">
        <v>13</v>
      </c>
      <c r="P58" s="68">
        <v>66.87</v>
      </c>
      <c r="Q58" s="384">
        <v>59.333333333333336</v>
      </c>
      <c r="R58" s="72" t="s">
        <v>65</v>
      </c>
      <c r="S58" s="9" t="s">
        <v>84</v>
      </c>
      <c r="T58" s="68">
        <v>63.14</v>
      </c>
      <c r="U58" s="120">
        <v>57.5</v>
      </c>
    </row>
    <row r="59" spans="1:21" x14ac:dyDescent="0.25">
      <c r="A59" s="5">
        <v>54</v>
      </c>
      <c r="B59" s="18" t="s">
        <v>2</v>
      </c>
      <c r="C59" s="26" t="s">
        <v>7</v>
      </c>
      <c r="D59" s="382">
        <v>74.430000000000007</v>
      </c>
      <c r="E59" s="21">
        <v>71</v>
      </c>
      <c r="F59" s="72" t="s">
        <v>2</v>
      </c>
      <c r="G59" s="26" t="s">
        <v>9</v>
      </c>
      <c r="H59" s="2">
        <v>69.41</v>
      </c>
      <c r="I59" s="21">
        <v>63.25</v>
      </c>
      <c r="J59" s="72" t="s">
        <v>0</v>
      </c>
      <c r="K59" s="9" t="s">
        <v>100</v>
      </c>
      <c r="L59" s="69">
        <v>67.67</v>
      </c>
      <c r="M59" s="192">
        <v>60.4</v>
      </c>
      <c r="N59" s="383" t="s">
        <v>2</v>
      </c>
      <c r="O59" s="276" t="s">
        <v>114</v>
      </c>
      <c r="P59" s="68">
        <v>66.87</v>
      </c>
      <c r="Q59" s="384">
        <v>59.333333333333336</v>
      </c>
      <c r="R59" s="383" t="s">
        <v>55</v>
      </c>
      <c r="S59" s="276" t="s">
        <v>59</v>
      </c>
      <c r="T59" s="68">
        <v>63.14</v>
      </c>
      <c r="U59" s="120">
        <v>57.4</v>
      </c>
    </row>
    <row r="60" spans="1:21" x14ac:dyDescent="0.25">
      <c r="A60" s="5">
        <v>55</v>
      </c>
      <c r="B60" s="18" t="s">
        <v>28</v>
      </c>
      <c r="C60" s="98" t="s">
        <v>96</v>
      </c>
      <c r="D60" s="382">
        <v>74.430000000000007</v>
      </c>
      <c r="E60" s="433">
        <v>71</v>
      </c>
      <c r="F60" s="72" t="s">
        <v>35</v>
      </c>
      <c r="G60" s="137" t="s">
        <v>141</v>
      </c>
      <c r="H60" s="2">
        <v>69.41</v>
      </c>
      <c r="I60" s="21">
        <v>62</v>
      </c>
      <c r="J60" s="72" t="s">
        <v>35</v>
      </c>
      <c r="K60" s="9" t="s">
        <v>40</v>
      </c>
      <c r="L60" s="69">
        <v>67.67</v>
      </c>
      <c r="M60" s="192">
        <v>60</v>
      </c>
      <c r="N60" s="5" t="s">
        <v>28</v>
      </c>
      <c r="O60" s="276" t="s">
        <v>93</v>
      </c>
      <c r="P60" s="68">
        <v>66.87</v>
      </c>
      <c r="Q60" s="384">
        <v>59.2</v>
      </c>
      <c r="R60" s="383" t="s">
        <v>28</v>
      </c>
      <c r="S60" s="276" t="s">
        <v>33</v>
      </c>
      <c r="T60" s="68">
        <v>63.14</v>
      </c>
      <c r="U60" s="120">
        <v>57.142857139999997</v>
      </c>
    </row>
    <row r="61" spans="1:21" x14ac:dyDescent="0.25">
      <c r="A61" s="5">
        <v>56</v>
      </c>
      <c r="B61" s="18" t="s">
        <v>35</v>
      </c>
      <c r="C61" s="24" t="s">
        <v>41</v>
      </c>
      <c r="D61" s="382">
        <v>74.430000000000007</v>
      </c>
      <c r="E61" s="21">
        <v>71</v>
      </c>
      <c r="F61" s="72" t="s">
        <v>2</v>
      </c>
      <c r="G61" s="26" t="s">
        <v>4</v>
      </c>
      <c r="H61" s="2">
        <v>69.41</v>
      </c>
      <c r="I61" s="21">
        <v>62</v>
      </c>
      <c r="J61" s="383" t="s">
        <v>2</v>
      </c>
      <c r="K61" s="279" t="s">
        <v>1</v>
      </c>
      <c r="L61" s="69">
        <v>67.67</v>
      </c>
      <c r="M61" s="192">
        <v>60</v>
      </c>
      <c r="N61" s="383" t="s">
        <v>2</v>
      </c>
      <c r="O61" s="279" t="s">
        <v>7</v>
      </c>
      <c r="P61" s="68">
        <v>66.87</v>
      </c>
      <c r="Q61" s="384">
        <v>59</v>
      </c>
      <c r="R61" s="383" t="s">
        <v>2</v>
      </c>
      <c r="S61" s="279" t="s">
        <v>9</v>
      </c>
      <c r="T61" s="68">
        <v>63.14</v>
      </c>
      <c r="U61" s="120">
        <v>57.074074070000002</v>
      </c>
    </row>
    <row r="62" spans="1:21" x14ac:dyDescent="0.25">
      <c r="A62" s="5">
        <v>57</v>
      </c>
      <c r="B62" s="18" t="s">
        <v>2</v>
      </c>
      <c r="C62" s="24" t="s">
        <v>114</v>
      </c>
      <c r="D62" s="487">
        <v>74.430000000000007</v>
      </c>
      <c r="E62" s="21">
        <v>70</v>
      </c>
      <c r="F62" s="191" t="s">
        <v>28</v>
      </c>
      <c r="G62" s="10" t="s">
        <v>32</v>
      </c>
      <c r="H62" s="2">
        <v>69.41</v>
      </c>
      <c r="I62" s="64">
        <v>61</v>
      </c>
      <c r="J62" s="72" t="s">
        <v>55</v>
      </c>
      <c r="K62" s="9" t="s">
        <v>73</v>
      </c>
      <c r="L62" s="69">
        <v>67.67</v>
      </c>
      <c r="M62" s="192">
        <v>59.666666666666664</v>
      </c>
      <c r="N62" s="383" t="s">
        <v>43</v>
      </c>
      <c r="O62" s="276" t="s">
        <v>51</v>
      </c>
      <c r="P62" s="68">
        <v>66.87</v>
      </c>
      <c r="Q62" s="384">
        <v>58.5</v>
      </c>
      <c r="R62" s="5" t="s">
        <v>35</v>
      </c>
      <c r="S62" s="276" t="s">
        <v>89</v>
      </c>
      <c r="T62" s="68">
        <v>63.14</v>
      </c>
      <c r="U62" s="120">
        <v>57</v>
      </c>
    </row>
    <row r="63" spans="1:21" ht="15" customHeight="1" x14ac:dyDescent="0.25">
      <c r="A63" s="5">
        <v>58</v>
      </c>
      <c r="B63" s="18" t="s">
        <v>0</v>
      </c>
      <c r="C63" s="9" t="s">
        <v>167</v>
      </c>
      <c r="D63" s="487">
        <v>74.430000000000007</v>
      </c>
      <c r="E63" s="21">
        <v>69.92307692307692</v>
      </c>
      <c r="F63" s="191" t="s">
        <v>43</v>
      </c>
      <c r="G63" s="9" t="s">
        <v>78</v>
      </c>
      <c r="H63" s="2">
        <v>69.41</v>
      </c>
      <c r="I63" s="21">
        <v>60.5</v>
      </c>
      <c r="J63" s="383" t="s">
        <v>2</v>
      </c>
      <c r="K63" s="279" t="s">
        <v>20</v>
      </c>
      <c r="L63" s="69">
        <v>67.67</v>
      </c>
      <c r="M63" s="192">
        <v>59.3</v>
      </c>
      <c r="N63" s="383" t="s">
        <v>2</v>
      </c>
      <c r="O63" s="279" t="s">
        <v>4</v>
      </c>
      <c r="P63" s="68">
        <v>66.87</v>
      </c>
      <c r="Q63" s="384">
        <v>58.333333333333336</v>
      </c>
      <c r="R63" s="383" t="s">
        <v>65</v>
      </c>
      <c r="S63" s="276" t="s">
        <v>81</v>
      </c>
      <c r="T63" s="68">
        <v>63.14</v>
      </c>
      <c r="U63" s="120">
        <v>55.833333330000002</v>
      </c>
    </row>
    <row r="64" spans="1:21" x14ac:dyDescent="0.25">
      <c r="A64" s="5">
        <v>59</v>
      </c>
      <c r="B64" s="18" t="s">
        <v>35</v>
      </c>
      <c r="C64" s="137" t="s">
        <v>141</v>
      </c>
      <c r="D64" s="487">
        <v>74.430000000000007</v>
      </c>
      <c r="E64" s="21">
        <v>68.8</v>
      </c>
      <c r="F64" s="191" t="s">
        <v>35</v>
      </c>
      <c r="G64" s="24" t="s">
        <v>39</v>
      </c>
      <c r="H64" s="2">
        <v>69.41</v>
      </c>
      <c r="I64" s="21">
        <v>60.5</v>
      </c>
      <c r="J64" s="72" t="s">
        <v>28</v>
      </c>
      <c r="K64" s="9" t="s">
        <v>27</v>
      </c>
      <c r="L64" s="69">
        <v>67.67</v>
      </c>
      <c r="M64" s="192">
        <v>59</v>
      </c>
      <c r="N64" s="383" t="s">
        <v>55</v>
      </c>
      <c r="O64" s="289" t="s">
        <v>66</v>
      </c>
      <c r="P64" s="68">
        <v>66.87</v>
      </c>
      <c r="Q64" s="384">
        <v>56.8</v>
      </c>
      <c r="R64" s="383" t="s">
        <v>43</v>
      </c>
      <c r="S64" s="276" t="s">
        <v>42</v>
      </c>
      <c r="T64" s="68">
        <v>63.14</v>
      </c>
      <c r="U64" s="120">
        <v>55.666666669999998</v>
      </c>
    </row>
    <row r="65" spans="1:21" ht="15.75" thickBot="1" x14ac:dyDescent="0.3">
      <c r="A65" s="6">
        <v>60</v>
      </c>
      <c r="B65" s="22" t="s">
        <v>2</v>
      </c>
      <c r="C65" s="194" t="s">
        <v>14</v>
      </c>
      <c r="D65" s="609">
        <v>74.430000000000007</v>
      </c>
      <c r="E65" s="23">
        <v>68</v>
      </c>
      <c r="F65" s="617" t="s">
        <v>2</v>
      </c>
      <c r="G65" s="194" t="s">
        <v>6</v>
      </c>
      <c r="H65" s="3">
        <v>69.41</v>
      </c>
      <c r="I65" s="63">
        <v>60</v>
      </c>
      <c r="J65" s="386" t="s">
        <v>65</v>
      </c>
      <c r="K65" s="298" t="s">
        <v>81</v>
      </c>
      <c r="L65" s="121">
        <v>67.67</v>
      </c>
      <c r="M65" s="197">
        <v>58.444444444444443</v>
      </c>
      <c r="N65" s="386" t="s">
        <v>65</v>
      </c>
      <c r="O65" s="298" t="s">
        <v>81</v>
      </c>
      <c r="P65" s="122">
        <v>66.87</v>
      </c>
      <c r="Q65" s="396">
        <v>56.71</v>
      </c>
      <c r="R65" s="386" t="s">
        <v>35</v>
      </c>
      <c r="S65" s="399" t="s">
        <v>142</v>
      </c>
      <c r="T65" s="122">
        <v>63.14</v>
      </c>
      <c r="U65" s="198">
        <v>55.4</v>
      </c>
    </row>
    <row r="66" spans="1:21" x14ac:dyDescent="0.25">
      <c r="A66" s="4">
        <v>61</v>
      </c>
      <c r="B66" s="55" t="s">
        <v>2</v>
      </c>
      <c r="C66" s="444" t="s">
        <v>1</v>
      </c>
      <c r="D66" s="483">
        <v>74.430000000000007</v>
      </c>
      <c r="E66" s="65">
        <v>68</v>
      </c>
      <c r="F66" s="71" t="s">
        <v>2</v>
      </c>
      <c r="G66" s="201" t="s">
        <v>137</v>
      </c>
      <c r="H66" s="61">
        <v>69.41</v>
      </c>
      <c r="I66" s="65">
        <v>60</v>
      </c>
      <c r="J66" s="390" t="s">
        <v>2</v>
      </c>
      <c r="K66" s="300" t="s">
        <v>6</v>
      </c>
      <c r="L66" s="117">
        <v>67.67</v>
      </c>
      <c r="M66" s="196">
        <v>57.9</v>
      </c>
      <c r="N66" s="390" t="s">
        <v>43</v>
      </c>
      <c r="O66" s="286" t="s">
        <v>53</v>
      </c>
      <c r="P66" s="118">
        <v>66.87</v>
      </c>
      <c r="Q66" s="393">
        <v>56.333333333333336</v>
      </c>
      <c r="R66" s="390" t="s">
        <v>2</v>
      </c>
      <c r="S66" s="300" t="s">
        <v>7</v>
      </c>
      <c r="T66" s="118">
        <v>63.14</v>
      </c>
      <c r="U66" s="119">
        <v>54.55</v>
      </c>
    </row>
    <row r="67" spans="1:21" x14ac:dyDescent="0.25">
      <c r="A67" s="5">
        <v>62</v>
      </c>
      <c r="B67" s="18" t="s">
        <v>35</v>
      </c>
      <c r="C67" s="24" t="s">
        <v>110</v>
      </c>
      <c r="D67" s="487">
        <v>74.430000000000007</v>
      </c>
      <c r="E67" s="21">
        <v>67</v>
      </c>
      <c r="F67" s="616" t="s">
        <v>55</v>
      </c>
      <c r="G67" s="9" t="s">
        <v>73</v>
      </c>
      <c r="H67" s="2">
        <v>69.41</v>
      </c>
      <c r="I67" s="21">
        <v>58</v>
      </c>
      <c r="J67" s="383" t="s">
        <v>28</v>
      </c>
      <c r="K67" s="276" t="s">
        <v>97</v>
      </c>
      <c r="L67" s="69">
        <v>67.67</v>
      </c>
      <c r="M67" s="192">
        <v>57.5</v>
      </c>
      <c r="N67" s="383" t="s">
        <v>43</v>
      </c>
      <c r="O67" s="276" t="s">
        <v>46</v>
      </c>
      <c r="P67" s="68">
        <v>66.87</v>
      </c>
      <c r="Q67" s="384">
        <v>55</v>
      </c>
      <c r="R67" s="383" t="s">
        <v>2</v>
      </c>
      <c r="S67" s="279" t="s">
        <v>11</v>
      </c>
      <c r="T67" s="68">
        <v>63.14</v>
      </c>
      <c r="U67" s="120">
        <v>54</v>
      </c>
    </row>
    <row r="68" spans="1:21" x14ac:dyDescent="0.25">
      <c r="A68" s="5">
        <v>63</v>
      </c>
      <c r="B68" s="47" t="s">
        <v>2</v>
      </c>
      <c r="C68" s="59" t="s">
        <v>19</v>
      </c>
      <c r="D68" s="487">
        <v>74.430000000000007</v>
      </c>
      <c r="E68" s="64">
        <v>67</v>
      </c>
      <c r="F68" s="191" t="s">
        <v>28</v>
      </c>
      <c r="G68" s="24" t="s">
        <v>31</v>
      </c>
      <c r="H68" s="2">
        <v>69.41</v>
      </c>
      <c r="I68" s="21">
        <v>58</v>
      </c>
      <c r="J68" s="72" t="s">
        <v>28</v>
      </c>
      <c r="K68" s="9" t="s">
        <v>32</v>
      </c>
      <c r="L68" s="69">
        <v>67.67</v>
      </c>
      <c r="M68" s="192">
        <v>57.5</v>
      </c>
      <c r="N68" s="5" t="s">
        <v>43</v>
      </c>
      <c r="O68" s="276" t="s">
        <v>48</v>
      </c>
      <c r="P68" s="68">
        <v>66.87</v>
      </c>
      <c r="Q68" s="384">
        <v>54</v>
      </c>
      <c r="R68" s="383" t="s">
        <v>2</v>
      </c>
      <c r="S68" s="279" t="s">
        <v>1</v>
      </c>
      <c r="T68" s="68">
        <v>63.14</v>
      </c>
      <c r="U68" s="120">
        <v>53.666666669999998</v>
      </c>
    </row>
    <row r="69" spans="1:21" x14ac:dyDescent="0.25">
      <c r="A69" s="5">
        <v>64</v>
      </c>
      <c r="B69" s="18" t="s">
        <v>2</v>
      </c>
      <c r="C69" s="26" t="s">
        <v>24</v>
      </c>
      <c r="D69" s="487">
        <v>74.430000000000007</v>
      </c>
      <c r="E69" s="21">
        <v>66.75</v>
      </c>
      <c r="F69" s="191" t="s">
        <v>2</v>
      </c>
      <c r="G69" s="26" t="s">
        <v>11</v>
      </c>
      <c r="H69" s="2">
        <v>69.41</v>
      </c>
      <c r="I69" s="21">
        <v>58</v>
      </c>
      <c r="J69" s="383" t="s">
        <v>2</v>
      </c>
      <c r="K69" s="279" t="s">
        <v>4</v>
      </c>
      <c r="L69" s="69">
        <v>67.67</v>
      </c>
      <c r="M69" s="192">
        <v>57.5</v>
      </c>
      <c r="N69" s="5" t="s">
        <v>43</v>
      </c>
      <c r="O69" s="276" t="s">
        <v>45</v>
      </c>
      <c r="P69" s="68">
        <v>66.87</v>
      </c>
      <c r="Q69" s="384">
        <v>53</v>
      </c>
      <c r="R69" s="383" t="s">
        <v>2</v>
      </c>
      <c r="S69" s="276" t="s">
        <v>114</v>
      </c>
      <c r="T69" s="68">
        <v>63.14</v>
      </c>
      <c r="U69" s="120">
        <v>53.5</v>
      </c>
    </row>
    <row r="70" spans="1:21" x14ac:dyDescent="0.25">
      <c r="A70" s="5">
        <v>65</v>
      </c>
      <c r="B70" s="18" t="s">
        <v>43</v>
      </c>
      <c r="C70" s="24" t="s">
        <v>51</v>
      </c>
      <c r="D70" s="487">
        <v>74.430000000000007</v>
      </c>
      <c r="E70" s="21">
        <v>66.5</v>
      </c>
      <c r="F70" s="368" t="s">
        <v>65</v>
      </c>
      <c r="G70" s="52" t="s">
        <v>79</v>
      </c>
      <c r="H70" s="2">
        <v>69.41</v>
      </c>
      <c r="I70" s="64">
        <v>57</v>
      </c>
      <c r="J70" s="72" t="s">
        <v>65</v>
      </c>
      <c r="K70" s="9" t="s">
        <v>74</v>
      </c>
      <c r="L70" s="69">
        <v>67.67</v>
      </c>
      <c r="M70" s="192">
        <v>57.333333333333336</v>
      </c>
      <c r="N70" s="383" t="s">
        <v>2</v>
      </c>
      <c r="O70" s="279" t="s">
        <v>19</v>
      </c>
      <c r="P70" s="68">
        <v>66.87</v>
      </c>
      <c r="Q70" s="384">
        <v>52.666666666666664</v>
      </c>
      <c r="R70" s="72" t="s">
        <v>0</v>
      </c>
      <c r="S70" s="276" t="s">
        <v>143</v>
      </c>
      <c r="T70" s="68">
        <v>63.14</v>
      </c>
      <c r="U70" s="120">
        <v>53.047619050000002</v>
      </c>
    </row>
    <row r="71" spans="1:21" x14ac:dyDescent="0.25">
      <c r="A71" s="5">
        <v>66</v>
      </c>
      <c r="B71" s="18" t="s">
        <v>35</v>
      </c>
      <c r="C71" s="431" t="s">
        <v>89</v>
      </c>
      <c r="D71" s="487">
        <v>74.430000000000007</v>
      </c>
      <c r="E71" s="21">
        <v>66</v>
      </c>
      <c r="F71" s="191" t="s">
        <v>35</v>
      </c>
      <c r="G71" s="24" t="s">
        <v>72</v>
      </c>
      <c r="H71" s="2">
        <v>69.41</v>
      </c>
      <c r="I71" s="21">
        <v>57</v>
      </c>
      <c r="J71" s="383" t="s">
        <v>35</v>
      </c>
      <c r="K71" s="301" t="s">
        <v>34</v>
      </c>
      <c r="L71" s="69">
        <v>67.67</v>
      </c>
      <c r="M71" s="192">
        <v>57</v>
      </c>
      <c r="N71" s="72" t="s">
        <v>28</v>
      </c>
      <c r="O71" s="9" t="s">
        <v>32</v>
      </c>
      <c r="P71" s="68">
        <v>66.87</v>
      </c>
      <c r="Q71" s="384">
        <v>52</v>
      </c>
      <c r="R71" s="383" t="s">
        <v>2</v>
      </c>
      <c r="S71" s="279" t="s">
        <v>10</v>
      </c>
      <c r="T71" s="68">
        <v>63.14</v>
      </c>
      <c r="U71" s="120">
        <v>52.285714290000001</v>
      </c>
    </row>
    <row r="72" spans="1:21" x14ac:dyDescent="0.25">
      <c r="A72" s="5">
        <v>67</v>
      </c>
      <c r="B72" s="18" t="s">
        <v>28</v>
      </c>
      <c r="C72" s="24" t="s">
        <v>31</v>
      </c>
      <c r="D72" s="487">
        <v>74.430000000000007</v>
      </c>
      <c r="E72" s="433">
        <v>66</v>
      </c>
      <c r="F72" s="191" t="s">
        <v>28</v>
      </c>
      <c r="G72" s="9" t="s">
        <v>30</v>
      </c>
      <c r="H72" s="2">
        <v>69.41</v>
      </c>
      <c r="I72" s="21">
        <v>56</v>
      </c>
      <c r="J72" s="383" t="s">
        <v>35</v>
      </c>
      <c r="K72" s="289" t="s">
        <v>71</v>
      </c>
      <c r="L72" s="69">
        <v>67.67</v>
      </c>
      <c r="M72" s="192">
        <v>57</v>
      </c>
      <c r="N72" s="383" t="s">
        <v>43</v>
      </c>
      <c r="O72" s="276" t="s">
        <v>42</v>
      </c>
      <c r="P72" s="68">
        <v>66.87</v>
      </c>
      <c r="Q72" s="384">
        <v>51</v>
      </c>
      <c r="R72" s="383" t="s">
        <v>35</v>
      </c>
      <c r="S72" s="276" t="s">
        <v>38</v>
      </c>
      <c r="T72" s="68">
        <v>63.14</v>
      </c>
      <c r="U72" s="120">
        <v>52</v>
      </c>
    </row>
    <row r="73" spans="1:21" x14ac:dyDescent="0.25">
      <c r="A73" s="5">
        <v>68</v>
      </c>
      <c r="B73" s="100" t="s">
        <v>65</v>
      </c>
      <c r="C73" s="453" t="s">
        <v>162</v>
      </c>
      <c r="D73" s="487">
        <v>74.430000000000007</v>
      </c>
      <c r="E73" s="21">
        <v>66</v>
      </c>
      <c r="F73" s="191" t="s">
        <v>43</v>
      </c>
      <c r="G73" s="9" t="s">
        <v>49</v>
      </c>
      <c r="H73" s="2">
        <v>69.41</v>
      </c>
      <c r="I73" s="21">
        <v>55</v>
      </c>
      <c r="J73" s="383" t="s">
        <v>2</v>
      </c>
      <c r="K73" s="289" t="s">
        <v>70</v>
      </c>
      <c r="L73" s="69">
        <v>67.67</v>
      </c>
      <c r="M73" s="192">
        <v>57</v>
      </c>
      <c r="N73" s="5" t="s">
        <v>35</v>
      </c>
      <c r="O73" s="276" t="s">
        <v>89</v>
      </c>
      <c r="P73" s="68">
        <v>66.87</v>
      </c>
      <c r="Q73" s="384">
        <v>51</v>
      </c>
      <c r="R73" s="383" t="s">
        <v>65</v>
      </c>
      <c r="S73" s="276" t="s">
        <v>80</v>
      </c>
      <c r="T73" s="68">
        <v>63.14</v>
      </c>
      <c r="U73" s="120">
        <v>51.666666669999998</v>
      </c>
    </row>
    <row r="74" spans="1:21" x14ac:dyDescent="0.25">
      <c r="A74" s="5">
        <v>69</v>
      </c>
      <c r="B74" s="18" t="s">
        <v>0</v>
      </c>
      <c r="C74" s="25" t="s">
        <v>69</v>
      </c>
      <c r="D74" s="487">
        <v>74.430000000000007</v>
      </c>
      <c r="E74" s="21">
        <v>66</v>
      </c>
      <c r="F74" s="191" t="s">
        <v>43</v>
      </c>
      <c r="G74" s="24" t="s">
        <v>46</v>
      </c>
      <c r="H74" s="2">
        <v>69.41</v>
      </c>
      <c r="I74" s="21">
        <v>55</v>
      </c>
      <c r="J74" s="383" t="s">
        <v>43</v>
      </c>
      <c r="K74" s="276" t="s">
        <v>46</v>
      </c>
      <c r="L74" s="69">
        <v>67.67</v>
      </c>
      <c r="M74" s="192">
        <v>56</v>
      </c>
      <c r="N74" s="5" t="s">
        <v>55</v>
      </c>
      <c r="O74" s="289" t="s">
        <v>56</v>
      </c>
      <c r="P74" s="68">
        <v>66.87</v>
      </c>
      <c r="Q74" s="384">
        <v>51</v>
      </c>
      <c r="R74" s="72" t="s">
        <v>35</v>
      </c>
      <c r="S74" s="9" t="s">
        <v>40</v>
      </c>
      <c r="T74" s="68">
        <v>63.14</v>
      </c>
      <c r="U74" s="120">
        <v>51.5</v>
      </c>
    </row>
    <row r="75" spans="1:21" ht="15.75" thickBot="1" x14ac:dyDescent="0.3">
      <c r="A75" s="6">
        <v>70</v>
      </c>
      <c r="B75" s="22" t="s">
        <v>2</v>
      </c>
      <c r="C75" s="194" t="s">
        <v>13</v>
      </c>
      <c r="D75" s="609">
        <v>74.430000000000007</v>
      </c>
      <c r="E75" s="23">
        <v>65</v>
      </c>
      <c r="F75" s="617" t="s">
        <v>35</v>
      </c>
      <c r="G75" s="202" t="s">
        <v>34</v>
      </c>
      <c r="H75" s="3">
        <v>69.41</v>
      </c>
      <c r="I75" s="23">
        <v>55</v>
      </c>
      <c r="J75" s="386" t="s">
        <v>35</v>
      </c>
      <c r="K75" s="298" t="s">
        <v>41</v>
      </c>
      <c r="L75" s="121">
        <v>67.67</v>
      </c>
      <c r="M75" s="197">
        <v>56</v>
      </c>
      <c r="N75" s="70" t="s">
        <v>28</v>
      </c>
      <c r="O75" s="12" t="s">
        <v>92</v>
      </c>
      <c r="P75" s="122">
        <v>66.87</v>
      </c>
      <c r="Q75" s="394">
        <v>49</v>
      </c>
      <c r="R75" s="386" t="s">
        <v>2</v>
      </c>
      <c r="S75" s="291" t="s">
        <v>18</v>
      </c>
      <c r="T75" s="122">
        <v>63.14</v>
      </c>
      <c r="U75" s="198">
        <v>51.5</v>
      </c>
    </row>
    <row r="76" spans="1:21" x14ac:dyDescent="0.25">
      <c r="A76" s="4">
        <v>71</v>
      </c>
      <c r="B76" s="55" t="s">
        <v>35</v>
      </c>
      <c r="C76" s="472" t="s">
        <v>38</v>
      </c>
      <c r="D76" s="483">
        <v>74.430000000000007</v>
      </c>
      <c r="E76" s="65">
        <v>65</v>
      </c>
      <c r="F76" s="71" t="s">
        <v>0</v>
      </c>
      <c r="G76" s="11" t="s">
        <v>74</v>
      </c>
      <c r="H76" s="61">
        <v>69.41</v>
      </c>
      <c r="I76" s="64">
        <v>55</v>
      </c>
      <c r="J76" s="390" t="s">
        <v>2</v>
      </c>
      <c r="K76" s="300" t="s">
        <v>5</v>
      </c>
      <c r="L76" s="117">
        <v>67.67</v>
      </c>
      <c r="M76" s="196">
        <v>56</v>
      </c>
      <c r="N76" s="71" t="s">
        <v>43</v>
      </c>
      <c r="O76" s="11" t="s">
        <v>78</v>
      </c>
      <c r="P76" s="118">
        <v>66.87</v>
      </c>
      <c r="Q76" s="393">
        <v>48</v>
      </c>
      <c r="R76" s="4" t="s">
        <v>0</v>
      </c>
      <c r="S76" s="400" t="s">
        <v>145</v>
      </c>
      <c r="T76" s="118">
        <v>63.14</v>
      </c>
      <c r="U76" s="119">
        <v>50</v>
      </c>
    </row>
    <row r="77" spans="1:21" x14ac:dyDescent="0.25">
      <c r="A77" s="5">
        <v>72</v>
      </c>
      <c r="B77" s="172" t="s">
        <v>55</v>
      </c>
      <c r="C77" s="25" t="s">
        <v>66</v>
      </c>
      <c r="D77" s="487">
        <v>74.430000000000007</v>
      </c>
      <c r="E77" s="21">
        <v>64</v>
      </c>
      <c r="F77" s="191" t="s">
        <v>2</v>
      </c>
      <c r="G77" s="26" t="s">
        <v>13</v>
      </c>
      <c r="H77" s="2">
        <v>69.41</v>
      </c>
      <c r="I77" s="21">
        <v>54</v>
      </c>
      <c r="J77" s="383" t="s">
        <v>43</v>
      </c>
      <c r="K77" s="276" t="s">
        <v>51</v>
      </c>
      <c r="L77" s="69">
        <v>67.67</v>
      </c>
      <c r="M77" s="192">
        <v>55</v>
      </c>
      <c r="N77" s="5" t="s">
        <v>2</v>
      </c>
      <c r="O77" s="279" t="s">
        <v>3</v>
      </c>
      <c r="P77" s="68">
        <v>66.87</v>
      </c>
      <c r="Q77" s="384">
        <v>48</v>
      </c>
      <c r="R77" s="383" t="s">
        <v>2</v>
      </c>
      <c r="S77" s="279" t="s">
        <v>19</v>
      </c>
      <c r="T77" s="68">
        <v>63.14</v>
      </c>
      <c r="U77" s="120">
        <v>47</v>
      </c>
    </row>
    <row r="78" spans="1:21" x14ac:dyDescent="0.25">
      <c r="A78" s="5">
        <v>73</v>
      </c>
      <c r="B78" s="47" t="s">
        <v>2</v>
      </c>
      <c r="C78" s="59" t="s">
        <v>6</v>
      </c>
      <c r="D78" s="487">
        <v>74.430000000000007</v>
      </c>
      <c r="E78" s="64">
        <v>63</v>
      </c>
      <c r="F78" s="616" t="s">
        <v>55</v>
      </c>
      <c r="G78" s="9" t="s">
        <v>62</v>
      </c>
      <c r="H78" s="2">
        <v>69.41</v>
      </c>
      <c r="I78" s="21">
        <v>53.333333333333336</v>
      </c>
      <c r="J78" s="72" t="s">
        <v>43</v>
      </c>
      <c r="K78" s="9" t="s">
        <v>78</v>
      </c>
      <c r="L78" s="69">
        <v>67.67</v>
      </c>
      <c r="M78" s="192">
        <v>54</v>
      </c>
      <c r="N78" s="383" t="s">
        <v>2</v>
      </c>
      <c r="O78" s="279" t="s">
        <v>8</v>
      </c>
      <c r="P78" s="68">
        <v>66.87</v>
      </c>
      <c r="Q78" s="384">
        <v>44.5</v>
      </c>
      <c r="R78" s="383" t="s">
        <v>2</v>
      </c>
      <c r="S78" s="279" t="s">
        <v>16</v>
      </c>
      <c r="T78" s="68">
        <v>63.14</v>
      </c>
      <c r="U78" s="120">
        <v>46</v>
      </c>
    </row>
    <row r="79" spans="1:21" x14ac:dyDescent="0.25">
      <c r="A79" s="5">
        <v>74</v>
      </c>
      <c r="B79" s="18" t="s">
        <v>2</v>
      </c>
      <c r="C79" s="106" t="s">
        <v>22</v>
      </c>
      <c r="D79" s="487">
        <v>74.430000000000007</v>
      </c>
      <c r="E79" s="21">
        <v>62.33</v>
      </c>
      <c r="F79" s="191" t="s">
        <v>43</v>
      </c>
      <c r="G79" s="98" t="s">
        <v>47</v>
      </c>
      <c r="H79" s="2">
        <v>69.41</v>
      </c>
      <c r="I79" s="21">
        <v>52</v>
      </c>
      <c r="J79" s="383" t="s">
        <v>2</v>
      </c>
      <c r="K79" s="279" t="s">
        <v>24</v>
      </c>
      <c r="L79" s="69">
        <v>67.67</v>
      </c>
      <c r="M79" s="192">
        <v>53.333333333333336</v>
      </c>
      <c r="N79" s="383" t="s">
        <v>35</v>
      </c>
      <c r="O79" s="276" t="s">
        <v>87</v>
      </c>
      <c r="P79" s="68">
        <v>66.87</v>
      </c>
      <c r="Q79" s="384">
        <v>44</v>
      </c>
      <c r="R79" s="383" t="s">
        <v>43</v>
      </c>
      <c r="S79" s="276" t="s">
        <v>76</v>
      </c>
      <c r="T79" s="68">
        <v>63.14</v>
      </c>
      <c r="U79" s="120">
        <v>44.5</v>
      </c>
    </row>
    <row r="80" spans="1:21" x14ac:dyDescent="0.25">
      <c r="A80" s="5">
        <v>75</v>
      </c>
      <c r="B80" s="174" t="s">
        <v>55</v>
      </c>
      <c r="C80" s="52" t="s">
        <v>59</v>
      </c>
      <c r="D80" s="487">
        <v>74.430000000000007</v>
      </c>
      <c r="E80" s="467">
        <v>62</v>
      </c>
      <c r="F80" s="191" t="s">
        <v>35</v>
      </c>
      <c r="G80" s="25" t="s">
        <v>71</v>
      </c>
      <c r="H80" s="2">
        <v>69.41</v>
      </c>
      <c r="I80" s="21">
        <v>52</v>
      </c>
      <c r="J80" s="72" t="s">
        <v>28</v>
      </c>
      <c r="K80" s="9" t="s">
        <v>92</v>
      </c>
      <c r="L80" s="69">
        <v>67.67</v>
      </c>
      <c r="M80" s="192">
        <v>50.6</v>
      </c>
      <c r="N80" s="383" t="s">
        <v>43</v>
      </c>
      <c r="O80" s="276" t="s">
        <v>44</v>
      </c>
      <c r="P80" s="68">
        <v>66.87</v>
      </c>
      <c r="Q80" s="384">
        <v>42.333333333333336</v>
      </c>
      <c r="R80" s="5" t="s">
        <v>35</v>
      </c>
      <c r="S80" s="276" t="s">
        <v>37</v>
      </c>
      <c r="T80" s="68">
        <v>63.14</v>
      </c>
      <c r="U80" s="120">
        <v>42.333333330000002</v>
      </c>
    </row>
    <row r="81" spans="1:21" x14ac:dyDescent="0.25">
      <c r="A81" s="5">
        <v>76</v>
      </c>
      <c r="B81" s="18" t="s">
        <v>2</v>
      </c>
      <c r="C81" s="26" t="s">
        <v>11</v>
      </c>
      <c r="D81" s="487">
        <v>74.430000000000007</v>
      </c>
      <c r="E81" s="21">
        <v>60</v>
      </c>
      <c r="F81" s="191" t="s">
        <v>43</v>
      </c>
      <c r="G81" s="9" t="s">
        <v>45</v>
      </c>
      <c r="H81" s="2">
        <v>69.41</v>
      </c>
      <c r="I81" s="21">
        <v>51</v>
      </c>
      <c r="J81" s="383" t="s">
        <v>43</v>
      </c>
      <c r="K81" s="276" t="s">
        <v>50</v>
      </c>
      <c r="L81" s="69">
        <v>67.67</v>
      </c>
      <c r="M81" s="192">
        <v>50</v>
      </c>
      <c r="N81" s="5" t="s">
        <v>43</v>
      </c>
      <c r="O81" s="289" t="s">
        <v>60</v>
      </c>
      <c r="P81" s="68">
        <v>66.87</v>
      </c>
      <c r="Q81" s="384">
        <v>41</v>
      </c>
      <c r="R81" s="72" t="s">
        <v>55</v>
      </c>
      <c r="S81" s="9" t="s">
        <v>58</v>
      </c>
      <c r="T81" s="68">
        <v>63.14</v>
      </c>
      <c r="U81" s="120">
        <v>41</v>
      </c>
    </row>
    <row r="82" spans="1:21" x14ac:dyDescent="0.25">
      <c r="A82" s="5">
        <v>77</v>
      </c>
      <c r="B82" s="18" t="s">
        <v>2</v>
      </c>
      <c r="C82" s="26" t="s">
        <v>8</v>
      </c>
      <c r="D82" s="487">
        <v>74.430000000000007</v>
      </c>
      <c r="E82" s="21">
        <v>60</v>
      </c>
      <c r="F82" s="191" t="s">
        <v>43</v>
      </c>
      <c r="G82" s="24" t="s">
        <v>51</v>
      </c>
      <c r="H82" s="2">
        <v>69.41</v>
      </c>
      <c r="I82" s="21">
        <v>51</v>
      </c>
      <c r="J82" s="383" t="s">
        <v>28</v>
      </c>
      <c r="K82" s="276" t="s">
        <v>95</v>
      </c>
      <c r="L82" s="69">
        <v>67.67</v>
      </c>
      <c r="M82" s="192">
        <v>49.5</v>
      </c>
      <c r="N82" s="5" t="s">
        <v>0</v>
      </c>
      <c r="O82" s="304" t="s">
        <v>145</v>
      </c>
      <c r="P82" s="68">
        <v>66.87</v>
      </c>
      <c r="Q82" s="384">
        <v>41</v>
      </c>
      <c r="R82" s="72" t="s">
        <v>43</v>
      </c>
      <c r="S82" s="9" t="s">
        <v>49</v>
      </c>
      <c r="T82" s="68">
        <v>63.14</v>
      </c>
      <c r="U82" s="120">
        <v>36</v>
      </c>
    </row>
    <row r="83" spans="1:21" x14ac:dyDescent="0.25">
      <c r="A83" s="5">
        <v>78</v>
      </c>
      <c r="B83" s="18" t="s">
        <v>2</v>
      </c>
      <c r="C83" s="26" t="s">
        <v>18</v>
      </c>
      <c r="D83" s="487">
        <v>74.430000000000007</v>
      </c>
      <c r="E83" s="21">
        <v>59.75</v>
      </c>
      <c r="F83" s="191" t="s">
        <v>43</v>
      </c>
      <c r="G83" s="137" t="s">
        <v>140</v>
      </c>
      <c r="H83" s="2">
        <v>69.41</v>
      </c>
      <c r="I83" s="21">
        <v>50.33</v>
      </c>
      <c r="J83" s="383" t="s">
        <v>2</v>
      </c>
      <c r="K83" s="279" t="s">
        <v>18</v>
      </c>
      <c r="L83" s="69">
        <v>67.67</v>
      </c>
      <c r="M83" s="192">
        <v>49.5</v>
      </c>
      <c r="N83" s="383" t="s">
        <v>2</v>
      </c>
      <c r="O83" s="279" t="s">
        <v>25</v>
      </c>
      <c r="P83" s="68">
        <v>66.87</v>
      </c>
      <c r="Q83" s="384">
        <v>39.333333333333336</v>
      </c>
      <c r="R83" s="383" t="s">
        <v>2</v>
      </c>
      <c r="S83" s="279" t="s">
        <v>13</v>
      </c>
      <c r="T83" s="68">
        <v>63.14</v>
      </c>
      <c r="U83" s="120">
        <v>35</v>
      </c>
    </row>
    <row r="84" spans="1:21" x14ac:dyDescent="0.25">
      <c r="A84" s="5">
        <v>79</v>
      </c>
      <c r="B84" s="18" t="s">
        <v>2</v>
      </c>
      <c r="C84" s="454" t="s">
        <v>12</v>
      </c>
      <c r="D84" s="487">
        <v>74.430000000000007</v>
      </c>
      <c r="E84" s="21">
        <v>57</v>
      </c>
      <c r="F84" s="191" t="s">
        <v>28</v>
      </c>
      <c r="G84" s="106" t="s">
        <v>93</v>
      </c>
      <c r="H84" s="2">
        <v>69.41</v>
      </c>
      <c r="I84" s="21">
        <v>50</v>
      </c>
      <c r="J84" s="383" t="s">
        <v>2</v>
      </c>
      <c r="K84" s="279" t="s">
        <v>14</v>
      </c>
      <c r="L84" s="69">
        <v>67.67</v>
      </c>
      <c r="M84" s="192">
        <v>48.2</v>
      </c>
      <c r="N84" s="383" t="s">
        <v>2</v>
      </c>
      <c r="O84" s="279" t="s">
        <v>22</v>
      </c>
      <c r="P84" s="68">
        <v>66.87</v>
      </c>
      <c r="Q84" s="384">
        <v>39</v>
      </c>
      <c r="R84" s="5" t="s">
        <v>0</v>
      </c>
      <c r="S84" s="296" t="s">
        <v>144</v>
      </c>
      <c r="T84" s="68">
        <v>63.14</v>
      </c>
      <c r="U84" s="120">
        <v>34</v>
      </c>
    </row>
    <row r="85" spans="1:21" ht="15.75" thickBot="1" x14ac:dyDescent="0.3">
      <c r="A85" s="6">
        <v>80</v>
      </c>
      <c r="B85" s="22" t="s">
        <v>43</v>
      </c>
      <c r="C85" s="42" t="s">
        <v>44</v>
      </c>
      <c r="D85" s="481">
        <v>74.430000000000007</v>
      </c>
      <c r="E85" s="23">
        <v>56</v>
      </c>
      <c r="F85" s="70" t="s">
        <v>2</v>
      </c>
      <c r="G85" s="194" t="s">
        <v>1</v>
      </c>
      <c r="H85" s="3">
        <v>69.41</v>
      </c>
      <c r="I85" s="63">
        <v>48</v>
      </c>
      <c r="J85" s="386" t="s">
        <v>55</v>
      </c>
      <c r="K85" s="308" t="s">
        <v>66</v>
      </c>
      <c r="L85" s="121">
        <v>67.67</v>
      </c>
      <c r="M85" s="197">
        <v>48</v>
      </c>
      <c r="N85" s="6" t="s">
        <v>55</v>
      </c>
      <c r="O85" s="308" t="s">
        <v>54</v>
      </c>
      <c r="P85" s="122">
        <v>66.87</v>
      </c>
      <c r="Q85" s="394">
        <v>37.75</v>
      </c>
      <c r="R85" s="386" t="s">
        <v>35</v>
      </c>
      <c r="S85" s="298" t="s">
        <v>87</v>
      </c>
      <c r="T85" s="122">
        <v>63.14</v>
      </c>
      <c r="U85" s="198">
        <v>32</v>
      </c>
    </row>
    <row r="86" spans="1:21" x14ac:dyDescent="0.25">
      <c r="A86" s="4">
        <v>81</v>
      </c>
      <c r="B86" s="55" t="s">
        <v>43</v>
      </c>
      <c r="C86" s="54" t="s">
        <v>52</v>
      </c>
      <c r="D86" s="483">
        <v>74.430000000000007</v>
      </c>
      <c r="E86" s="65">
        <v>55.5</v>
      </c>
      <c r="F86" s="619" t="s">
        <v>55</v>
      </c>
      <c r="G86" s="11" t="s">
        <v>58</v>
      </c>
      <c r="H86" s="61">
        <v>69.41</v>
      </c>
      <c r="I86" s="65">
        <v>48</v>
      </c>
      <c r="J86" s="390" t="s">
        <v>2</v>
      </c>
      <c r="K86" s="300" t="s">
        <v>12</v>
      </c>
      <c r="L86" s="117">
        <v>67.67</v>
      </c>
      <c r="M86" s="196">
        <v>45</v>
      </c>
      <c r="N86" s="390" t="s">
        <v>2</v>
      </c>
      <c r="O86" s="300" t="s">
        <v>24</v>
      </c>
      <c r="P86" s="118">
        <v>66.87</v>
      </c>
      <c r="Q86" s="393">
        <v>36.333333333333336</v>
      </c>
      <c r="R86" s="390" t="s">
        <v>2</v>
      </c>
      <c r="S86" s="300" t="s">
        <v>22</v>
      </c>
      <c r="T86" s="118">
        <v>63.14</v>
      </c>
      <c r="U86" s="119">
        <v>24</v>
      </c>
    </row>
    <row r="87" spans="1:21" x14ac:dyDescent="0.25">
      <c r="A87" s="5">
        <v>82</v>
      </c>
      <c r="B87" s="18" t="s">
        <v>2</v>
      </c>
      <c r="C87" s="429" t="s">
        <v>70</v>
      </c>
      <c r="D87" s="382">
        <v>74.430000000000007</v>
      </c>
      <c r="E87" s="21">
        <v>55</v>
      </c>
      <c r="F87" s="615" t="s">
        <v>55</v>
      </c>
      <c r="G87" s="25" t="s">
        <v>66</v>
      </c>
      <c r="H87" s="2">
        <v>69.41</v>
      </c>
      <c r="I87" s="21">
        <v>46</v>
      </c>
      <c r="J87" s="72" t="s">
        <v>28</v>
      </c>
      <c r="K87" s="9" t="s">
        <v>30</v>
      </c>
      <c r="L87" s="69">
        <v>67.67</v>
      </c>
      <c r="M87" s="192">
        <v>44</v>
      </c>
      <c r="N87" s="5" t="s">
        <v>35</v>
      </c>
      <c r="O87" s="276" t="s">
        <v>88</v>
      </c>
      <c r="P87" s="68">
        <v>66.87</v>
      </c>
      <c r="Q87" s="384">
        <v>34</v>
      </c>
      <c r="R87" s="383" t="s">
        <v>43</v>
      </c>
      <c r="S87" s="276" t="s">
        <v>52</v>
      </c>
      <c r="T87" s="68">
        <v>63.14</v>
      </c>
      <c r="U87" s="120">
        <v>14</v>
      </c>
    </row>
    <row r="88" spans="1:21" x14ac:dyDescent="0.25">
      <c r="A88" s="5">
        <v>83</v>
      </c>
      <c r="B88" s="47" t="s">
        <v>43</v>
      </c>
      <c r="C88" s="459" t="s">
        <v>75</v>
      </c>
      <c r="D88" s="382">
        <v>74.430000000000007</v>
      </c>
      <c r="E88" s="64">
        <v>53</v>
      </c>
      <c r="F88" s="72" t="s">
        <v>28</v>
      </c>
      <c r="G88" s="9" t="s">
        <v>92</v>
      </c>
      <c r="H88" s="2">
        <v>69.41</v>
      </c>
      <c r="I88" s="21">
        <v>46</v>
      </c>
      <c r="J88" s="72" t="s">
        <v>65</v>
      </c>
      <c r="K88" s="9" t="s">
        <v>84</v>
      </c>
      <c r="L88" s="69">
        <v>67.67</v>
      </c>
      <c r="M88" s="192">
        <v>42.5</v>
      </c>
      <c r="N88" s="383" t="s">
        <v>2</v>
      </c>
      <c r="O88" s="279" t="s">
        <v>20</v>
      </c>
      <c r="P88" s="68">
        <v>66.87</v>
      </c>
      <c r="Q88" s="384">
        <v>31.75</v>
      </c>
      <c r="R88" s="72" t="s">
        <v>65</v>
      </c>
      <c r="S88" s="9" t="s">
        <v>74</v>
      </c>
      <c r="T88" s="68">
        <v>63.14</v>
      </c>
      <c r="U88" s="120"/>
    </row>
    <row r="89" spans="1:21" x14ac:dyDescent="0.25">
      <c r="A89" s="5">
        <v>84</v>
      </c>
      <c r="B89" s="172" t="s">
        <v>55</v>
      </c>
      <c r="C89" s="9" t="s">
        <v>58</v>
      </c>
      <c r="D89" s="382">
        <v>74.430000000000007</v>
      </c>
      <c r="E89" s="21">
        <v>52</v>
      </c>
      <c r="F89" s="72" t="s">
        <v>2</v>
      </c>
      <c r="G89" s="26" t="s">
        <v>19</v>
      </c>
      <c r="H89" s="2">
        <v>69.41</v>
      </c>
      <c r="I89" s="21">
        <v>41.5</v>
      </c>
      <c r="J89" s="383" t="s">
        <v>35</v>
      </c>
      <c r="K89" s="276" t="s">
        <v>72</v>
      </c>
      <c r="L89" s="69">
        <v>67.67</v>
      </c>
      <c r="M89" s="192">
        <v>39</v>
      </c>
      <c r="N89" s="383" t="s">
        <v>43</v>
      </c>
      <c r="O89" s="276" t="s">
        <v>50</v>
      </c>
      <c r="P89" s="68">
        <v>66.87</v>
      </c>
      <c r="Q89" s="384">
        <v>31</v>
      </c>
      <c r="R89" s="5" t="s">
        <v>55</v>
      </c>
      <c r="S89" s="289" t="s">
        <v>56</v>
      </c>
      <c r="T89" s="68">
        <v>63.14</v>
      </c>
      <c r="U89" s="342"/>
    </row>
    <row r="90" spans="1:21" x14ac:dyDescent="0.25">
      <c r="A90" s="5">
        <v>85</v>
      </c>
      <c r="B90" s="47" t="s">
        <v>43</v>
      </c>
      <c r="C90" s="445" t="s">
        <v>168</v>
      </c>
      <c r="D90" s="382">
        <v>74.430000000000007</v>
      </c>
      <c r="E90" s="64">
        <v>50.5</v>
      </c>
      <c r="F90" s="72" t="s">
        <v>2</v>
      </c>
      <c r="G90" s="26" t="s">
        <v>24</v>
      </c>
      <c r="H90" s="2">
        <v>69.41</v>
      </c>
      <c r="I90" s="21">
        <v>41</v>
      </c>
      <c r="J90" s="383" t="s">
        <v>43</v>
      </c>
      <c r="K90" s="276" t="s">
        <v>44</v>
      </c>
      <c r="L90" s="69">
        <v>67.67</v>
      </c>
      <c r="M90" s="192">
        <v>38</v>
      </c>
      <c r="N90" s="5" t="s">
        <v>0</v>
      </c>
      <c r="O90" s="296" t="s">
        <v>144</v>
      </c>
      <c r="P90" s="68">
        <v>66.87</v>
      </c>
      <c r="Q90" s="384">
        <v>31</v>
      </c>
      <c r="R90" s="5" t="s">
        <v>55</v>
      </c>
      <c r="S90" s="289" t="s">
        <v>54</v>
      </c>
      <c r="T90" s="68">
        <v>63.14</v>
      </c>
      <c r="U90" s="342"/>
    </row>
    <row r="91" spans="1:21" x14ac:dyDescent="0.25">
      <c r="A91" s="5">
        <v>86</v>
      </c>
      <c r="B91" s="18" t="s">
        <v>35</v>
      </c>
      <c r="C91" s="9" t="s">
        <v>40</v>
      </c>
      <c r="D91" s="382">
        <v>74.430000000000007</v>
      </c>
      <c r="E91" s="21">
        <v>49.75</v>
      </c>
      <c r="F91" s="367" t="s">
        <v>65</v>
      </c>
      <c r="G91" s="24" t="s">
        <v>80</v>
      </c>
      <c r="H91" s="2">
        <v>69.41</v>
      </c>
      <c r="I91" s="21">
        <v>40</v>
      </c>
      <c r="J91" s="72" t="s">
        <v>43</v>
      </c>
      <c r="K91" s="9" t="s">
        <v>49</v>
      </c>
      <c r="L91" s="69">
        <v>67.67</v>
      </c>
      <c r="M91" s="192">
        <v>36</v>
      </c>
      <c r="N91" s="383" t="s">
        <v>2</v>
      </c>
      <c r="O91" s="279" t="s">
        <v>14</v>
      </c>
      <c r="P91" s="68">
        <v>66.87</v>
      </c>
      <c r="Q91" s="384">
        <v>28.2</v>
      </c>
      <c r="R91" s="383" t="s">
        <v>55</v>
      </c>
      <c r="S91" s="289" t="s">
        <v>109</v>
      </c>
      <c r="T91" s="68">
        <v>63.14</v>
      </c>
      <c r="U91" s="342"/>
    </row>
    <row r="92" spans="1:21" x14ac:dyDescent="0.25">
      <c r="A92" s="5">
        <v>87</v>
      </c>
      <c r="B92" s="18" t="s">
        <v>43</v>
      </c>
      <c r="C92" s="24" t="s">
        <v>42</v>
      </c>
      <c r="D92" s="382">
        <v>74.430000000000007</v>
      </c>
      <c r="E92" s="21">
        <v>46</v>
      </c>
      <c r="F92" s="72" t="s">
        <v>2</v>
      </c>
      <c r="G92" s="106" t="s">
        <v>136</v>
      </c>
      <c r="H92" s="2">
        <v>69.41</v>
      </c>
      <c r="I92" s="21">
        <v>39.299999999999997</v>
      </c>
      <c r="J92" s="383" t="s">
        <v>43</v>
      </c>
      <c r="K92" s="276" t="s">
        <v>75</v>
      </c>
      <c r="L92" s="69">
        <v>67.67</v>
      </c>
      <c r="M92" s="192">
        <v>32</v>
      </c>
      <c r="N92" s="383" t="s">
        <v>2</v>
      </c>
      <c r="O92" s="279" t="s">
        <v>1</v>
      </c>
      <c r="P92" s="68">
        <v>66.87</v>
      </c>
      <c r="Q92" s="384">
        <v>28</v>
      </c>
      <c r="R92" s="72" t="s">
        <v>55</v>
      </c>
      <c r="S92" s="9" t="s">
        <v>73</v>
      </c>
      <c r="T92" s="68">
        <v>63.14</v>
      </c>
      <c r="U92" s="342"/>
    </row>
    <row r="93" spans="1:21" x14ac:dyDescent="0.25">
      <c r="A93" s="5">
        <v>88</v>
      </c>
      <c r="B93" s="18" t="s">
        <v>35</v>
      </c>
      <c r="C93" s="25" t="s">
        <v>71</v>
      </c>
      <c r="D93" s="382">
        <v>74.430000000000007</v>
      </c>
      <c r="E93" s="21">
        <v>46</v>
      </c>
      <c r="F93" s="72" t="s">
        <v>28</v>
      </c>
      <c r="G93" s="9" t="s">
        <v>27</v>
      </c>
      <c r="H93" s="2">
        <v>69.41</v>
      </c>
      <c r="I93" s="21">
        <v>37</v>
      </c>
      <c r="J93" s="383" t="s">
        <v>2</v>
      </c>
      <c r="K93" s="279" t="s">
        <v>22</v>
      </c>
      <c r="L93" s="69">
        <v>67.67</v>
      </c>
      <c r="M93" s="192">
        <v>27.5</v>
      </c>
      <c r="N93" s="383" t="s">
        <v>2</v>
      </c>
      <c r="O93" s="279" t="s">
        <v>16</v>
      </c>
      <c r="P93" s="68">
        <v>66.87</v>
      </c>
      <c r="Q93" s="384">
        <v>18</v>
      </c>
      <c r="R93" s="383" t="s">
        <v>43</v>
      </c>
      <c r="S93" s="276" t="s">
        <v>50</v>
      </c>
      <c r="T93" s="68">
        <v>63.14</v>
      </c>
      <c r="U93" s="342"/>
    </row>
    <row r="94" spans="1:21" x14ac:dyDescent="0.25">
      <c r="A94" s="5">
        <v>89</v>
      </c>
      <c r="B94" s="18" t="s">
        <v>2</v>
      </c>
      <c r="C94" s="106" t="s">
        <v>137</v>
      </c>
      <c r="D94" s="382">
        <v>74.430000000000007</v>
      </c>
      <c r="E94" s="21">
        <v>44</v>
      </c>
      <c r="F94" s="72" t="s">
        <v>2</v>
      </c>
      <c r="G94" s="26" t="s">
        <v>8</v>
      </c>
      <c r="H94" s="2">
        <v>69.41</v>
      </c>
      <c r="I94" s="21">
        <v>31</v>
      </c>
      <c r="J94" s="383" t="s">
        <v>43</v>
      </c>
      <c r="K94" s="276" t="s">
        <v>52</v>
      </c>
      <c r="L94" s="69">
        <v>67.67</v>
      </c>
      <c r="M94" s="192">
        <v>27</v>
      </c>
      <c r="N94" s="72" t="s">
        <v>65</v>
      </c>
      <c r="O94" s="9" t="s">
        <v>74</v>
      </c>
      <c r="P94" s="68">
        <v>66.87</v>
      </c>
      <c r="Q94" s="342"/>
      <c r="R94" s="5" t="s">
        <v>43</v>
      </c>
      <c r="S94" s="276" t="s">
        <v>48</v>
      </c>
      <c r="T94" s="68">
        <v>63.14</v>
      </c>
      <c r="U94" s="342"/>
    </row>
    <row r="95" spans="1:21" ht="15.75" thickBot="1" x14ac:dyDescent="0.3">
      <c r="A95" s="203">
        <v>90</v>
      </c>
      <c r="B95" s="309" t="s">
        <v>55</v>
      </c>
      <c r="C95" s="12" t="s">
        <v>73</v>
      </c>
      <c r="D95" s="482">
        <v>74.430000000000007</v>
      </c>
      <c r="E95" s="23">
        <v>43</v>
      </c>
      <c r="F95" s="188" t="s">
        <v>35</v>
      </c>
      <c r="G95" s="185" t="s">
        <v>37</v>
      </c>
      <c r="H95" s="60">
        <v>69.41</v>
      </c>
      <c r="I95" s="407"/>
      <c r="J95" s="403" t="s">
        <v>65</v>
      </c>
      <c r="K95" s="299" t="s">
        <v>82</v>
      </c>
      <c r="L95" s="187">
        <v>67.67</v>
      </c>
      <c r="M95" s="193"/>
      <c r="N95" s="402" t="s">
        <v>55</v>
      </c>
      <c r="O95" s="281" t="s">
        <v>109</v>
      </c>
      <c r="P95" s="199">
        <v>66.87</v>
      </c>
      <c r="Q95" s="347"/>
      <c r="R95" s="203" t="s">
        <v>43</v>
      </c>
      <c r="S95" s="299" t="s">
        <v>45</v>
      </c>
      <c r="T95" s="199">
        <v>63.14</v>
      </c>
      <c r="U95" s="347"/>
    </row>
    <row r="96" spans="1:21" x14ac:dyDescent="0.25">
      <c r="A96" s="4">
        <v>91</v>
      </c>
      <c r="B96" s="47" t="s">
        <v>2</v>
      </c>
      <c r="C96" s="59" t="s">
        <v>4</v>
      </c>
      <c r="D96" s="483">
        <v>74.430000000000007</v>
      </c>
      <c r="E96" s="64">
        <v>40</v>
      </c>
      <c r="F96" s="71" t="s">
        <v>35</v>
      </c>
      <c r="G96" s="320" t="s">
        <v>89</v>
      </c>
      <c r="H96" s="61">
        <v>69.41</v>
      </c>
      <c r="I96" s="408"/>
      <c r="J96" s="404" t="s">
        <v>65</v>
      </c>
      <c r="K96" s="405" t="s">
        <v>162</v>
      </c>
      <c r="L96" s="117">
        <v>67.67</v>
      </c>
      <c r="M96" s="406"/>
      <c r="N96" s="71" t="s">
        <v>55</v>
      </c>
      <c r="O96" s="11" t="s">
        <v>73</v>
      </c>
      <c r="P96" s="118">
        <v>66.87</v>
      </c>
      <c r="Q96" s="340"/>
      <c r="R96" s="4" t="s">
        <v>43</v>
      </c>
      <c r="S96" s="307" t="s">
        <v>57</v>
      </c>
      <c r="T96" s="118">
        <v>63.14</v>
      </c>
      <c r="U96" s="340"/>
    </row>
    <row r="97" spans="1:21" x14ac:dyDescent="0.25">
      <c r="A97" s="5">
        <v>92</v>
      </c>
      <c r="B97" s="18" t="s">
        <v>35</v>
      </c>
      <c r="C97" s="24" t="s">
        <v>107</v>
      </c>
      <c r="D97" s="382">
        <v>74.430000000000007</v>
      </c>
      <c r="E97" s="21">
        <v>37</v>
      </c>
      <c r="F97" s="385" t="s">
        <v>65</v>
      </c>
      <c r="G97" s="276" t="s">
        <v>82</v>
      </c>
      <c r="H97" s="2">
        <v>69.41</v>
      </c>
      <c r="I97" s="205"/>
      <c r="J97" s="5" t="s">
        <v>55</v>
      </c>
      <c r="K97" s="289" t="s">
        <v>56</v>
      </c>
      <c r="L97" s="69">
        <v>67.67</v>
      </c>
      <c r="M97" s="387"/>
      <c r="N97" s="72" t="s">
        <v>43</v>
      </c>
      <c r="O97" s="9" t="s">
        <v>47</v>
      </c>
      <c r="P97" s="68">
        <v>66.87</v>
      </c>
      <c r="Q97" s="384"/>
      <c r="R97" s="383" t="s">
        <v>43</v>
      </c>
      <c r="S97" s="276" t="s">
        <v>75</v>
      </c>
      <c r="T97" s="68">
        <v>63.14</v>
      </c>
      <c r="U97" s="342"/>
    </row>
    <row r="98" spans="1:21" x14ac:dyDescent="0.25">
      <c r="A98" s="5">
        <v>93</v>
      </c>
      <c r="B98" s="47" t="s">
        <v>35</v>
      </c>
      <c r="C98" s="52" t="s">
        <v>72</v>
      </c>
      <c r="D98" s="382">
        <v>74.430000000000007</v>
      </c>
      <c r="E98" s="64">
        <v>37</v>
      </c>
      <c r="F98" s="385" t="s">
        <v>65</v>
      </c>
      <c r="G98" s="296" t="s">
        <v>162</v>
      </c>
      <c r="H98" s="2">
        <v>69.41</v>
      </c>
      <c r="I98" s="183"/>
      <c r="J98" s="5" t="s">
        <v>55</v>
      </c>
      <c r="K98" s="289" t="s">
        <v>54</v>
      </c>
      <c r="L98" s="69">
        <v>67.67</v>
      </c>
      <c r="M98" s="387"/>
      <c r="N98" s="383" t="s">
        <v>43</v>
      </c>
      <c r="O98" s="276" t="s">
        <v>49</v>
      </c>
      <c r="P98" s="68">
        <v>66.87</v>
      </c>
      <c r="Q98" s="342"/>
      <c r="R98" s="383" t="s">
        <v>43</v>
      </c>
      <c r="S98" s="276" t="s">
        <v>44</v>
      </c>
      <c r="T98" s="68">
        <v>63.14</v>
      </c>
      <c r="U98" s="342"/>
    </row>
    <row r="99" spans="1:21" x14ac:dyDescent="0.25">
      <c r="A99" s="5">
        <v>94</v>
      </c>
      <c r="B99" s="172" t="s">
        <v>55</v>
      </c>
      <c r="C99" s="430" t="s">
        <v>57</v>
      </c>
      <c r="D99" s="382">
        <v>74.430000000000007</v>
      </c>
      <c r="E99" s="21">
        <v>35</v>
      </c>
      <c r="F99" s="5" t="s">
        <v>55</v>
      </c>
      <c r="G99" s="289" t="s">
        <v>57</v>
      </c>
      <c r="H99" s="2">
        <v>69.41</v>
      </c>
      <c r="I99" s="183"/>
      <c r="J99" s="5" t="s">
        <v>43</v>
      </c>
      <c r="K99" s="289" t="s">
        <v>47</v>
      </c>
      <c r="L99" s="69">
        <v>67.67</v>
      </c>
      <c r="M99" s="387"/>
      <c r="N99" s="383" t="s">
        <v>43</v>
      </c>
      <c r="O99" s="276" t="s">
        <v>52</v>
      </c>
      <c r="P99" s="68">
        <v>66.87</v>
      </c>
      <c r="Q99" s="342"/>
      <c r="R99" s="383" t="s">
        <v>43</v>
      </c>
      <c r="S99" s="276" t="s">
        <v>46</v>
      </c>
      <c r="T99" s="68">
        <v>63.14</v>
      </c>
      <c r="U99" s="342"/>
    </row>
    <row r="100" spans="1:21" x14ac:dyDescent="0.25">
      <c r="A100" s="5">
        <v>95</v>
      </c>
      <c r="B100" s="487" t="s">
        <v>65</v>
      </c>
      <c r="C100" s="487" t="s">
        <v>85</v>
      </c>
      <c r="D100" s="382">
        <v>74.430000000000007</v>
      </c>
      <c r="E100" s="611"/>
      <c r="F100" s="5" t="s">
        <v>55</v>
      </c>
      <c r="G100" s="289" t="s">
        <v>54</v>
      </c>
      <c r="H100" s="2">
        <v>69.41</v>
      </c>
      <c r="I100" s="183"/>
      <c r="J100" s="5" t="s">
        <v>43</v>
      </c>
      <c r="K100" s="289" t="s">
        <v>164</v>
      </c>
      <c r="L100" s="69">
        <v>67.67</v>
      </c>
      <c r="M100" s="387"/>
      <c r="N100" s="385" t="s">
        <v>43</v>
      </c>
      <c r="O100" s="276" t="s">
        <v>75</v>
      </c>
      <c r="P100" s="68">
        <v>66.87</v>
      </c>
      <c r="Q100" s="342"/>
      <c r="R100" s="383" t="s">
        <v>43</v>
      </c>
      <c r="S100" s="276" t="s">
        <v>51</v>
      </c>
      <c r="T100" s="68">
        <v>63.14</v>
      </c>
      <c r="U100" s="342"/>
    </row>
    <row r="101" spans="1:21" x14ac:dyDescent="0.25">
      <c r="A101" s="5">
        <v>96</v>
      </c>
      <c r="B101" s="382" t="s">
        <v>65</v>
      </c>
      <c r="C101" s="382" t="s">
        <v>82</v>
      </c>
      <c r="D101" s="382">
        <v>74.430000000000007</v>
      </c>
      <c r="E101" s="612"/>
      <c r="F101" s="383" t="s">
        <v>55</v>
      </c>
      <c r="G101" s="289" t="s">
        <v>109</v>
      </c>
      <c r="H101" s="2">
        <v>69.41</v>
      </c>
      <c r="I101" s="183"/>
      <c r="J101" s="385" t="s">
        <v>43</v>
      </c>
      <c r="K101" s="276" t="s">
        <v>45</v>
      </c>
      <c r="L101" s="69">
        <v>67.67</v>
      </c>
      <c r="M101" s="387"/>
      <c r="N101" s="383" t="s">
        <v>35</v>
      </c>
      <c r="O101" s="381" t="s">
        <v>148</v>
      </c>
      <c r="P101" s="68">
        <v>66.87</v>
      </c>
      <c r="Q101" s="342"/>
      <c r="R101" s="383" t="s">
        <v>35</v>
      </c>
      <c r="S101" s="276" t="s">
        <v>72</v>
      </c>
      <c r="T101" s="68">
        <v>63.14</v>
      </c>
      <c r="U101" s="342"/>
    </row>
    <row r="102" spans="1:21" x14ac:dyDescent="0.25">
      <c r="A102" s="5">
        <v>97</v>
      </c>
      <c r="B102" s="382" t="s">
        <v>55</v>
      </c>
      <c r="C102" s="382" t="s">
        <v>109</v>
      </c>
      <c r="D102" s="382">
        <v>74.430000000000007</v>
      </c>
      <c r="E102" s="612"/>
      <c r="F102" s="5" t="s">
        <v>55</v>
      </c>
      <c r="G102" s="289" t="s">
        <v>56</v>
      </c>
      <c r="H102" s="2">
        <v>69.41</v>
      </c>
      <c r="I102" s="183"/>
      <c r="J102" s="5" t="s">
        <v>43</v>
      </c>
      <c r="K102" s="276" t="s">
        <v>60</v>
      </c>
      <c r="L102" s="69">
        <v>67.67</v>
      </c>
      <c r="M102" s="387"/>
      <c r="N102" s="383" t="s">
        <v>35</v>
      </c>
      <c r="O102" s="301" t="s">
        <v>34</v>
      </c>
      <c r="P102" s="68">
        <v>66.87</v>
      </c>
      <c r="Q102" s="342"/>
      <c r="R102" s="5" t="s">
        <v>35</v>
      </c>
      <c r="S102" s="276" t="s">
        <v>71</v>
      </c>
      <c r="T102" s="68">
        <v>63.14</v>
      </c>
      <c r="U102" s="342"/>
    </row>
    <row r="103" spans="1:21" x14ac:dyDescent="0.25">
      <c r="A103" s="5">
        <v>98</v>
      </c>
      <c r="B103" s="382" t="s">
        <v>55</v>
      </c>
      <c r="C103" s="382" t="s">
        <v>56</v>
      </c>
      <c r="D103" s="382">
        <v>74.430000000000007</v>
      </c>
      <c r="E103" s="612"/>
      <c r="F103" s="383" t="s">
        <v>43</v>
      </c>
      <c r="G103" s="276" t="s">
        <v>50</v>
      </c>
      <c r="H103" s="2">
        <v>69.41</v>
      </c>
      <c r="I103" s="183"/>
      <c r="J103" s="5" t="s">
        <v>43</v>
      </c>
      <c r="K103" s="276" t="s">
        <v>165</v>
      </c>
      <c r="L103" s="69">
        <v>67.67</v>
      </c>
      <c r="M103" s="387"/>
      <c r="N103" s="383" t="s">
        <v>35</v>
      </c>
      <c r="O103" s="289" t="s">
        <v>71</v>
      </c>
      <c r="P103" s="68">
        <v>66.87</v>
      </c>
      <c r="Q103" s="342"/>
      <c r="R103" s="383" t="s">
        <v>35</v>
      </c>
      <c r="S103" s="289" t="s">
        <v>88</v>
      </c>
      <c r="T103" s="68">
        <v>63.14</v>
      </c>
      <c r="U103" s="120"/>
    </row>
    <row r="104" spans="1:21" x14ac:dyDescent="0.25">
      <c r="A104" s="5">
        <v>99</v>
      </c>
      <c r="B104" s="382" t="s">
        <v>55</v>
      </c>
      <c r="C104" s="382" t="s">
        <v>54</v>
      </c>
      <c r="D104" s="382">
        <v>74.430000000000007</v>
      </c>
      <c r="E104" s="612"/>
      <c r="F104" s="5" t="s">
        <v>43</v>
      </c>
      <c r="G104" s="276" t="s">
        <v>48</v>
      </c>
      <c r="H104" s="2">
        <v>69.41</v>
      </c>
      <c r="I104" s="183"/>
      <c r="J104" s="5" t="s">
        <v>35</v>
      </c>
      <c r="K104" s="276" t="s">
        <v>88</v>
      </c>
      <c r="L104" s="69">
        <v>67.67</v>
      </c>
      <c r="M104" s="387"/>
      <c r="N104" s="383" t="s">
        <v>28</v>
      </c>
      <c r="O104" s="276" t="s">
        <v>112</v>
      </c>
      <c r="P104" s="68">
        <v>66.87</v>
      </c>
      <c r="Q104" s="342"/>
      <c r="R104" s="72" t="s">
        <v>28</v>
      </c>
      <c r="S104" s="9" t="s">
        <v>27</v>
      </c>
      <c r="T104" s="68">
        <v>63.14</v>
      </c>
      <c r="U104" s="342"/>
    </row>
    <row r="105" spans="1:21" ht="15.75" thickBot="1" x14ac:dyDescent="0.3">
      <c r="A105" s="203">
        <v>100</v>
      </c>
      <c r="B105" s="60" t="s">
        <v>43</v>
      </c>
      <c r="C105" s="60" t="s">
        <v>50</v>
      </c>
      <c r="D105" s="482">
        <v>74.430000000000007</v>
      </c>
      <c r="E105" s="613"/>
      <c r="F105" s="386" t="s">
        <v>43</v>
      </c>
      <c r="G105" s="298" t="s">
        <v>53</v>
      </c>
      <c r="H105" s="3">
        <v>69.41</v>
      </c>
      <c r="I105" s="184"/>
      <c r="J105" s="6" t="s">
        <v>35</v>
      </c>
      <c r="K105" s="298" t="s">
        <v>37</v>
      </c>
      <c r="L105" s="121">
        <v>67.67</v>
      </c>
      <c r="M105" s="388"/>
      <c r="N105" s="386" t="s">
        <v>28</v>
      </c>
      <c r="O105" s="298" t="s">
        <v>31</v>
      </c>
      <c r="P105" s="122">
        <v>66.87</v>
      </c>
      <c r="Q105" s="344"/>
      <c r="R105" s="6" t="s">
        <v>28</v>
      </c>
      <c r="S105" s="298" t="s">
        <v>96</v>
      </c>
      <c r="T105" s="122">
        <v>63.14</v>
      </c>
      <c r="U105" s="344"/>
    </row>
    <row r="106" spans="1:21" x14ac:dyDescent="0.25">
      <c r="A106" s="4">
        <v>101</v>
      </c>
      <c r="B106" s="61" t="s">
        <v>43</v>
      </c>
      <c r="C106" s="61" t="s">
        <v>48</v>
      </c>
      <c r="D106" s="483">
        <v>74.430000000000007</v>
      </c>
      <c r="E106" s="610"/>
      <c r="F106" s="390" t="s">
        <v>43</v>
      </c>
      <c r="G106" s="286" t="s">
        <v>75</v>
      </c>
      <c r="H106" s="61">
        <v>69.41</v>
      </c>
      <c r="I106" s="204"/>
      <c r="J106" s="4" t="s">
        <v>35</v>
      </c>
      <c r="K106" s="286" t="s">
        <v>89</v>
      </c>
      <c r="L106" s="117">
        <v>67.67</v>
      </c>
      <c r="M106" s="406"/>
      <c r="N106" s="390" t="s">
        <v>28</v>
      </c>
      <c r="O106" s="286" t="s">
        <v>97</v>
      </c>
      <c r="P106" s="118">
        <v>66.87</v>
      </c>
      <c r="Q106" s="340"/>
      <c r="R106" s="4" t="s">
        <v>28</v>
      </c>
      <c r="S106" s="286" t="s">
        <v>93</v>
      </c>
      <c r="T106" s="118">
        <v>63.14</v>
      </c>
      <c r="U106" s="340"/>
    </row>
    <row r="107" spans="1:21" x14ac:dyDescent="0.25">
      <c r="A107" s="5">
        <v>102</v>
      </c>
      <c r="B107" s="2" t="s">
        <v>43</v>
      </c>
      <c r="C107" s="2" t="s">
        <v>49</v>
      </c>
      <c r="D107" s="382">
        <v>74.430000000000007</v>
      </c>
      <c r="E107" s="612"/>
      <c r="F107" s="383" t="s">
        <v>35</v>
      </c>
      <c r="G107" s="276" t="s">
        <v>38</v>
      </c>
      <c r="H107" s="2">
        <v>69.41</v>
      </c>
      <c r="I107" s="183"/>
      <c r="J107" s="5" t="s">
        <v>28</v>
      </c>
      <c r="K107" s="276" t="s">
        <v>96</v>
      </c>
      <c r="L107" s="69">
        <v>67.67</v>
      </c>
      <c r="M107" s="387"/>
      <c r="N107" s="383" t="s">
        <v>28</v>
      </c>
      <c r="O107" s="276" t="s">
        <v>95</v>
      </c>
      <c r="P107" s="68">
        <v>66.87</v>
      </c>
      <c r="Q107" s="342"/>
      <c r="R107" s="383" t="s">
        <v>28</v>
      </c>
      <c r="S107" s="276" t="s">
        <v>31</v>
      </c>
      <c r="T107" s="68">
        <v>63.14</v>
      </c>
      <c r="U107" s="342"/>
    </row>
    <row r="108" spans="1:21" x14ac:dyDescent="0.25">
      <c r="A108" s="5">
        <v>103</v>
      </c>
      <c r="B108" s="2" t="s">
        <v>43</v>
      </c>
      <c r="C108" s="2" t="s">
        <v>53</v>
      </c>
      <c r="D108" s="382">
        <v>74.430000000000007</v>
      </c>
      <c r="E108" s="612"/>
      <c r="F108" s="5" t="s">
        <v>35</v>
      </c>
      <c r="G108" s="276" t="s">
        <v>88</v>
      </c>
      <c r="H108" s="2">
        <v>69.41</v>
      </c>
      <c r="I108" s="183"/>
      <c r="J108" s="5" t="s">
        <v>28</v>
      </c>
      <c r="K108" s="276" t="s">
        <v>93</v>
      </c>
      <c r="L108" s="69">
        <v>67.67</v>
      </c>
      <c r="M108" s="387"/>
      <c r="N108" s="383" t="s">
        <v>2</v>
      </c>
      <c r="O108" s="289" t="s">
        <v>70</v>
      </c>
      <c r="P108" s="68">
        <v>66.87</v>
      </c>
      <c r="Q108" s="342"/>
      <c r="R108" s="383" t="s">
        <v>28</v>
      </c>
      <c r="S108" s="276" t="s">
        <v>97</v>
      </c>
      <c r="T108" s="68">
        <v>63.14</v>
      </c>
      <c r="U108" s="342"/>
    </row>
    <row r="109" spans="1:21" x14ac:dyDescent="0.25">
      <c r="A109" s="5">
        <v>104</v>
      </c>
      <c r="B109" s="2" t="s">
        <v>35</v>
      </c>
      <c r="C109" s="2" t="s">
        <v>88</v>
      </c>
      <c r="D109" s="382">
        <v>74.430000000000007</v>
      </c>
      <c r="E109" s="612"/>
      <c r="F109" s="383" t="s">
        <v>28</v>
      </c>
      <c r="G109" s="276" t="s">
        <v>97</v>
      </c>
      <c r="H109" s="2">
        <v>69.41</v>
      </c>
      <c r="I109" s="183"/>
      <c r="J109" s="5" t="s">
        <v>2</v>
      </c>
      <c r="K109" s="279" t="s">
        <v>3</v>
      </c>
      <c r="L109" s="69">
        <v>67.67</v>
      </c>
      <c r="M109" s="387"/>
      <c r="N109" s="383" t="s">
        <v>2</v>
      </c>
      <c r="O109" s="279" t="s">
        <v>5</v>
      </c>
      <c r="P109" s="68">
        <v>66.87</v>
      </c>
      <c r="Q109" s="342"/>
      <c r="R109" s="383" t="s">
        <v>2</v>
      </c>
      <c r="S109" s="289" t="s">
        <v>70</v>
      </c>
      <c r="T109" s="68">
        <v>63.14</v>
      </c>
      <c r="U109" s="342"/>
    </row>
    <row r="110" spans="1:21" x14ac:dyDescent="0.25">
      <c r="A110" s="5">
        <v>105</v>
      </c>
      <c r="B110" s="2" t="s">
        <v>35</v>
      </c>
      <c r="C110" s="2" t="s">
        <v>34</v>
      </c>
      <c r="D110" s="382">
        <v>74.430000000000007</v>
      </c>
      <c r="E110" s="612"/>
      <c r="F110" s="383" t="s">
        <v>28</v>
      </c>
      <c r="G110" s="276" t="s">
        <v>95</v>
      </c>
      <c r="H110" s="2">
        <v>69.41</v>
      </c>
      <c r="I110" s="183"/>
      <c r="J110" s="5" t="s">
        <v>0</v>
      </c>
      <c r="K110" s="304" t="s">
        <v>145</v>
      </c>
      <c r="L110" s="69">
        <v>67.67</v>
      </c>
      <c r="M110" s="387"/>
      <c r="N110" s="383" t="s">
        <v>2</v>
      </c>
      <c r="O110" s="279" t="s">
        <v>12</v>
      </c>
      <c r="P110" s="68">
        <v>66.87</v>
      </c>
      <c r="Q110" s="342"/>
      <c r="R110" s="383" t="s">
        <v>2</v>
      </c>
      <c r="S110" s="279" t="s">
        <v>5</v>
      </c>
      <c r="T110" s="68">
        <v>63.14</v>
      </c>
      <c r="U110" s="342"/>
    </row>
    <row r="111" spans="1:21" x14ac:dyDescent="0.25">
      <c r="A111" s="5">
        <v>106</v>
      </c>
      <c r="B111" s="2" t="s">
        <v>28</v>
      </c>
      <c r="C111" s="2" t="s">
        <v>97</v>
      </c>
      <c r="D111" s="382">
        <v>74.430000000000007</v>
      </c>
      <c r="E111" s="612"/>
      <c r="F111" s="383" t="s">
        <v>2</v>
      </c>
      <c r="G111" s="289" t="s">
        <v>70</v>
      </c>
      <c r="H111" s="2">
        <v>69.41</v>
      </c>
      <c r="I111" s="183"/>
      <c r="J111" s="5" t="s">
        <v>0</v>
      </c>
      <c r="K111" s="296" t="s">
        <v>144</v>
      </c>
      <c r="L111" s="69">
        <v>67.67</v>
      </c>
      <c r="M111" s="387"/>
      <c r="N111" s="383" t="s">
        <v>0</v>
      </c>
      <c r="O111" s="289" t="s">
        <v>69</v>
      </c>
      <c r="P111" s="68">
        <v>66.87</v>
      </c>
      <c r="Q111" s="342"/>
      <c r="R111" s="383" t="s">
        <v>2</v>
      </c>
      <c r="S111" s="279" t="s">
        <v>12</v>
      </c>
      <c r="T111" s="68">
        <v>63.14</v>
      </c>
      <c r="U111" s="342"/>
    </row>
    <row r="112" spans="1:21" x14ac:dyDescent="0.25">
      <c r="A112" s="5">
        <v>107</v>
      </c>
      <c r="B112" s="2" t="s">
        <v>28</v>
      </c>
      <c r="C112" s="2" t="s">
        <v>27</v>
      </c>
      <c r="D112" s="382">
        <v>74.430000000000007</v>
      </c>
      <c r="E112" s="612"/>
      <c r="F112" s="383" t="s">
        <v>2</v>
      </c>
      <c r="G112" s="279" t="s">
        <v>22</v>
      </c>
      <c r="H112" s="2">
        <v>69.41</v>
      </c>
      <c r="I112" s="183"/>
      <c r="J112" s="5"/>
      <c r="K112" s="382"/>
      <c r="L112" s="69"/>
      <c r="M112" s="193"/>
      <c r="N112" s="383"/>
      <c r="O112" s="289"/>
      <c r="P112" s="68"/>
      <c r="Q112" s="347"/>
      <c r="R112" s="383" t="s">
        <v>0</v>
      </c>
      <c r="S112" s="289" t="s">
        <v>69</v>
      </c>
      <c r="T112" s="68">
        <v>63.14</v>
      </c>
      <c r="U112" s="347"/>
    </row>
    <row r="113" spans="1:21" x14ac:dyDescent="0.25">
      <c r="A113" s="5">
        <v>108</v>
      </c>
      <c r="B113" s="2" t="s">
        <v>2</v>
      </c>
      <c r="C113" s="2" t="s">
        <v>136</v>
      </c>
      <c r="D113" s="382">
        <v>74.430000000000007</v>
      </c>
      <c r="E113" s="612"/>
      <c r="F113" s="383" t="s">
        <v>2</v>
      </c>
      <c r="G113" s="279" t="s">
        <v>16</v>
      </c>
      <c r="H113" s="2">
        <v>69.41</v>
      </c>
      <c r="I113" s="183"/>
      <c r="J113" s="303"/>
      <c r="K113" s="409"/>
      <c r="L113" s="189"/>
      <c r="M113" s="193"/>
      <c r="N113" s="303"/>
      <c r="O113" s="329"/>
      <c r="P113" s="68"/>
      <c r="Q113" s="347"/>
      <c r="R113" s="410"/>
      <c r="S113" s="411"/>
      <c r="T113" s="68"/>
      <c r="U113" s="347"/>
    </row>
    <row r="114" spans="1:21" x14ac:dyDescent="0.25">
      <c r="A114" s="5">
        <v>109</v>
      </c>
      <c r="B114" s="2" t="s">
        <v>2</v>
      </c>
      <c r="C114" s="2" t="s">
        <v>16</v>
      </c>
      <c r="D114" s="382">
        <v>74.430000000000007</v>
      </c>
      <c r="E114" s="612"/>
      <c r="F114" s="383" t="s">
        <v>2</v>
      </c>
      <c r="G114" s="279" t="s">
        <v>12</v>
      </c>
      <c r="H114" s="2">
        <v>69.41</v>
      </c>
      <c r="I114" s="183"/>
      <c r="J114" s="203"/>
      <c r="K114" s="401"/>
      <c r="L114" s="69"/>
      <c r="M114" s="193"/>
      <c r="N114" s="203"/>
      <c r="O114" s="299"/>
      <c r="P114" s="68"/>
      <c r="Q114" s="347"/>
      <c r="R114" s="402"/>
      <c r="S114" s="294"/>
      <c r="T114" s="68"/>
      <c r="U114" s="347"/>
    </row>
    <row r="115" spans="1:21" s="417" customFormat="1" x14ac:dyDescent="0.25">
      <c r="A115" s="5">
        <v>110</v>
      </c>
      <c r="B115" s="608" t="s">
        <v>0</v>
      </c>
      <c r="C115" s="608" t="s">
        <v>145</v>
      </c>
      <c r="D115" s="382">
        <v>74.430000000000007</v>
      </c>
      <c r="E115" s="612"/>
      <c r="F115" s="805"/>
      <c r="G115" s="2"/>
      <c r="H115" s="382"/>
      <c r="I115" s="183"/>
      <c r="J115" s="5"/>
      <c r="K115" s="304"/>
      <c r="L115" s="69"/>
      <c r="M115" s="387"/>
      <c r="N115" s="5"/>
      <c r="O115" s="276"/>
      <c r="P115" s="68"/>
      <c r="Q115" s="342"/>
      <c r="R115" s="383"/>
      <c r="S115" s="279"/>
      <c r="T115" s="68"/>
      <c r="U115" s="342"/>
    </row>
    <row r="116" spans="1:21" s="417" customFormat="1" ht="15.75" thickBot="1" x14ac:dyDescent="0.3">
      <c r="A116" s="806">
        <v>111</v>
      </c>
      <c r="B116" s="481" t="s">
        <v>0</v>
      </c>
      <c r="C116" s="481" t="s">
        <v>163</v>
      </c>
      <c r="D116" s="609">
        <v>74.430000000000007</v>
      </c>
      <c r="E116" s="807"/>
      <c r="F116" s="808"/>
      <c r="G116" s="809"/>
      <c r="H116" s="810"/>
      <c r="I116" s="811"/>
      <c r="J116" s="806"/>
      <c r="K116" s="812"/>
      <c r="L116" s="813"/>
      <c r="M116" s="814"/>
      <c r="N116" s="806"/>
      <c r="O116" s="815"/>
      <c r="P116" s="816"/>
      <c r="Q116" s="817"/>
      <c r="R116" s="808"/>
      <c r="S116" s="809"/>
      <c r="T116" s="816"/>
      <c r="U116" s="817"/>
    </row>
    <row r="117" spans="1:21" x14ac:dyDescent="0.25">
      <c r="C117" s="195" t="s">
        <v>149</v>
      </c>
      <c r="E117" s="14">
        <f>AVERAGE(E2:E116)</f>
        <v>69.966126113838882</v>
      </c>
      <c r="I117" s="14">
        <f>AVERAGE(I2:I116)</f>
        <v>65.524752541466029</v>
      </c>
      <c r="L117" s="315"/>
      <c r="M117" s="14">
        <f>AVERAGE(M2:M116)</f>
        <v>63.274375749042129</v>
      </c>
      <c r="Q117" s="14">
        <f>AVERAGE(Q2:Q116)</f>
        <v>62.007209186015984</v>
      </c>
      <c r="U117" s="14">
        <f>AVERAGE(U2:U116)</f>
        <v>60.749042595975638</v>
      </c>
    </row>
    <row r="118" spans="1:21" x14ac:dyDescent="0.25">
      <c r="C118" s="16" t="s">
        <v>103</v>
      </c>
      <c r="D118" s="268"/>
      <c r="E118" s="620">
        <v>74.430000000000007</v>
      </c>
      <c r="I118" s="389">
        <v>69.41</v>
      </c>
      <c r="M118" s="248">
        <v>67.67</v>
      </c>
      <c r="Q118" s="248">
        <v>66.87</v>
      </c>
      <c r="U118" s="248">
        <v>63.14</v>
      </c>
    </row>
    <row r="132" spans="2:3" x14ac:dyDescent="0.25">
      <c r="B132" s="268"/>
      <c r="C132" s="268"/>
    </row>
    <row r="133" spans="2:3" x14ac:dyDescent="0.25">
      <c r="B133" s="268"/>
      <c r="C133" s="268"/>
    </row>
    <row r="134" spans="2:3" x14ac:dyDescent="0.25">
      <c r="B134" s="268"/>
      <c r="C134" s="268"/>
    </row>
    <row r="135" spans="2:3" x14ac:dyDescent="0.25">
      <c r="B135" s="268"/>
      <c r="C135" s="268"/>
    </row>
    <row r="136" spans="2:3" x14ac:dyDescent="0.25">
      <c r="B136" s="268"/>
      <c r="C136" s="268"/>
    </row>
    <row r="137" spans="2:3" x14ac:dyDescent="0.25">
      <c r="B137" s="268"/>
      <c r="C137" s="268"/>
    </row>
    <row r="138" spans="2:3" x14ac:dyDescent="0.25">
      <c r="B138" s="268"/>
      <c r="C138" s="268"/>
    </row>
    <row r="139" spans="2:3" x14ac:dyDescent="0.25">
      <c r="B139" s="268"/>
      <c r="C139" s="268"/>
    </row>
    <row r="140" spans="2:3" x14ac:dyDescent="0.25">
      <c r="B140" s="268"/>
      <c r="C140" s="268"/>
    </row>
  </sheetData>
  <mergeCells count="6">
    <mergeCell ref="N4:Q4"/>
    <mergeCell ref="R4:U4"/>
    <mergeCell ref="J4:M4"/>
    <mergeCell ref="A4:A5"/>
    <mergeCell ref="F4:I4"/>
    <mergeCell ref="B4:E4"/>
  </mergeCells>
  <conditionalFormatting sqref="I6:I94 I97:I118">
    <cfRule type="containsBlanks" dxfId="76" priority="19" stopIfTrue="1">
      <formula>LEN(TRIM(I6))=0</formula>
    </cfRule>
    <cfRule type="cellIs" dxfId="75" priority="20" stopIfTrue="1" operator="greaterThanOrEqual">
      <formula>75</formula>
    </cfRule>
    <cfRule type="cellIs" dxfId="74" priority="21" stopIfTrue="1" operator="lessThan">
      <formula>50</formula>
    </cfRule>
    <cfRule type="cellIs" dxfId="73" priority="22" stopIfTrue="1" operator="between">
      <formula>$I$117</formula>
      <formula>50</formula>
    </cfRule>
    <cfRule type="cellIs" dxfId="72" priority="23" stopIfTrue="1" operator="between">
      <formula>75</formula>
      <formula>$I$117</formula>
    </cfRule>
  </conditionalFormatting>
  <conditionalFormatting sqref="M6:M118">
    <cfRule type="cellIs" dxfId="71" priority="946" stopIfTrue="1" operator="equal">
      <formula>$M$117</formula>
    </cfRule>
    <cfRule type="containsBlanks" dxfId="70" priority="947" stopIfTrue="1">
      <formula>LEN(TRIM(M6))=0</formula>
    </cfRule>
    <cfRule type="cellIs" dxfId="69" priority="948" stopIfTrue="1" operator="lessThan">
      <formula>50</formula>
    </cfRule>
    <cfRule type="cellIs" dxfId="68" priority="949" stopIfTrue="1" operator="between">
      <formula>$M$117</formula>
      <formula>50</formula>
    </cfRule>
    <cfRule type="cellIs" dxfId="67" priority="950" stopIfTrue="1" operator="between">
      <formula>75</formula>
      <formula>$M$117</formula>
    </cfRule>
    <cfRule type="cellIs" dxfId="66" priority="951" stopIfTrue="1" operator="greaterThanOrEqual">
      <formula>75</formula>
    </cfRule>
  </conditionalFormatting>
  <conditionalFormatting sqref="Q6:Q118">
    <cfRule type="cellIs" dxfId="65" priority="958" stopIfTrue="1" operator="equal">
      <formula>75</formula>
    </cfRule>
    <cfRule type="cellIs" dxfId="64" priority="959" stopIfTrue="1" operator="equal">
      <formula>$Q$117</formula>
    </cfRule>
    <cfRule type="containsBlanks" dxfId="63" priority="960" stopIfTrue="1">
      <formula>LEN(TRIM(Q6))=0</formula>
    </cfRule>
    <cfRule type="cellIs" dxfId="62" priority="961" stopIfTrue="1" operator="lessThan">
      <formula>50</formula>
    </cfRule>
    <cfRule type="cellIs" dxfId="61" priority="962" stopIfTrue="1" operator="between">
      <formula>$Q$117</formula>
      <formula>50</formula>
    </cfRule>
    <cfRule type="cellIs" dxfId="60" priority="963" stopIfTrue="1" operator="between">
      <formula>75</formula>
      <formula>$Q$117</formula>
    </cfRule>
    <cfRule type="cellIs" dxfId="59" priority="964" stopIfTrue="1" operator="greaterThanOrEqual">
      <formula>75</formula>
    </cfRule>
  </conditionalFormatting>
  <conditionalFormatting sqref="U6:U118">
    <cfRule type="cellIs" dxfId="58" priority="972" stopIfTrue="1" operator="equal">
      <formula>$U$117</formula>
    </cfRule>
    <cfRule type="containsBlanks" dxfId="57" priority="973" stopIfTrue="1">
      <formula>LEN(TRIM(U6))=0</formula>
    </cfRule>
    <cfRule type="cellIs" dxfId="56" priority="974" stopIfTrue="1" operator="lessThan">
      <formula>50</formula>
    </cfRule>
    <cfRule type="cellIs" dxfId="55" priority="975" stopIfTrue="1" operator="between">
      <formula>$U$117</formula>
      <formula>50</formula>
    </cfRule>
    <cfRule type="cellIs" dxfId="54" priority="976" stopIfTrue="1" operator="between">
      <formula>75</formula>
      <formula>$U$117</formula>
    </cfRule>
    <cfRule type="cellIs" dxfId="53" priority="977" stopIfTrue="1" operator="greaterThanOrEqual">
      <formula>75</formula>
    </cfRule>
  </conditionalFormatting>
  <conditionalFormatting sqref="E6:E118">
    <cfRule type="containsBlanks" dxfId="52" priority="984" stopIfTrue="1">
      <formula>LEN(TRIM(E6))=0</formula>
    </cfRule>
    <cfRule type="cellIs" dxfId="51" priority="985" stopIfTrue="1" operator="equal">
      <formula>75</formula>
    </cfRule>
    <cfRule type="cellIs" dxfId="50" priority="986" stopIfTrue="1" operator="equal">
      <formula>$E$117</formula>
    </cfRule>
    <cfRule type="cellIs" dxfId="49" priority="987" stopIfTrue="1" operator="lessThan">
      <formula>50</formula>
    </cfRule>
    <cfRule type="cellIs" dxfId="48" priority="988" stopIfTrue="1" operator="between">
      <formula>$E$117</formula>
      <formula>50</formula>
    </cfRule>
    <cfRule type="cellIs" dxfId="47" priority="989" stopIfTrue="1" operator="between">
      <formula>75</formula>
      <formula>$E$117</formula>
    </cfRule>
    <cfRule type="cellIs" dxfId="46" priority="990" stopIfTrue="1" operator="greaterThanOrEqual">
      <formula>75</formula>
    </cfRule>
  </conditionalFormatting>
  <conditionalFormatting sqref="I6:I118">
    <cfRule type="cellIs" dxfId="45" priority="1" stopIfTrue="1" operator="equal">
      <formula>$I$117</formula>
    </cfRule>
  </conditionalFormatting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19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5" sqref="B5:B6"/>
    </sheetView>
  </sheetViews>
  <sheetFormatPr defaultRowHeight="15" x14ac:dyDescent="0.25"/>
  <cols>
    <col min="1" max="1" width="4.85546875" style="268" customWidth="1"/>
    <col min="2" max="2" width="17.7109375" style="268" customWidth="1"/>
    <col min="3" max="3" width="32.28515625" style="268" customWidth="1"/>
    <col min="4" max="6" width="7.7109375" style="417" customWidth="1"/>
    <col min="7" max="18" width="7.7109375" style="268" customWidth="1"/>
    <col min="19" max="19" width="7.7109375" style="417" customWidth="1"/>
    <col min="20" max="24" width="7.7109375" style="268" customWidth="1"/>
    <col min="25" max="16384" width="9.140625" style="268"/>
  </cols>
  <sheetData>
    <row r="2" spans="1:27" x14ac:dyDescent="0.25">
      <c r="Z2" s="310"/>
      <c r="AA2" s="28" t="s">
        <v>120</v>
      </c>
    </row>
    <row r="3" spans="1:27" ht="15.75" x14ac:dyDescent="0.25">
      <c r="C3" s="892" t="s">
        <v>119</v>
      </c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  <c r="P3" s="892"/>
      <c r="Q3" s="892"/>
      <c r="R3" s="892"/>
      <c r="S3" s="422"/>
      <c r="T3" s="266"/>
      <c r="Z3" s="90"/>
      <c r="AA3" s="28" t="s">
        <v>121</v>
      </c>
    </row>
    <row r="4" spans="1:27" ht="15.75" thickBot="1" x14ac:dyDescent="0.3">
      <c r="Z4" s="91"/>
      <c r="AA4" s="28" t="s">
        <v>122</v>
      </c>
    </row>
    <row r="5" spans="1:27" x14ac:dyDescent="0.25">
      <c r="A5" s="893" t="s">
        <v>68</v>
      </c>
      <c r="B5" s="895" t="s">
        <v>67</v>
      </c>
      <c r="C5" s="897" t="s">
        <v>115</v>
      </c>
      <c r="D5" s="899">
        <v>2019</v>
      </c>
      <c r="E5" s="890"/>
      <c r="F5" s="891"/>
      <c r="G5" s="890">
        <v>2018</v>
      </c>
      <c r="H5" s="890"/>
      <c r="I5" s="891"/>
      <c r="J5" s="890">
        <v>2017</v>
      </c>
      <c r="K5" s="890"/>
      <c r="L5" s="890"/>
      <c r="M5" s="899">
        <v>2016</v>
      </c>
      <c r="N5" s="890"/>
      <c r="O5" s="891"/>
      <c r="P5" s="890">
        <v>2015</v>
      </c>
      <c r="Q5" s="890"/>
      <c r="R5" s="890"/>
      <c r="S5" s="899" t="s">
        <v>124</v>
      </c>
      <c r="T5" s="890"/>
      <c r="U5" s="890"/>
      <c r="V5" s="890"/>
      <c r="W5" s="891"/>
      <c r="X5" s="888" t="s">
        <v>125</v>
      </c>
      <c r="Z5" s="29"/>
      <c r="AA5" s="28" t="s">
        <v>123</v>
      </c>
    </row>
    <row r="6" spans="1:27" ht="42.75" customHeight="1" thickBot="1" x14ac:dyDescent="0.3">
      <c r="A6" s="894"/>
      <c r="B6" s="896"/>
      <c r="C6" s="898"/>
      <c r="D6" s="474" t="s">
        <v>126</v>
      </c>
      <c r="E6" s="31" t="s">
        <v>127</v>
      </c>
      <c r="F6" s="475" t="s">
        <v>135</v>
      </c>
      <c r="G6" s="113" t="s">
        <v>126</v>
      </c>
      <c r="H6" s="31" t="s">
        <v>127</v>
      </c>
      <c r="I6" s="473" t="s">
        <v>135</v>
      </c>
      <c r="J6" s="113" t="s">
        <v>126</v>
      </c>
      <c r="K6" s="31" t="s">
        <v>127</v>
      </c>
      <c r="L6" s="473" t="s">
        <v>135</v>
      </c>
      <c r="M6" s="32" t="s">
        <v>128</v>
      </c>
      <c r="N6" s="31" t="s">
        <v>127</v>
      </c>
      <c r="O6" s="473" t="s">
        <v>135</v>
      </c>
      <c r="P6" s="272" t="s">
        <v>126</v>
      </c>
      <c r="Q6" s="31" t="s">
        <v>127</v>
      </c>
      <c r="R6" s="484" t="s">
        <v>135</v>
      </c>
      <c r="S6" s="30">
        <v>2019</v>
      </c>
      <c r="T6" s="113">
        <v>2018</v>
      </c>
      <c r="U6" s="48">
        <v>2017</v>
      </c>
      <c r="V6" s="31">
        <v>2016</v>
      </c>
      <c r="W6" s="418">
        <v>2015</v>
      </c>
      <c r="X6" s="889"/>
    </row>
    <row r="7" spans="1:27" ht="15" customHeight="1" x14ac:dyDescent="0.25">
      <c r="A7" s="53">
        <v>1</v>
      </c>
      <c r="B7" s="285" t="s">
        <v>28</v>
      </c>
      <c r="C7" s="80" t="s">
        <v>29</v>
      </c>
      <c r="D7" s="583">
        <v>8</v>
      </c>
      <c r="E7" s="596">
        <v>86.75</v>
      </c>
      <c r="F7" s="598">
        <v>74.430000000000007</v>
      </c>
      <c r="G7" s="576">
        <v>8</v>
      </c>
      <c r="H7" s="541">
        <v>80</v>
      </c>
      <c r="I7" s="503">
        <v>69.41</v>
      </c>
      <c r="J7" s="360">
        <v>5</v>
      </c>
      <c r="K7" s="504">
        <v>87</v>
      </c>
      <c r="L7" s="505">
        <v>67.67</v>
      </c>
      <c r="M7" s="339">
        <v>2</v>
      </c>
      <c r="N7" s="287">
        <v>88.5</v>
      </c>
      <c r="O7" s="393">
        <v>66.87</v>
      </c>
      <c r="P7" s="332">
        <v>5</v>
      </c>
      <c r="Q7" s="57">
        <v>65.599999999999994</v>
      </c>
      <c r="R7" s="506">
        <v>63.14</v>
      </c>
      <c r="S7" s="565">
        <v>6</v>
      </c>
      <c r="T7" s="476">
        <v>12</v>
      </c>
      <c r="U7" s="58">
        <v>2</v>
      </c>
      <c r="V7" s="58">
        <v>1</v>
      </c>
      <c r="W7" s="84">
        <v>29</v>
      </c>
      <c r="X7" s="485">
        <f t="shared" ref="X7:X38" si="0">SUM(S7:W7)</f>
        <v>50</v>
      </c>
    </row>
    <row r="8" spans="1:27" x14ac:dyDescent="0.25">
      <c r="A8" s="37">
        <v>2</v>
      </c>
      <c r="B8" s="275" t="s">
        <v>35</v>
      </c>
      <c r="C8" s="572" t="s">
        <v>174</v>
      </c>
      <c r="D8" s="494">
        <v>21</v>
      </c>
      <c r="E8" s="173">
        <v>84</v>
      </c>
      <c r="F8" s="508">
        <v>74.430000000000007</v>
      </c>
      <c r="G8" s="178">
        <v>16</v>
      </c>
      <c r="H8" s="509">
        <v>86</v>
      </c>
      <c r="I8" s="510">
        <v>69.41</v>
      </c>
      <c r="J8" s="178">
        <v>12</v>
      </c>
      <c r="K8" s="511">
        <v>66</v>
      </c>
      <c r="L8" s="512">
        <v>67.67</v>
      </c>
      <c r="M8" s="341">
        <v>10</v>
      </c>
      <c r="N8" s="277">
        <v>86.2</v>
      </c>
      <c r="O8" s="384">
        <v>66.87</v>
      </c>
      <c r="P8" s="333">
        <v>11</v>
      </c>
      <c r="Q8" s="33">
        <v>78.727272729999996</v>
      </c>
      <c r="R8" s="513">
        <v>63.14</v>
      </c>
      <c r="S8" s="566">
        <v>9</v>
      </c>
      <c r="T8" s="477">
        <v>3</v>
      </c>
      <c r="U8" s="40">
        <v>41</v>
      </c>
      <c r="V8" s="40">
        <v>2</v>
      </c>
      <c r="W8" s="85">
        <v>4</v>
      </c>
      <c r="X8" s="278">
        <f t="shared" si="0"/>
        <v>59</v>
      </c>
    </row>
    <row r="9" spans="1:27" x14ac:dyDescent="0.25">
      <c r="A9" s="37">
        <v>3</v>
      </c>
      <c r="B9" s="275" t="s">
        <v>0</v>
      </c>
      <c r="C9" s="349" t="s">
        <v>98</v>
      </c>
      <c r="D9" s="494">
        <v>10</v>
      </c>
      <c r="E9" s="173">
        <v>81.5</v>
      </c>
      <c r="F9" s="508">
        <v>74.430000000000007</v>
      </c>
      <c r="G9" s="178">
        <v>7</v>
      </c>
      <c r="H9" s="509">
        <v>77</v>
      </c>
      <c r="I9" s="510">
        <v>69.41</v>
      </c>
      <c r="J9" s="178">
        <v>8</v>
      </c>
      <c r="K9" s="511">
        <v>81.625</v>
      </c>
      <c r="L9" s="512">
        <v>67.67</v>
      </c>
      <c r="M9" s="341">
        <v>7</v>
      </c>
      <c r="N9" s="277">
        <v>73.571428571428569</v>
      </c>
      <c r="O9" s="384">
        <v>66.87</v>
      </c>
      <c r="P9" s="333">
        <v>13</v>
      </c>
      <c r="Q9" s="33">
        <v>77</v>
      </c>
      <c r="R9" s="513">
        <v>63.14</v>
      </c>
      <c r="S9" s="566">
        <v>15</v>
      </c>
      <c r="T9" s="477">
        <v>17</v>
      </c>
      <c r="U9" s="40">
        <v>4</v>
      </c>
      <c r="V9" s="40">
        <v>23</v>
      </c>
      <c r="W9" s="85">
        <v>7</v>
      </c>
      <c r="X9" s="278">
        <f t="shared" si="0"/>
        <v>66</v>
      </c>
    </row>
    <row r="10" spans="1:27" x14ac:dyDescent="0.25">
      <c r="A10" s="37">
        <v>4</v>
      </c>
      <c r="B10" s="275" t="s">
        <v>0</v>
      </c>
      <c r="C10" s="349" t="s">
        <v>99</v>
      </c>
      <c r="D10" s="494">
        <v>35</v>
      </c>
      <c r="E10" s="173">
        <v>80.171428571428578</v>
      </c>
      <c r="F10" s="508">
        <v>74.430000000000007</v>
      </c>
      <c r="G10" s="178">
        <v>27</v>
      </c>
      <c r="H10" s="509">
        <v>82</v>
      </c>
      <c r="I10" s="510">
        <v>69.41</v>
      </c>
      <c r="J10" s="178">
        <v>28</v>
      </c>
      <c r="K10" s="511">
        <v>74.142857142857139</v>
      </c>
      <c r="L10" s="512">
        <v>67.67</v>
      </c>
      <c r="M10" s="341">
        <v>28</v>
      </c>
      <c r="N10" s="277">
        <v>77.75</v>
      </c>
      <c r="O10" s="384">
        <v>66.87</v>
      </c>
      <c r="P10" s="333">
        <v>37</v>
      </c>
      <c r="Q10" s="33">
        <v>73.783783779999993</v>
      </c>
      <c r="R10" s="513">
        <v>63.14</v>
      </c>
      <c r="S10" s="566">
        <v>19</v>
      </c>
      <c r="T10" s="477">
        <v>6</v>
      </c>
      <c r="U10" s="40">
        <v>21</v>
      </c>
      <c r="V10" s="40">
        <v>14</v>
      </c>
      <c r="W10" s="85">
        <v>14</v>
      </c>
      <c r="X10" s="278">
        <f t="shared" si="0"/>
        <v>74</v>
      </c>
    </row>
    <row r="11" spans="1:27" x14ac:dyDescent="0.25">
      <c r="A11" s="37">
        <v>5</v>
      </c>
      <c r="B11" s="275" t="s">
        <v>43</v>
      </c>
      <c r="C11" s="349" t="s">
        <v>77</v>
      </c>
      <c r="D11" s="494">
        <v>3</v>
      </c>
      <c r="E11" s="173">
        <v>74</v>
      </c>
      <c r="F11" s="508">
        <v>74.430000000000007</v>
      </c>
      <c r="G11" s="178">
        <v>3</v>
      </c>
      <c r="H11" s="509">
        <v>80</v>
      </c>
      <c r="I11" s="510">
        <v>69.41</v>
      </c>
      <c r="J11" s="178">
        <v>5</v>
      </c>
      <c r="K11" s="511">
        <v>74.8</v>
      </c>
      <c r="L11" s="512">
        <v>67.67</v>
      </c>
      <c r="M11" s="341">
        <v>4</v>
      </c>
      <c r="N11" s="277">
        <v>79.25</v>
      </c>
      <c r="O11" s="384">
        <v>66.87</v>
      </c>
      <c r="P11" s="333">
        <v>5</v>
      </c>
      <c r="Q11" s="33">
        <v>77.2</v>
      </c>
      <c r="R11" s="513">
        <v>63.14</v>
      </c>
      <c r="S11" s="566">
        <v>38</v>
      </c>
      <c r="T11" s="477">
        <v>13</v>
      </c>
      <c r="U11" s="40">
        <v>17</v>
      </c>
      <c r="V11" s="40">
        <v>10</v>
      </c>
      <c r="W11" s="85">
        <v>6</v>
      </c>
      <c r="X11" s="278">
        <f t="shared" si="0"/>
        <v>84</v>
      </c>
    </row>
    <row r="12" spans="1:27" x14ac:dyDescent="0.25">
      <c r="A12" s="37">
        <v>6</v>
      </c>
      <c r="B12" s="275" t="s">
        <v>28</v>
      </c>
      <c r="C12" s="349" t="s">
        <v>129</v>
      </c>
      <c r="D12" s="586">
        <v>7</v>
      </c>
      <c r="E12" s="457">
        <v>84</v>
      </c>
      <c r="F12" s="508">
        <v>74.430000000000007</v>
      </c>
      <c r="G12" s="169">
        <v>4</v>
      </c>
      <c r="H12" s="509">
        <v>75</v>
      </c>
      <c r="I12" s="510">
        <v>69.41</v>
      </c>
      <c r="J12" s="178">
        <v>7</v>
      </c>
      <c r="K12" s="511">
        <v>74.428571428571431</v>
      </c>
      <c r="L12" s="512">
        <v>67.67</v>
      </c>
      <c r="M12" s="341">
        <v>6</v>
      </c>
      <c r="N12" s="277">
        <v>85.166666666666671</v>
      </c>
      <c r="O12" s="384">
        <v>66.87</v>
      </c>
      <c r="P12" s="333">
        <v>7</v>
      </c>
      <c r="Q12" s="33">
        <v>61.285714290000001</v>
      </c>
      <c r="R12" s="513">
        <v>63.14</v>
      </c>
      <c r="S12" s="566">
        <v>10</v>
      </c>
      <c r="T12" s="477">
        <v>24</v>
      </c>
      <c r="U12" s="40">
        <v>19</v>
      </c>
      <c r="V12" s="40">
        <v>4</v>
      </c>
      <c r="W12" s="85">
        <v>42</v>
      </c>
      <c r="X12" s="278">
        <f t="shared" si="0"/>
        <v>99</v>
      </c>
    </row>
    <row r="13" spans="1:27" x14ac:dyDescent="0.25">
      <c r="A13" s="37">
        <v>7</v>
      </c>
      <c r="B13" s="275" t="s">
        <v>35</v>
      </c>
      <c r="C13" s="349" t="s">
        <v>91</v>
      </c>
      <c r="D13" s="587">
        <v>27</v>
      </c>
      <c r="E13" s="173">
        <v>82.59</v>
      </c>
      <c r="F13" s="508">
        <v>74.430000000000007</v>
      </c>
      <c r="G13" s="178">
        <v>17</v>
      </c>
      <c r="H13" s="509">
        <v>75.599999999999994</v>
      </c>
      <c r="I13" s="510">
        <v>69.41</v>
      </c>
      <c r="J13" s="178">
        <v>16</v>
      </c>
      <c r="K13" s="511">
        <v>75.9375</v>
      </c>
      <c r="L13" s="512">
        <v>67.67</v>
      </c>
      <c r="M13" s="341">
        <v>16</v>
      </c>
      <c r="N13" s="277">
        <v>71.75</v>
      </c>
      <c r="O13" s="384">
        <v>66.87</v>
      </c>
      <c r="P13" s="333">
        <v>23</v>
      </c>
      <c r="Q13" s="33">
        <v>72.173913040000002</v>
      </c>
      <c r="R13" s="513">
        <v>63.14</v>
      </c>
      <c r="S13" s="566">
        <v>14</v>
      </c>
      <c r="T13" s="477">
        <v>22</v>
      </c>
      <c r="U13" s="40">
        <v>16</v>
      </c>
      <c r="V13" s="40">
        <v>31</v>
      </c>
      <c r="W13" s="85">
        <v>16</v>
      </c>
      <c r="X13" s="278">
        <f t="shared" si="0"/>
        <v>99</v>
      </c>
    </row>
    <row r="14" spans="1:27" x14ac:dyDescent="0.25">
      <c r="A14" s="37">
        <v>8</v>
      </c>
      <c r="B14" s="275" t="s">
        <v>2</v>
      </c>
      <c r="C14" s="351" t="s">
        <v>21</v>
      </c>
      <c r="D14" s="494">
        <v>5</v>
      </c>
      <c r="E14" s="173">
        <v>86</v>
      </c>
      <c r="F14" s="557">
        <v>74.430000000000007</v>
      </c>
      <c r="G14" s="178">
        <v>11</v>
      </c>
      <c r="H14" s="509">
        <v>70.5</v>
      </c>
      <c r="I14" s="510">
        <v>69.41</v>
      </c>
      <c r="J14" s="178">
        <v>3</v>
      </c>
      <c r="K14" s="511">
        <v>87.333333333333329</v>
      </c>
      <c r="L14" s="512">
        <v>67.67</v>
      </c>
      <c r="M14" s="341">
        <v>4</v>
      </c>
      <c r="N14" s="277">
        <v>71.75</v>
      </c>
      <c r="O14" s="384">
        <v>66.87</v>
      </c>
      <c r="P14" s="333">
        <v>3</v>
      </c>
      <c r="Q14" s="33">
        <v>65.333333330000002</v>
      </c>
      <c r="R14" s="513">
        <v>63.14</v>
      </c>
      <c r="S14" s="566">
        <v>7</v>
      </c>
      <c r="T14" s="477">
        <v>36</v>
      </c>
      <c r="U14" s="40">
        <v>1</v>
      </c>
      <c r="V14" s="40">
        <v>30</v>
      </c>
      <c r="W14" s="85">
        <v>30</v>
      </c>
      <c r="X14" s="278">
        <f t="shared" si="0"/>
        <v>104</v>
      </c>
    </row>
    <row r="15" spans="1:27" x14ac:dyDescent="0.25">
      <c r="A15" s="37">
        <v>9</v>
      </c>
      <c r="B15" s="2" t="s">
        <v>35</v>
      </c>
      <c r="C15" s="312" t="s">
        <v>36</v>
      </c>
      <c r="D15" s="533">
        <v>3</v>
      </c>
      <c r="E15" s="531">
        <v>78</v>
      </c>
      <c r="F15" s="532">
        <v>74.430000000000007</v>
      </c>
      <c r="G15" s="574">
        <v>2</v>
      </c>
      <c r="H15" s="531">
        <v>84</v>
      </c>
      <c r="I15" s="510">
        <v>69.41</v>
      </c>
      <c r="J15" s="364">
        <v>1</v>
      </c>
      <c r="K15" s="534">
        <v>67</v>
      </c>
      <c r="L15" s="512">
        <v>67.67</v>
      </c>
      <c r="M15" s="341">
        <v>1</v>
      </c>
      <c r="N15" s="277">
        <v>75</v>
      </c>
      <c r="O15" s="384">
        <v>66.87</v>
      </c>
      <c r="P15" s="336">
        <v>1</v>
      </c>
      <c r="Q15" s="277">
        <v>69</v>
      </c>
      <c r="R15" s="513">
        <v>63.14</v>
      </c>
      <c r="S15" s="566">
        <v>28</v>
      </c>
      <c r="T15" s="382">
        <v>5</v>
      </c>
      <c r="U15" s="321">
        <v>37</v>
      </c>
      <c r="V15" s="40">
        <v>19</v>
      </c>
      <c r="W15" s="85">
        <v>24</v>
      </c>
      <c r="X15" s="278">
        <f t="shared" si="0"/>
        <v>113</v>
      </c>
    </row>
    <row r="16" spans="1:27" ht="15.75" thickBot="1" x14ac:dyDescent="0.3">
      <c r="A16" s="241">
        <v>10</v>
      </c>
      <c r="B16" s="280" t="s">
        <v>55</v>
      </c>
      <c r="C16" s="358" t="s">
        <v>64</v>
      </c>
      <c r="D16" s="497">
        <v>9</v>
      </c>
      <c r="E16" s="328">
        <v>81</v>
      </c>
      <c r="F16" s="535">
        <v>74.430000000000007</v>
      </c>
      <c r="G16" s="363">
        <v>1</v>
      </c>
      <c r="H16" s="546">
        <v>70</v>
      </c>
      <c r="I16" s="536">
        <v>69.41</v>
      </c>
      <c r="J16" s="363">
        <v>10</v>
      </c>
      <c r="K16" s="547">
        <v>69.5</v>
      </c>
      <c r="L16" s="537">
        <v>67.67</v>
      </c>
      <c r="M16" s="346">
        <v>8</v>
      </c>
      <c r="N16" s="282">
        <v>79.125</v>
      </c>
      <c r="O16" s="538">
        <v>66.87</v>
      </c>
      <c r="P16" s="335">
        <v>7</v>
      </c>
      <c r="Q16" s="283">
        <v>69.285714290000001</v>
      </c>
      <c r="R16" s="539">
        <v>63.14</v>
      </c>
      <c r="S16" s="569">
        <v>18</v>
      </c>
      <c r="T16" s="480">
        <v>40</v>
      </c>
      <c r="U16" s="51">
        <v>31</v>
      </c>
      <c r="V16" s="51">
        <v>11</v>
      </c>
      <c r="W16" s="115">
        <v>23</v>
      </c>
      <c r="X16" s="284">
        <f t="shared" si="0"/>
        <v>123</v>
      </c>
    </row>
    <row r="17" spans="1:24" x14ac:dyDescent="0.25">
      <c r="A17" s="53">
        <v>11</v>
      </c>
      <c r="B17" s="285" t="s">
        <v>55</v>
      </c>
      <c r="C17" s="593" t="s">
        <v>63</v>
      </c>
      <c r="D17" s="498">
        <v>8</v>
      </c>
      <c r="E17" s="190">
        <v>74</v>
      </c>
      <c r="F17" s="600">
        <v>74.430000000000007</v>
      </c>
      <c r="G17" s="360">
        <v>7</v>
      </c>
      <c r="H17" s="541">
        <v>78.857142857142861</v>
      </c>
      <c r="I17" s="503">
        <v>69.41</v>
      </c>
      <c r="J17" s="360">
        <v>11</v>
      </c>
      <c r="K17" s="504">
        <v>68.181818181818187</v>
      </c>
      <c r="L17" s="505">
        <v>67.67</v>
      </c>
      <c r="M17" s="339">
        <v>7</v>
      </c>
      <c r="N17" s="287">
        <v>71</v>
      </c>
      <c r="O17" s="393">
        <v>66.87</v>
      </c>
      <c r="P17" s="332">
        <v>2</v>
      </c>
      <c r="Q17" s="57">
        <v>82</v>
      </c>
      <c r="R17" s="506">
        <v>63.14</v>
      </c>
      <c r="S17" s="565">
        <v>37</v>
      </c>
      <c r="T17" s="476">
        <v>16</v>
      </c>
      <c r="U17" s="58">
        <v>36</v>
      </c>
      <c r="V17" s="58">
        <v>32</v>
      </c>
      <c r="W17" s="84">
        <v>3</v>
      </c>
      <c r="X17" s="288">
        <f t="shared" si="0"/>
        <v>124</v>
      </c>
    </row>
    <row r="18" spans="1:24" x14ac:dyDescent="0.25">
      <c r="A18" s="37">
        <v>12</v>
      </c>
      <c r="B18" s="18" t="s">
        <v>0</v>
      </c>
      <c r="C18" s="349" t="s">
        <v>160</v>
      </c>
      <c r="D18" s="494">
        <v>28</v>
      </c>
      <c r="E18" s="173">
        <v>78.178571428571431</v>
      </c>
      <c r="F18" s="508">
        <v>74.430000000000007</v>
      </c>
      <c r="G18" s="178">
        <v>18</v>
      </c>
      <c r="H18" s="509">
        <v>80</v>
      </c>
      <c r="I18" s="510">
        <v>69.41</v>
      </c>
      <c r="J18" s="178">
        <v>13</v>
      </c>
      <c r="K18" s="511">
        <v>77.15384615384616</v>
      </c>
      <c r="L18" s="512">
        <v>67.67</v>
      </c>
      <c r="M18" s="341">
        <v>9</v>
      </c>
      <c r="N18" s="277">
        <v>79</v>
      </c>
      <c r="O18" s="384">
        <v>66.87</v>
      </c>
      <c r="P18" s="333">
        <v>21</v>
      </c>
      <c r="Q18" s="33">
        <v>53.047619050000002</v>
      </c>
      <c r="R18" s="513">
        <v>63.14</v>
      </c>
      <c r="S18" s="566">
        <v>27</v>
      </c>
      <c r="T18" s="477">
        <v>11</v>
      </c>
      <c r="U18" s="40">
        <v>11</v>
      </c>
      <c r="V18" s="40">
        <v>12</v>
      </c>
      <c r="W18" s="85">
        <v>65</v>
      </c>
      <c r="X18" s="278">
        <f t="shared" si="0"/>
        <v>126</v>
      </c>
    </row>
    <row r="19" spans="1:24" x14ac:dyDescent="0.25">
      <c r="A19" s="37">
        <v>13</v>
      </c>
      <c r="B19" s="18" t="s">
        <v>0</v>
      </c>
      <c r="C19" s="349" t="s">
        <v>108</v>
      </c>
      <c r="D19" s="492">
        <v>15</v>
      </c>
      <c r="E19" s="326">
        <v>72.13333333333334</v>
      </c>
      <c r="F19" s="508">
        <v>74.430000000000007</v>
      </c>
      <c r="G19" s="178">
        <v>16</v>
      </c>
      <c r="H19" s="509">
        <v>71</v>
      </c>
      <c r="I19" s="510">
        <v>69.41</v>
      </c>
      <c r="J19" s="178">
        <v>14</v>
      </c>
      <c r="K19" s="511">
        <v>78.071428571428569</v>
      </c>
      <c r="L19" s="512">
        <v>67.67</v>
      </c>
      <c r="M19" s="341">
        <v>16</v>
      </c>
      <c r="N19" s="277">
        <v>72.125</v>
      </c>
      <c r="O19" s="384">
        <v>66.87</v>
      </c>
      <c r="P19" s="333">
        <v>29</v>
      </c>
      <c r="Q19" s="33">
        <v>70.724137929999998</v>
      </c>
      <c r="R19" s="513">
        <v>63.14</v>
      </c>
      <c r="S19" s="566">
        <v>46</v>
      </c>
      <c r="T19" s="477">
        <v>33</v>
      </c>
      <c r="U19" s="40">
        <v>8</v>
      </c>
      <c r="V19" s="40">
        <v>27</v>
      </c>
      <c r="W19" s="85">
        <v>20</v>
      </c>
      <c r="X19" s="278">
        <f t="shared" si="0"/>
        <v>134</v>
      </c>
    </row>
    <row r="20" spans="1:24" x14ac:dyDescent="0.25">
      <c r="A20" s="37">
        <v>14</v>
      </c>
      <c r="B20" s="275" t="s">
        <v>43</v>
      </c>
      <c r="C20" s="349" t="s">
        <v>86</v>
      </c>
      <c r="D20" s="494">
        <v>15</v>
      </c>
      <c r="E20" s="173">
        <v>72.33</v>
      </c>
      <c r="F20" s="508">
        <v>74.430000000000007</v>
      </c>
      <c r="G20" s="178">
        <v>15</v>
      </c>
      <c r="H20" s="509">
        <v>73.930000000000007</v>
      </c>
      <c r="I20" s="510">
        <v>69.41</v>
      </c>
      <c r="J20" s="178">
        <v>9</v>
      </c>
      <c r="K20" s="511">
        <v>70.444444444444443</v>
      </c>
      <c r="L20" s="512">
        <v>67.67</v>
      </c>
      <c r="M20" s="341">
        <v>15</v>
      </c>
      <c r="N20" s="277">
        <v>73.599999999999994</v>
      </c>
      <c r="O20" s="384">
        <v>66.87</v>
      </c>
      <c r="P20" s="333">
        <v>6</v>
      </c>
      <c r="Q20" s="33">
        <v>75.5</v>
      </c>
      <c r="R20" s="513">
        <v>63.14</v>
      </c>
      <c r="S20" s="566">
        <v>45</v>
      </c>
      <c r="T20" s="477">
        <v>28</v>
      </c>
      <c r="U20" s="40">
        <v>29</v>
      </c>
      <c r="V20" s="40">
        <v>22</v>
      </c>
      <c r="W20" s="85">
        <v>12</v>
      </c>
      <c r="X20" s="278">
        <f t="shared" si="0"/>
        <v>136</v>
      </c>
    </row>
    <row r="21" spans="1:24" x14ac:dyDescent="0.25">
      <c r="A21" s="37">
        <v>15</v>
      </c>
      <c r="B21" s="275" t="s">
        <v>65</v>
      </c>
      <c r="C21" s="349" t="s">
        <v>83</v>
      </c>
      <c r="D21" s="585">
        <v>8</v>
      </c>
      <c r="E21" s="597">
        <v>79.111111111111114</v>
      </c>
      <c r="F21" s="508">
        <v>74.430000000000007</v>
      </c>
      <c r="G21" s="155">
        <v>11</v>
      </c>
      <c r="H21" s="597">
        <v>75</v>
      </c>
      <c r="I21" s="510">
        <v>69.41</v>
      </c>
      <c r="J21" s="178">
        <v>8</v>
      </c>
      <c r="K21" s="511">
        <v>63</v>
      </c>
      <c r="L21" s="512">
        <v>67.67</v>
      </c>
      <c r="M21" s="345">
        <v>7</v>
      </c>
      <c r="N21" s="35">
        <v>69.709999999999994</v>
      </c>
      <c r="O21" s="384">
        <v>66.87</v>
      </c>
      <c r="P21" s="333">
        <v>5</v>
      </c>
      <c r="Q21" s="33">
        <v>75.8</v>
      </c>
      <c r="R21" s="513">
        <v>63.14</v>
      </c>
      <c r="S21" s="566">
        <v>26</v>
      </c>
      <c r="T21" s="477">
        <v>23</v>
      </c>
      <c r="U21" s="40">
        <v>50</v>
      </c>
      <c r="V21" s="40">
        <v>37</v>
      </c>
      <c r="W21" s="85">
        <v>11</v>
      </c>
      <c r="X21" s="278">
        <f t="shared" si="0"/>
        <v>147</v>
      </c>
    </row>
    <row r="22" spans="1:24" x14ac:dyDescent="0.25">
      <c r="A22" s="37">
        <v>16</v>
      </c>
      <c r="B22" s="275" t="s">
        <v>2</v>
      </c>
      <c r="C22" s="351" t="s">
        <v>15</v>
      </c>
      <c r="D22" s="494">
        <v>3</v>
      </c>
      <c r="E22" s="173">
        <v>83</v>
      </c>
      <c r="F22" s="557">
        <v>74.430000000000007</v>
      </c>
      <c r="G22" s="178">
        <v>3</v>
      </c>
      <c r="H22" s="509">
        <v>71</v>
      </c>
      <c r="I22" s="510">
        <v>69.41</v>
      </c>
      <c r="J22" s="178">
        <v>1</v>
      </c>
      <c r="K22" s="511">
        <v>66</v>
      </c>
      <c r="L22" s="512">
        <v>67.67</v>
      </c>
      <c r="M22" s="341">
        <v>2</v>
      </c>
      <c r="N22" s="277">
        <v>66</v>
      </c>
      <c r="O22" s="384">
        <v>66.87</v>
      </c>
      <c r="P22" s="333">
        <v>1</v>
      </c>
      <c r="Q22" s="33">
        <v>73</v>
      </c>
      <c r="R22" s="513">
        <v>63.14</v>
      </c>
      <c r="S22" s="566">
        <v>13</v>
      </c>
      <c r="T22" s="477">
        <v>34</v>
      </c>
      <c r="U22" s="40">
        <v>42</v>
      </c>
      <c r="V22" s="40">
        <v>44</v>
      </c>
      <c r="W22" s="85">
        <v>15</v>
      </c>
      <c r="X22" s="278">
        <f t="shared" si="0"/>
        <v>148</v>
      </c>
    </row>
    <row r="23" spans="1:24" x14ac:dyDescent="0.25">
      <c r="A23" s="37">
        <v>17</v>
      </c>
      <c r="B23" s="275" t="s">
        <v>35</v>
      </c>
      <c r="C23" s="349" t="s">
        <v>90</v>
      </c>
      <c r="D23" s="494">
        <v>32</v>
      </c>
      <c r="E23" s="173">
        <v>74</v>
      </c>
      <c r="F23" s="508">
        <v>74.430000000000007</v>
      </c>
      <c r="G23" s="178">
        <v>29</v>
      </c>
      <c r="H23" s="509">
        <v>73</v>
      </c>
      <c r="I23" s="510">
        <v>69.41</v>
      </c>
      <c r="J23" s="178">
        <v>29</v>
      </c>
      <c r="K23" s="511">
        <v>74.275862068965523</v>
      </c>
      <c r="L23" s="512">
        <v>67.67</v>
      </c>
      <c r="M23" s="341">
        <v>32</v>
      </c>
      <c r="N23" s="277">
        <v>65.75</v>
      </c>
      <c r="O23" s="384">
        <v>66.87</v>
      </c>
      <c r="P23" s="333">
        <v>35</v>
      </c>
      <c r="Q23" s="33">
        <v>71.628571429999994</v>
      </c>
      <c r="R23" s="513">
        <v>63.14</v>
      </c>
      <c r="S23" s="566">
        <v>36</v>
      </c>
      <c r="T23" s="477">
        <v>30</v>
      </c>
      <c r="U23" s="40">
        <v>20</v>
      </c>
      <c r="V23" s="40">
        <v>45</v>
      </c>
      <c r="W23" s="85">
        <v>17</v>
      </c>
      <c r="X23" s="278">
        <f t="shared" si="0"/>
        <v>148</v>
      </c>
    </row>
    <row r="24" spans="1:24" x14ac:dyDescent="0.25">
      <c r="A24" s="37">
        <v>18</v>
      </c>
      <c r="B24" s="275" t="s">
        <v>28</v>
      </c>
      <c r="C24" s="349" t="s">
        <v>33</v>
      </c>
      <c r="D24" s="499">
        <v>3</v>
      </c>
      <c r="E24" s="457">
        <v>89</v>
      </c>
      <c r="F24" s="508">
        <v>74.430000000000007</v>
      </c>
      <c r="G24" s="169">
        <v>2</v>
      </c>
      <c r="H24" s="509">
        <v>82</v>
      </c>
      <c r="I24" s="510">
        <v>69.41</v>
      </c>
      <c r="J24" s="178">
        <v>1</v>
      </c>
      <c r="K24" s="511">
        <v>65</v>
      </c>
      <c r="L24" s="512">
        <v>67.67</v>
      </c>
      <c r="M24" s="341">
        <v>7</v>
      </c>
      <c r="N24" s="277">
        <v>69.285714285714292</v>
      </c>
      <c r="O24" s="384">
        <v>66.87</v>
      </c>
      <c r="P24" s="333">
        <v>7</v>
      </c>
      <c r="Q24" s="33">
        <v>57.142857139999997</v>
      </c>
      <c r="R24" s="513">
        <v>63.14</v>
      </c>
      <c r="S24" s="566">
        <v>3</v>
      </c>
      <c r="T24" s="477">
        <v>8</v>
      </c>
      <c r="U24" s="40">
        <v>45</v>
      </c>
      <c r="V24" s="40">
        <v>39</v>
      </c>
      <c r="W24" s="85">
        <v>55</v>
      </c>
      <c r="X24" s="278">
        <f t="shared" si="0"/>
        <v>150</v>
      </c>
    </row>
    <row r="25" spans="1:24" x14ac:dyDescent="0.25">
      <c r="A25" s="37">
        <v>19</v>
      </c>
      <c r="B25" s="275" t="s">
        <v>35</v>
      </c>
      <c r="C25" s="349" t="s">
        <v>39</v>
      </c>
      <c r="D25" s="587">
        <v>3</v>
      </c>
      <c r="E25" s="173">
        <v>76</v>
      </c>
      <c r="F25" s="508">
        <v>74.430000000000007</v>
      </c>
      <c r="G25" s="178">
        <v>4</v>
      </c>
      <c r="H25" s="509">
        <v>60.5</v>
      </c>
      <c r="I25" s="510">
        <v>69.41</v>
      </c>
      <c r="J25" s="178">
        <v>6</v>
      </c>
      <c r="K25" s="511">
        <v>72.333333333333329</v>
      </c>
      <c r="L25" s="512">
        <v>67.67</v>
      </c>
      <c r="M25" s="341">
        <v>3</v>
      </c>
      <c r="N25" s="277">
        <v>70</v>
      </c>
      <c r="O25" s="384">
        <v>66.87</v>
      </c>
      <c r="P25" s="333">
        <v>2</v>
      </c>
      <c r="Q25" s="33">
        <v>76.5</v>
      </c>
      <c r="R25" s="513">
        <v>63.14</v>
      </c>
      <c r="S25" s="566">
        <v>31</v>
      </c>
      <c r="T25" s="477">
        <v>59</v>
      </c>
      <c r="U25" s="40">
        <v>25</v>
      </c>
      <c r="V25" s="40">
        <v>34</v>
      </c>
      <c r="W25" s="85">
        <v>10</v>
      </c>
      <c r="X25" s="278">
        <f t="shared" si="0"/>
        <v>159</v>
      </c>
    </row>
    <row r="26" spans="1:24" ht="15.75" thickBot="1" x14ac:dyDescent="0.3">
      <c r="A26" s="240">
        <v>20</v>
      </c>
      <c r="B26" s="290" t="s">
        <v>28</v>
      </c>
      <c r="C26" s="350" t="s">
        <v>94</v>
      </c>
      <c r="D26" s="595">
        <v>7</v>
      </c>
      <c r="E26" s="570">
        <v>80</v>
      </c>
      <c r="F26" s="520">
        <v>74.430000000000007</v>
      </c>
      <c r="G26" s="577">
        <v>5</v>
      </c>
      <c r="H26" s="521">
        <v>76</v>
      </c>
      <c r="I26" s="522">
        <v>69.41</v>
      </c>
      <c r="J26" s="361">
        <v>5</v>
      </c>
      <c r="K26" s="523">
        <v>69.2</v>
      </c>
      <c r="L26" s="524">
        <v>67.67</v>
      </c>
      <c r="M26" s="343">
        <v>8</v>
      </c>
      <c r="N26" s="292">
        <v>66.625</v>
      </c>
      <c r="O26" s="394">
        <v>66.87</v>
      </c>
      <c r="P26" s="334">
        <v>9</v>
      </c>
      <c r="Q26" s="43">
        <v>59.111111110000003</v>
      </c>
      <c r="R26" s="525">
        <v>63.14</v>
      </c>
      <c r="S26" s="567">
        <v>20</v>
      </c>
      <c r="T26" s="478">
        <v>20</v>
      </c>
      <c r="U26" s="45">
        <v>32</v>
      </c>
      <c r="V26" s="45">
        <v>43</v>
      </c>
      <c r="W26" s="87">
        <v>47</v>
      </c>
      <c r="X26" s="293">
        <f t="shared" si="0"/>
        <v>162</v>
      </c>
    </row>
    <row r="27" spans="1:24" x14ac:dyDescent="0.25">
      <c r="A27" s="53">
        <v>21</v>
      </c>
      <c r="B27" s="285" t="s">
        <v>55</v>
      </c>
      <c r="C27" s="359" t="s">
        <v>61</v>
      </c>
      <c r="D27" s="498">
        <v>17</v>
      </c>
      <c r="E27" s="496">
        <v>81</v>
      </c>
      <c r="F27" s="502">
        <v>74.430000000000007</v>
      </c>
      <c r="G27" s="360">
        <v>16</v>
      </c>
      <c r="H27" s="541">
        <v>65.3125</v>
      </c>
      <c r="I27" s="503">
        <v>69.41</v>
      </c>
      <c r="J27" s="360">
        <v>17</v>
      </c>
      <c r="K27" s="504">
        <v>73.470588235294116</v>
      </c>
      <c r="L27" s="505">
        <v>67.67</v>
      </c>
      <c r="M27" s="339">
        <v>18</v>
      </c>
      <c r="N27" s="287">
        <v>69.111111111111114</v>
      </c>
      <c r="O27" s="393">
        <v>66.87</v>
      </c>
      <c r="P27" s="332">
        <v>11</v>
      </c>
      <c r="Q27" s="57">
        <v>62.272727269999997</v>
      </c>
      <c r="R27" s="506">
        <v>63.14</v>
      </c>
      <c r="S27" s="565">
        <v>17</v>
      </c>
      <c r="T27" s="476">
        <v>49</v>
      </c>
      <c r="U27" s="58">
        <v>23</v>
      </c>
      <c r="V27" s="58">
        <v>40</v>
      </c>
      <c r="W27" s="84">
        <v>38</v>
      </c>
      <c r="X27" s="274">
        <f t="shared" si="0"/>
        <v>167</v>
      </c>
    </row>
    <row r="28" spans="1:24" x14ac:dyDescent="0.25">
      <c r="A28" s="37">
        <v>22</v>
      </c>
      <c r="B28" s="275" t="s">
        <v>2</v>
      </c>
      <c r="C28" s="351" t="s">
        <v>26</v>
      </c>
      <c r="D28" s="494">
        <v>9</v>
      </c>
      <c r="E28" s="173">
        <v>75</v>
      </c>
      <c r="F28" s="557">
        <v>74.430000000000007</v>
      </c>
      <c r="G28" s="178">
        <v>1</v>
      </c>
      <c r="H28" s="509">
        <v>75</v>
      </c>
      <c r="I28" s="510">
        <v>69.41</v>
      </c>
      <c r="J28" s="178">
        <v>5</v>
      </c>
      <c r="K28" s="511">
        <v>64</v>
      </c>
      <c r="L28" s="512">
        <v>67.67</v>
      </c>
      <c r="M28" s="341">
        <v>4</v>
      </c>
      <c r="N28" s="277">
        <v>69.75</v>
      </c>
      <c r="O28" s="384">
        <v>66.87</v>
      </c>
      <c r="P28" s="333">
        <v>6</v>
      </c>
      <c r="Q28" s="33">
        <v>68.833333330000002</v>
      </c>
      <c r="R28" s="513">
        <v>63.14</v>
      </c>
      <c r="S28" s="566">
        <v>35</v>
      </c>
      <c r="T28" s="477">
        <v>27</v>
      </c>
      <c r="U28" s="40">
        <v>47</v>
      </c>
      <c r="V28" s="40">
        <v>36</v>
      </c>
      <c r="W28" s="85">
        <v>25</v>
      </c>
      <c r="X28" s="278">
        <f t="shared" si="0"/>
        <v>170</v>
      </c>
    </row>
    <row r="29" spans="1:24" x14ac:dyDescent="0.25">
      <c r="A29" s="37">
        <v>23</v>
      </c>
      <c r="B29" s="275" t="s">
        <v>35</v>
      </c>
      <c r="C29" s="353" t="s">
        <v>161</v>
      </c>
      <c r="D29" s="494">
        <v>4</v>
      </c>
      <c r="E29" s="173">
        <v>80</v>
      </c>
      <c r="F29" s="599">
        <v>74.430000000000007</v>
      </c>
      <c r="G29" s="178">
        <v>5</v>
      </c>
      <c r="H29" s="509">
        <v>64.8</v>
      </c>
      <c r="I29" s="510">
        <v>69.41</v>
      </c>
      <c r="J29" s="178">
        <v>2</v>
      </c>
      <c r="K29" s="511">
        <v>82</v>
      </c>
      <c r="L29" s="512">
        <v>67.67</v>
      </c>
      <c r="M29" s="341">
        <v>6</v>
      </c>
      <c r="N29" s="277">
        <v>69.666666666666671</v>
      </c>
      <c r="O29" s="384">
        <v>66.87</v>
      </c>
      <c r="P29" s="333">
        <v>5</v>
      </c>
      <c r="Q29" s="33">
        <v>55.4</v>
      </c>
      <c r="R29" s="513">
        <v>63.14</v>
      </c>
      <c r="S29" s="566">
        <v>21</v>
      </c>
      <c r="T29" s="477">
        <v>50</v>
      </c>
      <c r="U29" s="40">
        <v>3</v>
      </c>
      <c r="V29" s="40">
        <v>38</v>
      </c>
      <c r="W29" s="85">
        <v>60</v>
      </c>
      <c r="X29" s="278">
        <f t="shared" si="0"/>
        <v>172</v>
      </c>
    </row>
    <row r="30" spans="1:24" x14ac:dyDescent="0.25">
      <c r="A30" s="37">
        <v>24</v>
      </c>
      <c r="B30" s="275" t="s">
        <v>2</v>
      </c>
      <c r="C30" s="351" t="s">
        <v>10</v>
      </c>
      <c r="D30" s="494">
        <v>2</v>
      </c>
      <c r="E30" s="173">
        <v>86</v>
      </c>
      <c r="F30" s="557">
        <v>74.430000000000007</v>
      </c>
      <c r="G30" s="178">
        <v>4</v>
      </c>
      <c r="H30" s="509">
        <v>70.25</v>
      </c>
      <c r="I30" s="510">
        <v>69.41</v>
      </c>
      <c r="J30" s="178">
        <v>10</v>
      </c>
      <c r="K30" s="511">
        <v>63.9</v>
      </c>
      <c r="L30" s="512">
        <v>67.67</v>
      </c>
      <c r="M30" s="341">
        <v>5</v>
      </c>
      <c r="N30" s="277">
        <v>78</v>
      </c>
      <c r="O30" s="384">
        <v>66.87</v>
      </c>
      <c r="P30" s="333">
        <v>7</v>
      </c>
      <c r="Q30" s="33">
        <v>52.285714290000001</v>
      </c>
      <c r="R30" s="513">
        <v>63.14</v>
      </c>
      <c r="S30" s="566">
        <v>8</v>
      </c>
      <c r="T30" s="477">
        <v>38</v>
      </c>
      <c r="U30" s="40">
        <v>48</v>
      </c>
      <c r="V30" s="40">
        <v>13</v>
      </c>
      <c r="W30" s="85">
        <v>66</v>
      </c>
      <c r="X30" s="278">
        <f t="shared" si="0"/>
        <v>173</v>
      </c>
    </row>
    <row r="31" spans="1:24" x14ac:dyDescent="0.25">
      <c r="A31" s="37">
        <v>25</v>
      </c>
      <c r="B31" s="275" t="s">
        <v>65</v>
      </c>
      <c r="C31" s="349" t="s">
        <v>79</v>
      </c>
      <c r="D31" s="415">
        <v>8</v>
      </c>
      <c r="E31" s="509">
        <v>79.125</v>
      </c>
      <c r="F31" s="508">
        <v>74.430000000000007</v>
      </c>
      <c r="G31" s="443">
        <v>9</v>
      </c>
      <c r="H31" s="509">
        <v>57</v>
      </c>
      <c r="I31" s="510">
        <v>69.41</v>
      </c>
      <c r="J31" s="178">
        <v>4</v>
      </c>
      <c r="K31" s="511">
        <v>66.25</v>
      </c>
      <c r="L31" s="512">
        <v>67.67</v>
      </c>
      <c r="M31" s="345">
        <v>7</v>
      </c>
      <c r="N31" s="35">
        <v>76.14</v>
      </c>
      <c r="O31" s="384">
        <v>66.87</v>
      </c>
      <c r="P31" s="333">
        <v>5</v>
      </c>
      <c r="Q31" s="33">
        <v>67</v>
      </c>
      <c r="R31" s="513">
        <v>63.14</v>
      </c>
      <c r="S31" s="566">
        <v>25</v>
      </c>
      <c r="T31" s="477">
        <v>65</v>
      </c>
      <c r="U31" s="40">
        <v>39</v>
      </c>
      <c r="V31" s="40">
        <v>16</v>
      </c>
      <c r="W31" s="85">
        <v>28</v>
      </c>
      <c r="X31" s="278">
        <f t="shared" si="0"/>
        <v>173</v>
      </c>
    </row>
    <row r="32" spans="1:24" x14ac:dyDescent="0.25">
      <c r="A32" s="37">
        <v>26</v>
      </c>
      <c r="B32" s="18" t="s">
        <v>55</v>
      </c>
      <c r="C32" s="78" t="s">
        <v>62</v>
      </c>
      <c r="D32" s="579">
        <v>8</v>
      </c>
      <c r="E32" s="326">
        <v>76</v>
      </c>
      <c r="F32" s="514">
        <v>74.430000000000007</v>
      </c>
      <c r="G32" s="443">
        <v>3</v>
      </c>
      <c r="H32" s="509">
        <v>53.333333333333336</v>
      </c>
      <c r="I32" s="510">
        <v>69.41</v>
      </c>
      <c r="J32" s="178">
        <v>5</v>
      </c>
      <c r="K32" s="511">
        <v>72.8</v>
      </c>
      <c r="L32" s="512">
        <v>67.67</v>
      </c>
      <c r="M32" s="341">
        <v>3</v>
      </c>
      <c r="N32" s="277">
        <v>77</v>
      </c>
      <c r="O32" s="384">
        <v>66.87</v>
      </c>
      <c r="P32" s="333">
        <v>5</v>
      </c>
      <c r="Q32" s="33">
        <v>62</v>
      </c>
      <c r="R32" s="513">
        <v>63.14</v>
      </c>
      <c r="S32" s="566">
        <v>30</v>
      </c>
      <c r="T32" s="477">
        <v>73</v>
      </c>
      <c r="U32" s="40">
        <v>24</v>
      </c>
      <c r="V32" s="40">
        <v>15</v>
      </c>
      <c r="W32" s="85">
        <v>40</v>
      </c>
      <c r="X32" s="278">
        <f t="shared" si="0"/>
        <v>182</v>
      </c>
    </row>
    <row r="33" spans="1:24" x14ac:dyDescent="0.25">
      <c r="A33" s="37">
        <v>27</v>
      </c>
      <c r="B33" s="275" t="s">
        <v>35</v>
      </c>
      <c r="C33" s="349" t="s">
        <v>41</v>
      </c>
      <c r="D33" s="494">
        <v>1</v>
      </c>
      <c r="E33" s="173">
        <v>71</v>
      </c>
      <c r="F33" s="508">
        <v>74.430000000000007</v>
      </c>
      <c r="G33" s="178">
        <v>2</v>
      </c>
      <c r="H33" s="509">
        <v>82</v>
      </c>
      <c r="I33" s="510">
        <v>69.41</v>
      </c>
      <c r="J33" s="178">
        <v>3</v>
      </c>
      <c r="K33" s="511">
        <v>56</v>
      </c>
      <c r="L33" s="512">
        <v>67.67</v>
      </c>
      <c r="M33" s="341">
        <v>3</v>
      </c>
      <c r="N33" s="277">
        <v>73.333333333333329</v>
      </c>
      <c r="O33" s="384">
        <v>66.87</v>
      </c>
      <c r="P33" s="333">
        <v>1</v>
      </c>
      <c r="Q33" s="33">
        <v>65</v>
      </c>
      <c r="R33" s="513">
        <v>63.14</v>
      </c>
      <c r="S33" s="566">
        <v>56</v>
      </c>
      <c r="T33" s="477">
        <v>7</v>
      </c>
      <c r="U33" s="40">
        <v>70</v>
      </c>
      <c r="V33" s="40">
        <v>24</v>
      </c>
      <c r="W33" s="85">
        <v>31</v>
      </c>
      <c r="X33" s="278">
        <f t="shared" si="0"/>
        <v>188</v>
      </c>
    </row>
    <row r="34" spans="1:24" x14ac:dyDescent="0.25">
      <c r="A34" s="37">
        <v>28</v>
      </c>
      <c r="B34" s="275" t="s">
        <v>55</v>
      </c>
      <c r="C34" s="349" t="s">
        <v>59</v>
      </c>
      <c r="D34" s="587">
        <v>2</v>
      </c>
      <c r="E34" s="456">
        <v>62</v>
      </c>
      <c r="F34" s="508">
        <v>74.430000000000007</v>
      </c>
      <c r="G34" s="178">
        <v>8</v>
      </c>
      <c r="H34" s="592">
        <v>81.38</v>
      </c>
      <c r="I34" s="510">
        <v>69.41</v>
      </c>
      <c r="J34" s="178">
        <v>8</v>
      </c>
      <c r="K34" s="511">
        <v>65.5</v>
      </c>
      <c r="L34" s="512">
        <v>67.67</v>
      </c>
      <c r="M34" s="341">
        <v>7</v>
      </c>
      <c r="N34" s="277">
        <v>80.142857142857139</v>
      </c>
      <c r="O34" s="384">
        <v>66.87</v>
      </c>
      <c r="P34" s="333">
        <v>10</v>
      </c>
      <c r="Q34" s="33">
        <v>57.4</v>
      </c>
      <c r="R34" s="513">
        <v>63.14</v>
      </c>
      <c r="S34" s="566">
        <v>75</v>
      </c>
      <c r="T34" s="477">
        <v>9</v>
      </c>
      <c r="U34" s="40">
        <v>44</v>
      </c>
      <c r="V34" s="40">
        <v>8</v>
      </c>
      <c r="W34" s="85">
        <v>54</v>
      </c>
      <c r="X34" s="278">
        <f t="shared" si="0"/>
        <v>190</v>
      </c>
    </row>
    <row r="35" spans="1:24" x14ac:dyDescent="0.25">
      <c r="A35" s="37">
        <v>29</v>
      </c>
      <c r="B35" s="275" t="s">
        <v>43</v>
      </c>
      <c r="C35" s="349" t="s">
        <v>140</v>
      </c>
      <c r="D35" s="494">
        <v>11</v>
      </c>
      <c r="E35" s="173">
        <v>71.91</v>
      </c>
      <c r="F35" s="508">
        <v>74.430000000000007</v>
      </c>
      <c r="G35" s="178">
        <v>3</v>
      </c>
      <c r="H35" s="509">
        <v>50.33</v>
      </c>
      <c r="I35" s="510">
        <v>69.41</v>
      </c>
      <c r="J35" s="178">
        <v>9</v>
      </c>
      <c r="K35" s="511">
        <v>74.666666666666671</v>
      </c>
      <c r="L35" s="512">
        <v>67.67</v>
      </c>
      <c r="M35" s="341">
        <v>10</v>
      </c>
      <c r="N35" s="277">
        <v>82</v>
      </c>
      <c r="O35" s="384">
        <v>66.87</v>
      </c>
      <c r="P35" s="333">
        <v>4</v>
      </c>
      <c r="Q35" s="33">
        <v>60.75</v>
      </c>
      <c r="R35" s="513">
        <v>63.14</v>
      </c>
      <c r="S35" s="566">
        <v>52</v>
      </c>
      <c r="T35" s="477">
        <v>78</v>
      </c>
      <c r="U35" s="40">
        <v>18</v>
      </c>
      <c r="V35" s="40">
        <v>7</v>
      </c>
      <c r="W35" s="85">
        <v>45</v>
      </c>
      <c r="X35" s="278">
        <f t="shared" si="0"/>
        <v>200</v>
      </c>
    </row>
    <row r="36" spans="1:24" ht="15.75" thickBot="1" x14ac:dyDescent="0.3">
      <c r="A36" s="240">
        <v>30</v>
      </c>
      <c r="B36" s="3" t="s">
        <v>55</v>
      </c>
      <c r="C36" s="355" t="s">
        <v>60</v>
      </c>
      <c r="D36" s="589">
        <v>2</v>
      </c>
      <c r="E36" s="327">
        <v>88</v>
      </c>
      <c r="F36" s="563">
        <v>74.430000000000007</v>
      </c>
      <c r="G36" s="361">
        <v>1</v>
      </c>
      <c r="H36" s="521">
        <v>75</v>
      </c>
      <c r="I36" s="522">
        <v>69.41</v>
      </c>
      <c r="J36" s="603"/>
      <c r="K36" s="604"/>
      <c r="L36" s="524">
        <v>67.67</v>
      </c>
      <c r="M36" s="343">
        <v>1</v>
      </c>
      <c r="N36" s="292">
        <v>41</v>
      </c>
      <c r="O36" s="394">
        <v>66.87</v>
      </c>
      <c r="P36" s="334">
        <v>2</v>
      </c>
      <c r="Q36" s="43">
        <v>77</v>
      </c>
      <c r="R36" s="525">
        <v>63.14</v>
      </c>
      <c r="S36" s="567">
        <v>4</v>
      </c>
      <c r="T36" s="478">
        <v>26</v>
      </c>
      <c r="U36" s="412">
        <v>90</v>
      </c>
      <c r="V36" s="45">
        <v>76</v>
      </c>
      <c r="W36" s="87">
        <v>9</v>
      </c>
      <c r="X36" s="293">
        <f t="shared" si="0"/>
        <v>205</v>
      </c>
    </row>
    <row r="37" spans="1:24" x14ac:dyDescent="0.25">
      <c r="A37" s="53">
        <v>31</v>
      </c>
      <c r="B37" s="55" t="s">
        <v>65</v>
      </c>
      <c r="C37" s="112" t="s">
        <v>84</v>
      </c>
      <c r="D37" s="607">
        <v>2</v>
      </c>
      <c r="E37" s="541">
        <v>72</v>
      </c>
      <c r="F37" s="540">
        <v>74.430000000000007</v>
      </c>
      <c r="G37" s="575">
        <v>1</v>
      </c>
      <c r="H37" s="541">
        <v>92</v>
      </c>
      <c r="I37" s="503">
        <v>69.41</v>
      </c>
      <c r="J37" s="360">
        <v>2</v>
      </c>
      <c r="K37" s="504">
        <v>42.5</v>
      </c>
      <c r="L37" s="505">
        <v>67.67</v>
      </c>
      <c r="M37" s="339">
        <v>2</v>
      </c>
      <c r="N37" s="287">
        <v>75.5</v>
      </c>
      <c r="O37" s="393">
        <v>66.87</v>
      </c>
      <c r="P37" s="332">
        <v>4</v>
      </c>
      <c r="Q37" s="57">
        <v>57.5</v>
      </c>
      <c r="R37" s="580">
        <v>63.14</v>
      </c>
      <c r="S37" s="568">
        <v>51</v>
      </c>
      <c r="T37" s="479">
        <v>1</v>
      </c>
      <c r="U37" s="41">
        <v>83</v>
      </c>
      <c r="V37" s="41">
        <v>17</v>
      </c>
      <c r="W37" s="114">
        <v>53</v>
      </c>
      <c r="X37" s="274">
        <f t="shared" si="0"/>
        <v>205</v>
      </c>
    </row>
    <row r="38" spans="1:24" x14ac:dyDescent="0.25">
      <c r="A38" s="37">
        <v>32</v>
      </c>
      <c r="B38" s="275" t="s">
        <v>2</v>
      </c>
      <c r="C38" s="349" t="s">
        <v>114</v>
      </c>
      <c r="D38" s="494">
        <v>8</v>
      </c>
      <c r="E38" s="173">
        <v>70</v>
      </c>
      <c r="F38" s="508">
        <v>74.430000000000007</v>
      </c>
      <c r="G38" s="178">
        <v>6</v>
      </c>
      <c r="H38" s="509">
        <v>77.7</v>
      </c>
      <c r="I38" s="510">
        <v>69.41</v>
      </c>
      <c r="J38" s="178">
        <v>5</v>
      </c>
      <c r="K38" s="511">
        <v>76.599999999999994</v>
      </c>
      <c r="L38" s="512">
        <v>67.67</v>
      </c>
      <c r="M38" s="341">
        <v>6</v>
      </c>
      <c r="N38" s="277">
        <v>59.333333333333336</v>
      </c>
      <c r="O38" s="384">
        <v>66.87</v>
      </c>
      <c r="P38" s="333">
        <v>6</v>
      </c>
      <c r="Q38" s="33">
        <v>53.5</v>
      </c>
      <c r="R38" s="581">
        <v>63.14</v>
      </c>
      <c r="S38" s="566">
        <v>57</v>
      </c>
      <c r="T38" s="477">
        <v>18</v>
      </c>
      <c r="U38" s="40">
        <v>14</v>
      </c>
      <c r="V38" s="40">
        <v>54</v>
      </c>
      <c r="W38" s="85">
        <v>64</v>
      </c>
      <c r="X38" s="278">
        <f t="shared" si="0"/>
        <v>207</v>
      </c>
    </row>
    <row r="39" spans="1:24" x14ac:dyDescent="0.25">
      <c r="A39" s="37">
        <v>33</v>
      </c>
      <c r="B39" s="275" t="s">
        <v>2</v>
      </c>
      <c r="C39" s="623" t="s">
        <v>172</v>
      </c>
      <c r="D39" s="494">
        <v>16</v>
      </c>
      <c r="E39" s="173">
        <v>72</v>
      </c>
      <c r="F39" s="557">
        <v>74.430000000000007</v>
      </c>
      <c r="G39" s="178">
        <v>20</v>
      </c>
      <c r="H39" s="509">
        <v>63.25</v>
      </c>
      <c r="I39" s="510">
        <v>69.41</v>
      </c>
      <c r="J39" s="178">
        <v>15</v>
      </c>
      <c r="K39" s="511">
        <v>73.533333333333331</v>
      </c>
      <c r="L39" s="512">
        <v>67.67</v>
      </c>
      <c r="M39" s="341">
        <v>11</v>
      </c>
      <c r="N39" s="277">
        <v>71.909090909090907</v>
      </c>
      <c r="O39" s="384">
        <v>66.87</v>
      </c>
      <c r="P39" s="333">
        <v>27</v>
      </c>
      <c r="Q39" s="33">
        <v>57.074074070000002</v>
      </c>
      <c r="R39" s="581">
        <v>63.14</v>
      </c>
      <c r="S39" s="566">
        <v>48</v>
      </c>
      <c r="T39" s="477">
        <v>54</v>
      </c>
      <c r="U39" s="40">
        <v>22</v>
      </c>
      <c r="V39" s="40">
        <v>29</v>
      </c>
      <c r="W39" s="85">
        <v>56</v>
      </c>
      <c r="X39" s="278">
        <f t="shared" ref="X39:X70" si="1">SUM(S39:W39)</f>
        <v>209</v>
      </c>
    </row>
    <row r="40" spans="1:24" x14ac:dyDescent="0.25">
      <c r="A40" s="37">
        <v>34</v>
      </c>
      <c r="B40" s="275" t="s">
        <v>2</v>
      </c>
      <c r="C40" s="351" t="s">
        <v>23</v>
      </c>
      <c r="D40" s="587">
        <v>8</v>
      </c>
      <c r="E40" s="173">
        <v>72.5</v>
      </c>
      <c r="F40" s="557">
        <v>74.430000000000007</v>
      </c>
      <c r="G40" s="178">
        <v>11</v>
      </c>
      <c r="H40" s="509">
        <v>73.400000000000006</v>
      </c>
      <c r="I40" s="510">
        <v>69.41</v>
      </c>
      <c r="J40" s="178">
        <v>13</v>
      </c>
      <c r="K40" s="511">
        <v>61.384615384615387</v>
      </c>
      <c r="L40" s="512">
        <v>67.67</v>
      </c>
      <c r="M40" s="341">
        <v>12</v>
      </c>
      <c r="N40" s="277">
        <v>67.583333333333329</v>
      </c>
      <c r="O40" s="384">
        <v>66.87</v>
      </c>
      <c r="P40" s="333">
        <v>11</v>
      </c>
      <c r="Q40" s="33">
        <v>58.545454550000002</v>
      </c>
      <c r="R40" s="581">
        <v>63.14</v>
      </c>
      <c r="S40" s="566">
        <v>44</v>
      </c>
      <c r="T40" s="477">
        <v>29</v>
      </c>
      <c r="U40" s="40">
        <v>52</v>
      </c>
      <c r="V40" s="40">
        <v>42</v>
      </c>
      <c r="W40" s="85">
        <v>48</v>
      </c>
      <c r="X40" s="278">
        <f t="shared" si="1"/>
        <v>215</v>
      </c>
    </row>
    <row r="41" spans="1:24" x14ac:dyDescent="0.25">
      <c r="A41" s="37">
        <v>35</v>
      </c>
      <c r="B41" s="275" t="s">
        <v>2</v>
      </c>
      <c r="C41" s="351" t="s">
        <v>17</v>
      </c>
      <c r="D41" s="494">
        <v>17</v>
      </c>
      <c r="E41" s="173">
        <v>72</v>
      </c>
      <c r="F41" s="557">
        <v>74.430000000000007</v>
      </c>
      <c r="G41" s="178">
        <v>25</v>
      </c>
      <c r="H41" s="509">
        <v>71.5</v>
      </c>
      <c r="I41" s="510">
        <v>69.41</v>
      </c>
      <c r="J41" s="178">
        <v>10</v>
      </c>
      <c r="K41" s="511">
        <v>64.400000000000006</v>
      </c>
      <c r="L41" s="512">
        <v>67.67</v>
      </c>
      <c r="M41" s="341">
        <v>7</v>
      </c>
      <c r="N41" s="277">
        <v>63.571428571428569</v>
      </c>
      <c r="O41" s="384">
        <v>66.87</v>
      </c>
      <c r="P41" s="333">
        <v>14</v>
      </c>
      <c r="Q41" s="33">
        <v>60.928571429999998</v>
      </c>
      <c r="R41" s="581">
        <v>63.14</v>
      </c>
      <c r="S41" s="566">
        <v>47</v>
      </c>
      <c r="T41" s="477">
        <v>32</v>
      </c>
      <c r="U41" s="40">
        <v>46</v>
      </c>
      <c r="V41" s="40">
        <v>48</v>
      </c>
      <c r="W41" s="85">
        <v>44</v>
      </c>
      <c r="X41" s="278">
        <f t="shared" si="1"/>
        <v>217</v>
      </c>
    </row>
    <row r="42" spans="1:24" x14ac:dyDescent="0.25">
      <c r="A42" s="37">
        <v>36</v>
      </c>
      <c r="B42" s="275" t="s">
        <v>65</v>
      </c>
      <c r="C42" s="349" t="s">
        <v>85</v>
      </c>
      <c r="D42" s="516"/>
      <c r="E42" s="515"/>
      <c r="F42" s="508">
        <v>74.430000000000007</v>
      </c>
      <c r="G42" s="443">
        <v>6</v>
      </c>
      <c r="H42" s="509">
        <v>67</v>
      </c>
      <c r="I42" s="510">
        <v>69.41</v>
      </c>
      <c r="J42" s="178">
        <v>1</v>
      </c>
      <c r="K42" s="511">
        <v>71</v>
      </c>
      <c r="L42" s="512">
        <v>67.67</v>
      </c>
      <c r="M42" s="345">
        <v>2</v>
      </c>
      <c r="N42" s="35">
        <v>75</v>
      </c>
      <c r="O42" s="384">
        <v>66.87</v>
      </c>
      <c r="P42" s="333">
        <v>2</v>
      </c>
      <c r="Q42" s="33">
        <v>64.5</v>
      </c>
      <c r="R42" s="581">
        <v>63.14</v>
      </c>
      <c r="S42" s="566">
        <v>95</v>
      </c>
      <c r="T42" s="477">
        <v>45</v>
      </c>
      <c r="U42" s="40">
        <v>27</v>
      </c>
      <c r="V42" s="40">
        <v>18</v>
      </c>
      <c r="W42" s="85">
        <v>33</v>
      </c>
      <c r="X42" s="319">
        <f t="shared" si="1"/>
        <v>218</v>
      </c>
    </row>
    <row r="43" spans="1:24" x14ac:dyDescent="0.25">
      <c r="A43" s="37">
        <v>37</v>
      </c>
      <c r="B43" s="275" t="s">
        <v>28</v>
      </c>
      <c r="C43" s="349" t="s">
        <v>112</v>
      </c>
      <c r="D43" s="499">
        <v>3</v>
      </c>
      <c r="E43" s="457">
        <v>79.33</v>
      </c>
      <c r="F43" s="508">
        <v>74.430000000000007</v>
      </c>
      <c r="G43" s="169">
        <v>2</v>
      </c>
      <c r="H43" s="509">
        <v>68</v>
      </c>
      <c r="I43" s="510">
        <v>69.41</v>
      </c>
      <c r="J43" s="178">
        <v>1</v>
      </c>
      <c r="K43" s="511">
        <v>77</v>
      </c>
      <c r="L43" s="512">
        <v>67.67</v>
      </c>
      <c r="M43" s="416"/>
      <c r="N43" s="277"/>
      <c r="O43" s="384">
        <v>66.87</v>
      </c>
      <c r="P43" s="333">
        <v>2</v>
      </c>
      <c r="Q43" s="33">
        <v>58.5</v>
      </c>
      <c r="R43" s="581">
        <v>63.14</v>
      </c>
      <c r="S43" s="566">
        <v>24</v>
      </c>
      <c r="T43" s="477">
        <v>43</v>
      </c>
      <c r="U43" s="40">
        <v>13</v>
      </c>
      <c r="V43" s="40">
        <v>89</v>
      </c>
      <c r="W43" s="85">
        <v>50</v>
      </c>
      <c r="X43" s="278">
        <f t="shared" si="1"/>
        <v>219</v>
      </c>
    </row>
    <row r="44" spans="1:24" x14ac:dyDescent="0.25">
      <c r="A44" s="37">
        <v>38</v>
      </c>
      <c r="B44" s="275" t="s">
        <v>43</v>
      </c>
      <c r="C44" s="349" t="s">
        <v>76</v>
      </c>
      <c r="D44" s="494">
        <v>3</v>
      </c>
      <c r="E44" s="173">
        <v>72</v>
      </c>
      <c r="F44" s="508">
        <v>74.430000000000007</v>
      </c>
      <c r="G44" s="178">
        <v>7</v>
      </c>
      <c r="H44" s="509">
        <v>72.290000000000006</v>
      </c>
      <c r="I44" s="510">
        <v>69.41</v>
      </c>
      <c r="J44" s="178">
        <v>4</v>
      </c>
      <c r="K44" s="511">
        <v>65.75</v>
      </c>
      <c r="L44" s="512">
        <v>67.67</v>
      </c>
      <c r="M44" s="341">
        <v>4</v>
      </c>
      <c r="N44" s="277">
        <v>73.75</v>
      </c>
      <c r="O44" s="384">
        <v>66.87</v>
      </c>
      <c r="P44" s="333">
        <v>2</v>
      </c>
      <c r="Q44" s="33">
        <v>44.5</v>
      </c>
      <c r="R44" s="581">
        <v>63.14</v>
      </c>
      <c r="S44" s="566">
        <v>50</v>
      </c>
      <c r="T44" s="477">
        <v>31</v>
      </c>
      <c r="U44" s="40">
        <v>43</v>
      </c>
      <c r="V44" s="40">
        <v>21</v>
      </c>
      <c r="W44" s="85">
        <v>74</v>
      </c>
      <c r="X44" s="278">
        <f t="shared" si="1"/>
        <v>219</v>
      </c>
    </row>
    <row r="45" spans="1:24" x14ac:dyDescent="0.25">
      <c r="A45" s="37">
        <v>39</v>
      </c>
      <c r="B45" s="275" t="s">
        <v>35</v>
      </c>
      <c r="C45" s="349" t="s">
        <v>110</v>
      </c>
      <c r="D45" s="492">
        <v>9</v>
      </c>
      <c r="E45" s="326">
        <v>67</v>
      </c>
      <c r="F45" s="508">
        <v>74.430000000000007</v>
      </c>
      <c r="G45" s="178">
        <v>12</v>
      </c>
      <c r="H45" s="509">
        <v>66</v>
      </c>
      <c r="I45" s="510">
        <v>69.41</v>
      </c>
      <c r="J45" s="178">
        <v>5</v>
      </c>
      <c r="K45" s="511">
        <v>68.2</v>
      </c>
      <c r="L45" s="512">
        <v>67.67</v>
      </c>
      <c r="M45" s="341">
        <v>9</v>
      </c>
      <c r="N45" s="277">
        <v>62.222222222222221</v>
      </c>
      <c r="O45" s="384">
        <v>66.87</v>
      </c>
      <c r="P45" s="333">
        <v>14</v>
      </c>
      <c r="Q45" s="33">
        <v>64.785714290000001</v>
      </c>
      <c r="R45" s="581">
        <v>63.14</v>
      </c>
      <c r="S45" s="566">
        <v>62</v>
      </c>
      <c r="T45" s="477">
        <v>47</v>
      </c>
      <c r="U45" s="40">
        <v>35</v>
      </c>
      <c r="V45" s="40">
        <v>50</v>
      </c>
      <c r="W45" s="85">
        <v>32</v>
      </c>
      <c r="X45" s="278">
        <f t="shared" si="1"/>
        <v>226</v>
      </c>
    </row>
    <row r="46" spans="1:24" ht="15.75" thickBot="1" x14ac:dyDescent="0.3">
      <c r="A46" s="240">
        <v>40</v>
      </c>
      <c r="B46" s="22" t="s">
        <v>35</v>
      </c>
      <c r="C46" s="233" t="s">
        <v>148</v>
      </c>
      <c r="D46" s="491">
        <v>4</v>
      </c>
      <c r="E46" s="327">
        <v>68.8</v>
      </c>
      <c r="F46" s="555">
        <v>74.430000000000007</v>
      </c>
      <c r="G46" s="361">
        <v>5</v>
      </c>
      <c r="H46" s="521">
        <v>62</v>
      </c>
      <c r="I46" s="522">
        <v>69.41</v>
      </c>
      <c r="J46" s="361">
        <v>1</v>
      </c>
      <c r="K46" s="523">
        <v>80</v>
      </c>
      <c r="L46" s="524">
        <v>67.67</v>
      </c>
      <c r="M46" s="343"/>
      <c r="N46" s="292"/>
      <c r="O46" s="394">
        <v>66.87</v>
      </c>
      <c r="P46" s="334">
        <v>1</v>
      </c>
      <c r="Q46" s="43">
        <v>71</v>
      </c>
      <c r="R46" s="582">
        <v>63.14</v>
      </c>
      <c r="S46" s="569">
        <v>59</v>
      </c>
      <c r="T46" s="480">
        <v>55</v>
      </c>
      <c r="U46" s="51">
        <v>5</v>
      </c>
      <c r="V46" s="51">
        <v>89</v>
      </c>
      <c r="W46" s="115">
        <v>19</v>
      </c>
      <c r="X46" s="284">
        <f t="shared" si="1"/>
        <v>227</v>
      </c>
    </row>
    <row r="47" spans="1:24" x14ac:dyDescent="0.25">
      <c r="A47" s="53">
        <v>41</v>
      </c>
      <c r="B47" s="285" t="s">
        <v>2</v>
      </c>
      <c r="C47" s="624" t="s">
        <v>170</v>
      </c>
      <c r="D47" s="498">
        <v>24</v>
      </c>
      <c r="E47" s="190">
        <v>75</v>
      </c>
      <c r="F47" s="559">
        <v>74.430000000000007</v>
      </c>
      <c r="G47" s="360">
        <v>21</v>
      </c>
      <c r="H47" s="541">
        <v>67.099999999999994</v>
      </c>
      <c r="I47" s="503">
        <v>69.41</v>
      </c>
      <c r="J47" s="360">
        <v>27</v>
      </c>
      <c r="K47" s="504">
        <v>70.037037037037038</v>
      </c>
      <c r="L47" s="505">
        <v>67.67</v>
      </c>
      <c r="M47" s="339">
        <v>3</v>
      </c>
      <c r="N47" s="287">
        <v>39.333333333333336</v>
      </c>
      <c r="O47" s="393">
        <v>66.87</v>
      </c>
      <c r="P47" s="332">
        <v>17</v>
      </c>
      <c r="Q47" s="57">
        <v>58.529411760000002</v>
      </c>
      <c r="R47" s="580">
        <v>63.14</v>
      </c>
      <c r="S47" s="565">
        <v>34</v>
      </c>
      <c r="T47" s="476">
        <v>44</v>
      </c>
      <c r="U47" s="58">
        <v>30</v>
      </c>
      <c r="V47" s="58">
        <v>78</v>
      </c>
      <c r="W47" s="84">
        <v>49</v>
      </c>
      <c r="X47" s="288">
        <f t="shared" si="1"/>
        <v>235</v>
      </c>
    </row>
    <row r="48" spans="1:24" x14ac:dyDescent="0.25">
      <c r="A48" s="37">
        <v>42</v>
      </c>
      <c r="B48" s="18" t="s">
        <v>28</v>
      </c>
      <c r="C48" s="231" t="s">
        <v>113</v>
      </c>
      <c r="D48" s="499">
        <v>2</v>
      </c>
      <c r="E48" s="457">
        <v>92</v>
      </c>
      <c r="F48" s="554">
        <v>74.430000000000007</v>
      </c>
      <c r="G48" s="169">
        <v>10</v>
      </c>
      <c r="H48" s="509">
        <v>69</v>
      </c>
      <c r="I48" s="510">
        <v>69.41</v>
      </c>
      <c r="J48" s="178"/>
      <c r="K48" s="511"/>
      <c r="L48" s="512">
        <v>67.67</v>
      </c>
      <c r="M48" s="341"/>
      <c r="N48" s="277"/>
      <c r="O48" s="384">
        <v>66.87</v>
      </c>
      <c r="P48" s="333">
        <v>3</v>
      </c>
      <c r="Q48" s="33">
        <v>74.666666669999998</v>
      </c>
      <c r="R48" s="581">
        <v>63.14</v>
      </c>
      <c r="S48" s="566">
        <v>2</v>
      </c>
      <c r="T48" s="477">
        <v>42</v>
      </c>
      <c r="U48" s="40">
        <v>90</v>
      </c>
      <c r="V48" s="40">
        <v>89</v>
      </c>
      <c r="W48" s="85">
        <v>13</v>
      </c>
      <c r="X48" s="278">
        <f t="shared" si="1"/>
        <v>236</v>
      </c>
    </row>
    <row r="49" spans="1:24" x14ac:dyDescent="0.25">
      <c r="A49" s="37">
        <v>43</v>
      </c>
      <c r="B49" s="18" t="s">
        <v>28</v>
      </c>
      <c r="C49" s="78" t="s">
        <v>32</v>
      </c>
      <c r="D49" s="499">
        <v>4</v>
      </c>
      <c r="E49" s="457">
        <v>75.25</v>
      </c>
      <c r="F49" s="514">
        <v>74.430000000000007</v>
      </c>
      <c r="G49" s="169">
        <v>2</v>
      </c>
      <c r="H49" s="509">
        <v>61</v>
      </c>
      <c r="I49" s="510">
        <v>69.41</v>
      </c>
      <c r="J49" s="178">
        <v>2</v>
      </c>
      <c r="K49" s="511">
        <v>57.5</v>
      </c>
      <c r="L49" s="512">
        <v>67.67</v>
      </c>
      <c r="M49" s="341">
        <v>5</v>
      </c>
      <c r="N49" s="277">
        <v>52</v>
      </c>
      <c r="O49" s="384">
        <v>66.87</v>
      </c>
      <c r="P49" s="333">
        <v>1</v>
      </c>
      <c r="Q49" s="33">
        <v>71</v>
      </c>
      <c r="R49" s="581">
        <v>63.14</v>
      </c>
      <c r="S49" s="566">
        <v>33</v>
      </c>
      <c r="T49" s="477">
        <v>57</v>
      </c>
      <c r="U49" s="40">
        <v>63</v>
      </c>
      <c r="V49" s="40">
        <v>66</v>
      </c>
      <c r="W49" s="85">
        <v>18</v>
      </c>
      <c r="X49" s="278">
        <f t="shared" si="1"/>
        <v>237</v>
      </c>
    </row>
    <row r="50" spans="1:24" x14ac:dyDescent="0.25">
      <c r="A50" s="37">
        <v>44</v>
      </c>
      <c r="B50" s="275" t="s">
        <v>2</v>
      </c>
      <c r="C50" s="351" t="s">
        <v>11</v>
      </c>
      <c r="D50" s="494">
        <v>2</v>
      </c>
      <c r="E50" s="173">
        <v>60</v>
      </c>
      <c r="F50" s="557">
        <v>74.430000000000007</v>
      </c>
      <c r="G50" s="178">
        <v>2</v>
      </c>
      <c r="H50" s="509">
        <v>58</v>
      </c>
      <c r="I50" s="510">
        <v>69.41</v>
      </c>
      <c r="J50" s="178">
        <v>1</v>
      </c>
      <c r="K50" s="511">
        <v>79</v>
      </c>
      <c r="L50" s="512">
        <v>67.67</v>
      </c>
      <c r="M50" s="341">
        <v>3</v>
      </c>
      <c r="N50" s="277">
        <v>72</v>
      </c>
      <c r="O50" s="384">
        <v>66.87</v>
      </c>
      <c r="P50" s="333">
        <v>2</v>
      </c>
      <c r="Q50" s="33">
        <v>54</v>
      </c>
      <c r="R50" s="581">
        <v>63.14</v>
      </c>
      <c r="S50" s="566">
        <v>76</v>
      </c>
      <c r="T50" s="477">
        <v>64</v>
      </c>
      <c r="U50" s="40">
        <v>7</v>
      </c>
      <c r="V50" s="40">
        <v>28</v>
      </c>
      <c r="W50" s="85">
        <v>62</v>
      </c>
      <c r="X50" s="278">
        <f t="shared" si="1"/>
        <v>237</v>
      </c>
    </row>
    <row r="51" spans="1:24" x14ac:dyDescent="0.25">
      <c r="A51" s="37">
        <v>45</v>
      </c>
      <c r="B51" s="275" t="s">
        <v>2</v>
      </c>
      <c r="C51" s="623" t="s">
        <v>173</v>
      </c>
      <c r="D51" s="587">
        <v>25</v>
      </c>
      <c r="E51" s="173">
        <v>71</v>
      </c>
      <c r="F51" s="557">
        <v>74.430000000000007</v>
      </c>
      <c r="G51" s="178">
        <v>19</v>
      </c>
      <c r="H51" s="509">
        <v>70.8</v>
      </c>
      <c r="I51" s="510">
        <v>69.41</v>
      </c>
      <c r="J51" s="178">
        <v>12</v>
      </c>
      <c r="K51" s="511">
        <v>69.083333333333329</v>
      </c>
      <c r="L51" s="512">
        <v>67.67</v>
      </c>
      <c r="M51" s="341">
        <v>1</v>
      </c>
      <c r="N51" s="277">
        <v>59</v>
      </c>
      <c r="O51" s="384">
        <v>66.87</v>
      </c>
      <c r="P51" s="333">
        <v>20</v>
      </c>
      <c r="Q51" s="33">
        <v>54.55</v>
      </c>
      <c r="R51" s="581">
        <v>63.14</v>
      </c>
      <c r="S51" s="566">
        <v>54</v>
      </c>
      <c r="T51" s="477">
        <v>35</v>
      </c>
      <c r="U51" s="40">
        <v>33</v>
      </c>
      <c r="V51" s="40">
        <v>56</v>
      </c>
      <c r="W51" s="85">
        <v>61</v>
      </c>
      <c r="X51" s="278">
        <f t="shared" si="1"/>
        <v>239</v>
      </c>
    </row>
    <row r="52" spans="1:24" x14ac:dyDescent="0.25">
      <c r="A52" s="37">
        <v>46</v>
      </c>
      <c r="B52" s="18" t="s">
        <v>0</v>
      </c>
      <c r="C52" s="78" t="s">
        <v>100</v>
      </c>
      <c r="D52" s="494">
        <v>5</v>
      </c>
      <c r="E52" s="173">
        <v>71.8</v>
      </c>
      <c r="F52" s="514">
        <v>74.430000000000007</v>
      </c>
      <c r="G52" s="178">
        <v>3</v>
      </c>
      <c r="H52" s="509">
        <v>70</v>
      </c>
      <c r="I52" s="510">
        <v>69.41</v>
      </c>
      <c r="J52" s="178">
        <v>5</v>
      </c>
      <c r="K52" s="511">
        <v>60.4</v>
      </c>
      <c r="L52" s="512">
        <v>67.67</v>
      </c>
      <c r="M52" s="341">
        <v>4</v>
      </c>
      <c r="N52" s="277">
        <v>63</v>
      </c>
      <c r="O52" s="384">
        <v>66.87</v>
      </c>
      <c r="P52" s="333">
        <v>5</v>
      </c>
      <c r="Q52" s="297">
        <v>58.4</v>
      </c>
      <c r="R52" s="581">
        <v>63.14</v>
      </c>
      <c r="S52" s="37">
        <v>53</v>
      </c>
      <c r="T52" s="477">
        <v>39</v>
      </c>
      <c r="U52" s="40">
        <v>54</v>
      </c>
      <c r="V52" s="40">
        <v>49</v>
      </c>
      <c r="W52" s="85">
        <v>51</v>
      </c>
      <c r="X52" s="278">
        <f t="shared" si="1"/>
        <v>246</v>
      </c>
    </row>
    <row r="53" spans="1:24" x14ac:dyDescent="0.25">
      <c r="A53" s="37">
        <v>47</v>
      </c>
      <c r="B53" s="18" t="s">
        <v>43</v>
      </c>
      <c r="C53" s="78" t="s">
        <v>78</v>
      </c>
      <c r="D53" s="494">
        <v>4</v>
      </c>
      <c r="E53" s="173">
        <v>73.5</v>
      </c>
      <c r="F53" s="514">
        <v>74.430000000000007</v>
      </c>
      <c r="G53" s="178">
        <v>4</v>
      </c>
      <c r="H53" s="509">
        <v>60.5</v>
      </c>
      <c r="I53" s="510">
        <v>69.41</v>
      </c>
      <c r="J53" s="178">
        <v>4</v>
      </c>
      <c r="K53" s="511">
        <v>54</v>
      </c>
      <c r="L53" s="512">
        <v>67.67</v>
      </c>
      <c r="M53" s="341">
        <v>3</v>
      </c>
      <c r="N53" s="277">
        <v>48</v>
      </c>
      <c r="O53" s="384">
        <v>66.87</v>
      </c>
      <c r="P53" s="333">
        <v>2</v>
      </c>
      <c r="Q53" s="33">
        <v>77</v>
      </c>
      <c r="R53" s="581">
        <v>63.14</v>
      </c>
      <c r="S53" s="566">
        <v>39</v>
      </c>
      <c r="T53" s="477">
        <v>58</v>
      </c>
      <c r="U53" s="40">
        <v>73</v>
      </c>
      <c r="V53" s="40">
        <v>71</v>
      </c>
      <c r="W53" s="85">
        <v>8</v>
      </c>
      <c r="X53" s="278">
        <f t="shared" si="1"/>
        <v>249</v>
      </c>
    </row>
    <row r="54" spans="1:24" x14ac:dyDescent="0.25">
      <c r="A54" s="37">
        <v>48</v>
      </c>
      <c r="B54" s="275" t="s">
        <v>2</v>
      </c>
      <c r="C54" s="351" t="s">
        <v>8</v>
      </c>
      <c r="D54" s="494">
        <v>2</v>
      </c>
      <c r="E54" s="173">
        <v>60</v>
      </c>
      <c r="F54" s="557">
        <v>74.430000000000007</v>
      </c>
      <c r="G54" s="178">
        <v>1</v>
      </c>
      <c r="H54" s="509">
        <v>31</v>
      </c>
      <c r="I54" s="510">
        <v>69.41</v>
      </c>
      <c r="J54" s="178">
        <v>2</v>
      </c>
      <c r="K54" s="511">
        <v>78</v>
      </c>
      <c r="L54" s="512">
        <v>67.67</v>
      </c>
      <c r="M54" s="341">
        <v>2</v>
      </c>
      <c r="N54" s="277">
        <v>44.5</v>
      </c>
      <c r="O54" s="384">
        <v>66.87</v>
      </c>
      <c r="P54" s="333">
        <v>1</v>
      </c>
      <c r="Q54" s="33">
        <v>83</v>
      </c>
      <c r="R54" s="581">
        <v>63.14</v>
      </c>
      <c r="S54" s="566">
        <v>77</v>
      </c>
      <c r="T54" s="477">
        <v>89</v>
      </c>
      <c r="U54" s="40">
        <v>9</v>
      </c>
      <c r="V54" s="40">
        <v>73</v>
      </c>
      <c r="W54" s="85">
        <v>2</v>
      </c>
      <c r="X54" s="278">
        <f t="shared" si="1"/>
        <v>250</v>
      </c>
    </row>
    <row r="55" spans="1:24" x14ac:dyDescent="0.25">
      <c r="A55" s="37">
        <v>49</v>
      </c>
      <c r="B55" s="2" t="s">
        <v>28</v>
      </c>
      <c r="C55" s="349" t="s">
        <v>96</v>
      </c>
      <c r="D55" s="499">
        <v>3</v>
      </c>
      <c r="E55" s="457">
        <v>71</v>
      </c>
      <c r="F55" s="508">
        <v>74.430000000000007</v>
      </c>
      <c r="G55" s="169">
        <v>1</v>
      </c>
      <c r="H55" s="509">
        <v>85</v>
      </c>
      <c r="I55" s="510">
        <v>69.41</v>
      </c>
      <c r="J55" s="364"/>
      <c r="K55" s="534"/>
      <c r="L55" s="512">
        <v>67.67</v>
      </c>
      <c r="M55" s="345">
        <v>3</v>
      </c>
      <c r="N55" s="35">
        <v>75</v>
      </c>
      <c r="O55" s="384">
        <v>66.87</v>
      </c>
      <c r="P55" s="336"/>
      <c r="Q55" s="277"/>
      <c r="R55" s="581">
        <v>63.14</v>
      </c>
      <c r="S55" s="566">
        <v>55</v>
      </c>
      <c r="T55" s="477">
        <v>4</v>
      </c>
      <c r="U55" s="321">
        <v>90</v>
      </c>
      <c r="V55" s="40">
        <v>20</v>
      </c>
      <c r="W55" s="85">
        <v>83</v>
      </c>
      <c r="X55" s="278">
        <f t="shared" si="1"/>
        <v>252</v>
      </c>
    </row>
    <row r="56" spans="1:24" ht="15.75" thickBot="1" x14ac:dyDescent="0.3">
      <c r="A56" s="240">
        <v>50</v>
      </c>
      <c r="B56" s="3" t="s">
        <v>28</v>
      </c>
      <c r="C56" s="350" t="s">
        <v>92</v>
      </c>
      <c r="D56" s="821">
        <v>1</v>
      </c>
      <c r="E56" s="826">
        <v>78</v>
      </c>
      <c r="F56" s="520">
        <v>74.430000000000007</v>
      </c>
      <c r="G56" s="577">
        <v>2</v>
      </c>
      <c r="H56" s="521">
        <v>46</v>
      </c>
      <c r="I56" s="522">
        <v>69.41</v>
      </c>
      <c r="J56" s="413">
        <v>5</v>
      </c>
      <c r="K56" s="543">
        <v>50.6</v>
      </c>
      <c r="L56" s="524">
        <v>67.67</v>
      </c>
      <c r="M56" s="343">
        <v>1</v>
      </c>
      <c r="N56" s="292">
        <v>49</v>
      </c>
      <c r="O56" s="394">
        <v>66.87</v>
      </c>
      <c r="P56" s="338">
        <v>2</v>
      </c>
      <c r="Q56" s="292">
        <v>87</v>
      </c>
      <c r="R56" s="582">
        <v>63.14</v>
      </c>
      <c r="S56" s="567">
        <v>29</v>
      </c>
      <c r="T56" s="478">
        <v>83</v>
      </c>
      <c r="U56" s="412">
        <v>75</v>
      </c>
      <c r="V56" s="45">
        <v>70</v>
      </c>
      <c r="W56" s="87">
        <v>1</v>
      </c>
      <c r="X56" s="293">
        <f t="shared" si="1"/>
        <v>258</v>
      </c>
    </row>
    <row r="57" spans="1:24" x14ac:dyDescent="0.25">
      <c r="A57" s="38">
        <v>51</v>
      </c>
      <c r="B57" s="818" t="s">
        <v>35</v>
      </c>
      <c r="C57" s="414" t="s">
        <v>40</v>
      </c>
      <c r="D57" s="584">
        <v>4</v>
      </c>
      <c r="E57" s="326">
        <v>49.75</v>
      </c>
      <c r="F57" s="560">
        <v>74.430000000000007</v>
      </c>
      <c r="G57" s="362">
        <v>2</v>
      </c>
      <c r="H57" s="544">
        <v>75</v>
      </c>
      <c r="I57" s="527">
        <v>69.41</v>
      </c>
      <c r="J57" s="362">
        <v>1</v>
      </c>
      <c r="K57" s="830">
        <v>60</v>
      </c>
      <c r="L57" s="528">
        <v>67.67</v>
      </c>
      <c r="M57" s="867">
        <v>2</v>
      </c>
      <c r="N57" s="273">
        <v>73</v>
      </c>
      <c r="O57" s="529">
        <v>66.87</v>
      </c>
      <c r="P57" s="868">
        <v>2</v>
      </c>
      <c r="Q57" s="273">
        <v>51.5</v>
      </c>
      <c r="R57" s="530">
        <v>63.14</v>
      </c>
      <c r="S57" s="568">
        <v>86</v>
      </c>
      <c r="T57" s="479">
        <v>25</v>
      </c>
      <c r="U57" s="41">
        <v>55</v>
      </c>
      <c r="V57" s="41">
        <v>25</v>
      </c>
      <c r="W57" s="114">
        <v>69</v>
      </c>
      <c r="X57" s="274">
        <f t="shared" si="1"/>
        <v>260</v>
      </c>
    </row>
    <row r="58" spans="1:24" x14ac:dyDescent="0.25">
      <c r="A58" s="37">
        <v>52</v>
      </c>
      <c r="B58" s="2" t="s">
        <v>2</v>
      </c>
      <c r="C58" s="351" t="s">
        <v>3</v>
      </c>
      <c r="D58" s="494">
        <v>6</v>
      </c>
      <c r="E58" s="173">
        <v>79.5</v>
      </c>
      <c r="F58" s="557">
        <v>74.430000000000007</v>
      </c>
      <c r="G58" s="178">
        <v>4</v>
      </c>
      <c r="H58" s="509">
        <v>69.5</v>
      </c>
      <c r="I58" s="510">
        <v>69.41</v>
      </c>
      <c r="J58" s="364"/>
      <c r="K58" s="534"/>
      <c r="L58" s="512">
        <v>67.67</v>
      </c>
      <c r="M58" s="341">
        <v>1</v>
      </c>
      <c r="N58" s="277">
        <v>48</v>
      </c>
      <c r="O58" s="384">
        <v>66.87</v>
      </c>
      <c r="P58" s="333">
        <v>4</v>
      </c>
      <c r="Q58" s="33">
        <v>62.25</v>
      </c>
      <c r="R58" s="513">
        <v>63.14</v>
      </c>
      <c r="S58" s="566">
        <v>23</v>
      </c>
      <c r="T58" s="477">
        <v>41</v>
      </c>
      <c r="U58" s="321">
        <v>90</v>
      </c>
      <c r="V58" s="40">
        <v>72</v>
      </c>
      <c r="W58" s="85">
        <v>39</v>
      </c>
      <c r="X58" s="278">
        <f t="shared" si="1"/>
        <v>265</v>
      </c>
    </row>
    <row r="59" spans="1:24" x14ac:dyDescent="0.25">
      <c r="A59" s="37">
        <v>53</v>
      </c>
      <c r="B59" s="275" t="s">
        <v>2</v>
      </c>
      <c r="C59" s="623" t="s">
        <v>171</v>
      </c>
      <c r="D59" s="492">
        <v>31</v>
      </c>
      <c r="E59" s="326">
        <v>73</v>
      </c>
      <c r="F59" s="557">
        <v>74.430000000000007</v>
      </c>
      <c r="G59" s="178">
        <v>27</v>
      </c>
      <c r="H59" s="509">
        <v>70.400000000000006</v>
      </c>
      <c r="I59" s="510">
        <v>69.41</v>
      </c>
      <c r="J59" s="178">
        <v>20</v>
      </c>
      <c r="K59" s="511">
        <v>59.3</v>
      </c>
      <c r="L59" s="512">
        <v>67.67</v>
      </c>
      <c r="M59" s="341">
        <v>4</v>
      </c>
      <c r="N59" s="277">
        <v>31.75</v>
      </c>
      <c r="O59" s="384">
        <v>66.87</v>
      </c>
      <c r="P59" s="333">
        <v>23</v>
      </c>
      <c r="Q59" s="33">
        <v>59.739130430000003</v>
      </c>
      <c r="R59" s="513">
        <v>63.14</v>
      </c>
      <c r="S59" s="566">
        <v>41</v>
      </c>
      <c r="T59" s="477">
        <v>37</v>
      </c>
      <c r="U59" s="40">
        <v>58</v>
      </c>
      <c r="V59" s="40">
        <v>83</v>
      </c>
      <c r="W59" s="85">
        <v>46</v>
      </c>
      <c r="X59" s="278">
        <f t="shared" si="1"/>
        <v>265</v>
      </c>
    </row>
    <row r="60" spans="1:24" x14ac:dyDescent="0.25">
      <c r="A60" s="37">
        <v>54</v>
      </c>
      <c r="B60" s="275" t="s">
        <v>2</v>
      </c>
      <c r="C60" s="351" t="s">
        <v>6</v>
      </c>
      <c r="D60" s="494">
        <v>5</v>
      </c>
      <c r="E60" s="173">
        <v>63</v>
      </c>
      <c r="F60" s="557">
        <v>74.430000000000007</v>
      </c>
      <c r="G60" s="178">
        <v>5</v>
      </c>
      <c r="H60" s="509">
        <v>60</v>
      </c>
      <c r="I60" s="510">
        <v>69.41</v>
      </c>
      <c r="J60" s="178">
        <v>10</v>
      </c>
      <c r="K60" s="511">
        <v>57.9</v>
      </c>
      <c r="L60" s="512">
        <v>67.67</v>
      </c>
      <c r="M60" s="341">
        <v>9</v>
      </c>
      <c r="N60" s="277">
        <v>59.888888888888886</v>
      </c>
      <c r="O60" s="384">
        <v>66.87</v>
      </c>
      <c r="P60" s="333">
        <v>4</v>
      </c>
      <c r="Q60" s="33">
        <v>70</v>
      </c>
      <c r="R60" s="513">
        <v>63.14</v>
      </c>
      <c r="S60" s="566">
        <v>73</v>
      </c>
      <c r="T60" s="477">
        <v>60</v>
      </c>
      <c r="U60" s="40">
        <v>61</v>
      </c>
      <c r="V60" s="40">
        <v>52</v>
      </c>
      <c r="W60" s="85">
        <v>21</v>
      </c>
      <c r="X60" s="278">
        <f t="shared" si="1"/>
        <v>267</v>
      </c>
    </row>
    <row r="61" spans="1:24" x14ac:dyDescent="0.25">
      <c r="A61" s="37">
        <v>55</v>
      </c>
      <c r="B61" s="275" t="s">
        <v>65</v>
      </c>
      <c r="C61" s="349" t="s">
        <v>80</v>
      </c>
      <c r="D61" s="415">
        <v>6</v>
      </c>
      <c r="E61" s="509">
        <v>81.166666666666671</v>
      </c>
      <c r="F61" s="508">
        <v>74.430000000000007</v>
      </c>
      <c r="G61" s="443">
        <v>2</v>
      </c>
      <c r="H61" s="509">
        <v>40</v>
      </c>
      <c r="I61" s="510">
        <v>69.41</v>
      </c>
      <c r="J61" s="178">
        <v>3</v>
      </c>
      <c r="K61" s="511">
        <v>60.666666666666664</v>
      </c>
      <c r="L61" s="512">
        <v>67.67</v>
      </c>
      <c r="M61" s="345">
        <v>3</v>
      </c>
      <c r="N61" s="35">
        <v>65.33</v>
      </c>
      <c r="O61" s="384">
        <v>66.87</v>
      </c>
      <c r="P61" s="333">
        <v>6</v>
      </c>
      <c r="Q61" s="33">
        <v>51.666666669999998</v>
      </c>
      <c r="R61" s="513">
        <v>63.14</v>
      </c>
      <c r="S61" s="566">
        <v>16</v>
      </c>
      <c r="T61" s="477">
        <v>86</v>
      </c>
      <c r="U61" s="40">
        <v>53</v>
      </c>
      <c r="V61" s="40">
        <v>46</v>
      </c>
      <c r="W61" s="85">
        <v>68</v>
      </c>
      <c r="X61" s="278">
        <f t="shared" si="1"/>
        <v>269</v>
      </c>
    </row>
    <row r="62" spans="1:24" x14ac:dyDescent="0.25">
      <c r="A62" s="37">
        <v>56</v>
      </c>
      <c r="B62" s="275" t="s">
        <v>65</v>
      </c>
      <c r="C62" s="349" t="s">
        <v>81</v>
      </c>
      <c r="D62" s="415">
        <v>6</v>
      </c>
      <c r="E62" s="509">
        <v>73.166666666666671</v>
      </c>
      <c r="F62" s="508">
        <v>74.430000000000007</v>
      </c>
      <c r="G62" s="443">
        <v>7</v>
      </c>
      <c r="H62" s="509">
        <v>64</v>
      </c>
      <c r="I62" s="510">
        <v>69.41</v>
      </c>
      <c r="J62" s="178">
        <v>9</v>
      </c>
      <c r="K62" s="511">
        <v>58.444444444444443</v>
      </c>
      <c r="L62" s="512">
        <v>67.67</v>
      </c>
      <c r="M62" s="345">
        <v>7</v>
      </c>
      <c r="N62" s="35">
        <v>56.71</v>
      </c>
      <c r="O62" s="384">
        <v>66.87</v>
      </c>
      <c r="P62" s="333">
        <v>6</v>
      </c>
      <c r="Q62" s="33">
        <v>55.833333330000002</v>
      </c>
      <c r="R62" s="513">
        <v>63.14</v>
      </c>
      <c r="S62" s="566">
        <v>40</v>
      </c>
      <c r="T62" s="477">
        <v>51</v>
      </c>
      <c r="U62" s="40">
        <v>60</v>
      </c>
      <c r="V62" s="40">
        <v>60</v>
      </c>
      <c r="W62" s="85">
        <v>58</v>
      </c>
      <c r="X62" s="278">
        <f t="shared" si="1"/>
        <v>269</v>
      </c>
    </row>
    <row r="63" spans="1:24" x14ac:dyDescent="0.25">
      <c r="A63" s="37">
        <v>57</v>
      </c>
      <c r="B63" s="2" t="s">
        <v>28</v>
      </c>
      <c r="C63" s="486" t="s">
        <v>30</v>
      </c>
      <c r="D63" s="494">
        <v>4</v>
      </c>
      <c r="E63" s="173">
        <v>72</v>
      </c>
      <c r="F63" s="553">
        <v>74.430000000000007</v>
      </c>
      <c r="G63" s="178">
        <v>1</v>
      </c>
      <c r="H63" s="552">
        <v>56</v>
      </c>
      <c r="I63" s="510">
        <v>69.41</v>
      </c>
      <c r="J63" s="364">
        <v>3</v>
      </c>
      <c r="K63" s="534">
        <v>44</v>
      </c>
      <c r="L63" s="512">
        <v>67.67</v>
      </c>
      <c r="M63" s="341">
        <v>2</v>
      </c>
      <c r="N63" s="277">
        <v>70</v>
      </c>
      <c r="O63" s="384">
        <v>66.87</v>
      </c>
      <c r="P63" s="333">
        <v>4</v>
      </c>
      <c r="Q63" s="33">
        <v>62.5</v>
      </c>
      <c r="R63" s="513">
        <v>63.14</v>
      </c>
      <c r="S63" s="566">
        <v>49</v>
      </c>
      <c r="T63" s="382">
        <v>67</v>
      </c>
      <c r="U63" s="321">
        <v>82</v>
      </c>
      <c r="V63" s="40">
        <v>35</v>
      </c>
      <c r="W63" s="85">
        <v>37</v>
      </c>
      <c r="X63" s="278">
        <f t="shared" si="1"/>
        <v>270</v>
      </c>
    </row>
    <row r="64" spans="1:24" x14ac:dyDescent="0.25">
      <c r="A64" s="37">
        <v>58</v>
      </c>
      <c r="B64" s="275" t="s">
        <v>35</v>
      </c>
      <c r="C64" s="349" t="s">
        <v>38</v>
      </c>
      <c r="D64" s="494">
        <v>3</v>
      </c>
      <c r="E64" s="173">
        <v>65</v>
      </c>
      <c r="F64" s="508">
        <v>74.430000000000007</v>
      </c>
      <c r="G64" s="573"/>
      <c r="H64" s="515"/>
      <c r="I64" s="510">
        <v>69.41</v>
      </c>
      <c r="J64" s="178">
        <v>1</v>
      </c>
      <c r="K64" s="511">
        <v>77</v>
      </c>
      <c r="L64" s="512">
        <v>67.67</v>
      </c>
      <c r="M64" s="341">
        <v>1</v>
      </c>
      <c r="N64" s="277">
        <v>70</v>
      </c>
      <c r="O64" s="384">
        <v>66.87</v>
      </c>
      <c r="P64" s="333">
        <v>4</v>
      </c>
      <c r="Q64" s="33">
        <v>52</v>
      </c>
      <c r="R64" s="513">
        <v>63.14</v>
      </c>
      <c r="S64" s="566">
        <v>71</v>
      </c>
      <c r="T64" s="382">
        <v>92</v>
      </c>
      <c r="U64" s="40">
        <v>12</v>
      </c>
      <c r="V64" s="40">
        <v>33</v>
      </c>
      <c r="W64" s="85">
        <v>67</v>
      </c>
      <c r="X64" s="278">
        <f t="shared" si="1"/>
        <v>275</v>
      </c>
    </row>
    <row r="65" spans="1:24" x14ac:dyDescent="0.25">
      <c r="A65" s="37">
        <v>59</v>
      </c>
      <c r="B65" s="275" t="s">
        <v>2</v>
      </c>
      <c r="C65" s="351" t="s">
        <v>13</v>
      </c>
      <c r="D65" s="494">
        <v>6</v>
      </c>
      <c r="E65" s="173">
        <v>65</v>
      </c>
      <c r="F65" s="557">
        <v>74.430000000000007</v>
      </c>
      <c r="G65" s="178">
        <v>4</v>
      </c>
      <c r="H65" s="509">
        <v>54</v>
      </c>
      <c r="I65" s="510">
        <v>69.41</v>
      </c>
      <c r="J65" s="178">
        <v>2</v>
      </c>
      <c r="K65" s="511">
        <v>79.5</v>
      </c>
      <c r="L65" s="512">
        <v>67.67</v>
      </c>
      <c r="M65" s="341">
        <v>6</v>
      </c>
      <c r="N65" s="277">
        <v>59.333333333333336</v>
      </c>
      <c r="O65" s="384">
        <v>66.87</v>
      </c>
      <c r="P65" s="333">
        <v>1</v>
      </c>
      <c r="Q65" s="33">
        <v>35</v>
      </c>
      <c r="R65" s="513">
        <v>63.14</v>
      </c>
      <c r="S65" s="566">
        <v>70</v>
      </c>
      <c r="T65" s="477">
        <v>72</v>
      </c>
      <c r="U65" s="40">
        <v>6</v>
      </c>
      <c r="V65" s="40">
        <v>53</v>
      </c>
      <c r="W65" s="85">
        <v>78</v>
      </c>
      <c r="X65" s="278">
        <f t="shared" si="1"/>
        <v>279</v>
      </c>
    </row>
    <row r="66" spans="1:24" ht="15.75" thickBot="1" x14ac:dyDescent="0.3">
      <c r="A66" s="241">
        <v>60</v>
      </c>
      <c r="B66" s="280" t="s">
        <v>43</v>
      </c>
      <c r="C66" s="352" t="s">
        <v>53</v>
      </c>
      <c r="D66" s="820"/>
      <c r="E66" s="519"/>
      <c r="F66" s="545">
        <v>74.430000000000007</v>
      </c>
      <c r="G66" s="865"/>
      <c r="H66" s="866"/>
      <c r="I66" s="536">
        <v>69.41</v>
      </c>
      <c r="J66" s="363">
        <v>3</v>
      </c>
      <c r="K66" s="547">
        <v>71.666666666666671</v>
      </c>
      <c r="L66" s="537">
        <v>67.67</v>
      </c>
      <c r="M66" s="346">
        <v>3</v>
      </c>
      <c r="N66" s="282">
        <v>56.333333333333336</v>
      </c>
      <c r="O66" s="538">
        <v>66.87</v>
      </c>
      <c r="P66" s="335">
        <v>3</v>
      </c>
      <c r="Q66" s="283">
        <v>78.333333330000002</v>
      </c>
      <c r="R66" s="539">
        <v>63.14</v>
      </c>
      <c r="S66" s="569">
        <v>95</v>
      </c>
      <c r="T66" s="482">
        <v>92</v>
      </c>
      <c r="U66" s="51">
        <v>26</v>
      </c>
      <c r="V66" s="51">
        <v>61</v>
      </c>
      <c r="W66" s="115">
        <v>5</v>
      </c>
      <c r="X66" s="284">
        <f t="shared" si="1"/>
        <v>279</v>
      </c>
    </row>
    <row r="67" spans="1:24" x14ac:dyDescent="0.25">
      <c r="A67" s="53">
        <v>61</v>
      </c>
      <c r="B67" s="285" t="s">
        <v>35</v>
      </c>
      <c r="C67" s="359" t="s">
        <v>87</v>
      </c>
      <c r="D67" s="498">
        <v>1</v>
      </c>
      <c r="E67" s="190">
        <v>37</v>
      </c>
      <c r="F67" s="502">
        <v>74.430000000000007</v>
      </c>
      <c r="G67" s="360">
        <v>1</v>
      </c>
      <c r="H67" s="541">
        <v>77</v>
      </c>
      <c r="I67" s="503">
        <v>69.41</v>
      </c>
      <c r="J67" s="360">
        <v>2</v>
      </c>
      <c r="K67" s="504">
        <v>76.5</v>
      </c>
      <c r="L67" s="505">
        <v>67.67</v>
      </c>
      <c r="M67" s="339">
        <v>2</v>
      </c>
      <c r="N67" s="287">
        <v>44</v>
      </c>
      <c r="O67" s="393">
        <v>66.87</v>
      </c>
      <c r="P67" s="332">
        <v>2</v>
      </c>
      <c r="Q67" s="57">
        <v>32</v>
      </c>
      <c r="R67" s="580">
        <v>63.14</v>
      </c>
      <c r="S67" s="565">
        <v>92</v>
      </c>
      <c r="T67" s="476">
        <v>19</v>
      </c>
      <c r="U67" s="58">
        <v>15</v>
      </c>
      <c r="V67" s="58">
        <v>74</v>
      </c>
      <c r="W67" s="84">
        <v>80</v>
      </c>
      <c r="X67" s="288">
        <f t="shared" si="1"/>
        <v>280</v>
      </c>
    </row>
    <row r="68" spans="1:24" x14ac:dyDescent="0.25">
      <c r="A68" s="37">
        <v>62</v>
      </c>
      <c r="B68" s="275" t="s">
        <v>65</v>
      </c>
      <c r="C68" s="351" t="s">
        <v>162</v>
      </c>
      <c r="D68" s="494">
        <v>1</v>
      </c>
      <c r="E68" s="173">
        <v>66</v>
      </c>
      <c r="F68" s="557">
        <v>74.430000000000007</v>
      </c>
      <c r="G68" s="578"/>
      <c r="H68" s="556"/>
      <c r="I68" s="510">
        <v>69.41</v>
      </c>
      <c r="J68" s="178"/>
      <c r="K68" s="511"/>
      <c r="L68" s="512">
        <v>67.67</v>
      </c>
      <c r="M68" s="341">
        <v>1</v>
      </c>
      <c r="N68" s="277">
        <v>83</v>
      </c>
      <c r="O68" s="384">
        <v>66.87</v>
      </c>
      <c r="P68" s="333">
        <v>3</v>
      </c>
      <c r="Q68" s="33">
        <v>68.333333330000002</v>
      </c>
      <c r="R68" s="581">
        <v>63.14</v>
      </c>
      <c r="S68" s="566">
        <v>68</v>
      </c>
      <c r="T68" s="382">
        <v>92</v>
      </c>
      <c r="U68" s="40">
        <v>90</v>
      </c>
      <c r="V68" s="40">
        <v>5</v>
      </c>
      <c r="W68" s="85">
        <v>26</v>
      </c>
      <c r="X68" s="278">
        <f t="shared" si="1"/>
        <v>281</v>
      </c>
    </row>
    <row r="69" spans="1:24" x14ac:dyDescent="0.25">
      <c r="A69" s="37">
        <v>63</v>
      </c>
      <c r="B69" s="275" t="s">
        <v>43</v>
      </c>
      <c r="C69" s="349" t="s">
        <v>46</v>
      </c>
      <c r="D69" s="587">
        <v>1</v>
      </c>
      <c r="E69" s="173">
        <v>95</v>
      </c>
      <c r="F69" s="508">
        <v>74.430000000000007</v>
      </c>
      <c r="G69" s="178">
        <v>1</v>
      </c>
      <c r="H69" s="509">
        <v>55</v>
      </c>
      <c r="I69" s="510">
        <v>69.41</v>
      </c>
      <c r="J69" s="178">
        <v>1</v>
      </c>
      <c r="K69" s="511">
        <v>56</v>
      </c>
      <c r="L69" s="512">
        <v>67.67</v>
      </c>
      <c r="M69" s="341">
        <v>1</v>
      </c>
      <c r="N69" s="277">
        <v>55</v>
      </c>
      <c r="O69" s="384">
        <v>66.87</v>
      </c>
      <c r="P69" s="336"/>
      <c r="Q69" s="277"/>
      <c r="R69" s="581">
        <v>63.14</v>
      </c>
      <c r="S69" s="566">
        <v>1</v>
      </c>
      <c r="T69" s="477">
        <v>71</v>
      </c>
      <c r="U69" s="40">
        <v>69</v>
      </c>
      <c r="V69" s="40">
        <v>62</v>
      </c>
      <c r="W69" s="85">
        <v>83</v>
      </c>
      <c r="X69" s="278">
        <f t="shared" si="1"/>
        <v>286</v>
      </c>
    </row>
    <row r="70" spans="1:24" x14ac:dyDescent="0.25">
      <c r="A70" s="37">
        <v>64</v>
      </c>
      <c r="B70" s="18" t="s">
        <v>43</v>
      </c>
      <c r="C70" s="78" t="s">
        <v>42</v>
      </c>
      <c r="D70" s="822">
        <v>1</v>
      </c>
      <c r="E70" s="827">
        <v>46</v>
      </c>
      <c r="F70" s="514">
        <v>74.430000000000007</v>
      </c>
      <c r="G70" s="169">
        <v>6</v>
      </c>
      <c r="H70" s="509">
        <v>66.5</v>
      </c>
      <c r="I70" s="510">
        <v>69.41</v>
      </c>
      <c r="J70" s="178">
        <v>7</v>
      </c>
      <c r="K70" s="511">
        <v>68.571428571428569</v>
      </c>
      <c r="L70" s="512">
        <v>67.67</v>
      </c>
      <c r="M70" s="341">
        <v>5</v>
      </c>
      <c r="N70" s="277">
        <v>51</v>
      </c>
      <c r="O70" s="384">
        <v>66.87</v>
      </c>
      <c r="P70" s="333">
        <v>3</v>
      </c>
      <c r="Q70" s="33">
        <v>55.666666669999998</v>
      </c>
      <c r="R70" s="581">
        <v>63.14</v>
      </c>
      <c r="S70" s="566">
        <v>87</v>
      </c>
      <c r="T70" s="477">
        <v>46</v>
      </c>
      <c r="U70" s="40">
        <v>34</v>
      </c>
      <c r="V70" s="40">
        <v>67</v>
      </c>
      <c r="W70" s="85">
        <v>59</v>
      </c>
      <c r="X70" s="278">
        <f t="shared" si="1"/>
        <v>293</v>
      </c>
    </row>
    <row r="71" spans="1:24" x14ac:dyDescent="0.25">
      <c r="A71" s="37">
        <v>65</v>
      </c>
      <c r="B71" s="275" t="s">
        <v>2</v>
      </c>
      <c r="C71" s="351" t="s">
        <v>19</v>
      </c>
      <c r="D71" s="494">
        <v>1</v>
      </c>
      <c r="E71" s="173">
        <v>67</v>
      </c>
      <c r="F71" s="557">
        <v>74.430000000000007</v>
      </c>
      <c r="G71" s="178">
        <v>2</v>
      </c>
      <c r="H71" s="509">
        <v>41.5</v>
      </c>
      <c r="I71" s="510">
        <v>69.41</v>
      </c>
      <c r="J71" s="178">
        <v>2</v>
      </c>
      <c r="K71" s="511">
        <v>77.5</v>
      </c>
      <c r="L71" s="512">
        <v>67.67</v>
      </c>
      <c r="M71" s="341">
        <v>3</v>
      </c>
      <c r="N71" s="277">
        <v>52.666666666666664</v>
      </c>
      <c r="O71" s="384">
        <v>66.87</v>
      </c>
      <c r="P71" s="333">
        <v>2</v>
      </c>
      <c r="Q71" s="33">
        <v>47</v>
      </c>
      <c r="R71" s="581">
        <v>63.14</v>
      </c>
      <c r="S71" s="566">
        <v>63</v>
      </c>
      <c r="T71" s="477">
        <v>84</v>
      </c>
      <c r="U71" s="40">
        <v>10</v>
      </c>
      <c r="V71" s="40">
        <v>65</v>
      </c>
      <c r="W71" s="85">
        <v>72</v>
      </c>
      <c r="X71" s="278">
        <f t="shared" ref="X71:X102" si="2">SUM(S71:W71)</f>
        <v>294</v>
      </c>
    </row>
    <row r="72" spans="1:24" x14ac:dyDescent="0.25">
      <c r="A72" s="37">
        <v>66</v>
      </c>
      <c r="B72" s="18" t="s">
        <v>2</v>
      </c>
      <c r="C72" s="78" t="s">
        <v>5</v>
      </c>
      <c r="D72" s="499">
        <v>1</v>
      </c>
      <c r="E72" s="457">
        <v>73</v>
      </c>
      <c r="F72" s="514">
        <v>74.430000000000007</v>
      </c>
      <c r="G72" s="169">
        <v>4</v>
      </c>
      <c r="H72" s="509">
        <v>80.5</v>
      </c>
      <c r="I72" s="510">
        <v>69.41</v>
      </c>
      <c r="J72" s="178">
        <v>3</v>
      </c>
      <c r="K72" s="511">
        <v>56</v>
      </c>
      <c r="L72" s="512">
        <v>67.67</v>
      </c>
      <c r="M72" s="341"/>
      <c r="N72" s="277"/>
      <c r="O72" s="384">
        <v>66.87</v>
      </c>
      <c r="P72" s="333"/>
      <c r="Q72" s="33"/>
      <c r="R72" s="581">
        <v>63.14</v>
      </c>
      <c r="S72" s="566">
        <v>43</v>
      </c>
      <c r="T72" s="477">
        <v>10</v>
      </c>
      <c r="U72" s="40">
        <v>71</v>
      </c>
      <c r="V72" s="40">
        <v>89</v>
      </c>
      <c r="W72" s="85">
        <v>83</v>
      </c>
      <c r="X72" s="278">
        <f t="shared" si="2"/>
        <v>296</v>
      </c>
    </row>
    <row r="73" spans="1:24" x14ac:dyDescent="0.25">
      <c r="A73" s="37">
        <v>67</v>
      </c>
      <c r="B73" s="275" t="s">
        <v>2</v>
      </c>
      <c r="C73" s="351" t="s">
        <v>4</v>
      </c>
      <c r="D73" s="587">
        <v>2</v>
      </c>
      <c r="E73" s="173">
        <v>40</v>
      </c>
      <c r="F73" s="557">
        <v>74.430000000000007</v>
      </c>
      <c r="G73" s="178">
        <v>2</v>
      </c>
      <c r="H73" s="509">
        <v>62</v>
      </c>
      <c r="I73" s="510">
        <v>69.41</v>
      </c>
      <c r="J73" s="178">
        <v>2</v>
      </c>
      <c r="K73" s="511">
        <v>57.5</v>
      </c>
      <c r="L73" s="512">
        <v>67.67</v>
      </c>
      <c r="M73" s="341">
        <v>3</v>
      </c>
      <c r="N73" s="277">
        <v>58.333333333333336</v>
      </c>
      <c r="O73" s="384">
        <v>66.87</v>
      </c>
      <c r="P73" s="333">
        <v>1</v>
      </c>
      <c r="Q73" s="33">
        <v>64</v>
      </c>
      <c r="R73" s="581">
        <v>63.14</v>
      </c>
      <c r="S73" s="566">
        <v>91</v>
      </c>
      <c r="T73" s="477">
        <v>56</v>
      </c>
      <c r="U73" s="40">
        <v>64</v>
      </c>
      <c r="V73" s="40">
        <v>58</v>
      </c>
      <c r="W73" s="85">
        <v>34</v>
      </c>
      <c r="X73" s="278">
        <f t="shared" si="2"/>
        <v>303</v>
      </c>
    </row>
    <row r="74" spans="1:24" x14ac:dyDescent="0.25">
      <c r="A74" s="37">
        <v>68</v>
      </c>
      <c r="B74" s="275" t="s">
        <v>28</v>
      </c>
      <c r="C74" s="349" t="s">
        <v>95</v>
      </c>
      <c r="D74" s="499">
        <v>4</v>
      </c>
      <c r="E74" s="457">
        <v>84</v>
      </c>
      <c r="F74" s="508">
        <v>74.430000000000007</v>
      </c>
      <c r="G74" s="573"/>
      <c r="H74" s="515"/>
      <c r="I74" s="510">
        <v>69.41</v>
      </c>
      <c r="J74" s="178">
        <v>2</v>
      </c>
      <c r="K74" s="511">
        <v>49.5</v>
      </c>
      <c r="L74" s="512">
        <v>67.67</v>
      </c>
      <c r="M74" s="416"/>
      <c r="N74" s="277"/>
      <c r="O74" s="384">
        <v>66.87</v>
      </c>
      <c r="P74" s="333">
        <v>3</v>
      </c>
      <c r="Q74" s="33">
        <v>64</v>
      </c>
      <c r="R74" s="581">
        <v>63.14</v>
      </c>
      <c r="S74" s="566">
        <v>11</v>
      </c>
      <c r="T74" s="382">
        <v>92</v>
      </c>
      <c r="U74" s="40">
        <v>77</v>
      </c>
      <c r="V74" s="40">
        <v>89</v>
      </c>
      <c r="W74" s="85">
        <v>36</v>
      </c>
      <c r="X74" s="278">
        <f t="shared" si="2"/>
        <v>305</v>
      </c>
    </row>
    <row r="75" spans="1:24" x14ac:dyDescent="0.25">
      <c r="A75" s="37">
        <v>69</v>
      </c>
      <c r="B75" s="18" t="s">
        <v>2</v>
      </c>
      <c r="C75" s="78" t="s">
        <v>18</v>
      </c>
      <c r="D75" s="489">
        <v>4</v>
      </c>
      <c r="E75" s="173">
        <v>59.75</v>
      </c>
      <c r="F75" s="514">
        <v>74.430000000000007</v>
      </c>
      <c r="G75" s="443">
        <v>2</v>
      </c>
      <c r="H75" s="509">
        <v>63.5</v>
      </c>
      <c r="I75" s="510">
        <v>69.41</v>
      </c>
      <c r="J75" s="178">
        <v>2</v>
      </c>
      <c r="K75" s="511">
        <v>49.5</v>
      </c>
      <c r="L75" s="512">
        <v>67.67</v>
      </c>
      <c r="M75" s="416">
        <v>1</v>
      </c>
      <c r="N75" s="277">
        <v>73</v>
      </c>
      <c r="O75" s="384">
        <v>66.87</v>
      </c>
      <c r="P75" s="336">
        <v>2</v>
      </c>
      <c r="Q75" s="277">
        <v>51.5</v>
      </c>
      <c r="R75" s="581">
        <v>63.14</v>
      </c>
      <c r="S75" s="566">
        <v>78</v>
      </c>
      <c r="T75" s="477">
        <v>53</v>
      </c>
      <c r="U75" s="40">
        <v>78</v>
      </c>
      <c r="V75" s="40">
        <v>26</v>
      </c>
      <c r="W75" s="85">
        <v>70</v>
      </c>
      <c r="X75" s="278">
        <f t="shared" si="2"/>
        <v>305</v>
      </c>
    </row>
    <row r="76" spans="1:24" ht="15.75" thickBot="1" x14ac:dyDescent="0.3">
      <c r="A76" s="240">
        <v>70</v>
      </c>
      <c r="B76" s="22" t="s">
        <v>35</v>
      </c>
      <c r="C76" s="233" t="s">
        <v>37</v>
      </c>
      <c r="D76" s="491">
        <v>1</v>
      </c>
      <c r="E76" s="327">
        <v>88</v>
      </c>
      <c r="F76" s="555">
        <v>74.430000000000007</v>
      </c>
      <c r="G76" s="361">
        <v>2</v>
      </c>
      <c r="H76" s="521"/>
      <c r="I76" s="522">
        <v>69.41</v>
      </c>
      <c r="J76" s="361"/>
      <c r="K76" s="523"/>
      <c r="L76" s="524">
        <v>67.67</v>
      </c>
      <c r="M76" s="343">
        <v>1</v>
      </c>
      <c r="N76" s="292">
        <v>64</v>
      </c>
      <c r="O76" s="394">
        <v>66.87</v>
      </c>
      <c r="P76" s="334">
        <v>3</v>
      </c>
      <c r="Q76" s="43">
        <v>42.333333330000002</v>
      </c>
      <c r="R76" s="582">
        <v>63.14</v>
      </c>
      <c r="S76" s="567">
        <v>5</v>
      </c>
      <c r="T76" s="478">
        <v>90</v>
      </c>
      <c r="U76" s="45">
        <v>90</v>
      </c>
      <c r="V76" s="45">
        <v>47</v>
      </c>
      <c r="W76" s="87">
        <v>75</v>
      </c>
      <c r="X76" s="293">
        <f t="shared" si="2"/>
        <v>307</v>
      </c>
    </row>
    <row r="77" spans="1:24" x14ac:dyDescent="0.25">
      <c r="A77" s="53">
        <v>71</v>
      </c>
      <c r="B77" s="306" t="s">
        <v>65</v>
      </c>
      <c r="C77" s="359" t="s">
        <v>82</v>
      </c>
      <c r="D77" s="594"/>
      <c r="E77" s="548"/>
      <c r="F77" s="502">
        <v>74.430000000000007</v>
      </c>
      <c r="G77" s="601"/>
      <c r="H77" s="548"/>
      <c r="I77" s="503">
        <v>69.41</v>
      </c>
      <c r="J77" s="366"/>
      <c r="K77" s="602"/>
      <c r="L77" s="505">
        <v>67.67</v>
      </c>
      <c r="M77" s="339">
        <v>2</v>
      </c>
      <c r="N77" s="287">
        <v>82.5</v>
      </c>
      <c r="O77" s="393">
        <v>66.87</v>
      </c>
      <c r="P77" s="332">
        <v>1</v>
      </c>
      <c r="Q77" s="57">
        <v>67</v>
      </c>
      <c r="R77" s="580">
        <v>63.14</v>
      </c>
      <c r="S77" s="568">
        <v>95</v>
      </c>
      <c r="T77" s="487">
        <v>92</v>
      </c>
      <c r="U77" s="488">
        <v>90</v>
      </c>
      <c r="V77" s="41">
        <v>6</v>
      </c>
      <c r="W77" s="114">
        <v>27</v>
      </c>
      <c r="X77" s="274">
        <f t="shared" si="2"/>
        <v>310</v>
      </c>
    </row>
    <row r="78" spans="1:24" x14ac:dyDescent="0.25">
      <c r="A78" s="37">
        <v>72</v>
      </c>
      <c r="B78" s="295" t="s">
        <v>43</v>
      </c>
      <c r="C78" s="349" t="s">
        <v>47</v>
      </c>
      <c r="D78" s="492">
        <v>1</v>
      </c>
      <c r="E78" s="326">
        <v>73</v>
      </c>
      <c r="F78" s="508">
        <v>74.430000000000007</v>
      </c>
      <c r="G78" s="178">
        <v>3</v>
      </c>
      <c r="H78" s="509">
        <v>52</v>
      </c>
      <c r="I78" s="510">
        <v>69.41</v>
      </c>
      <c r="J78" s="365"/>
      <c r="K78" s="507"/>
      <c r="L78" s="512">
        <v>67.67</v>
      </c>
      <c r="M78" s="415"/>
      <c r="N78" s="507"/>
      <c r="O78" s="384">
        <v>66.87</v>
      </c>
      <c r="P78" s="333">
        <v>2</v>
      </c>
      <c r="Q78" s="33">
        <v>69.5</v>
      </c>
      <c r="R78" s="581">
        <v>63.14</v>
      </c>
      <c r="S78" s="566">
        <v>42</v>
      </c>
      <c r="T78" s="477">
        <v>74</v>
      </c>
      <c r="U78" s="321">
        <v>90</v>
      </c>
      <c r="V78" s="40">
        <v>89</v>
      </c>
      <c r="W78" s="85">
        <v>22</v>
      </c>
      <c r="X78" s="278">
        <f t="shared" si="2"/>
        <v>317</v>
      </c>
    </row>
    <row r="79" spans="1:24" x14ac:dyDescent="0.25">
      <c r="A79" s="37">
        <v>73</v>
      </c>
      <c r="B79" s="2" t="s">
        <v>43</v>
      </c>
      <c r="C79" s="349" t="s">
        <v>45</v>
      </c>
      <c r="D79" s="494">
        <v>2</v>
      </c>
      <c r="E79" s="173">
        <v>84</v>
      </c>
      <c r="F79" s="508">
        <v>74.430000000000007</v>
      </c>
      <c r="G79" s="178">
        <v>1</v>
      </c>
      <c r="H79" s="509">
        <v>51</v>
      </c>
      <c r="I79" s="510">
        <v>69.41</v>
      </c>
      <c r="J79" s="364"/>
      <c r="K79" s="534"/>
      <c r="L79" s="512">
        <v>67.67</v>
      </c>
      <c r="M79" s="341">
        <v>1</v>
      </c>
      <c r="N79" s="277">
        <v>53</v>
      </c>
      <c r="O79" s="384">
        <v>66.87</v>
      </c>
      <c r="P79" s="336"/>
      <c r="Q79" s="277"/>
      <c r="R79" s="581">
        <v>63.14</v>
      </c>
      <c r="S79" s="566">
        <v>12</v>
      </c>
      <c r="T79" s="477">
        <v>76</v>
      </c>
      <c r="U79" s="321">
        <v>90</v>
      </c>
      <c r="V79" s="40">
        <v>64</v>
      </c>
      <c r="W79" s="85">
        <v>83</v>
      </c>
      <c r="X79" s="278">
        <f t="shared" si="2"/>
        <v>325</v>
      </c>
    </row>
    <row r="80" spans="1:24" x14ac:dyDescent="0.25">
      <c r="A80" s="37">
        <v>74</v>
      </c>
      <c r="B80" s="275" t="s">
        <v>2</v>
      </c>
      <c r="C80" s="351" t="s">
        <v>14</v>
      </c>
      <c r="D80" s="492">
        <v>6</v>
      </c>
      <c r="E80" s="326">
        <v>68</v>
      </c>
      <c r="F80" s="557">
        <v>74.430000000000007</v>
      </c>
      <c r="G80" s="178">
        <v>4</v>
      </c>
      <c r="H80" s="509">
        <v>66</v>
      </c>
      <c r="I80" s="510">
        <v>69.41</v>
      </c>
      <c r="J80" s="178">
        <v>5</v>
      </c>
      <c r="K80" s="511">
        <v>48.2</v>
      </c>
      <c r="L80" s="512">
        <v>67.67</v>
      </c>
      <c r="M80" s="341">
        <v>5</v>
      </c>
      <c r="N80" s="277">
        <v>28.2</v>
      </c>
      <c r="O80" s="384">
        <v>66.87</v>
      </c>
      <c r="P80" s="333">
        <v>3</v>
      </c>
      <c r="Q80" s="33">
        <v>58.333333330000002</v>
      </c>
      <c r="R80" s="581">
        <v>63.14</v>
      </c>
      <c r="S80" s="566">
        <v>60</v>
      </c>
      <c r="T80" s="477">
        <v>48</v>
      </c>
      <c r="U80" s="40">
        <v>79</v>
      </c>
      <c r="V80" s="40">
        <v>86</v>
      </c>
      <c r="W80" s="85">
        <v>52</v>
      </c>
      <c r="X80" s="278">
        <f t="shared" si="2"/>
        <v>325</v>
      </c>
    </row>
    <row r="81" spans="1:24" x14ac:dyDescent="0.25">
      <c r="A81" s="37">
        <v>75</v>
      </c>
      <c r="B81" s="295" t="s">
        <v>43</v>
      </c>
      <c r="C81" s="354" t="s">
        <v>44</v>
      </c>
      <c r="D81" s="5">
        <v>1</v>
      </c>
      <c r="E81" s="173">
        <v>56</v>
      </c>
      <c r="F81" s="829">
        <v>74.430000000000007</v>
      </c>
      <c r="G81" s="856">
        <v>1</v>
      </c>
      <c r="H81" s="825">
        <v>91</v>
      </c>
      <c r="I81" s="510">
        <v>69.41</v>
      </c>
      <c r="J81" s="365">
        <v>1</v>
      </c>
      <c r="K81" s="507">
        <v>38</v>
      </c>
      <c r="L81" s="512">
        <v>67.67</v>
      </c>
      <c r="M81" s="341">
        <v>3</v>
      </c>
      <c r="N81" s="277">
        <v>42.333333333333336</v>
      </c>
      <c r="O81" s="384">
        <v>66.87</v>
      </c>
      <c r="P81" s="333"/>
      <c r="Q81" s="33"/>
      <c r="R81" s="581">
        <v>63.14</v>
      </c>
      <c r="S81" s="566">
        <v>80</v>
      </c>
      <c r="T81" s="382">
        <v>2</v>
      </c>
      <c r="U81" s="321">
        <v>85</v>
      </c>
      <c r="V81" s="40">
        <v>75</v>
      </c>
      <c r="W81" s="85">
        <v>83</v>
      </c>
      <c r="X81" s="278">
        <f t="shared" si="2"/>
        <v>325</v>
      </c>
    </row>
    <row r="82" spans="1:24" x14ac:dyDescent="0.25">
      <c r="A82" s="37">
        <v>76</v>
      </c>
      <c r="B82" s="275" t="s">
        <v>55</v>
      </c>
      <c r="C82" s="312" t="s">
        <v>66</v>
      </c>
      <c r="D82" s="494">
        <v>3</v>
      </c>
      <c r="E82" s="173">
        <v>64</v>
      </c>
      <c r="F82" s="532">
        <v>74.430000000000007</v>
      </c>
      <c r="G82" s="178">
        <v>3</v>
      </c>
      <c r="H82" s="509">
        <v>46</v>
      </c>
      <c r="I82" s="510">
        <v>69.41</v>
      </c>
      <c r="J82" s="178">
        <v>1</v>
      </c>
      <c r="K82" s="511">
        <v>48</v>
      </c>
      <c r="L82" s="512">
        <v>67.67</v>
      </c>
      <c r="M82" s="341">
        <v>5</v>
      </c>
      <c r="N82" s="277">
        <v>56.8</v>
      </c>
      <c r="O82" s="384">
        <v>66.87</v>
      </c>
      <c r="P82" s="333">
        <v>1</v>
      </c>
      <c r="Q82" s="33">
        <v>64</v>
      </c>
      <c r="R82" s="581">
        <v>63.14</v>
      </c>
      <c r="S82" s="566">
        <v>72</v>
      </c>
      <c r="T82" s="477">
        <v>82</v>
      </c>
      <c r="U82" s="40">
        <v>80</v>
      </c>
      <c r="V82" s="40">
        <v>59</v>
      </c>
      <c r="W82" s="85">
        <v>35</v>
      </c>
      <c r="X82" s="278">
        <f t="shared" si="2"/>
        <v>328</v>
      </c>
    </row>
    <row r="83" spans="1:24" x14ac:dyDescent="0.25">
      <c r="A83" s="37">
        <v>77</v>
      </c>
      <c r="B83" s="275" t="s">
        <v>28</v>
      </c>
      <c r="C83" s="349" t="s">
        <v>31</v>
      </c>
      <c r="D83" s="499">
        <v>2</v>
      </c>
      <c r="E83" s="457">
        <v>66</v>
      </c>
      <c r="F83" s="508">
        <v>74.430000000000007</v>
      </c>
      <c r="G83" s="169">
        <v>1</v>
      </c>
      <c r="H83" s="509">
        <v>58</v>
      </c>
      <c r="I83" s="510">
        <v>69.41</v>
      </c>
      <c r="J83" s="178">
        <v>5</v>
      </c>
      <c r="K83" s="511">
        <v>71</v>
      </c>
      <c r="L83" s="512">
        <v>67.67</v>
      </c>
      <c r="M83" s="416"/>
      <c r="N83" s="277"/>
      <c r="O83" s="384">
        <v>66.87</v>
      </c>
      <c r="P83" s="336"/>
      <c r="Q83" s="277"/>
      <c r="R83" s="581">
        <v>63.14</v>
      </c>
      <c r="S83" s="566">
        <v>67</v>
      </c>
      <c r="T83" s="477">
        <v>63</v>
      </c>
      <c r="U83" s="40">
        <v>28</v>
      </c>
      <c r="V83" s="40">
        <v>89</v>
      </c>
      <c r="W83" s="85">
        <v>83</v>
      </c>
      <c r="X83" s="278">
        <f t="shared" si="2"/>
        <v>330</v>
      </c>
    </row>
    <row r="84" spans="1:24" x14ac:dyDescent="0.25">
      <c r="A84" s="37">
        <v>78</v>
      </c>
      <c r="B84" s="18" t="s">
        <v>28</v>
      </c>
      <c r="C84" s="78" t="s">
        <v>27</v>
      </c>
      <c r="D84" s="517"/>
      <c r="E84" s="518"/>
      <c r="F84" s="514">
        <v>74.430000000000007</v>
      </c>
      <c r="G84" s="169">
        <v>1</v>
      </c>
      <c r="H84" s="509">
        <v>37</v>
      </c>
      <c r="I84" s="510">
        <v>69.41</v>
      </c>
      <c r="J84" s="178">
        <v>2</v>
      </c>
      <c r="K84" s="511">
        <v>59</v>
      </c>
      <c r="L84" s="512">
        <v>67.67</v>
      </c>
      <c r="M84" s="341">
        <v>1</v>
      </c>
      <c r="N84" s="277">
        <v>80</v>
      </c>
      <c r="O84" s="384">
        <v>66.87</v>
      </c>
      <c r="P84" s="336"/>
      <c r="Q84" s="277"/>
      <c r="R84" s="581">
        <v>63.14</v>
      </c>
      <c r="S84" s="566">
        <v>95</v>
      </c>
      <c r="T84" s="477">
        <v>88</v>
      </c>
      <c r="U84" s="40">
        <v>59</v>
      </c>
      <c r="V84" s="40">
        <v>9</v>
      </c>
      <c r="W84" s="85">
        <v>83</v>
      </c>
      <c r="X84" s="278">
        <f t="shared" si="2"/>
        <v>334</v>
      </c>
    </row>
    <row r="85" spans="1:24" x14ac:dyDescent="0.25">
      <c r="A85" s="37">
        <v>79</v>
      </c>
      <c r="B85" s="275" t="s">
        <v>28</v>
      </c>
      <c r="C85" s="351" t="s">
        <v>93</v>
      </c>
      <c r="D85" s="494">
        <v>2</v>
      </c>
      <c r="E85" s="173">
        <v>76</v>
      </c>
      <c r="F85" s="557">
        <v>74.430000000000007</v>
      </c>
      <c r="G85" s="178">
        <v>2</v>
      </c>
      <c r="H85" s="509">
        <v>50</v>
      </c>
      <c r="I85" s="510">
        <v>69.41</v>
      </c>
      <c r="J85" s="178"/>
      <c r="K85" s="511"/>
      <c r="L85" s="512">
        <v>67.67</v>
      </c>
      <c r="M85" s="341">
        <v>5</v>
      </c>
      <c r="N85" s="277">
        <v>59.2</v>
      </c>
      <c r="O85" s="384">
        <v>66.87</v>
      </c>
      <c r="P85" s="333"/>
      <c r="Q85" s="33"/>
      <c r="R85" s="581">
        <v>63.14</v>
      </c>
      <c r="S85" s="566">
        <v>32</v>
      </c>
      <c r="T85" s="477">
        <v>79</v>
      </c>
      <c r="U85" s="40">
        <v>90</v>
      </c>
      <c r="V85" s="40">
        <v>55</v>
      </c>
      <c r="W85" s="85">
        <v>83</v>
      </c>
      <c r="X85" s="278">
        <f t="shared" si="2"/>
        <v>339</v>
      </c>
    </row>
    <row r="86" spans="1:24" ht="15.75" thickBot="1" x14ac:dyDescent="0.3">
      <c r="A86" s="240">
        <v>80</v>
      </c>
      <c r="B86" s="22" t="s">
        <v>55</v>
      </c>
      <c r="C86" s="233" t="s">
        <v>58</v>
      </c>
      <c r="D86" s="491">
        <v>1</v>
      </c>
      <c r="E86" s="327">
        <v>52</v>
      </c>
      <c r="F86" s="555">
        <v>74.430000000000007</v>
      </c>
      <c r="G86" s="361">
        <v>1</v>
      </c>
      <c r="H86" s="521">
        <v>48</v>
      </c>
      <c r="I86" s="522">
        <v>69.41</v>
      </c>
      <c r="J86" s="361">
        <v>3</v>
      </c>
      <c r="K86" s="523">
        <v>63.333333333333336</v>
      </c>
      <c r="L86" s="524">
        <v>67.67</v>
      </c>
      <c r="M86" s="343">
        <v>3</v>
      </c>
      <c r="N86" s="292">
        <v>60.666666666666664</v>
      </c>
      <c r="O86" s="394">
        <v>66.87</v>
      </c>
      <c r="P86" s="334">
        <v>1</v>
      </c>
      <c r="Q86" s="43">
        <v>41</v>
      </c>
      <c r="R86" s="582">
        <v>63.14</v>
      </c>
      <c r="S86" s="569">
        <v>84</v>
      </c>
      <c r="T86" s="480">
        <v>81</v>
      </c>
      <c r="U86" s="51">
        <v>49</v>
      </c>
      <c r="V86" s="51">
        <v>51</v>
      </c>
      <c r="W86" s="115">
        <v>76</v>
      </c>
      <c r="X86" s="284">
        <f t="shared" si="2"/>
        <v>341</v>
      </c>
    </row>
    <row r="87" spans="1:24" x14ac:dyDescent="0.25">
      <c r="A87" s="53">
        <v>81</v>
      </c>
      <c r="B87" s="285" t="s">
        <v>0</v>
      </c>
      <c r="C87" s="593" t="s">
        <v>69</v>
      </c>
      <c r="D87" s="498">
        <v>1</v>
      </c>
      <c r="E87" s="190">
        <v>66</v>
      </c>
      <c r="F87" s="600">
        <v>74.430000000000007</v>
      </c>
      <c r="G87" s="360">
        <v>4</v>
      </c>
      <c r="H87" s="541">
        <v>64</v>
      </c>
      <c r="I87" s="503">
        <v>69.41</v>
      </c>
      <c r="J87" s="360">
        <v>2</v>
      </c>
      <c r="K87" s="504">
        <v>62</v>
      </c>
      <c r="L87" s="505">
        <v>67.67</v>
      </c>
      <c r="M87" s="542"/>
      <c r="N87" s="287"/>
      <c r="O87" s="393">
        <v>66.87</v>
      </c>
      <c r="P87" s="337"/>
      <c r="Q87" s="287"/>
      <c r="R87" s="580">
        <v>63.14</v>
      </c>
      <c r="S87" s="53">
        <v>69</v>
      </c>
      <c r="T87" s="476">
        <v>52</v>
      </c>
      <c r="U87" s="58">
        <v>51</v>
      </c>
      <c r="V87" s="58">
        <v>89</v>
      </c>
      <c r="W87" s="84">
        <v>83</v>
      </c>
      <c r="X87" s="288">
        <f t="shared" si="2"/>
        <v>344</v>
      </c>
    </row>
    <row r="88" spans="1:24" x14ac:dyDescent="0.25">
      <c r="A88" s="37">
        <v>82</v>
      </c>
      <c r="B88" s="275" t="s">
        <v>2</v>
      </c>
      <c r="C88" s="351" t="s">
        <v>24</v>
      </c>
      <c r="D88" s="494">
        <v>4</v>
      </c>
      <c r="E88" s="173">
        <v>66.75</v>
      </c>
      <c r="F88" s="557">
        <v>74.430000000000007</v>
      </c>
      <c r="G88" s="178">
        <v>4</v>
      </c>
      <c r="H88" s="509">
        <v>41</v>
      </c>
      <c r="I88" s="510">
        <v>69.41</v>
      </c>
      <c r="J88" s="178">
        <v>3</v>
      </c>
      <c r="K88" s="511">
        <v>53.333333333333336</v>
      </c>
      <c r="L88" s="512">
        <v>67.67</v>
      </c>
      <c r="M88" s="341">
        <v>3</v>
      </c>
      <c r="N88" s="277">
        <v>36.333333333333336</v>
      </c>
      <c r="O88" s="384">
        <v>66.87</v>
      </c>
      <c r="P88" s="333">
        <v>2</v>
      </c>
      <c r="Q88" s="33">
        <v>61.5</v>
      </c>
      <c r="R88" s="581">
        <v>63.14</v>
      </c>
      <c r="S88" s="566">
        <v>64</v>
      </c>
      <c r="T88" s="477">
        <v>85</v>
      </c>
      <c r="U88" s="40">
        <v>74</v>
      </c>
      <c r="V88" s="40">
        <v>81</v>
      </c>
      <c r="W88" s="85">
        <v>41</v>
      </c>
      <c r="X88" s="278">
        <f t="shared" si="2"/>
        <v>345</v>
      </c>
    </row>
    <row r="89" spans="1:24" x14ac:dyDescent="0.25">
      <c r="A89" s="37">
        <v>83</v>
      </c>
      <c r="B89" s="275" t="s">
        <v>2</v>
      </c>
      <c r="C89" s="351" t="s">
        <v>1</v>
      </c>
      <c r="D89" s="492">
        <v>1</v>
      </c>
      <c r="E89" s="326">
        <v>68</v>
      </c>
      <c r="F89" s="560">
        <v>74.430000000000007</v>
      </c>
      <c r="G89" s="178">
        <v>3</v>
      </c>
      <c r="H89" s="509">
        <v>48</v>
      </c>
      <c r="I89" s="510">
        <v>69.41</v>
      </c>
      <c r="J89" s="178">
        <v>1</v>
      </c>
      <c r="K89" s="511">
        <v>60</v>
      </c>
      <c r="L89" s="512">
        <v>67.67</v>
      </c>
      <c r="M89" s="341">
        <v>1</v>
      </c>
      <c r="N89" s="277">
        <v>28</v>
      </c>
      <c r="O89" s="384">
        <v>66.87</v>
      </c>
      <c r="P89" s="333">
        <v>3</v>
      </c>
      <c r="Q89" s="33">
        <v>53.666666669999998</v>
      </c>
      <c r="R89" s="581">
        <v>63.14</v>
      </c>
      <c r="S89" s="566">
        <v>61</v>
      </c>
      <c r="T89" s="477">
        <v>80</v>
      </c>
      <c r="U89" s="40">
        <v>56</v>
      </c>
      <c r="V89" s="40">
        <v>87</v>
      </c>
      <c r="W89" s="85">
        <v>63</v>
      </c>
      <c r="X89" s="278">
        <f t="shared" si="2"/>
        <v>347</v>
      </c>
    </row>
    <row r="90" spans="1:24" x14ac:dyDescent="0.25">
      <c r="A90" s="37">
        <v>84</v>
      </c>
      <c r="B90" s="275" t="s">
        <v>43</v>
      </c>
      <c r="C90" s="349" t="s">
        <v>51</v>
      </c>
      <c r="D90" s="494">
        <v>2</v>
      </c>
      <c r="E90" s="173">
        <v>66.5</v>
      </c>
      <c r="F90" s="508">
        <v>74.430000000000007</v>
      </c>
      <c r="G90" s="178">
        <v>1</v>
      </c>
      <c r="H90" s="509">
        <v>51</v>
      </c>
      <c r="I90" s="510">
        <v>69.41</v>
      </c>
      <c r="J90" s="178">
        <v>3</v>
      </c>
      <c r="K90" s="511">
        <v>55</v>
      </c>
      <c r="L90" s="512">
        <v>67.67</v>
      </c>
      <c r="M90" s="341">
        <v>2</v>
      </c>
      <c r="N90" s="277">
        <v>58.5</v>
      </c>
      <c r="O90" s="384">
        <v>66.87</v>
      </c>
      <c r="P90" s="336"/>
      <c r="Q90" s="277"/>
      <c r="R90" s="581">
        <v>63.14</v>
      </c>
      <c r="S90" s="566">
        <v>65</v>
      </c>
      <c r="T90" s="477">
        <v>77</v>
      </c>
      <c r="U90" s="40">
        <v>72</v>
      </c>
      <c r="V90" s="40">
        <v>57</v>
      </c>
      <c r="W90" s="85">
        <v>83</v>
      </c>
      <c r="X90" s="278">
        <f t="shared" si="2"/>
        <v>354</v>
      </c>
    </row>
    <row r="91" spans="1:24" x14ac:dyDescent="0.25">
      <c r="A91" s="37">
        <v>85</v>
      </c>
      <c r="B91" s="2" t="s">
        <v>0</v>
      </c>
      <c r="C91" s="356" t="s">
        <v>145</v>
      </c>
      <c r="D91" s="605"/>
      <c r="E91" s="571"/>
      <c r="F91" s="561">
        <v>74.430000000000007</v>
      </c>
      <c r="G91" s="178">
        <v>3</v>
      </c>
      <c r="H91" s="509">
        <v>76</v>
      </c>
      <c r="I91" s="510">
        <v>69.41</v>
      </c>
      <c r="J91" s="364"/>
      <c r="K91" s="534"/>
      <c r="L91" s="512">
        <v>67.67</v>
      </c>
      <c r="M91" s="341">
        <v>2</v>
      </c>
      <c r="N91" s="277">
        <v>41</v>
      </c>
      <c r="O91" s="384">
        <v>66.87</v>
      </c>
      <c r="P91" s="333">
        <v>2</v>
      </c>
      <c r="Q91" s="33">
        <v>50</v>
      </c>
      <c r="R91" s="581">
        <v>63.14</v>
      </c>
      <c r="S91" s="566">
        <v>95</v>
      </c>
      <c r="T91" s="477">
        <v>21</v>
      </c>
      <c r="U91" s="321">
        <v>90</v>
      </c>
      <c r="V91" s="40">
        <v>77</v>
      </c>
      <c r="W91" s="85">
        <v>71</v>
      </c>
      <c r="X91" s="278">
        <f t="shared" si="2"/>
        <v>354</v>
      </c>
    </row>
    <row r="92" spans="1:24" x14ac:dyDescent="0.25">
      <c r="A92" s="37">
        <v>86</v>
      </c>
      <c r="B92" s="275" t="s">
        <v>43</v>
      </c>
      <c r="C92" s="349" t="s">
        <v>52</v>
      </c>
      <c r="D92" s="494">
        <v>2</v>
      </c>
      <c r="E92" s="173">
        <v>55.5</v>
      </c>
      <c r="F92" s="508">
        <v>74.430000000000007</v>
      </c>
      <c r="G92" s="178">
        <v>6</v>
      </c>
      <c r="H92" s="509">
        <v>79.17</v>
      </c>
      <c r="I92" s="510">
        <v>69.41</v>
      </c>
      <c r="J92" s="178">
        <v>1</v>
      </c>
      <c r="K92" s="511">
        <v>27</v>
      </c>
      <c r="L92" s="512">
        <v>67.67</v>
      </c>
      <c r="M92" s="416"/>
      <c r="N92" s="277"/>
      <c r="O92" s="384">
        <v>66.87</v>
      </c>
      <c r="P92" s="333">
        <v>1</v>
      </c>
      <c r="Q92" s="33">
        <v>14</v>
      </c>
      <c r="R92" s="581">
        <v>63.14</v>
      </c>
      <c r="S92" s="566">
        <v>81</v>
      </c>
      <c r="T92" s="477">
        <v>15</v>
      </c>
      <c r="U92" s="40">
        <v>89</v>
      </c>
      <c r="V92" s="40">
        <v>89</v>
      </c>
      <c r="W92" s="85">
        <v>82</v>
      </c>
      <c r="X92" s="278">
        <f t="shared" si="2"/>
        <v>356</v>
      </c>
    </row>
    <row r="93" spans="1:24" x14ac:dyDescent="0.25">
      <c r="A93" s="37">
        <v>87</v>
      </c>
      <c r="B93" s="2" t="s">
        <v>55</v>
      </c>
      <c r="C93" s="312" t="s">
        <v>57</v>
      </c>
      <c r="D93" s="492">
        <v>1</v>
      </c>
      <c r="E93" s="326">
        <v>35</v>
      </c>
      <c r="F93" s="532">
        <v>74.430000000000007</v>
      </c>
      <c r="G93" s="574"/>
      <c r="H93" s="531"/>
      <c r="I93" s="508">
        <v>69.41</v>
      </c>
      <c r="J93" s="365"/>
      <c r="K93" s="507"/>
      <c r="L93" s="512">
        <v>67.67</v>
      </c>
      <c r="M93" s="341">
        <v>1</v>
      </c>
      <c r="N93" s="277">
        <v>86</v>
      </c>
      <c r="O93" s="384">
        <v>66.87</v>
      </c>
      <c r="P93" s="333"/>
      <c r="Q93" s="33"/>
      <c r="R93" s="581">
        <v>63.14</v>
      </c>
      <c r="S93" s="566">
        <v>94</v>
      </c>
      <c r="T93" s="382">
        <v>92</v>
      </c>
      <c r="U93" s="321">
        <v>90</v>
      </c>
      <c r="V93" s="40">
        <v>3</v>
      </c>
      <c r="W93" s="85">
        <v>83</v>
      </c>
      <c r="X93" s="278">
        <f t="shared" si="2"/>
        <v>362</v>
      </c>
    </row>
    <row r="94" spans="1:24" x14ac:dyDescent="0.25">
      <c r="A94" s="37">
        <v>88</v>
      </c>
      <c r="B94" s="275" t="s">
        <v>35</v>
      </c>
      <c r="C94" s="357" t="s">
        <v>34</v>
      </c>
      <c r="D94" s="590"/>
      <c r="E94" s="549"/>
      <c r="F94" s="550">
        <v>74.430000000000007</v>
      </c>
      <c r="G94" s="178">
        <v>2</v>
      </c>
      <c r="H94" s="509">
        <v>55</v>
      </c>
      <c r="I94" s="508">
        <v>69.41</v>
      </c>
      <c r="J94" s="178">
        <v>2</v>
      </c>
      <c r="K94" s="511">
        <v>57</v>
      </c>
      <c r="L94" s="512">
        <v>67.67</v>
      </c>
      <c r="M94" s="416"/>
      <c r="N94" s="277"/>
      <c r="O94" s="384">
        <v>66.87</v>
      </c>
      <c r="P94" s="333">
        <v>1</v>
      </c>
      <c r="Q94" s="33">
        <v>61</v>
      </c>
      <c r="R94" s="581">
        <v>63.14</v>
      </c>
      <c r="S94" s="566">
        <v>95</v>
      </c>
      <c r="T94" s="477">
        <v>69</v>
      </c>
      <c r="U94" s="40">
        <v>66</v>
      </c>
      <c r="V94" s="40">
        <v>89</v>
      </c>
      <c r="W94" s="85">
        <v>43</v>
      </c>
      <c r="X94" s="278">
        <f t="shared" si="2"/>
        <v>362</v>
      </c>
    </row>
    <row r="95" spans="1:24" ht="15" customHeight="1" x14ac:dyDescent="0.25">
      <c r="A95" s="37">
        <v>89</v>
      </c>
      <c r="B95" s="2" t="s">
        <v>0</v>
      </c>
      <c r="C95" s="354" t="s">
        <v>163</v>
      </c>
      <c r="D95" s="819"/>
      <c r="E95" s="825"/>
      <c r="F95" s="829">
        <v>74.430000000000007</v>
      </c>
      <c r="G95" s="178">
        <v>1</v>
      </c>
      <c r="H95" s="509">
        <v>80</v>
      </c>
      <c r="I95" s="508">
        <v>69.41</v>
      </c>
      <c r="J95" s="364"/>
      <c r="K95" s="534"/>
      <c r="L95" s="512">
        <v>67.67</v>
      </c>
      <c r="M95" s="341">
        <v>2</v>
      </c>
      <c r="N95" s="277">
        <v>31</v>
      </c>
      <c r="O95" s="384">
        <v>66.87</v>
      </c>
      <c r="P95" s="333">
        <v>1</v>
      </c>
      <c r="Q95" s="33">
        <v>34</v>
      </c>
      <c r="R95" s="581">
        <v>63.14</v>
      </c>
      <c r="S95" s="566">
        <v>95</v>
      </c>
      <c r="T95" s="477">
        <v>14</v>
      </c>
      <c r="U95" s="321">
        <v>90</v>
      </c>
      <c r="V95" s="40">
        <v>85</v>
      </c>
      <c r="W95" s="85">
        <v>79</v>
      </c>
      <c r="X95" s="278">
        <f t="shared" si="2"/>
        <v>363</v>
      </c>
    </row>
    <row r="96" spans="1:24" ht="15" customHeight="1" thickBot="1" x14ac:dyDescent="0.3">
      <c r="A96" s="6">
        <v>90</v>
      </c>
      <c r="B96" s="22" t="s">
        <v>0</v>
      </c>
      <c r="C96" s="233" t="s">
        <v>167</v>
      </c>
      <c r="D96" s="853">
        <v>13</v>
      </c>
      <c r="E96" s="327">
        <v>69.92307692307692</v>
      </c>
      <c r="F96" s="555">
        <v>74.430000000000007</v>
      </c>
      <c r="G96" s="855">
        <v>6</v>
      </c>
      <c r="H96" s="521">
        <v>55</v>
      </c>
      <c r="I96" s="520">
        <v>69.41</v>
      </c>
      <c r="J96" s="361">
        <v>3</v>
      </c>
      <c r="K96" s="523">
        <v>57.333333333333336</v>
      </c>
      <c r="L96" s="524">
        <v>67.67</v>
      </c>
      <c r="M96" s="564"/>
      <c r="N96" s="292"/>
      <c r="O96" s="394">
        <v>66.87</v>
      </c>
      <c r="P96" s="338"/>
      <c r="Q96" s="292"/>
      <c r="R96" s="582">
        <v>63.14</v>
      </c>
      <c r="S96" s="567">
        <v>58</v>
      </c>
      <c r="T96" s="478">
        <v>68</v>
      </c>
      <c r="U96" s="45">
        <v>65</v>
      </c>
      <c r="V96" s="45">
        <v>89</v>
      </c>
      <c r="W96" s="87">
        <v>83</v>
      </c>
      <c r="X96" s="293">
        <f t="shared" si="2"/>
        <v>363</v>
      </c>
    </row>
    <row r="97" spans="1:24" x14ac:dyDescent="0.25">
      <c r="A97" s="4">
        <v>91</v>
      </c>
      <c r="B97" s="285" t="s">
        <v>35</v>
      </c>
      <c r="C97" s="359" t="s">
        <v>72</v>
      </c>
      <c r="D97" s="498">
        <v>1</v>
      </c>
      <c r="E97" s="190">
        <v>37</v>
      </c>
      <c r="F97" s="502">
        <v>74.430000000000007</v>
      </c>
      <c r="G97" s="360">
        <v>1</v>
      </c>
      <c r="H97" s="541">
        <v>57</v>
      </c>
      <c r="I97" s="502">
        <v>69.41</v>
      </c>
      <c r="J97" s="360">
        <v>1</v>
      </c>
      <c r="K97" s="504">
        <v>39</v>
      </c>
      <c r="L97" s="505">
        <v>67.67</v>
      </c>
      <c r="M97" s="339">
        <v>1</v>
      </c>
      <c r="N97" s="287">
        <v>68</v>
      </c>
      <c r="O97" s="393">
        <v>66.87</v>
      </c>
      <c r="P97" s="336"/>
      <c r="Q97" s="277"/>
      <c r="R97" s="580">
        <v>63.14</v>
      </c>
      <c r="S97" s="568">
        <v>93</v>
      </c>
      <c r="T97" s="479">
        <v>66</v>
      </c>
      <c r="U97" s="41">
        <v>84</v>
      </c>
      <c r="V97" s="41">
        <v>41</v>
      </c>
      <c r="W97" s="114">
        <v>83</v>
      </c>
      <c r="X97" s="274">
        <f t="shared" si="2"/>
        <v>367</v>
      </c>
    </row>
    <row r="98" spans="1:24" x14ac:dyDescent="0.25">
      <c r="A98" s="5">
        <v>92</v>
      </c>
      <c r="B98" s="275" t="s">
        <v>35</v>
      </c>
      <c r="C98" s="349" t="s">
        <v>89</v>
      </c>
      <c r="D98" s="494">
        <v>2</v>
      </c>
      <c r="E98" s="173">
        <v>66</v>
      </c>
      <c r="F98" s="508">
        <v>74.430000000000007</v>
      </c>
      <c r="G98" s="178">
        <v>1</v>
      </c>
      <c r="H98" s="509"/>
      <c r="I98" s="508">
        <v>69.41</v>
      </c>
      <c r="J98" s="178"/>
      <c r="K98" s="511"/>
      <c r="L98" s="512">
        <v>67.67</v>
      </c>
      <c r="M98" s="341">
        <v>1</v>
      </c>
      <c r="N98" s="277">
        <v>51</v>
      </c>
      <c r="O98" s="384">
        <v>66.87</v>
      </c>
      <c r="P98" s="341">
        <v>3</v>
      </c>
      <c r="Q98" s="858">
        <v>57</v>
      </c>
      <c r="R98" s="581">
        <v>63.14</v>
      </c>
      <c r="S98" s="566">
        <v>66</v>
      </c>
      <c r="T98" s="477">
        <v>91</v>
      </c>
      <c r="U98" s="40">
        <v>90</v>
      </c>
      <c r="V98" s="40">
        <v>68</v>
      </c>
      <c r="W98" s="85">
        <v>57</v>
      </c>
      <c r="X98" s="278">
        <f t="shared" si="2"/>
        <v>372</v>
      </c>
    </row>
    <row r="99" spans="1:24" x14ac:dyDescent="0.25">
      <c r="A99" s="5">
        <v>93</v>
      </c>
      <c r="B99" s="2" t="s">
        <v>28</v>
      </c>
      <c r="C99" s="349" t="s">
        <v>169</v>
      </c>
      <c r="D99" s="823">
        <v>2</v>
      </c>
      <c r="E99" s="515">
        <v>80</v>
      </c>
      <c r="F99" s="508">
        <v>74.430000000000007</v>
      </c>
      <c r="G99" s="573"/>
      <c r="H99" s="515"/>
      <c r="I99" s="508">
        <v>69.41</v>
      </c>
      <c r="J99" s="364"/>
      <c r="K99" s="534"/>
      <c r="L99" s="512">
        <v>67.67</v>
      </c>
      <c r="M99" s="416"/>
      <c r="N99" s="277"/>
      <c r="O99" s="384">
        <v>66.87</v>
      </c>
      <c r="P99" s="382"/>
      <c r="Q99" s="2"/>
      <c r="R99" s="581">
        <v>63.14</v>
      </c>
      <c r="S99" s="566">
        <v>22</v>
      </c>
      <c r="T99" s="382">
        <v>92</v>
      </c>
      <c r="U99" s="321">
        <v>90</v>
      </c>
      <c r="V99" s="40">
        <v>89</v>
      </c>
      <c r="W99" s="85">
        <v>83</v>
      </c>
      <c r="X99" s="278">
        <f t="shared" si="2"/>
        <v>376</v>
      </c>
    </row>
    <row r="100" spans="1:24" x14ac:dyDescent="0.25">
      <c r="A100" s="5">
        <v>94</v>
      </c>
      <c r="B100" s="275" t="s">
        <v>55</v>
      </c>
      <c r="C100" s="349" t="s">
        <v>73</v>
      </c>
      <c r="D100" s="492">
        <v>1</v>
      </c>
      <c r="E100" s="326">
        <v>43</v>
      </c>
      <c r="F100" s="508">
        <v>74.430000000000007</v>
      </c>
      <c r="G100" s="178">
        <v>1</v>
      </c>
      <c r="H100" s="509">
        <v>58</v>
      </c>
      <c r="I100" s="508">
        <v>69.41</v>
      </c>
      <c r="J100" s="178">
        <v>3</v>
      </c>
      <c r="K100" s="511">
        <v>59.666666666666664</v>
      </c>
      <c r="L100" s="512">
        <v>67.67</v>
      </c>
      <c r="M100" s="341"/>
      <c r="N100" s="277"/>
      <c r="O100" s="384">
        <v>66.87</v>
      </c>
      <c r="P100" s="336"/>
      <c r="Q100" s="277"/>
      <c r="R100" s="581">
        <v>63.14</v>
      </c>
      <c r="S100" s="566">
        <v>90</v>
      </c>
      <c r="T100" s="477">
        <v>62</v>
      </c>
      <c r="U100" s="40">
        <v>57</v>
      </c>
      <c r="V100" s="40">
        <v>89</v>
      </c>
      <c r="W100" s="85">
        <v>83</v>
      </c>
      <c r="X100" s="278">
        <f t="shared" si="2"/>
        <v>381</v>
      </c>
    </row>
    <row r="101" spans="1:24" x14ac:dyDescent="0.25">
      <c r="A101" s="5">
        <v>95</v>
      </c>
      <c r="B101" s="275" t="s">
        <v>2</v>
      </c>
      <c r="C101" s="351" t="s">
        <v>16</v>
      </c>
      <c r="D101" s="558"/>
      <c r="E101" s="556"/>
      <c r="F101" s="557">
        <v>74.430000000000007</v>
      </c>
      <c r="G101" s="578"/>
      <c r="H101" s="556"/>
      <c r="I101" s="508">
        <v>69.41</v>
      </c>
      <c r="J101" s="178">
        <v>1</v>
      </c>
      <c r="K101" s="511">
        <v>67</v>
      </c>
      <c r="L101" s="512">
        <v>67.67</v>
      </c>
      <c r="M101" s="341">
        <v>1</v>
      </c>
      <c r="N101" s="277">
        <v>18</v>
      </c>
      <c r="O101" s="384">
        <v>66.87</v>
      </c>
      <c r="P101" s="333">
        <v>2</v>
      </c>
      <c r="Q101" s="33">
        <v>46</v>
      </c>
      <c r="R101" s="581">
        <v>63.14</v>
      </c>
      <c r="S101" s="566">
        <v>95</v>
      </c>
      <c r="T101" s="382">
        <v>92</v>
      </c>
      <c r="U101" s="40">
        <v>38</v>
      </c>
      <c r="V101" s="40">
        <v>88</v>
      </c>
      <c r="W101" s="85">
        <v>73</v>
      </c>
      <c r="X101" s="278">
        <f t="shared" si="2"/>
        <v>386</v>
      </c>
    </row>
    <row r="102" spans="1:24" ht="15" customHeight="1" x14ac:dyDescent="0.25">
      <c r="A102" s="5">
        <v>96</v>
      </c>
      <c r="B102" s="275" t="s">
        <v>55</v>
      </c>
      <c r="C102" s="349" t="s">
        <v>109</v>
      </c>
      <c r="D102" s="492"/>
      <c r="E102" s="326"/>
      <c r="F102" s="508">
        <v>74.430000000000007</v>
      </c>
      <c r="G102" s="573"/>
      <c r="H102" s="515"/>
      <c r="I102" s="508">
        <v>69.41</v>
      </c>
      <c r="J102" s="178">
        <v>1</v>
      </c>
      <c r="K102" s="511">
        <v>66</v>
      </c>
      <c r="L102" s="512">
        <v>67.67</v>
      </c>
      <c r="M102" s="416"/>
      <c r="N102" s="277"/>
      <c r="O102" s="384">
        <v>66.87</v>
      </c>
      <c r="P102" s="336"/>
      <c r="Q102" s="277"/>
      <c r="R102" s="581">
        <v>63.14</v>
      </c>
      <c r="S102" s="566">
        <v>95</v>
      </c>
      <c r="T102" s="382">
        <v>92</v>
      </c>
      <c r="U102" s="40">
        <v>40</v>
      </c>
      <c r="V102" s="40">
        <v>89</v>
      </c>
      <c r="W102" s="85">
        <v>83</v>
      </c>
      <c r="X102" s="278">
        <f t="shared" si="2"/>
        <v>399</v>
      </c>
    </row>
    <row r="103" spans="1:24" ht="15" customHeight="1" x14ac:dyDescent="0.25">
      <c r="A103" s="5">
        <v>97</v>
      </c>
      <c r="B103" s="275" t="s">
        <v>35</v>
      </c>
      <c r="C103" s="312" t="s">
        <v>71</v>
      </c>
      <c r="D103" s="494">
        <v>1</v>
      </c>
      <c r="E103" s="173">
        <v>46</v>
      </c>
      <c r="F103" s="532">
        <v>74.430000000000007</v>
      </c>
      <c r="G103" s="178">
        <v>2</v>
      </c>
      <c r="H103" s="509">
        <v>52</v>
      </c>
      <c r="I103" s="508">
        <v>69.41</v>
      </c>
      <c r="J103" s="178">
        <v>3</v>
      </c>
      <c r="K103" s="511">
        <v>57</v>
      </c>
      <c r="L103" s="512">
        <v>67.67</v>
      </c>
      <c r="M103" s="416"/>
      <c r="N103" s="277"/>
      <c r="O103" s="384">
        <v>66.87</v>
      </c>
      <c r="P103" s="336"/>
      <c r="Q103" s="277"/>
      <c r="R103" s="581">
        <v>63.14</v>
      </c>
      <c r="S103" s="566">
        <v>88</v>
      </c>
      <c r="T103" s="477">
        <v>75</v>
      </c>
      <c r="U103" s="40">
        <v>67</v>
      </c>
      <c r="V103" s="40">
        <v>89</v>
      </c>
      <c r="W103" s="85">
        <v>83</v>
      </c>
      <c r="X103" s="278">
        <f t="shared" ref="X103:X134" si="3">SUM(S103:W103)</f>
        <v>402</v>
      </c>
    </row>
    <row r="104" spans="1:24" x14ac:dyDescent="0.25">
      <c r="A104" s="5">
        <v>98</v>
      </c>
      <c r="B104" s="275" t="s">
        <v>2</v>
      </c>
      <c r="C104" s="231" t="s">
        <v>137</v>
      </c>
      <c r="D104" s="587">
        <v>1</v>
      </c>
      <c r="E104" s="173">
        <v>44</v>
      </c>
      <c r="F104" s="554">
        <v>74.430000000000007</v>
      </c>
      <c r="G104" s="178">
        <v>2</v>
      </c>
      <c r="H104" s="509">
        <v>60</v>
      </c>
      <c r="I104" s="508">
        <v>69.41</v>
      </c>
      <c r="J104" s="178"/>
      <c r="K104" s="511"/>
      <c r="L104" s="512">
        <v>67.67</v>
      </c>
      <c r="M104" s="416"/>
      <c r="N104" s="277"/>
      <c r="O104" s="384">
        <v>66.87</v>
      </c>
      <c r="P104" s="336"/>
      <c r="Q104" s="277"/>
      <c r="R104" s="581">
        <v>63.14</v>
      </c>
      <c r="S104" s="566">
        <v>89</v>
      </c>
      <c r="T104" s="477">
        <v>61</v>
      </c>
      <c r="U104" s="321">
        <v>90</v>
      </c>
      <c r="V104" s="40">
        <v>89</v>
      </c>
      <c r="W104" s="85">
        <v>83</v>
      </c>
      <c r="X104" s="278">
        <f t="shared" si="3"/>
        <v>412</v>
      </c>
    </row>
    <row r="105" spans="1:24" x14ac:dyDescent="0.25">
      <c r="A105" s="5">
        <v>99</v>
      </c>
      <c r="B105" s="2" t="s">
        <v>2</v>
      </c>
      <c r="C105" s="486" t="s">
        <v>22</v>
      </c>
      <c r="D105" s="492">
        <v>3</v>
      </c>
      <c r="E105" s="326">
        <v>62.33</v>
      </c>
      <c r="F105" s="553">
        <v>74.430000000000007</v>
      </c>
      <c r="G105" s="178"/>
      <c r="H105" s="552"/>
      <c r="I105" s="508">
        <v>69.41</v>
      </c>
      <c r="J105" s="364">
        <v>2</v>
      </c>
      <c r="K105" s="534">
        <v>27.5</v>
      </c>
      <c r="L105" s="512">
        <v>67.67</v>
      </c>
      <c r="M105" s="341">
        <v>3</v>
      </c>
      <c r="N105" s="277">
        <v>39</v>
      </c>
      <c r="O105" s="384">
        <v>66.87</v>
      </c>
      <c r="P105" s="333">
        <v>2</v>
      </c>
      <c r="Q105" s="33">
        <v>24</v>
      </c>
      <c r="R105" s="581">
        <v>63.14</v>
      </c>
      <c r="S105" s="566">
        <v>74</v>
      </c>
      <c r="T105" s="382">
        <v>92</v>
      </c>
      <c r="U105" s="321">
        <v>88</v>
      </c>
      <c r="V105" s="40">
        <v>79</v>
      </c>
      <c r="W105" s="85">
        <v>81</v>
      </c>
      <c r="X105" s="278">
        <f t="shared" si="3"/>
        <v>414</v>
      </c>
    </row>
    <row r="106" spans="1:24" ht="15.75" thickBot="1" x14ac:dyDescent="0.3">
      <c r="A106" s="6">
        <v>100</v>
      </c>
      <c r="B106" s="290" t="s">
        <v>2</v>
      </c>
      <c r="C106" s="355" t="s">
        <v>70</v>
      </c>
      <c r="D106" s="491">
        <v>1</v>
      </c>
      <c r="E106" s="327">
        <v>55</v>
      </c>
      <c r="F106" s="854">
        <v>74.430000000000007</v>
      </c>
      <c r="G106" s="857"/>
      <c r="H106" s="562"/>
      <c r="I106" s="520">
        <v>69.41</v>
      </c>
      <c r="J106" s="361">
        <v>1</v>
      </c>
      <c r="K106" s="523">
        <v>57</v>
      </c>
      <c r="L106" s="524">
        <v>67.67</v>
      </c>
      <c r="M106" s="564"/>
      <c r="N106" s="292"/>
      <c r="O106" s="394">
        <v>66.87</v>
      </c>
      <c r="P106" s="338"/>
      <c r="Q106" s="292"/>
      <c r="R106" s="582">
        <v>63.14</v>
      </c>
      <c r="S106" s="569">
        <v>82</v>
      </c>
      <c r="T106" s="482">
        <v>92</v>
      </c>
      <c r="U106" s="51">
        <v>68</v>
      </c>
      <c r="V106" s="51">
        <v>89</v>
      </c>
      <c r="W106" s="115">
        <v>83</v>
      </c>
      <c r="X106" s="284">
        <f t="shared" si="3"/>
        <v>414</v>
      </c>
    </row>
    <row r="107" spans="1:24" x14ac:dyDescent="0.25">
      <c r="A107" s="4">
        <v>101</v>
      </c>
      <c r="B107" s="55" t="s">
        <v>43</v>
      </c>
      <c r="C107" s="112" t="s">
        <v>49</v>
      </c>
      <c r="D107" s="824"/>
      <c r="E107" s="828"/>
      <c r="F107" s="540">
        <v>74.430000000000007</v>
      </c>
      <c r="G107" s="360">
        <v>1</v>
      </c>
      <c r="H107" s="541">
        <v>55</v>
      </c>
      <c r="I107" s="502">
        <v>69.41</v>
      </c>
      <c r="J107" s="360">
        <v>1</v>
      </c>
      <c r="K107" s="504">
        <v>36</v>
      </c>
      <c r="L107" s="505">
        <v>67.67</v>
      </c>
      <c r="M107" s="542"/>
      <c r="N107" s="287"/>
      <c r="O107" s="393">
        <v>66.87</v>
      </c>
      <c r="P107" s="332">
        <v>1</v>
      </c>
      <c r="Q107" s="57">
        <v>36</v>
      </c>
      <c r="R107" s="506">
        <v>63.14</v>
      </c>
      <c r="S107" s="565">
        <v>95</v>
      </c>
      <c r="T107" s="476">
        <v>70</v>
      </c>
      <c r="U107" s="58">
        <v>86</v>
      </c>
      <c r="V107" s="58">
        <v>89</v>
      </c>
      <c r="W107" s="84">
        <v>77</v>
      </c>
      <c r="X107" s="288">
        <f t="shared" si="3"/>
        <v>417</v>
      </c>
    </row>
    <row r="108" spans="1:24" x14ac:dyDescent="0.25">
      <c r="A108" s="5">
        <v>102</v>
      </c>
      <c r="B108" s="275" t="s">
        <v>28</v>
      </c>
      <c r="C108" s="349" t="s">
        <v>97</v>
      </c>
      <c r="D108" s="516"/>
      <c r="E108" s="515"/>
      <c r="F108" s="508">
        <v>74.430000000000007</v>
      </c>
      <c r="G108" s="573"/>
      <c r="H108" s="515"/>
      <c r="I108" s="508">
        <v>69.41</v>
      </c>
      <c r="J108" s="178">
        <v>2</v>
      </c>
      <c r="K108" s="511">
        <v>57.5</v>
      </c>
      <c r="L108" s="512">
        <v>67.67</v>
      </c>
      <c r="M108" s="416"/>
      <c r="N108" s="277"/>
      <c r="O108" s="384">
        <v>66.87</v>
      </c>
      <c r="P108" s="336"/>
      <c r="Q108" s="277"/>
      <c r="R108" s="513">
        <v>63.14</v>
      </c>
      <c r="S108" s="566">
        <v>95</v>
      </c>
      <c r="T108" s="382">
        <v>92</v>
      </c>
      <c r="U108" s="40">
        <v>62</v>
      </c>
      <c r="V108" s="40">
        <v>89</v>
      </c>
      <c r="W108" s="85">
        <v>83</v>
      </c>
      <c r="X108" s="278">
        <f t="shared" si="3"/>
        <v>421</v>
      </c>
    </row>
    <row r="109" spans="1:24" ht="15" customHeight="1" x14ac:dyDescent="0.25">
      <c r="A109" s="5">
        <v>103</v>
      </c>
      <c r="B109" s="2" t="s">
        <v>43</v>
      </c>
      <c r="C109" s="349" t="s">
        <v>48</v>
      </c>
      <c r="D109" s="516"/>
      <c r="E109" s="515"/>
      <c r="F109" s="508">
        <v>74.430000000000007</v>
      </c>
      <c r="G109" s="573"/>
      <c r="H109" s="515"/>
      <c r="I109" s="508">
        <v>69.41</v>
      </c>
      <c r="J109" s="364"/>
      <c r="K109" s="534"/>
      <c r="L109" s="512">
        <v>67.67</v>
      </c>
      <c r="M109" s="341">
        <v>1</v>
      </c>
      <c r="N109" s="277">
        <v>54</v>
      </c>
      <c r="O109" s="384">
        <v>66.87</v>
      </c>
      <c r="P109" s="336"/>
      <c r="Q109" s="277"/>
      <c r="R109" s="513">
        <v>63.14</v>
      </c>
      <c r="S109" s="566">
        <v>95</v>
      </c>
      <c r="T109" s="382">
        <v>92</v>
      </c>
      <c r="U109" s="321">
        <v>90</v>
      </c>
      <c r="V109" s="40">
        <v>63</v>
      </c>
      <c r="W109" s="85">
        <v>83</v>
      </c>
      <c r="X109" s="278">
        <f t="shared" si="3"/>
        <v>423</v>
      </c>
    </row>
    <row r="110" spans="1:24" x14ac:dyDescent="0.25">
      <c r="A110" s="5">
        <v>104</v>
      </c>
      <c r="B110" s="275" t="s">
        <v>2</v>
      </c>
      <c r="C110" s="351" t="s">
        <v>12</v>
      </c>
      <c r="D110" s="494">
        <v>3</v>
      </c>
      <c r="E110" s="173">
        <v>57</v>
      </c>
      <c r="F110" s="557">
        <v>74.430000000000007</v>
      </c>
      <c r="G110" s="578"/>
      <c r="H110" s="556"/>
      <c r="I110" s="508">
        <v>69.41</v>
      </c>
      <c r="J110" s="178">
        <v>1</v>
      </c>
      <c r="K110" s="511">
        <v>45</v>
      </c>
      <c r="L110" s="512">
        <v>67.67</v>
      </c>
      <c r="M110" s="416"/>
      <c r="N110" s="277"/>
      <c r="O110" s="384">
        <v>66.87</v>
      </c>
      <c r="P110" s="336"/>
      <c r="Q110" s="277"/>
      <c r="R110" s="513">
        <v>63.14</v>
      </c>
      <c r="S110" s="566">
        <v>79</v>
      </c>
      <c r="T110" s="382">
        <v>92</v>
      </c>
      <c r="U110" s="40">
        <v>81</v>
      </c>
      <c r="V110" s="40">
        <v>89</v>
      </c>
      <c r="W110" s="85">
        <v>83</v>
      </c>
      <c r="X110" s="278">
        <f t="shared" si="3"/>
        <v>424</v>
      </c>
    </row>
    <row r="111" spans="1:24" x14ac:dyDescent="0.25">
      <c r="A111" s="5">
        <v>105</v>
      </c>
      <c r="B111" s="275" t="s">
        <v>55</v>
      </c>
      <c r="C111" s="312" t="s">
        <v>56</v>
      </c>
      <c r="D111" s="862"/>
      <c r="E111" s="591"/>
      <c r="F111" s="532">
        <v>74.430000000000007</v>
      </c>
      <c r="G111" s="574"/>
      <c r="H111" s="531"/>
      <c r="I111" s="508">
        <v>69.41</v>
      </c>
      <c r="J111" s="178"/>
      <c r="K111" s="511"/>
      <c r="L111" s="512">
        <v>67.67</v>
      </c>
      <c r="M111" s="341">
        <v>1</v>
      </c>
      <c r="N111" s="277">
        <v>51</v>
      </c>
      <c r="O111" s="384">
        <v>66.87</v>
      </c>
      <c r="P111" s="333"/>
      <c r="Q111" s="33"/>
      <c r="R111" s="513">
        <v>63.14</v>
      </c>
      <c r="S111" s="566">
        <v>95</v>
      </c>
      <c r="T111" s="382">
        <v>92</v>
      </c>
      <c r="U111" s="40">
        <v>90</v>
      </c>
      <c r="V111" s="40">
        <v>69</v>
      </c>
      <c r="W111" s="85">
        <v>83</v>
      </c>
      <c r="X111" s="278">
        <f t="shared" si="3"/>
        <v>429</v>
      </c>
    </row>
    <row r="112" spans="1:24" x14ac:dyDescent="0.25">
      <c r="A112" s="5">
        <v>106</v>
      </c>
      <c r="B112" s="275" t="s">
        <v>43</v>
      </c>
      <c r="C112" s="349" t="s">
        <v>50</v>
      </c>
      <c r="D112" s="551"/>
      <c r="E112" s="526"/>
      <c r="F112" s="508">
        <v>74.430000000000007</v>
      </c>
      <c r="G112" s="573"/>
      <c r="H112" s="515"/>
      <c r="I112" s="508">
        <v>69.41</v>
      </c>
      <c r="J112" s="178">
        <v>1</v>
      </c>
      <c r="K112" s="511">
        <v>50</v>
      </c>
      <c r="L112" s="512">
        <v>67.67</v>
      </c>
      <c r="M112" s="341">
        <v>1</v>
      </c>
      <c r="N112" s="277">
        <v>31</v>
      </c>
      <c r="O112" s="384">
        <v>66.87</v>
      </c>
      <c r="P112" s="336"/>
      <c r="Q112" s="277"/>
      <c r="R112" s="513">
        <v>63.14</v>
      </c>
      <c r="S112" s="566">
        <v>95</v>
      </c>
      <c r="T112" s="382">
        <v>92</v>
      </c>
      <c r="U112" s="40">
        <v>76</v>
      </c>
      <c r="V112" s="40">
        <v>84</v>
      </c>
      <c r="W112" s="85">
        <v>83</v>
      </c>
      <c r="X112" s="278">
        <f t="shared" si="3"/>
        <v>430</v>
      </c>
    </row>
    <row r="113" spans="1:24" x14ac:dyDescent="0.25">
      <c r="A113" s="5">
        <v>107</v>
      </c>
      <c r="B113" s="18" t="s">
        <v>43</v>
      </c>
      <c r="C113" s="231" t="s">
        <v>75</v>
      </c>
      <c r="D113" s="499">
        <v>2</v>
      </c>
      <c r="E113" s="457">
        <v>53</v>
      </c>
      <c r="F113" s="532">
        <v>74.430000000000007</v>
      </c>
      <c r="G113" s="178"/>
      <c r="H113" s="509"/>
      <c r="I113" s="508">
        <v>69.41</v>
      </c>
      <c r="J113" s="178">
        <v>1</v>
      </c>
      <c r="K113" s="511">
        <v>32</v>
      </c>
      <c r="L113" s="512">
        <v>67.67</v>
      </c>
      <c r="M113" s="416"/>
      <c r="N113" s="277"/>
      <c r="O113" s="384">
        <v>66.87</v>
      </c>
      <c r="P113" s="336"/>
      <c r="Q113" s="277"/>
      <c r="R113" s="513">
        <v>63.14</v>
      </c>
      <c r="S113" s="566">
        <v>83</v>
      </c>
      <c r="T113" s="477">
        <v>92</v>
      </c>
      <c r="U113" s="40">
        <v>87</v>
      </c>
      <c r="V113" s="40">
        <v>89</v>
      </c>
      <c r="W113" s="85">
        <v>83</v>
      </c>
      <c r="X113" s="278">
        <f t="shared" si="3"/>
        <v>434</v>
      </c>
    </row>
    <row r="114" spans="1:24" x14ac:dyDescent="0.25">
      <c r="A114" s="5">
        <v>108</v>
      </c>
      <c r="B114" s="18" t="s">
        <v>43</v>
      </c>
      <c r="C114" s="572" t="s">
        <v>168</v>
      </c>
      <c r="D114" s="587">
        <v>2</v>
      </c>
      <c r="E114" s="173">
        <v>50.5</v>
      </c>
      <c r="F114" s="532">
        <v>74.430000000000007</v>
      </c>
      <c r="G114" s="178"/>
      <c r="H114" s="509"/>
      <c r="I114" s="508">
        <v>69.41</v>
      </c>
      <c r="J114" s="178"/>
      <c r="K114" s="511"/>
      <c r="L114" s="512">
        <v>67.67</v>
      </c>
      <c r="M114" s="416"/>
      <c r="N114" s="277"/>
      <c r="O114" s="384">
        <v>66.87</v>
      </c>
      <c r="P114" s="336"/>
      <c r="Q114" s="277"/>
      <c r="R114" s="513">
        <v>63.14</v>
      </c>
      <c r="S114" s="566">
        <v>85</v>
      </c>
      <c r="T114" s="477">
        <v>92</v>
      </c>
      <c r="U114" s="40">
        <v>90</v>
      </c>
      <c r="V114" s="40">
        <v>89</v>
      </c>
      <c r="W114" s="85">
        <v>83</v>
      </c>
      <c r="X114" s="278">
        <f t="shared" si="3"/>
        <v>439</v>
      </c>
    </row>
    <row r="115" spans="1:24" x14ac:dyDescent="0.25">
      <c r="A115" s="5">
        <v>109</v>
      </c>
      <c r="B115" s="2" t="s">
        <v>55</v>
      </c>
      <c r="C115" s="312" t="s">
        <v>54</v>
      </c>
      <c r="D115" s="588"/>
      <c r="E115" s="591"/>
      <c r="F115" s="532">
        <v>74.430000000000007</v>
      </c>
      <c r="G115" s="574"/>
      <c r="H115" s="531"/>
      <c r="I115" s="508">
        <v>69.41</v>
      </c>
      <c r="J115" s="364"/>
      <c r="K115" s="534"/>
      <c r="L115" s="512">
        <v>67.67</v>
      </c>
      <c r="M115" s="341">
        <v>4</v>
      </c>
      <c r="N115" s="277">
        <v>37.75</v>
      </c>
      <c r="O115" s="384">
        <v>66.87</v>
      </c>
      <c r="P115" s="336"/>
      <c r="Q115" s="277"/>
      <c r="R115" s="513">
        <v>63.14</v>
      </c>
      <c r="S115" s="568">
        <v>95</v>
      </c>
      <c r="T115" s="382">
        <v>92</v>
      </c>
      <c r="U115" s="321">
        <v>90</v>
      </c>
      <c r="V115" s="40">
        <v>80</v>
      </c>
      <c r="W115" s="85">
        <v>83</v>
      </c>
      <c r="X115" s="278">
        <f t="shared" si="3"/>
        <v>440</v>
      </c>
    </row>
    <row r="116" spans="1:24" x14ac:dyDescent="0.25">
      <c r="A116" s="5">
        <v>110</v>
      </c>
      <c r="B116" s="2" t="s">
        <v>35</v>
      </c>
      <c r="C116" s="349" t="s">
        <v>88</v>
      </c>
      <c r="D116" s="516"/>
      <c r="E116" s="515"/>
      <c r="F116" s="508">
        <v>74.430000000000007</v>
      </c>
      <c r="G116" s="573"/>
      <c r="H116" s="515"/>
      <c r="I116" s="508">
        <v>69.41</v>
      </c>
      <c r="J116" s="364"/>
      <c r="K116" s="534"/>
      <c r="L116" s="512">
        <v>67.67</v>
      </c>
      <c r="M116" s="341">
        <v>1</v>
      </c>
      <c r="N116" s="277">
        <v>34</v>
      </c>
      <c r="O116" s="384">
        <v>66.87</v>
      </c>
      <c r="P116" s="336"/>
      <c r="Q116" s="277"/>
      <c r="R116" s="513">
        <v>63.14</v>
      </c>
      <c r="S116" s="566">
        <v>95</v>
      </c>
      <c r="T116" s="382">
        <v>92</v>
      </c>
      <c r="U116" s="321">
        <v>90</v>
      </c>
      <c r="V116" s="40">
        <v>82</v>
      </c>
      <c r="W116" s="85">
        <v>83</v>
      </c>
      <c r="X116" s="278">
        <f t="shared" si="3"/>
        <v>442</v>
      </c>
    </row>
    <row r="117" spans="1:24" s="417" customFormat="1" ht="15.75" thickBot="1" x14ac:dyDescent="0.3">
      <c r="A117" s="806">
        <v>111</v>
      </c>
      <c r="B117" s="859" t="s">
        <v>2</v>
      </c>
      <c r="C117" s="860" t="s">
        <v>136</v>
      </c>
      <c r="D117" s="861"/>
      <c r="E117" s="863"/>
      <c r="F117" s="864">
        <v>74.430000000000007</v>
      </c>
      <c r="G117" s="831">
        <v>3</v>
      </c>
      <c r="H117" s="832">
        <v>39.299999999999997</v>
      </c>
      <c r="I117" s="833">
        <v>69.41</v>
      </c>
      <c r="J117" s="104"/>
      <c r="K117" s="834"/>
      <c r="L117" s="835">
        <v>67.67</v>
      </c>
      <c r="M117" s="835"/>
      <c r="N117" s="836"/>
      <c r="O117" s="836">
        <v>66.87</v>
      </c>
      <c r="P117" s="836"/>
      <c r="Q117" s="836"/>
      <c r="R117" s="837">
        <v>63.14</v>
      </c>
      <c r="S117" s="838">
        <v>95</v>
      </c>
      <c r="T117" s="839">
        <v>87</v>
      </c>
      <c r="U117" s="869">
        <v>90</v>
      </c>
      <c r="V117" s="839">
        <v>89</v>
      </c>
      <c r="W117" s="840">
        <v>83</v>
      </c>
      <c r="X117" s="841">
        <f t="shared" si="3"/>
        <v>444</v>
      </c>
    </row>
    <row r="118" spans="1:24" x14ac:dyDescent="0.25">
      <c r="B118" s="1"/>
      <c r="C118" s="13" t="s">
        <v>101</v>
      </c>
      <c r="D118" s="13"/>
      <c r="E118" s="62">
        <f>AVERAGE(E7:E117)</f>
        <v>69.966126113838882</v>
      </c>
      <c r="F118" s="13"/>
      <c r="G118" s="13"/>
      <c r="H118" s="62">
        <f>AVERAGE(H7:H117)</f>
        <v>65.524752541466029</v>
      </c>
      <c r="I118" s="13"/>
      <c r="J118" s="316"/>
      <c r="K118" s="62">
        <f>AVERAGE(K7:K117)</f>
        <v>63.274375749042129</v>
      </c>
      <c r="L118" s="13"/>
      <c r="M118" s="13"/>
      <c r="N118" s="323">
        <f>AVERAGE(N7:N117)</f>
        <v>62.007209186016006</v>
      </c>
      <c r="O118" s="323"/>
      <c r="P118" s="323"/>
      <c r="Q118" s="323">
        <f>AVERAGE(Q7:Q117)</f>
        <v>60.749042595975617</v>
      </c>
      <c r="R118" s="324"/>
      <c r="S118" s="324"/>
      <c r="T118" s="324"/>
      <c r="U118" s="1"/>
      <c r="V118" s="1"/>
      <c r="W118" s="1"/>
      <c r="X118" s="1"/>
    </row>
    <row r="119" spans="1:24" x14ac:dyDescent="0.25">
      <c r="A119" s="1"/>
      <c r="B119" s="1"/>
      <c r="C119" s="16" t="s">
        <v>103</v>
      </c>
      <c r="D119" s="16"/>
      <c r="E119" s="16">
        <v>74.430000000000007</v>
      </c>
      <c r="F119" s="16"/>
      <c r="G119" s="16"/>
      <c r="H119" s="16">
        <v>69.41</v>
      </c>
      <c r="I119" s="16"/>
      <c r="J119" s="316"/>
      <c r="K119" s="16">
        <v>67.67</v>
      </c>
      <c r="L119" s="16"/>
      <c r="M119" s="16"/>
      <c r="N119" s="317">
        <v>66.87</v>
      </c>
      <c r="O119" s="317"/>
      <c r="P119" s="317"/>
      <c r="Q119" s="318">
        <v>63.14</v>
      </c>
      <c r="R119" s="15"/>
      <c r="S119" s="15"/>
      <c r="T119" s="15"/>
      <c r="U119" s="1"/>
      <c r="V119" s="1"/>
      <c r="W119" s="1"/>
      <c r="X119" s="1"/>
    </row>
  </sheetData>
  <mergeCells count="11">
    <mergeCell ref="X5:X6"/>
    <mergeCell ref="G5:I5"/>
    <mergeCell ref="C3:R3"/>
    <mergeCell ref="A5:A6"/>
    <mergeCell ref="B5:B6"/>
    <mergeCell ref="C5:C6"/>
    <mergeCell ref="J5:L5"/>
    <mergeCell ref="M5:O5"/>
    <mergeCell ref="P5:R5"/>
    <mergeCell ref="D5:F5"/>
    <mergeCell ref="S5:W5"/>
  </mergeCells>
  <conditionalFormatting sqref="Q7:Q97 Q99:Q119">
    <cfRule type="cellIs" dxfId="44" priority="9" stopIfTrue="1" operator="equal">
      <formula>$Q$118</formula>
    </cfRule>
    <cfRule type="containsBlanks" dxfId="43" priority="773" stopIfTrue="1">
      <formula>LEN(TRIM(Q7))=0</formula>
    </cfRule>
    <cfRule type="cellIs" dxfId="42" priority="774" stopIfTrue="1" operator="lessThan">
      <formula>50</formula>
    </cfRule>
    <cfRule type="cellIs" dxfId="41" priority="775" stopIfTrue="1" operator="between">
      <formula>$Q$118</formula>
      <formula>50</formula>
    </cfRule>
    <cfRule type="cellIs" dxfId="40" priority="776" stopIfTrue="1" operator="between">
      <formula>75</formula>
      <formula>$Q$118</formula>
    </cfRule>
    <cfRule type="cellIs" dxfId="39" priority="777" stopIfTrue="1" operator="greaterThanOrEqual">
      <formula>75</formula>
    </cfRule>
  </conditionalFormatting>
  <conditionalFormatting sqref="K7:K119">
    <cfRule type="cellIs" dxfId="38" priority="1064" stopIfTrue="1" operator="equal">
      <formula>75</formula>
    </cfRule>
    <cfRule type="cellIs" dxfId="37" priority="1065" stopIfTrue="1" operator="equal">
      <formula>$K$118</formula>
    </cfRule>
    <cfRule type="containsBlanks" dxfId="36" priority="1066" stopIfTrue="1">
      <formula>LEN(TRIM(K7))=0</formula>
    </cfRule>
    <cfRule type="cellIs" dxfId="35" priority="1067" stopIfTrue="1" operator="lessThan">
      <formula>50</formula>
    </cfRule>
    <cfRule type="cellIs" dxfId="34" priority="1068" stopIfTrue="1" operator="between">
      <formula>$K$118</formula>
      <formula>50</formula>
    </cfRule>
    <cfRule type="cellIs" dxfId="33" priority="1069" stopIfTrue="1" operator="between">
      <formula>75</formula>
      <formula>$K$118</formula>
    </cfRule>
    <cfRule type="cellIs" dxfId="32" priority="1070" stopIfTrue="1" operator="greaterThanOrEqual">
      <formula>75</formula>
    </cfRule>
  </conditionalFormatting>
  <conditionalFormatting sqref="N7:N119">
    <cfRule type="cellIs" dxfId="31" priority="1078" stopIfTrue="1" operator="equal">
      <formula>75</formula>
    </cfRule>
    <cfRule type="cellIs" dxfId="30" priority="1079" stopIfTrue="1" operator="equal">
      <formula>$N$118</formula>
    </cfRule>
    <cfRule type="containsBlanks" dxfId="29" priority="1080" stopIfTrue="1">
      <formula>LEN(TRIM(N7))=0</formula>
    </cfRule>
    <cfRule type="cellIs" dxfId="28" priority="1081" stopIfTrue="1" operator="lessThan">
      <formula>50</formula>
    </cfRule>
    <cfRule type="cellIs" dxfId="27" priority="1082" stopIfTrue="1" operator="between">
      <formula>$N$118</formula>
      <formula>50</formula>
    </cfRule>
    <cfRule type="cellIs" dxfId="26" priority="1083" stopIfTrue="1" operator="between">
      <formula>75</formula>
      <formula>$N$118</formula>
    </cfRule>
    <cfRule type="cellIs" dxfId="25" priority="1084" stopIfTrue="1" operator="greaterThanOrEqual">
      <formula>75</formula>
    </cfRule>
  </conditionalFormatting>
  <conditionalFormatting sqref="H7:H119">
    <cfRule type="cellIs" dxfId="24" priority="1092" stopIfTrue="1" operator="equal">
      <formula>75</formula>
    </cfRule>
    <cfRule type="cellIs" dxfId="23" priority="1093" stopIfTrue="1" operator="equal">
      <formula>$H$118</formula>
    </cfRule>
    <cfRule type="containsBlanks" dxfId="22" priority="1094" stopIfTrue="1">
      <formula>LEN(TRIM(H7))=0</formula>
    </cfRule>
    <cfRule type="cellIs" dxfId="21" priority="1095" stopIfTrue="1" operator="greaterThanOrEqual">
      <formula>75</formula>
    </cfRule>
    <cfRule type="cellIs" dxfId="20" priority="1096" stopIfTrue="1" operator="lessThan">
      <formula>50</formula>
    </cfRule>
    <cfRule type="cellIs" dxfId="19" priority="1097" stopIfTrue="1" operator="between">
      <formula>$H$118</formula>
      <formula>50</formula>
    </cfRule>
    <cfRule type="cellIs" dxfId="18" priority="1098" stopIfTrue="1" operator="between">
      <formula>75</formula>
      <formula>$H$118</formula>
    </cfRule>
  </conditionalFormatting>
  <conditionalFormatting sqref="E7:E119">
    <cfRule type="containsBlanks" dxfId="17" priority="1106" stopIfTrue="1">
      <formula>LEN(TRIM(E7))=0</formula>
    </cfRule>
    <cfRule type="cellIs" dxfId="16" priority="1107" stopIfTrue="1" operator="equal">
      <formula>75</formula>
    </cfRule>
    <cfRule type="cellIs" dxfId="15" priority="1108" stopIfTrue="1" operator="equal">
      <formula>$E$118</formula>
    </cfRule>
    <cfRule type="cellIs" dxfId="14" priority="1109" stopIfTrue="1" operator="lessThan">
      <formula>50</formula>
    </cfRule>
    <cfRule type="cellIs" dxfId="13" priority="1110" stopIfTrue="1" operator="between">
      <formula>$E$118</formula>
      <formula>50</formula>
    </cfRule>
    <cfRule type="cellIs" dxfId="12" priority="1111" stopIfTrue="1" operator="between">
      <formula>75</formula>
      <formula>$E$118</formula>
    </cfRule>
    <cfRule type="cellIs" dxfId="11" priority="1112" stopIfTrue="1" operator="greaterThanOrEqual">
      <formula>75</formula>
    </cfRule>
  </conditionalFormatting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5" sqref="B5"/>
    </sheetView>
  </sheetViews>
  <sheetFormatPr defaultRowHeight="15" x14ac:dyDescent="0.25"/>
  <cols>
    <col min="1" max="1" width="4.7109375" style="111" customWidth="1"/>
    <col min="2" max="2" width="18.7109375" style="17" customWidth="1"/>
    <col min="3" max="3" width="31.7109375" style="17" customWidth="1"/>
    <col min="4" max="4" width="8.5703125" style="17" customWidth="1"/>
    <col min="5" max="5" width="8.7109375" style="17" customWidth="1"/>
    <col min="6" max="6" width="6.7109375" style="111" customWidth="1"/>
    <col min="7" max="16384" width="9.140625" style="111"/>
  </cols>
  <sheetData>
    <row r="1" spans="1:8" x14ac:dyDescent="0.25">
      <c r="G1" s="116"/>
      <c r="H1" s="28" t="s">
        <v>120</v>
      </c>
    </row>
    <row r="2" spans="1:8" ht="15.75" x14ac:dyDescent="0.25">
      <c r="C2" s="892" t="s">
        <v>119</v>
      </c>
      <c r="D2" s="892"/>
      <c r="E2" s="27">
        <v>2019</v>
      </c>
      <c r="G2" s="90"/>
      <c r="H2" s="28" t="s">
        <v>121</v>
      </c>
    </row>
    <row r="3" spans="1:8" x14ac:dyDescent="0.25">
      <c r="G3" s="91"/>
      <c r="H3" s="28" t="s">
        <v>122</v>
      </c>
    </row>
    <row r="4" spans="1:8" ht="15.75" thickBot="1" x14ac:dyDescent="0.3">
      <c r="G4" s="29"/>
      <c r="H4" s="28" t="s">
        <v>123</v>
      </c>
    </row>
    <row r="5" spans="1:8" ht="30" customHeight="1" thickBot="1" x14ac:dyDescent="0.3">
      <c r="A5" s="419" t="s">
        <v>68</v>
      </c>
      <c r="B5" s="423" t="s">
        <v>67</v>
      </c>
      <c r="C5" s="423" t="s">
        <v>115</v>
      </c>
      <c r="D5" s="88" t="s">
        <v>104</v>
      </c>
      <c r="E5" s="424" t="s">
        <v>105</v>
      </c>
    </row>
    <row r="6" spans="1:8" ht="15" customHeight="1" thickBot="1" x14ac:dyDescent="0.3">
      <c r="A6" s="129"/>
      <c r="B6" s="130"/>
      <c r="C6" s="179" t="s">
        <v>146</v>
      </c>
      <c r="D6" s="253">
        <f>SUM(D7:D100)</f>
        <v>605</v>
      </c>
      <c r="E6" s="254">
        <f>AVERAGE(E7:E100)</f>
        <v>69.966126113838882</v>
      </c>
    </row>
    <row r="7" spans="1:8" ht="15" customHeight="1" x14ac:dyDescent="0.25">
      <c r="A7" s="455">
        <v>1</v>
      </c>
      <c r="B7" s="461" t="s">
        <v>43</v>
      </c>
      <c r="C7" s="462" t="s">
        <v>46</v>
      </c>
      <c r="D7" s="464">
        <v>1</v>
      </c>
      <c r="E7" s="466">
        <v>95</v>
      </c>
    </row>
    <row r="8" spans="1:8" ht="15" customHeight="1" x14ac:dyDescent="0.25">
      <c r="A8" s="37">
        <v>2</v>
      </c>
      <c r="B8" s="18" t="s">
        <v>28</v>
      </c>
      <c r="C8" s="9" t="s">
        <v>113</v>
      </c>
      <c r="D8" s="452">
        <v>2</v>
      </c>
      <c r="E8" s="433">
        <v>92</v>
      </c>
    </row>
    <row r="9" spans="1:8" x14ac:dyDescent="0.25">
      <c r="A9" s="37">
        <v>3</v>
      </c>
      <c r="B9" s="18" t="s">
        <v>28</v>
      </c>
      <c r="C9" s="24" t="s">
        <v>33</v>
      </c>
      <c r="D9" s="452">
        <v>3</v>
      </c>
      <c r="E9" s="433">
        <v>89</v>
      </c>
    </row>
    <row r="10" spans="1:8" x14ac:dyDescent="0.25">
      <c r="A10" s="37">
        <v>4</v>
      </c>
      <c r="B10" s="172" t="s">
        <v>55</v>
      </c>
      <c r="C10" s="97" t="s">
        <v>60</v>
      </c>
      <c r="D10" s="450">
        <v>2</v>
      </c>
      <c r="E10" s="21">
        <v>88</v>
      </c>
    </row>
    <row r="11" spans="1:8" x14ac:dyDescent="0.25">
      <c r="A11" s="37">
        <v>5</v>
      </c>
      <c r="B11" s="18" t="s">
        <v>35</v>
      </c>
      <c r="C11" s="431" t="s">
        <v>37</v>
      </c>
      <c r="D11" s="450">
        <v>1</v>
      </c>
      <c r="E11" s="21">
        <v>88</v>
      </c>
    </row>
    <row r="12" spans="1:8" x14ac:dyDescent="0.25">
      <c r="A12" s="37">
        <v>6</v>
      </c>
      <c r="B12" s="172" t="s">
        <v>28</v>
      </c>
      <c r="C12" s="442" t="s">
        <v>29</v>
      </c>
      <c r="D12" s="452">
        <v>8</v>
      </c>
      <c r="E12" s="21">
        <v>86.75</v>
      </c>
    </row>
    <row r="13" spans="1:8" x14ac:dyDescent="0.25">
      <c r="A13" s="37">
        <v>7</v>
      </c>
      <c r="B13" s="18" t="s">
        <v>2</v>
      </c>
      <c r="C13" s="26" t="s">
        <v>21</v>
      </c>
      <c r="D13" s="450">
        <v>5</v>
      </c>
      <c r="E13" s="21">
        <v>86</v>
      </c>
    </row>
    <row r="14" spans="1:8" x14ac:dyDescent="0.25">
      <c r="A14" s="37">
        <v>8</v>
      </c>
      <c r="B14" s="18" t="s">
        <v>2</v>
      </c>
      <c r="C14" s="26" t="s">
        <v>10</v>
      </c>
      <c r="D14" s="450">
        <v>2</v>
      </c>
      <c r="E14" s="21">
        <v>86</v>
      </c>
    </row>
    <row r="15" spans="1:8" ht="15" customHeight="1" x14ac:dyDescent="0.25">
      <c r="A15" s="37">
        <v>9</v>
      </c>
      <c r="B15" s="18" t="s">
        <v>35</v>
      </c>
      <c r="C15" s="453" t="s">
        <v>174</v>
      </c>
      <c r="D15" s="450">
        <v>21</v>
      </c>
      <c r="E15" s="21">
        <v>84</v>
      </c>
    </row>
    <row r="16" spans="1:8" ht="15.75" thickBot="1" x14ac:dyDescent="0.3">
      <c r="A16" s="240">
        <v>10</v>
      </c>
      <c r="B16" s="22" t="s">
        <v>28</v>
      </c>
      <c r="C16" s="441" t="s">
        <v>129</v>
      </c>
      <c r="D16" s="460">
        <v>7</v>
      </c>
      <c r="E16" s="436">
        <v>84</v>
      </c>
    </row>
    <row r="17" spans="1:5" x14ac:dyDescent="0.25">
      <c r="A17" s="38">
        <v>11</v>
      </c>
      <c r="B17" s="47" t="s">
        <v>28</v>
      </c>
      <c r="C17" s="459" t="s">
        <v>95</v>
      </c>
      <c r="D17" s="451">
        <v>4</v>
      </c>
      <c r="E17" s="434">
        <v>84</v>
      </c>
    </row>
    <row r="18" spans="1:5" s="417" customFormat="1" x14ac:dyDescent="0.25">
      <c r="A18" s="37">
        <v>12</v>
      </c>
      <c r="B18" s="18" t="s">
        <v>43</v>
      </c>
      <c r="C18" s="9" t="s">
        <v>45</v>
      </c>
      <c r="D18" s="450">
        <v>2</v>
      </c>
      <c r="E18" s="21">
        <v>84</v>
      </c>
    </row>
    <row r="19" spans="1:5" x14ac:dyDescent="0.25">
      <c r="A19" s="37">
        <v>13</v>
      </c>
      <c r="B19" s="18" t="s">
        <v>2</v>
      </c>
      <c r="C19" s="26" t="s">
        <v>15</v>
      </c>
      <c r="D19" s="450">
        <v>3</v>
      </c>
      <c r="E19" s="21">
        <v>83</v>
      </c>
    </row>
    <row r="20" spans="1:5" x14ac:dyDescent="0.25">
      <c r="A20" s="37">
        <v>14</v>
      </c>
      <c r="B20" s="18" t="s">
        <v>35</v>
      </c>
      <c r="C20" s="24" t="s">
        <v>91</v>
      </c>
      <c r="D20" s="450">
        <v>27</v>
      </c>
      <c r="E20" s="21">
        <v>82.59</v>
      </c>
    </row>
    <row r="21" spans="1:5" x14ac:dyDescent="0.25">
      <c r="A21" s="37">
        <v>15</v>
      </c>
      <c r="B21" s="18" t="s">
        <v>0</v>
      </c>
      <c r="C21" s="24" t="s">
        <v>98</v>
      </c>
      <c r="D21" s="450">
        <v>10</v>
      </c>
      <c r="E21" s="21">
        <v>81.5</v>
      </c>
    </row>
    <row r="22" spans="1:5" x14ac:dyDescent="0.25">
      <c r="A22" s="37">
        <v>16</v>
      </c>
      <c r="B22" s="100" t="s">
        <v>65</v>
      </c>
      <c r="C22" s="24" t="s">
        <v>80</v>
      </c>
      <c r="D22" s="2">
        <v>6</v>
      </c>
      <c r="E22" s="21">
        <v>81.166666666666671</v>
      </c>
    </row>
    <row r="23" spans="1:5" x14ac:dyDescent="0.25">
      <c r="A23" s="37">
        <v>17</v>
      </c>
      <c r="B23" s="172" t="s">
        <v>55</v>
      </c>
      <c r="C23" s="24" t="s">
        <v>61</v>
      </c>
      <c r="D23" s="450">
        <v>17</v>
      </c>
      <c r="E23" s="448">
        <v>81</v>
      </c>
    </row>
    <row r="24" spans="1:5" x14ac:dyDescent="0.25">
      <c r="A24" s="37">
        <v>18</v>
      </c>
      <c r="B24" s="172" t="s">
        <v>55</v>
      </c>
      <c r="C24" s="25" t="s">
        <v>64</v>
      </c>
      <c r="D24" s="450">
        <v>9</v>
      </c>
      <c r="E24" s="21">
        <v>81</v>
      </c>
    </row>
    <row r="25" spans="1:5" x14ac:dyDescent="0.25">
      <c r="A25" s="37">
        <v>19</v>
      </c>
      <c r="B25" s="18" t="s">
        <v>0</v>
      </c>
      <c r="C25" s="24" t="s">
        <v>99</v>
      </c>
      <c r="D25" s="450">
        <v>35</v>
      </c>
      <c r="E25" s="21">
        <v>80.171428571428578</v>
      </c>
    </row>
    <row r="26" spans="1:5" ht="15" customHeight="1" thickBot="1" x14ac:dyDescent="0.3">
      <c r="A26" s="241">
        <v>20</v>
      </c>
      <c r="B26" s="20" t="s">
        <v>28</v>
      </c>
      <c r="C26" s="440" t="s">
        <v>94</v>
      </c>
      <c r="D26" s="469">
        <v>7</v>
      </c>
      <c r="E26" s="470">
        <v>80</v>
      </c>
    </row>
    <row r="27" spans="1:5" x14ac:dyDescent="0.25">
      <c r="A27" s="53">
        <v>21</v>
      </c>
      <c r="B27" s="55" t="s">
        <v>35</v>
      </c>
      <c r="C27" s="468" t="s">
        <v>142</v>
      </c>
      <c r="D27" s="446">
        <v>4</v>
      </c>
      <c r="E27" s="65">
        <v>80</v>
      </c>
    </row>
    <row r="28" spans="1:5" x14ac:dyDescent="0.25">
      <c r="A28" s="37">
        <v>22</v>
      </c>
      <c r="B28" s="18" t="s">
        <v>28</v>
      </c>
      <c r="C28" s="106" t="s">
        <v>169</v>
      </c>
      <c r="D28" s="452">
        <v>2</v>
      </c>
      <c r="E28" s="433">
        <v>80</v>
      </c>
    </row>
    <row r="29" spans="1:5" x14ac:dyDescent="0.25">
      <c r="A29" s="37">
        <v>23</v>
      </c>
      <c r="B29" s="18" t="s">
        <v>2</v>
      </c>
      <c r="C29" s="106" t="s">
        <v>3</v>
      </c>
      <c r="D29" s="450">
        <v>6</v>
      </c>
      <c r="E29" s="21">
        <v>79.5</v>
      </c>
    </row>
    <row r="30" spans="1:5" x14ac:dyDescent="0.25">
      <c r="A30" s="37">
        <v>24</v>
      </c>
      <c r="B30" s="18" t="s">
        <v>28</v>
      </c>
      <c r="C30" s="24" t="s">
        <v>112</v>
      </c>
      <c r="D30" s="452">
        <v>3</v>
      </c>
      <c r="E30" s="433">
        <v>79.33</v>
      </c>
    </row>
    <row r="31" spans="1:5" x14ac:dyDescent="0.25">
      <c r="A31" s="37">
        <v>25</v>
      </c>
      <c r="B31" s="100" t="s">
        <v>65</v>
      </c>
      <c r="C31" s="24" t="s">
        <v>79</v>
      </c>
      <c r="D31" s="2">
        <v>8</v>
      </c>
      <c r="E31" s="21">
        <v>79.125</v>
      </c>
    </row>
    <row r="32" spans="1:5" x14ac:dyDescent="0.25">
      <c r="A32" s="37">
        <v>26</v>
      </c>
      <c r="B32" s="100" t="s">
        <v>65</v>
      </c>
      <c r="C32" s="177" t="s">
        <v>83</v>
      </c>
      <c r="D32" s="2">
        <v>8</v>
      </c>
      <c r="E32" s="157">
        <v>79.111111111111114</v>
      </c>
    </row>
    <row r="33" spans="1:5" s="417" customFormat="1" x14ac:dyDescent="0.25">
      <c r="A33" s="37">
        <v>27</v>
      </c>
      <c r="B33" s="18" t="s">
        <v>0</v>
      </c>
      <c r="C33" s="137" t="s">
        <v>143</v>
      </c>
      <c r="D33" s="450">
        <v>28</v>
      </c>
      <c r="E33" s="21">
        <v>78.178571428571431</v>
      </c>
    </row>
    <row r="34" spans="1:5" x14ac:dyDescent="0.25">
      <c r="A34" s="37">
        <v>28</v>
      </c>
      <c r="B34" s="18" t="s">
        <v>35</v>
      </c>
      <c r="C34" s="9" t="s">
        <v>36</v>
      </c>
      <c r="D34" s="450">
        <v>3</v>
      </c>
      <c r="E34" s="21">
        <v>78</v>
      </c>
    </row>
    <row r="35" spans="1:5" x14ac:dyDescent="0.25">
      <c r="A35" s="37">
        <v>29</v>
      </c>
      <c r="B35" s="18" t="s">
        <v>28</v>
      </c>
      <c r="C35" s="9" t="s">
        <v>92</v>
      </c>
      <c r="D35" s="452">
        <v>1</v>
      </c>
      <c r="E35" s="433">
        <v>78</v>
      </c>
    </row>
    <row r="36" spans="1:5" ht="15.75" thickBot="1" x14ac:dyDescent="0.3">
      <c r="A36" s="240">
        <v>30</v>
      </c>
      <c r="B36" s="309" t="s">
        <v>55</v>
      </c>
      <c r="C36" s="12" t="s">
        <v>62</v>
      </c>
      <c r="D36" s="465">
        <v>8</v>
      </c>
      <c r="E36" s="23">
        <v>76</v>
      </c>
    </row>
    <row r="37" spans="1:5" x14ac:dyDescent="0.25">
      <c r="A37" s="53">
        <v>31</v>
      </c>
      <c r="B37" s="55" t="s">
        <v>35</v>
      </c>
      <c r="C37" s="54" t="s">
        <v>39</v>
      </c>
      <c r="D37" s="446">
        <v>3</v>
      </c>
      <c r="E37" s="65">
        <v>76</v>
      </c>
    </row>
    <row r="38" spans="1:5" x14ac:dyDescent="0.25">
      <c r="A38" s="37">
        <v>32</v>
      </c>
      <c r="B38" s="18" t="s">
        <v>28</v>
      </c>
      <c r="C38" s="106" t="s">
        <v>93</v>
      </c>
      <c r="D38" s="452">
        <v>2</v>
      </c>
      <c r="E38" s="433">
        <v>76</v>
      </c>
    </row>
    <row r="39" spans="1:5" s="417" customFormat="1" x14ac:dyDescent="0.25">
      <c r="A39" s="37">
        <v>33</v>
      </c>
      <c r="B39" s="18" t="s">
        <v>28</v>
      </c>
      <c r="C39" s="9" t="s">
        <v>32</v>
      </c>
      <c r="D39" s="452">
        <v>4</v>
      </c>
      <c r="E39" s="433">
        <v>75.25</v>
      </c>
    </row>
    <row r="40" spans="1:5" x14ac:dyDescent="0.25">
      <c r="A40" s="37">
        <v>34</v>
      </c>
      <c r="B40" s="18" t="s">
        <v>2</v>
      </c>
      <c r="C40" s="454" t="s">
        <v>170</v>
      </c>
      <c r="D40" s="450">
        <v>24</v>
      </c>
      <c r="E40" s="21">
        <v>75</v>
      </c>
    </row>
    <row r="41" spans="1:5" x14ac:dyDescent="0.25">
      <c r="A41" s="37">
        <v>35</v>
      </c>
      <c r="B41" s="18" t="s">
        <v>2</v>
      </c>
      <c r="C41" s="26" t="s">
        <v>26</v>
      </c>
      <c r="D41" s="450">
        <v>9</v>
      </c>
      <c r="E41" s="21">
        <v>75</v>
      </c>
    </row>
    <row r="42" spans="1:5" s="417" customFormat="1" x14ac:dyDescent="0.25">
      <c r="A42" s="37">
        <v>36</v>
      </c>
      <c r="B42" s="18" t="s">
        <v>35</v>
      </c>
      <c r="C42" s="24" t="s">
        <v>90</v>
      </c>
      <c r="D42" s="450">
        <v>32</v>
      </c>
      <c r="E42" s="21">
        <v>74</v>
      </c>
    </row>
    <row r="43" spans="1:5" x14ac:dyDescent="0.25">
      <c r="A43" s="37">
        <v>37</v>
      </c>
      <c r="B43" s="172" t="s">
        <v>55</v>
      </c>
      <c r="C43" s="25" t="s">
        <v>63</v>
      </c>
      <c r="D43" s="450">
        <v>8</v>
      </c>
      <c r="E43" s="21">
        <v>74</v>
      </c>
    </row>
    <row r="44" spans="1:5" x14ac:dyDescent="0.25">
      <c r="A44" s="37">
        <v>38</v>
      </c>
      <c r="B44" s="18" t="s">
        <v>43</v>
      </c>
      <c r="C44" s="24" t="s">
        <v>77</v>
      </c>
      <c r="D44" s="450">
        <v>3</v>
      </c>
      <c r="E44" s="21">
        <v>74</v>
      </c>
    </row>
    <row r="45" spans="1:5" x14ac:dyDescent="0.25">
      <c r="A45" s="37">
        <v>39</v>
      </c>
      <c r="B45" s="18" t="s">
        <v>43</v>
      </c>
      <c r="C45" s="9" t="s">
        <v>78</v>
      </c>
      <c r="D45" s="450">
        <v>4</v>
      </c>
      <c r="E45" s="21">
        <v>73.5</v>
      </c>
    </row>
    <row r="46" spans="1:5" ht="15.75" thickBot="1" x14ac:dyDescent="0.3">
      <c r="A46" s="240">
        <v>40</v>
      </c>
      <c r="B46" s="101" t="s">
        <v>65</v>
      </c>
      <c r="C46" s="42" t="s">
        <v>81</v>
      </c>
      <c r="D46" s="3">
        <v>6</v>
      </c>
      <c r="E46" s="23">
        <v>73.166666666666671</v>
      </c>
    </row>
    <row r="47" spans="1:5" x14ac:dyDescent="0.25">
      <c r="A47" s="53">
        <v>41</v>
      </c>
      <c r="B47" s="55" t="s">
        <v>2</v>
      </c>
      <c r="C47" s="622" t="s">
        <v>171</v>
      </c>
      <c r="D47" s="446">
        <v>31</v>
      </c>
      <c r="E47" s="65">
        <v>73</v>
      </c>
    </row>
    <row r="48" spans="1:5" x14ac:dyDescent="0.25">
      <c r="A48" s="37">
        <v>42</v>
      </c>
      <c r="B48" s="18" t="s">
        <v>43</v>
      </c>
      <c r="C48" s="98" t="s">
        <v>47</v>
      </c>
      <c r="D48" s="450">
        <v>1</v>
      </c>
      <c r="E48" s="21">
        <v>73</v>
      </c>
    </row>
    <row r="49" spans="1:5" x14ac:dyDescent="0.25">
      <c r="A49" s="38">
        <v>43</v>
      </c>
      <c r="B49" s="47" t="s">
        <v>2</v>
      </c>
      <c r="C49" s="59" t="s">
        <v>5</v>
      </c>
      <c r="D49" s="447">
        <v>1</v>
      </c>
      <c r="E49" s="64">
        <v>73</v>
      </c>
    </row>
    <row r="50" spans="1:5" x14ac:dyDescent="0.25">
      <c r="A50" s="37">
        <v>44</v>
      </c>
      <c r="B50" s="18" t="s">
        <v>2</v>
      </c>
      <c r="C50" s="26" t="s">
        <v>23</v>
      </c>
      <c r="D50" s="450">
        <v>8</v>
      </c>
      <c r="E50" s="21">
        <v>72.5</v>
      </c>
    </row>
    <row r="51" spans="1:5" x14ac:dyDescent="0.25">
      <c r="A51" s="37">
        <v>45</v>
      </c>
      <c r="B51" s="18" t="s">
        <v>43</v>
      </c>
      <c r="C51" s="24" t="s">
        <v>86</v>
      </c>
      <c r="D51" s="450">
        <v>15</v>
      </c>
      <c r="E51" s="21">
        <v>72.33</v>
      </c>
    </row>
    <row r="52" spans="1:5" x14ac:dyDescent="0.25">
      <c r="A52" s="37">
        <v>46</v>
      </c>
      <c r="B52" s="18" t="s">
        <v>0</v>
      </c>
      <c r="C52" s="24" t="s">
        <v>108</v>
      </c>
      <c r="D52" s="450">
        <v>15</v>
      </c>
      <c r="E52" s="21">
        <v>72.13333333333334</v>
      </c>
    </row>
    <row r="53" spans="1:5" x14ac:dyDescent="0.25">
      <c r="A53" s="37">
        <v>47</v>
      </c>
      <c r="B53" s="18" t="s">
        <v>2</v>
      </c>
      <c r="C53" s="26" t="s">
        <v>17</v>
      </c>
      <c r="D53" s="450">
        <v>17</v>
      </c>
      <c r="E53" s="21">
        <v>72</v>
      </c>
    </row>
    <row r="54" spans="1:5" x14ac:dyDescent="0.25">
      <c r="A54" s="37">
        <v>48</v>
      </c>
      <c r="B54" s="18" t="s">
        <v>2</v>
      </c>
      <c r="C54" s="454" t="s">
        <v>172</v>
      </c>
      <c r="D54" s="450">
        <v>16</v>
      </c>
      <c r="E54" s="21">
        <v>72</v>
      </c>
    </row>
    <row r="55" spans="1:5" x14ac:dyDescent="0.25">
      <c r="A55" s="37">
        <v>49</v>
      </c>
      <c r="B55" s="18" t="s">
        <v>28</v>
      </c>
      <c r="C55" s="9" t="s">
        <v>30</v>
      </c>
      <c r="D55" s="452">
        <v>4</v>
      </c>
      <c r="E55" s="433">
        <v>72</v>
      </c>
    </row>
    <row r="56" spans="1:5" ht="15.75" thickBot="1" x14ac:dyDescent="0.3">
      <c r="A56" s="240">
        <v>50</v>
      </c>
      <c r="B56" s="22" t="s">
        <v>43</v>
      </c>
      <c r="C56" s="42" t="s">
        <v>76</v>
      </c>
      <c r="D56" s="458">
        <v>3</v>
      </c>
      <c r="E56" s="23">
        <v>72</v>
      </c>
    </row>
    <row r="57" spans="1:5" x14ac:dyDescent="0.25">
      <c r="A57" s="53">
        <v>51</v>
      </c>
      <c r="B57" s="99" t="s">
        <v>65</v>
      </c>
      <c r="C57" s="11" t="s">
        <v>84</v>
      </c>
      <c r="D57" s="61">
        <v>2</v>
      </c>
      <c r="E57" s="65">
        <v>72</v>
      </c>
    </row>
    <row r="58" spans="1:5" x14ac:dyDescent="0.25">
      <c r="A58" s="37">
        <v>52</v>
      </c>
      <c r="B58" s="18" t="s">
        <v>43</v>
      </c>
      <c r="C58" s="137" t="s">
        <v>140</v>
      </c>
      <c r="D58" s="450">
        <v>11</v>
      </c>
      <c r="E58" s="21">
        <v>71.91</v>
      </c>
    </row>
    <row r="59" spans="1:5" s="417" customFormat="1" x14ac:dyDescent="0.25">
      <c r="A59" s="38">
        <v>53</v>
      </c>
      <c r="B59" s="47" t="s">
        <v>0</v>
      </c>
      <c r="C59" s="10" t="s">
        <v>100</v>
      </c>
      <c r="D59" s="447">
        <v>5</v>
      </c>
      <c r="E59" s="64">
        <v>71.8</v>
      </c>
    </row>
    <row r="60" spans="1:5" x14ac:dyDescent="0.25">
      <c r="A60" s="37">
        <v>54</v>
      </c>
      <c r="B60" s="18" t="s">
        <v>2</v>
      </c>
      <c r="C60" s="26" t="s">
        <v>7</v>
      </c>
      <c r="D60" s="450">
        <v>25</v>
      </c>
      <c r="E60" s="21">
        <v>71</v>
      </c>
    </row>
    <row r="61" spans="1:5" x14ac:dyDescent="0.25">
      <c r="A61" s="37">
        <v>55</v>
      </c>
      <c r="B61" s="18" t="s">
        <v>28</v>
      </c>
      <c r="C61" s="98" t="s">
        <v>96</v>
      </c>
      <c r="D61" s="452">
        <v>3</v>
      </c>
      <c r="E61" s="433">
        <v>71</v>
      </c>
    </row>
    <row r="62" spans="1:5" x14ac:dyDescent="0.25">
      <c r="A62" s="37">
        <v>56</v>
      </c>
      <c r="B62" s="18" t="s">
        <v>35</v>
      </c>
      <c r="C62" s="24" t="s">
        <v>41</v>
      </c>
      <c r="D62" s="450">
        <v>1</v>
      </c>
      <c r="E62" s="21">
        <v>71</v>
      </c>
    </row>
    <row r="63" spans="1:5" x14ac:dyDescent="0.25">
      <c r="A63" s="37">
        <v>57</v>
      </c>
      <c r="B63" s="18" t="s">
        <v>2</v>
      </c>
      <c r="C63" s="24" t="s">
        <v>114</v>
      </c>
      <c r="D63" s="450">
        <v>8</v>
      </c>
      <c r="E63" s="21">
        <v>70</v>
      </c>
    </row>
    <row r="64" spans="1:5" ht="15" customHeight="1" x14ac:dyDescent="0.25">
      <c r="A64" s="37">
        <v>58</v>
      </c>
      <c r="B64" s="18" t="s">
        <v>0</v>
      </c>
      <c r="C64" s="9" t="s">
        <v>167</v>
      </c>
      <c r="D64" s="449">
        <v>13</v>
      </c>
      <c r="E64" s="21">
        <v>69.92307692307692</v>
      </c>
    </row>
    <row r="65" spans="1:5" x14ac:dyDescent="0.25">
      <c r="A65" s="37">
        <v>59</v>
      </c>
      <c r="B65" s="18" t="s">
        <v>35</v>
      </c>
      <c r="C65" s="137" t="s">
        <v>141</v>
      </c>
      <c r="D65" s="450">
        <v>4</v>
      </c>
      <c r="E65" s="21">
        <v>68.8</v>
      </c>
    </row>
    <row r="66" spans="1:5" ht="15.75" thickBot="1" x14ac:dyDescent="0.3">
      <c r="A66" s="240">
        <v>60</v>
      </c>
      <c r="B66" s="22" t="s">
        <v>2</v>
      </c>
      <c r="C66" s="194" t="s">
        <v>14</v>
      </c>
      <c r="D66" s="458">
        <v>6</v>
      </c>
      <c r="E66" s="23">
        <v>68</v>
      </c>
    </row>
    <row r="67" spans="1:5" x14ac:dyDescent="0.25">
      <c r="A67" s="53">
        <v>61</v>
      </c>
      <c r="B67" s="55" t="s">
        <v>2</v>
      </c>
      <c r="C67" s="444" t="s">
        <v>1</v>
      </c>
      <c r="D67" s="446">
        <v>1</v>
      </c>
      <c r="E67" s="65">
        <v>68</v>
      </c>
    </row>
    <row r="68" spans="1:5" x14ac:dyDescent="0.25">
      <c r="A68" s="37">
        <v>62</v>
      </c>
      <c r="B68" s="18" t="s">
        <v>35</v>
      </c>
      <c r="C68" s="24" t="s">
        <v>110</v>
      </c>
      <c r="D68" s="450">
        <v>9</v>
      </c>
      <c r="E68" s="21">
        <v>67</v>
      </c>
    </row>
    <row r="69" spans="1:5" x14ac:dyDescent="0.25">
      <c r="A69" s="38">
        <v>63</v>
      </c>
      <c r="B69" s="47" t="s">
        <v>2</v>
      </c>
      <c r="C69" s="59" t="s">
        <v>19</v>
      </c>
      <c r="D69" s="447">
        <v>1</v>
      </c>
      <c r="E69" s="64">
        <v>67</v>
      </c>
    </row>
    <row r="70" spans="1:5" x14ac:dyDescent="0.25">
      <c r="A70" s="37">
        <v>64</v>
      </c>
      <c r="B70" s="18" t="s">
        <v>2</v>
      </c>
      <c r="C70" s="26" t="s">
        <v>24</v>
      </c>
      <c r="D70" s="450">
        <v>4</v>
      </c>
      <c r="E70" s="21">
        <v>66.75</v>
      </c>
    </row>
    <row r="71" spans="1:5" x14ac:dyDescent="0.25">
      <c r="A71" s="37">
        <v>65</v>
      </c>
      <c r="B71" s="18" t="s">
        <v>43</v>
      </c>
      <c r="C71" s="24" t="s">
        <v>51</v>
      </c>
      <c r="D71" s="450">
        <v>2</v>
      </c>
      <c r="E71" s="21">
        <v>66.5</v>
      </c>
    </row>
    <row r="72" spans="1:5" x14ac:dyDescent="0.25">
      <c r="A72" s="37">
        <v>66</v>
      </c>
      <c r="B72" s="18" t="s">
        <v>35</v>
      </c>
      <c r="C72" s="431" t="s">
        <v>89</v>
      </c>
      <c r="D72" s="450">
        <v>2</v>
      </c>
      <c r="E72" s="21">
        <v>66</v>
      </c>
    </row>
    <row r="73" spans="1:5" s="417" customFormat="1" x14ac:dyDescent="0.25">
      <c r="A73" s="37">
        <v>67</v>
      </c>
      <c r="B73" s="18" t="s">
        <v>28</v>
      </c>
      <c r="C73" s="24" t="s">
        <v>31</v>
      </c>
      <c r="D73" s="452">
        <v>2</v>
      </c>
      <c r="E73" s="433">
        <v>66</v>
      </c>
    </row>
    <row r="74" spans="1:5" s="417" customFormat="1" x14ac:dyDescent="0.25">
      <c r="A74" s="37">
        <v>68</v>
      </c>
      <c r="B74" s="100" t="s">
        <v>65</v>
      </c>
      <c r="C74" s="453" t="s">
        <v>162</v>
      </c>
      <c r="D74" s="2">
        <v>1</v>
      </c>
      <c r="E74" s="21">
        <v>66</v>
      </c>
    </row>
    <row r="75" spans="1:5" x14ac:dyDescent="0.25">
      <c r="A75" s="37">
        <v>69</v>
      </c>
      <c r="B75" s="18" t="s">
        <v>0</v>
      </c>
      <c r="C75" s="25" t="s">
        <v>69</v>
      </c>
      <c r="D75" s="450">
        <v>1</v>
      </c>
      <c r="E75" s="21">
        <v>66</v>
      </c>
    </row>
    <row r="76" spans="1:5" ht="15.75" thickBot="1" x14ac:dyDescent="0.3">
      <c r="A76" s="240">
        <v>70</v>
      </c>
      <c r="B76" s="22" t="s">
        <v>2</v>
      </c>
      <c r="C76" s="194" t="s">
        <v>13</v>
      </c>
      <c r="D76" s="458">
        <v>6</v>
      </c>
      <c r="E76" s="23">
        <v>65</v>
      </c>
    </row>
    <row r="77" spans="1:5" x14ac:dyDescent="0.25">
      <c r="A77" s="53">
        <v>71</v>
      </c>
      <c r="B77" s="55" t="s">
        <v>35</v>
      </c>
      <c r="C77" s="472" t="s">
        <v>38</v>
      </c>
      <c r="D77" s="446">
        <v>3</v>
      </c>
      <c r="E77" s="65">
        <v>65</v>
      </c>
    </row>
    <row r="78" spans="1:5" x14ac:dyDescent="0.25">
      <c r="A78" s="37">
        <v>72</v>
      </c>
      <c r="B78" s="172" t="s">
        <v>55</v>
      </c>
      <c r="C78" s="25" t="s">
        <v>66</v>
      </c>
      <c r="D78" s="450">
        <v>3</v>
      </c>
      <c r="E78" s="21">
        <v>64</v>
      </c>
    </row>
    <row r="79" spans="1:5" x14ac:dyDescent="0.25">
      <c r="A79" s="38">
        <v>73</v>
      </c>
      <c r="B79" s="47" t="s">
        <v>2</v>
      </c>
      <c r="C79" s="59" t="s">
        <v>6</v>
      </c>
      <c r="D79" s="447">
        <v>5</v>
      </c>
      <c r="E79" s="64">
        <v>63</v>
      </c>
    </row>
    <row r="80" spans="1:5" x14ac:dyDescent="0.25">
      <c r="A80" s="37">
        <v>74</v>
      </c>
      <c r="B80" s="18" t="s">
        <v>2</v>
      </c>
      <c r="C80" s="106" t="s">
        <v>22</v>
      </c>
      <c r="D80" s="450">
        <v>3</v>
      </c>
      <c r="E80" s="21">
        <v>62.33</v>
      </c>
    </row>
    <row r="81" spans="1:5" x14ac:dyDescent="0.25">
      <c r="A81" s="38">
        <v>75</v>
      </c>
      <c r="B81" s="174" t="s">
        <v>55</v>
      </c>
      <c r="C81" s="52" t="s">
        <v>59</v>
      </c>
      <c r="D81" s="447">
        <v>2</v>
      </c>
      <c r="E81" s="467">
        <v>62</v>
      </c>
    </row>
    <row r="82" spans="1:5" x14ac:dyDescent="0.25">
      <c r="A82" s="37">
        <v>76</v>
      </c>
      <c r="B82" s="18" t="s">
        <v>2</v>
      </c>
      <c r="C82" s="26" t="s">
        <v>11</v>
      </c>
      <c r="D82" s="450">
        <v>2</v>
      </c>
      <c r="E82" s="21">
        <v>60</v>
      </c>
    </row>
    <row r="83" spans="1:5" x14ac:dyDescent="0.25">
      <c r="A83" s="37">
        <v>77</v>
      </c>
      <c r="B83" s="18" t="s">
        <v>2</v>
      </c>
      <c r="C83" s="26" t="s">
        <v>8</v>
      </c>
      <c r="D83" s="450">
        <v>2</v>
      </c>
      <c r="E83" s="21">
        <v>60</v>
      </c>
    </row>
    <row r="84" spans="1:5" x14ac:dyDescent="0.25">
      <c r="A84" s="37">
        <v>78</v>
      </c>
      <c r="B84" s="18" t="s">
        <v>2</v>
      </c>
      <c r="C84" s="26" t="s">
        <v>18</v>
      </c>
      <c r="D84" s="450">
        <v>4</v>
      </c>
      <c r="E84" s="21">
        <v>59.75</v>
      </c>
    </row>
    <row r="85" spans="1:5" x14ac:dyDescent="0.25">
      <c r="A85" s="37">
        <v>79</v>
      </c>
      <c r="B85" s="18" t="s">
        <v>2</v>
      </c>
      <c r="C85" s="454" t="s">
        <v>12</v>
      </c>
      <c r="D85" s="450">
        <v>3</v>
      </c>
      <c r="E85" s="21">
        <v>57</v>
      </c>
    </row>
    <row r="86" spans="1:5" ht="15.75" thickBot="1" x14ac:dyDescent="0.3">
      <c r="A86" s="240">
        <v>80</v>
      </c>
      <c r="B86" s="22" t="s">
        <v>43</v>
      </c>
      <c r="C86" s="42" t="s">
        <v>44</v>
      </c>
      <c r="D86" s="458">
        <v>1</v>
      </c>
      <c r="E86" s="23">
        <v>56</v>
      </c>
    </row>
    <row r="87" spans="1:5" x14ac:dyDescent="0.25">
      <c r="A87" s="53">
        <v>81</v>
      </c>
      <c r="B87" s="55" t="s">
        <v>43</v>
      </c>
      <c r="C87" s="54" t="s">
        <v>52</v>
      </c>
      <c r="D87" s="446">
        <v>2</v>
      </c>
      <c r="E87" s="65">
        <v>55.5</v>
      </c>
    </row>
    <row r="88" spans="1:5" x14ac:dyDescent="0.25">
      <c r="A88" s="37">
        <v>82</v>
      </c>
      <c r="B88" s="18" t="s">
        <v>2</v>
      </c>
      <c r="C88" s="429" t="s">
        <v>70</v>
      </c>
      <c r="D88" s="450">
        <v>1</v>
      </c>
      <c r="E88" s="21">
        <v>55</v>
      </c>
    </row>
    <row r="89" spans="1:5" x14ac:dyDescent="0.25">
      <c r="A89" s="38">
        <v>83</v>
      </c>
      <c r="B89" s="47" t="s">
        <v>43</v>
      </c>
      <c r="C89" s="459" t="s">
        <v>75</v>
      </c>
      <c r="D89" s="447">
        <v>2</v>
      </c>
      <c r="E89" s="64">
        <v>53</v>
      </c>
    </row>
    <row r="90" spans="1:5" x14ac:dyDescent="0.25">
      <c r="A90" s="37">
        <v>84</v>
      </c>
      <c r="B90" s="172" t="s">
        <v>55</v>
      </c>
      <c r="C90" s="9" t="s">
        <v>58</v>
      </c>
      <c r="D90" s="450">
        <v>1</v>
      </c>
      <c r="E90" s="21">
        <v>52</v>
      </c>
    </row>
    <row r="91" spans="1:5" x14ac:dyDescent="0.25">
      <c r="A91" s="38">
        <v>85</v>
      </c>
      <c r="B91" s="47" t="s">
        <v>43</v>
      </c>
      <c r="C91" s="445" t="s">
        <v>168</v>
      </c>
      <c r="D91" s="447">
        <v>2</v>
      </c>
      <c r="E91" s="64">
        <v>50.5</v>
      </c>
    </row>
    <row r="92" spans="1:5" x14ac:dyDescent="0.25">
      <c r="A92" s="37">
        <v>86</v>
      </c>
      <c r="B92" s="18" t="s">
        <v>35</v>
      </c>
      <c r="C92" s="9" t="s">
        <v>40</v>
      </c>
      <c r="D92" s="450">
        <v>4</v>
      </c>
      <c r="E92" s="21">
        <v>49.75</v>
      </c>
    </row>
    <row r="93" spans="1:5" x14ac:dyDescent="0.25">
      <c r="A93" s="37">
        <v>87</v>
      </c>
      <c r="B93" s="18" t="s">
        <v>43</v>
      </c>
      <c r="C93" s="24" t="s">
        <v>42</v>
      </c>
      <c r="D93" s="450">
        <v>1</v>
      </c>
      <c r="E93" s="21">
        <v>46</v>
      </c>
    </row>
    <row r="94" spans="1:5" x14ac:dyDescent="0.25">
      <c r="A94" s="37">
        <v>88</v>
      </c>
      <c r="B94" s="18" t="s">
        <v>35</v>
      </c>
      <c r="C94" s="25" t="s">
        <v>71</v>
      </c>
      <c r="D94" s="450">
        <v>1</v>
      </c>
      <c r="E94" s="21">
        <v>46</v>
      </c>
    </row>
    <row r="95" spans="1:5" ht="15" customHeight="1" x14ac:dyDescent="0.25">
      <c r="A95" s="37">
        <v>89</v>
      </c>
      <c r="B95" s="18" t="s">
        <v>2</v>
      </c>
      <c r="C95" s="106" t="s">
        <v>137</v>
      </c>
      <c r="D95" s="450">
        <v>1</v>
      </c>
      <c r="E95" s="21">
        <v>44</v>
      </c>
    </row>
    <row r="96" spans="1:5" ht="15.75" thickBot="1" x14ac:dyDescent="0.3">
      <c r="A96" s="240">
        <v>90</v>
      </c>
      <c r="B96" s="309" t="s">
        <v>55</v>
      </c>
      <c r="C96" s="12" t="s">
        <v>73</v>
      </c>
      <c r="D96" s="465">
        <v>1</v>
      </c>
      <c r="E96" s="23">
        <v>43</v>
      </c>
    </row>
    <row r="97" spans="1:5" x14ac:dyDescent="0.25">
      <c r="A97" s="38">
        <v>91</v>
      </c>
      <c r="B97" s="47" t="s">
        <v>2</v>
      </c>
      <c r="C97" s="59" t="s">
        <v>4</v>
      </c>
      <c r="D97" s="447">
        <v>2</v>
      </c>
      <c r="E97" s="64">
        <v>40</v>
      </c>
    </row>
    <row r="98" spans="1:5" x14ac:dyDescent="0.25">
      <c r="A98" s="37">
        <v>92</v>
      </c>
      <c r="B98" s="18" t="s">
        <v>35</v>
      </c>
      <c r="C98" s="24" t="s">
        <v>107</v>
      </c>
      <c r="D98" s="450">
        <v>1</v>
      </c>
      <c r="E98" s="21">
        <v>37</v>
      </c>
    </row>
    <row r="99" spans="1:5" x14ac:dyDescent="0.25">
      <c r="A99" s="471">
        <v>93</v>
      </c>
      <c r="B99" s="47" t="s">
        <v>35</v>
      </c>
      <c r="C99" s="52" t="s">
        <v>72</v>
      </c>
      <c r="D99" s="447">
        <v>1</v>
      </c>
      <c r="E99" s="64">
        <v>37</v>
      </c>
    </row>
    <row r="100" spans="1:5" ht="15.75" thickBot="1" x14ac:dyDescent="0.3">
      <c r="A100" s="260">
        <v>94</v>
      </c>
      <c r="B100" s="309" t="s">
        <v>55</v>
      </c>
      <c r="C100" s="463" t="s">
        <v>57</v>
      </c>
      <c r="D100" s="458">
        <v>1</v>
      </c>
      <c r="E100" s="23">
        <v>35</v>
      </c>
    </row>
    <row r="101" spans="1:5" s="235" customFormat="1" x14ac:dyDescent="0.25">
      <c r="A101" s="19"/>
      <c r="B101" s="244"/>
      <c r="C101" s="245"/>
      <c r="D101" s="246" t="s">
        <v>101</v>
      </c>
      <c r="E101" s="247">
        <f>AVERAGE(E7:E100)</f>
        <v>69.966126113838882</v>
      </c>
    </row>
    <row r="102" spans="1:5" x14ac:dyDescent="0.25">
      <c r="A102" s="19"/>
      <c r="C102" s="181"/>
      <c r="D102" s="186" t="s">
        <v>102</v>
      </c>
      <c r="E102" s="180">
        <v>74.430000000000007</v>
      </c>
    </row>
    <row r="103" spans="1:5" x14ac:dyDescent="0.25">
      <c r="A103" s="19"/>
    </row>
    <row r="104" spans="1:5" x14ac:dyDescent="0.25">
      <c r="A104" s="19"/>
    </row>
  </sheetData>
  <sortState ref="B8:E97">
    <sortCondition descending="1" ref="E7"/>
  </sortState>
  <mergeCells count="1">
    <mergeCell ref="C2:D2"/>
  </mergeCells>
  <conditionalFormatting sqref="E6:E102">
    <cfRule type="cellIs" dxfId="10" priority="784" stopIfTrue="1" operator="equal">
      <formula>75</formula>
    </cfRule>
    <cfRule type="cellIs" dxfId="9" priority="785" stopIfTrue="1" operator="equal">
      <formula>$E$101</formula>
    </cfRule>
    <cfRule type="cellIs" dxfId="8" priority="786" stopIfTrue="1" operator="lessThan">
      <formula>50</formula>
    </cfRule>
    <cfRule type="cellIs" dxfId="7" priority="787" stopIfTrue="1" operator="between">
      <formula>$E$101</formula>
      <formula>50</formula>
    </cfRule>
    <cfRule type="cellIs" dxfId="6" priority="788" stopIfTrue="1" operator="between">
      <formula>75</formula>
      <formula>$E$101</formula>
    </cfRule>
    <cfRule type="cellIs" dxfId="5" priority="789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0.7109375" style="17" customWidth="1"/>
    <col min="3" max="3" width="31.7109375" style="17" customWidth="1"/>
    <col min="4" max="4" width="8.5703125" style="17" customWidth="1"/>
    <col min="5" max="9" width="7.7109375" style="17" customWidth="1"/>
    <col min="10" max="10" width="8.7109375" style="17" customWidth="1"/>
    <col min="11" max="11" width="6.7109375" customWidth="1"/>
  </cols>
  <sheetData>
    <row r="1" spans="1:13" x14ac:dyDescent="0.25">
      <c r="L1" s="89"/>
      <c r="M1" s="28" t="s">
        <v>120</v>
      </c>
    </row>
    <row r="2" spans="1:13" ht="15.75" x14ac:dyDescent="0.25">
      <c r="C2" s="892" t="s">
        <v>119</v>
      </c>
      <c r="D2" s="892"/>
      <c r="E2" s="126"/>
      <c r="F2" s="126"/>
      <c r="G2" s="126"/>
      <c r="H2" s="126"/>
      <c r="J2" s="27">
        <v>2019</v>
      </c>
      <c r="L2" s="90"/>
      <c r="M2" s="28" t="s">
        <v>121</v>
      </c>
    </row>
    <row r="3" spans="1:13" ht="15.75" thickBot="1" x14ac:dyDescent="0.3">
      <c r="L3" s="91"/>
      <c r="M3" s="28" t="s">
        <v>122</v>
      </c>
    </row>
    <row r="4" spans="1:13" ht="15" customHeight="1" thickBot="1" x14ac:dyDescent="0.3">
      <c r="A4" s="872" t="s">
        <v>68</v>
      </c>
      <c r="B4" s="900" t="s">
        <v>116</v>
      </c>
      <c r="C4" s="900" t="s">
        <v>115</v>
      </c>
      <c r="D4" s="908" t="s">
        <v>166</v>
      </c>
      <c r="E4" s="909"/>
      <c r="F4" s="909"/>
      <c r="G4" s="909"/>
      <c r="H4" s="909"/>
      <c r="I4" s="910"/>
      <c r="J4" s="906" t="s">
        <v>157</v>
      </c>
      <c r="L4" s="29"/>
      <c r="M4" s="28" t="s">
        <v>123</v>
      </c>
    </row>
    <row r="5" spans="1:13" ht="30" customHeight="1" thickBot="1" x14ac:dyDescent="0.3">
      <c r="A5" s="873"/>
      <c r="B5" s="901" t="s">
        <v>117</v>
      </c>
      <c r="C5" s="901"/>
      <c r="D5" s="425" t="s">
        <v>104</v>
      </c>
      <c r="E5" s="130" t="s">
        <v>118</v>
      </c>
      <c r="F5" s="426" t="s">
        <v>138</v>
      </c>
      <c r="G5" s="426" t="s">
        <v>139</v>
      </c>
      <c r="H5" s="66" t="s">
        <v>106</v>
      </c>
      <c r="I5" s="66">
        <v>100</v>
      </c>
      <c r="J5" s="907"/>
    </row>
    <row r="6" spans="1:13" s="111" customFormat="1" ht="15" customHeight="1" thickBot="1" x14ac:dyDescent="0.3">
      <c r="A6" s="127"/>
      <c r="B6" s="128"/>
      <c r="C6" s="145" t="s">
        <v>146</v>
      </c>
      <c r="D6" s="255">
        <f t="shared" ref="D6:I6" si="0">D7+D8+D15+D26+D41+D58+D72+D100</f>
        <v>605</v>
      </c>
      <c r="E6" s="145">
        <f t="shared" si="0"/>
        <v>2</v>
      </c>
      <c r="F6" s="255">
        <f t="shared" si="0"/>
        <v>162</v>
      </c>
      <c r="G6" s="255">
        <f t="shared" si="0"/>
        <v>182</v>
      </c>
      <c r="H6" s="255">
        <f t="shared" si="0"/>
        <v>259</v>
      </c>
      <c r="I6" s="255">
        <f t="shared" si="0"/>
        <v>0</v>
      </c>
      <c r="J6" s="256">
        <v>74.432989898989902</v>
      </c>
      <c r="K6" s="437"/>
    </row>
    <row r="7" spans="1:13" s="111" customFormat="1" ht="15" customHeight="1" thickBot="1" x14ac:dyDescent="0.3">
      <c r="A7" s="131">
        <v>1</v>
      </c>
      <c r="B7" s="135">
        <v>50050</v>
      </c>
      <c r="C7" s="132" t="s">
        <v>29</v>
      </c>
      <c r="D7" s="133">
        <v>8</v>
      </c>
      <c r="E7" s="134"/>
      <c r="F7" s="134"/>
      <c r="G7" s="134">
        <v>1</v>
      </c>
      <c r="H7" s="135">
        <v>7</v>
      </c>
      <c r="I7" s="135"/>
      <c r="J7" s="136">
        <v>86.75</v>
      </c>
    </row>
    <row r="8" spans="1:13" s="111" customFormat="1" ht="15" customHeight="1" thickBot="1" x14ac:dyDescent="0.3">
      <c r="A8" s="129"/>
      <c r="B8" s="237" t="s">
        <v>150</v>
      </c>
      <c r="C8" s="236"/>
      <c r="D8" s="159">
        <f>SUM(D9:D14)</f>
        <v>31</v>
      </c>
      <c r="E8" s="160">
        <f t="shared" ref="E8:I8" si="1">SUM(E9:E14)</f>
        <v>0</v>
      </c>
      <c r="F8" s="159">
        <f t="shared" si="1"/>
        <v>6</v>
      </c>
      <c r="G8" s="159">
        <f t="shared" si="1"/>
        <v>8</v>
      </c>
      <c r="H8" s="159">
        <f t="shared" si="1"/>
        <v>17</v>
      </c>
      <c r="I8" s="159">
        <f t="shared" si="1"/>
        <v>0</v>
      </c>
      <c r="J8" s="171">
        <f>AVERAGE(J9:J14)</f>
        <v>75.094907407407405</v>
      </c>
    </row>
    <row r="9" spans="1:13" s="111" customFormat="1" ht="15" customHeight="1" x14ac:dyDescent="0.25">
      <c r="A9" s="38">
        <v>1</v>
      </c>
      <c r="B9" s="102">
        <v>10002</v>
      </c>
      <c r="C9" s="52" t="s">
        <v>81</v>
      </c>
      <c r="D9" s="158">
        <v>6</v>
      </c>
      <c r="E9" s="158"/>
      <c r="F9" s="158">
        <v>2</v>
      </c>
      <c r="G9" s="158">
        <v>1</v>
      </c>
      <c r="H9" s="102">
        <v>3</v>
      </c>
      <c r="I9" s="102"/>
      <c r="J9" s="64">
        <v>73.166666666666671</v>
      </c>
    </row>
    <row r="10" spans="1:13" s="111" customFormat="1" ht="15" customHeight="1" x14ac:dyDescent="0.25">
      <c r="A10" s="37">
        <v>2</v>
      </c>
      <c r="B10" s="156">
        <v>10090</v>
      </c>
      <c r="C10" s="154" t="s">
        <v>83</v>
      </c>
      <c r="D10" s="155">
        <v>8</v>
      </c>
      <c r="E10" s="155"/>
      <c r="F10" s="155">
        <v>1</v>
      </c>
      <c r="G10" s="155">
        <v>3</v>
      </c>
      <c r="H10" s="156">
        <v>4</v>
      </c>
      <c r="I10" s="156"/>
      <c r="J10" s="157">
        <v>79.111111111111114</v>
      </c>
    </row>
    <row r="11" spans="1:13" x14ac:dyDescent="0.25">
      <c r="A11" s="38">
        <v>3</v>
      </c>
      <c r="B11" s="100">
        <v>10004</v>
      </c>
      <c r="C11" s="24" t="s">
        <v>79</v>
      </c>
      <c r="D11" s="92">
        <v>8</v>
      </c>
      <c r="E11" s="92"/>
      <c r="F11" s="92">
        <v>2</v>
      </c>
      <c r="G11" s="92">
        <v>1</v>
      </c>
      <c r="H11" s="100">
        <v>5</v>
      </c>
      <c r="I11" s="100"/>
      <c r="J11" s="21">
        <v>79.125</v>
      </c>
    </row>
    <row r="12" spans="1:13" x14ac:dyDescent="0.25">
      <c r="A12" s="38">
        <v>4</v>
      </c>
      <c r="B12" s="102">
        <v>10001</v>
      </c>
      <c r="C12" s="52" t="s">
        <v>80</v>
      </c>
      <c r="D12" s="158">
        <v>6</v>
      </c>
      <c r="E12" s="158"/>
      <c r="F12" s="158"/>
      <c r="G12" s="158">
        <v>2</v>
      </c>
      <c r="H12" s="102">
        <v>4</v>
      </c>
      <c r="I12" s="102"/>
      <c r="J12" s="64">
        <v>81.166666666666671</v>
      </c>
    </row>
    <row r="13" spans="1:13" x14ac:dyDescent="0.25">
      <c r="A13" s="38">
        <v>5</v>
      </c>
      <c r="B13" s="100">
        <v>10320</v>
      </c>
      <c r="C13" s="427" t="s">
        <v>84</v>
      </c>
      <c r="D13" s="92">
        <v>2</v>
      </c>
      <c r="E13" s="92"/>
      <c r="F13" s="92"/>
      <c r="G13" s="92">
        <v>1</v>
      </c>
      <c r="H13" s="100">
        <v>1</v>
      </c>
      <c r="I13" s="100"/>
      <c r="J13" s="21">
        <v>72</v>
      </c>
    </row>
    <row r="14" spans="1:13" ht="15.75" thickBot="1" x14ac:dyDescent="0.3">
      <c r="A14" s="39">
        <v>6</v>
      </c>
      <c r="B14" s="101">
        <v>10860</v>
      </c>
      <c r="C14" s="12" t="s">
        <v>162</v>
      </c>
      <c r="D14" s="93">
        <v>1</v>
      </c>
      <c r="E14" s="93"/>
      <c r="F14" s="93">
        <v>1</v>
      </c>
      <c r="G14" s="93"/>
      <c r="H14" s="101"/>
      <c r="I14" s="101"/>
      <c r="J14" s="23">
        <v>66</v>
      </c>
    </row>
    <row r="15" spans="1:13" s="111" customFormat="1" ht="15.75" thickBot="1" x14ac:dyDescent="0.3">
      <c r="A15" s="49"/>
      <c r="B15" s="904" t="s">
        <v>151</v>
      </c>
      <c r="C15" s="905"/>
      <c r="D15" s="142">
        <f>SUM(D16:D25)</f>
        <v>52</v>
      </c>
      <c r="E15" s="142">
        <f t="shared" ref="E15:I15" si="2">SUM(E16:E25)</f>
        <v>0</v>
      </c>
      <c r="F15" s="142">
        <f t="shared" si="2"/>
        <v>15</v>
      </c>
      <c r="G15" s="142">
        <f t="shared" si="2"/>
        <v>13</v>
      </c>
      <c r="H15" s="143">
        <f t="shared" si="2"/>
        <v>24</v>
      </c>
      <c r="I15" s="143">
        <f t="shared" si="2"/>
        <v>0</v>
      </c>
      <c r="J15" s="144">
        <f>AVERAGE(J16:J25)</f>
        <v>65.599999999999994</v>
      </c>
    </row>
    <row r="16" spans="1:13" x14ac:dyDescent="0.25">
      <c r="A16" s="53">
        <v>1</v>
      </c>
      <c r="B16" s="99">
        <v>20040</v>
      </c>
      <c r="C16" s="54" t="s">
        <v>61</v>
      </c>
      <c r="D16" s="99">
        <v>17</v>
      </c>
      <c r="E16" s="99"/>
      <c r="F16" s="99">
        <v>2</v>
      </c>
      <c r="G16" s="99">
        <v>5</v>
      </c>
      <c r="H16" s="99">
        <v>10</v>
      </c>
      <c r="I16" s="99"/>
      <c r="J16" s="65">
        <v>81</v>
      </c>
    </row>
    <row r="17" spans="1:10" s="111" customFormat="1" x14ac:dyDescent="0.25">
      <c r="A17" s="38">
        <v>2</v>
      </c>
      <c r="B17" s="100">
        <v>20061</v>
      </c>
      <c r="C17" s="24" t="s">
        <v>59</v>
      </c>
      <c r="D17" s="102">
        <v>2</v>
      </c>
      <c r="E17" s="102"/>
      <c r="F17" s="102">
        <v>2</v>
      </c>
      <c r="G17" s="102"/>
      <c r="H17" s="100"/>
      <c r="I17" s="100"/>
      <c r="J17" s="21">
        <v>62</v>
      </c>
    </row>
    <row r="18" spans="1:10" s="111" customFormat="1" x14ac:dyDescent="0.25">
      <c r="A18" s="38">
        <v>3</v>
      </c>
      <c r="B18" s="100">
        <v>21020</v>
      </c>
      <c r="C18" s="9" t="s">
        <v>62</v>
      </c>
      <c r="D18" s="92">
        <v>8</v>
      </c>
      <c r="E18" s="105"/>
      <c r="F18" s="105">
        <v>2</v>
      </c>
      <c r="G18" s="105">
        <v>3</v>
      </c>
      <c r="H18" s="100">
        <v>3</v>
      </c>
      <c r="I18" s="100"/>
      <c r="J18" s="21">
        <v>76</v>
      </c>
    </row>
    <row r="19" spans="1:10" x14ac:dyDescent="0.25">
      <c r="A19" s="38">
        <v>4</v>
      </c>
      <c r="B19" s="102">
        <v>20060</v>
      </c>
      <c r="C19" s="161" t="s">
        <v>63</v>
      </c>
      <c r="D19" s="102">
        <v>8</v>
      </c>
      <c r="E19" s="102"/>
      <c r="F19" s="102">
        <v>2</v>
      </c>
      <c r="G19" s="102">
        <v>3</v>
      </c>
      <c r="H19" s="102">
        <v>3</v>
      </c>
      <c r="I19" s="102"/>
      <c r="J19" s="64">
        <v>74</v>
      </c>
    </row>
    <row r="20" spans="1:10" x14ac:dyDescent="0.25">
      <c r="A20" s="38">
        <v>5</v>
      </c>
      <c r="B20" s="100">
        <v>20400</v>
      </c>
      <c r="C20" s="25" t="s">
        <v>64</v>
      </c>
      <c r="D20" s="102">
        <v>9</v>
      </c>
      <c r="E20" s="102"/>
      <c r="F20" s="102">
        <v>2</v>
      </c>
      <c r="G20" s="102">
        <v>1</v>
      </c>
      <c r="H20" s="100">
        <v>6</v>
      </c>
      <c r="I20" s="100"/>
      <c r="J20" s="21">
        <v>81</v>
      </c>
    </row>
    <row r="21" spans="1:10" x14ac:dyDescent="0.25">
      <c r="A21" s="38">
        <v>6</v>
      </c>
      <c r="B21" s="100">
        <v>20460</v>
      </c>
      <c r="C21" s="25" t="s">
        <v>66</v>
      </c>
      <c r="D21" s="102">
        <v>3</v>
      </c>
      <c r="E21" s="102"/>
      <c r="F21" s="102">
        <v>2</v>
      </c>
      <c r="G21" s="102">
        <v>1</v>
      </c>
      <c r="H21" s="100"/>
      <c r="I21" s="100"/>
      <c r="J21" s="21">
        <v>64</v>
      </c>
    </row>
    <row r="22" spans="1:10" x14ac:dyDescent="0.25">
      <c r="A22" s="38">
        <v>7</v>
      </c>
      <c r="B22" s="100">
        <v>20490</v>
      </c>
      <c r="C22" s="97" t="s">
        <v>60</v>
      </c>
      <c r="D22" s="102">
        <v>2</v>
      </c>
      <c r="E22" s="102"/>
      <c r="F22" s="102"/>
      <c r="G22" s="102"/>
      <c r="H22" s="100">
        <v>2</v>
      </c>
      <c r="I22" s="100"/>
      <c r="J22" s="21">
        <v>88</v>
      </c>
    </row>
    <row r="23" spans="1:10" s="417" customFormat="1" x14ac:dyDescent="0.25">
      <c r="A23" s="38">
        <v>8</v>
      </c>
      <c r="B23" s="100">
        <v>20550</v>
      </c>
      <c r="C23" s="430" t="s">
        <v>57</v>
      </c>
      <c r="D23" s="102">
        <v>1</v>
      </c>
      <c r="E23" s="102"/>
      <c r="F23" s="102">
        <v>1</v>
      </c>
      <c r="G23" s="102"/>
      <c r="H23" s="100"/>
      <c r="I23" s="100"/>
      <c r="J23" s="21">
        <v>35</v>
      </c>
    </row>
    <row r="24" spans="1:10" x14ac:dyDescent="0.25">
      <c r="A24" s="38">
        <v>9</v>
      </c>
      <c r="B24" s="100">
        <v>20630</v>
      </c>
      <c r="C24" s="9" t="s">
        <v>58</v>
      </c>
      <c r="D24" s="102">
        <v>1</v>
      </c>
      <c r="E24" s="102"/>
      <c r="F24" s="102">
        <v>1</v>
      </c>
      <c r="G24" s="102"/>
      <c r="H24" s="100"/>
      <c r="I24" s="100"/>
      <c r="J24" s="21">
        <v>52</v>
      </c>
    </row>
    <row r="25" spans="1:10" ht="15.75" thickBot="1" x14ac:dyDescent="0.3">
      <c r="A25" s="38">
        <v>10</v>
      </c>
      <c r="B25" s="103">
        <v>20900</v>
      </c>
      <c r="C25" s="162" t="s">
        <v>73</v>
      </c>
      <c r="D25" s="163">
        <v>1</v>
      </c>
      <c r="E25" s="164"/>
      <c r="F25" s="164">
        <v>1</v>
      </c>
      <c r="G25" s="164"/>
      <c r="H25" s="103"/>
      <c r="I25" s="103"/>
      <c r="J25" s="63">
        <v>43</v>
      </c>
    </row>
    <row r="26" spans="1:10" s="111" customFormat="1" ht="16.5" thickBot="1" x14ac:dyDescent="0.3">
      <c r="A26" s="148"/>
      <c r="B26" s="238" t="s">
        <v>152</v>
      </c>
      <c r="C26" s="238"/>
      <c r="D26" s="165">
        <f t="shared" ref="D26:I26" si="3">SUM(D27:D40)</f>
        <v>50</v>
      </c>
      <c r="E26" s="166">
        <f t="shared" si="3"/>
        <v>0</v>
      </c>
      <c r="F26" s="166">
        <f t="shared" si="3"/>
        <v>16</v>
      </c>
      <c r="G26" s="166">
        <f t="shared" si="3"/>
        <v>21</v>
      </c>
      <c r="H26" s="150">
        <f t="shared" si="3"/>
        <v>13</v>
      </c>
      <c r="I26" s="150">
        <f t="shared" si="3"/>
        <v>0</v>
      </c>
      <c r="J26" s="151">
        <f>AVERAGE(J27:J40)</f>
        <v>67.374285714285719</v>
      </c>
    </row>
    <row r="27" spans="1:10" x14ac:dyDescent="0.25">
      <c r="A27" s="53">
        <v>1</v>
      </c>
      <c r="B27" s="269">
        <v>30070</v>
      </c>
      <c r="C27" s="24" t="s">
        <v>86</v>
      </c>
      <c r="D27" s="102">
        <v>15</v>
      </c>
      <c r="E27" s="102"/>
      <c r="F27" s="102">
        <v>5</v>
      </c>
      <c r="G27" s="102">
        <v>4</v>
      </c>
      <c r="H27" s="100">
        <v>6</v>
      </c>
      <c r="I27" s="100"/>
      <c r="J27" s="21">
        <v>72.33</v>
      </c>
    </row>
    <row r="28" spans="1:10" s="111" customFormat="1" x14ac:dyDescent="0.25">
      <c r="A28" s="38">
        <v>2</v>
      </c>
      <c r="B28" s="269">
        <v>30480</v>
      </c>
      <c r="C28" s="137" t="s">
        <v>140</v>
      </c>
      <c r="D28" s="102">
        <v>11</v>
      </c>
      <c r="E28" s="102"/>
      <c r="F28" s="102">
        <v>2</v>
      </c>
      <c r="G28" s="102">
        <v>6</v>
      </c>
      <c r="H28" s="100">
        <v>3</v>
      </c>
      <c r="I28" s="100"/>
      <c r="J28" s="21">
        <v>71.91</v>
      </c>
    </row>
    <row r="29" spans="1:10" s="111" customFormat="1" x14ac:dyDescent="0.25">
      <c r="A29" s="38">
        <v>3</v>
      </c>
      <c r="B29" s="269">
        <v>30460</v>
      </c>
      <c r="C29" s="9" t="s">
        <v>78</v>
      </c>
      <c r="D29" s="100">
        <v>4</v>
      </c>
      <c r="E29" s="100"/>
      <c r="F29" s="100">
        <v>1</v>
      </c>
      <c r="G29" s="100">
        <v>2</v>
      </c>
      <c r="H29" s="100">
        <v>1</v>
      </c>
      <c r="I29" s="100"/>
      <c r="J29" s="21">
        <v>73.5</v>
      </c>
    </row>
    <row r="30" spans="1:10" s="111" customFormat="1" x14ac:dyDescent="0.25">
      <c r="A30" s="38">
        <v>4</v>
      </c>
      <c r="B30" s="270">
        <v>30030</v>
      </c>
      <c r="C30" s="52" t="s">
        <v>77</v>
      </c>
      <c r="D30" s="102">
        <v>3</v>
      </c>
      <c r="E30" s="102"/>
      <c r="F30" s="102"/>
      <c r="G30" s="102">
        <v>2</v>
      </c>
      <c r="H30" s="102">
        <v>1</v>
      </c>
      <c r="I30" s="102"/>
      <c r="J30" s="64">
        <v>74</v>
      </c>
    </row>
    <row r="31" spans="1:10" s="111" customFormat="1" x14ac:dyDescent="0.25">
      <c r="A31" s="38">
        <v>5</v>
      </c>
      <c r="B31" s="269">
        <v>31000</v>
      </c>
      <c r="C31" s="24" t="s">
        <v>76</v>
      </c>
      <c r="D31" s="102">
        <v>3</v>
      </c>
      <c r="E31" s="102"/>
      <c r="F31" s="102">
        <v>1</v>
      </c>
      <c r="G31" s="102">
        <v>2</v>
      </c>
      <c r="H31" s="100"/>
      <c r="I31" s="100"/>
      <c r="J31" s="21">
        <v>72</v>
      </c>
    </row>
    <row r="32" spans="1:10" x14ac:dyDescent="0.25">
      <c r="A32" s="38">
        <v>6</v>
      </c>
      <c r="B32" s="269">
        <v>30160</v>
      </c>
      <c r="C32" s="98" t="s">
        <v>47</v>
      </c>
      <c r="D32" s="102">
        <v>1</v>
      </c>
      <c r="E32" s="102"/>
      <c r="F32" s="102"/>
      <c r="G32" s="102">
        <v>1</v>
      </c>
      <c r="H32" s="100"/>
      <c r="I32" s="100"/>
      <c r="J32" s="21">
        <v>73</v>
      </c>
    </row>
    <row r="33" spans="1:10" x14ac:dyDescent="0.25">
      <c r="A33" s="38">
        <v>7</v>
      </c>
      <c r="B33" s="269">
        <v>30470</v>
      </c>
      <c r="C33" s="9" t="s">
        <v>45</v>
      </c>
      <c r="D33" s="102">
        <v>2</v>
      </c>
      <c r="E33" s="102"/>
      <c r="F33" s="102"/>
      <c r="G33" s="102">
        <v>1</v>
      </c>
      <c r="H33" s="100">
        <v>1</v>
      </c>
      <c r="I33" s="100"/>
      <c r="J33" s="21">
        <v>84</v>
      </c>
    </row>
    <row r="34" spans="1:10" x14ac:dyDescent="0.25">
      <c r="A34" s="38">
        <v>8</v>
      </c>
      <c r="B34" s="269">
        <v>30530</v>
      </c>
      <c r="C34" s="24" t="s">
        <v>52</v>
      </c>
      <c r="D34" s="102">
        <v>2</v>
      </c>
      <c r="E34" s="102"/>
      <c r="F34" s="102">
        <v>2</v>
      </c>
      <c r="G34" s="102"/>
      <c r="H34" s="100"/>
      <c r="I34" s="100"/>
      <c r="J34" s="21">
        <v>55.5</v>
      </c>
    </row>
    <row r="35" spans="1:10" s="417" customFormat="1" x14ac:dyDescent="0.25">
      <c r="A35" s="38">
        <v>9</v>
      </c>
      <c r="B35" s="269">
        <v>30650</v>
      </c>
      <c r="C35" s="427" t="s">
        <v>168</v>
      </c>
      <c r="D35" s="102">
        <v>2</v>
      </c>
      <c r="E35" s="102"/>
      <c r="F35" s="102">
        <v>1</v>
      </c>
      <c r="G35" s="102">
        <v>1</v>
      </c>
      <c r="H35" s="100"/>
      <c r="I35" s="100"/>
      <c r="J35" s="21">
        <v>50.5</v>
      </c>
    </row>
    <row r="36" spans="1:10" s="417" customFormat="1" x14ac:dyDescent="0.25">
      <c r="A36" s="38">
        <v>10</v>
      </c>
      <c r="B36" s="269">
        <v>30790</v>
      </c>
      <c r="C36" s="427" t="s">
        <v>75</v>
      </c>
      <c r="D36" s="102">
        <v>2</v>
      </c>
      <c r="E36" s="102"/>
      <c r="F36" s="102">
        <v>1</v>
      </c>
      <c r="G36" s="102">
        <v>1</v>
      </c>
      <c r="H36" s="100"/>
      <c r="I36" s="100"/>
      <c r="J36" s="21">
        <v>53</v>
      </c>
    </row>
    <row r="37" spans="1:10" x14ac:dyDescent="0.25">
      <c r="A37" s="37">
        <v>11</v>
      </c>
      <c r="B37" s="269">
        <v>30880</v>
      </c>
      <c r="C37" s="24" t="s">
        <v>44</v>
      </c>
      <c r="D37" s="102">
        <v>1</v>
      </c>
      <c r="E37" s="102"/>
      <c r="F37" s="102">
        <v>1</v>
      </c>
      <c r="G37" s="102"/>
      <c r="H37" s="100"/>
      <c r="I37" s="100"/>
      <c r="J37" s="21">
        <v>56</v>
      </c>
    </row>
    <row r="38" spans="1:10" x14ac:dyDescent="0.25">
      <c r="A38" s="38">
        <v>12</v>
      </c>
      <c r="B38" s="269">
        <v>30890</v>
      </c>
      <c r="C38" s="24" t="s">
        <v>46</v>
      </c>
      <c r="D38" s="102">
        <v>1</v>
      </c>
      <c r="E38" s="102"/>
      <c r="F38" s="102"/>
      <c r="G38" s="102"/>
      <c r="H38" s="100">
        <v>1</v>
      </c>
      <c r="I38" s="100"/>
      <c r="J38" s="21">
        <v>95</v>
      </c>
    </row>
    <row r="39" spans="1:10" x14ac:dyDescent="0.25">
      <c r="A39" s="38">
        <v>13</v>
      </c>
      <c r="B39" s="269">
        <v>30940</v>
      </c>
      <c r="C39" s="24" t="s">
        <v>42</v>
      </c>
      <c r="D39" s="102">
        <v>1</v>
      </c>
      <c r="E39" s="102"/>
      <c r="F39" s="102">
        <v>1</v>
      </c>
      <c r="G39" s="102"/>
      <c r="H39" s="100"/>
      <c r="I39" s="100"/>
      <c r="J39" s="21">
        <v>46</v>
      </c>
    </row>
    <row r="40" spans="1:10" ht="15.75" thickBot="1" x14ac:dyDescent="0.3">
      <c r="A40" s="39">
        <v>14</v>
      </c>
      <c r="B40" s="271">
        <v>31480</v>
      </c>
      <c r="C40" s="42" t="s">
        <v>51</v>
      </c>
      <c r="D40" s="104">
        <v>2</v>
      </c>
      <c r="E40" s="104"/>
      <c r="F40" s="104">
        <v>1</v>
      </c>
      <c r="G40" s="104">
        <v>1</v>
      </c>
      <c r="H40" s="101"/>
      <c r="I40" s="101"/>
      <c r="J40" s="23">
        <v>66.5</v>
      </c>
    </row>
    <row r="41" spans="1:10" s="111" customFormat="1" ht="16.5" thickBot="1" x14ac:dyDescent="0.3">
      <c r="A41" s="49"/>
      <c r="B41" s="238" t="s">
        <v>153</v>
      </c>
      <c r="C41" s="141"/>
      <c r="D41" s="143">
        <f t="shared" ref="D41:I41" si="4">SUM(D42:D57)</f>
        <v>117</v>
      </c>
      <c r="E41" s="143">
        <f t="shared" si="4"/>
        <v>1</v>
      </c>
      <c r="F41" s="143">
        <f t="shared" si="4"/>
        <v>24</v>
      </c>
      <c r="G41" s="143">
        <f t="shared" si="4"/>
        <v>42</v>
      </c>
      <c r="H41" s="143">
        <f t="shared" si="4"/>
        <v>50</v>
      </c>
      <c r="I41" s="143">
        <f t="shared" si="4"/>
        <v>0</v>
      </c>
      <c r="J41" s="144">
        <f>AVERAGE(J42:J57)</f>
        <v>66.883749999999992</v>
      </c>
    </row>
    <row r="42" spans="1:10" x14ac:dyDescent="0.25">
      <c r="A42" s="53">
        <v>1</v>
      </c>
      <c r="B42" s="99">
        <v>40010</v>
      </c>
      <c r="C42" s="54" t="s">
        <v>90</v>
      </c>
      <c r="D42" s="99">
        <v>32</v>
      </c>
      <c r="E42" s="99">
        <v>1</v>
      </c>
      <c r="F42" s="99">
        <v>7</v>
      </c>
      <c r="G42" s="99">
        <v>14</v>
      </c>
      <c r="H42" s="99">
        <v>10</v>
      </c>
      <c r="I42" s="99"/>
      <c r="J42" s="65">
        <v>74</v>
      </c>
    </row>
    <row r="43" spans="1:10" s="111" customFormat="1" x14ac:dyDescent="0.25">
      <c r="A43" s="38">
        <v>2</v>
      </c>
      <c r="B43" s="100">
        <v>40030</v>
      </c>
      <c r="C43" s="453" t="s">
        <v>174</v>
      </c>
      <c r="D43" s="102">
        <v>21</v>
      </c>
      <c r="E43" s="102"/>
      <c r="F43" s="102">
        <v>1</v>
      </c>
      <c r="G43" s="102">
        <v>6</v>
      </c>
      <c r="H43" s="100">
        <v>14</v>
      </c>
      <c r="I43" s="100"/>
      <c r="J43" s="21">
        <v>84</v>
      </c>
    </row>
    <row r="44" spans="1:10" s="111" customFormat="1" x14ac:dyDescent="0.25">
      <c r="A44" s="38">
        <v>3</v>
      </c>
      <c r="B44" s="100">
        <v>40410</v>
      </c>
      <c r="C44" s="24" t="s">
        <v>91</v>
      </c>
      <c r="D44" s="102">
        <v>27</v>
      </c>
      <c r="E44" s="102"/>
      <c r="F44" s="102">
        <v>3</v>
      </c>
      <c r="G44" s="102">
        <v>6</v>
      </c>
      <c r="H44" s="100">
        <v>18</v>
      </c>
      <c r="I44" s="100"/>
      <c r="J44" s="21">
        <v>82.59</v>
      </c>
    </row>
    <row r="45" spans="1:10" x14ac:dyDescent="0.25">
      <c r="A45" s="38">
        <v>4</v>
      </c>
      <c r="B45" s="100">
        <v>40011</v>
      </c>
      <c r="C45" s="24" t="s">
        <v>110</v>
      </c>
      <c r="D45" s="102">
        <v>9</v>
      </c>
      <c r="E45" s="102"/>
      <c r="F45" s="102">
        <v>3</v>
      </c>
      <c r="G45" s="102">
        <v>4</v>
      </c>
      <c r="H45" s="100">
        <v>2</v>
      </c>
      <c r="I45" s="100"/>
      <c r="J45" s="21">
        <v>67</v>
      </c>
    </row>
    <row r="46" spans="1:10" x14ac:dyDescent="0.25">
      <c r="A46" s="38">
        <v>5</v>
      </c>
      <c r="B46" s="100">
        <v>40080</v>
      </c>
      <c r="C46" s="24" t="s">
        <v>39</v>
      </c>
      <c r="D46" s="102">
        <v>3</v>
      </c>
      <c r="E46" s="102"/>
      <c r="F46" s="102"/>
      <c r="G46" s="102">
        <v>2</v>
      </c>
      <c r="H46" s="100">
        <v>1</v>
      </c>
      <c r="I46" s="100"/>
      <c r="J46" s="21">
        <v>76</v>
      </c>
    </row>
    <row r="47" spans="1:10" s="417" customFormat="1" x14ac:dyDescent="0.25">
      <c r="A47" s="38">
        <v>6</v>
      </c>
      <c r="B47" s="100">
        <v>40100</v>
      </c>
      <c r="C47" s="427" t="s">
        <v>38</v>
      </c>
      <c r="D47" s="102">
        <v>3</v>
      </c>
      <c r="E47" s="102"/>
      <c r="F47" s="102">
        <v>1</v>
      </c>
      <c r="G47" s="102">
        <v>2</v>
      </c>
      <c r="H47" s="100"/>
      <c r="I47" s="100"/>
      <c r="J47" s="21">
        <v>65</v>
      </c>
    </row>
    <row r="48" spans="1:10" s="111" customFormat="1" x14ac:dyDescent="0.25">
      <c r="A48" s="38">
        <v>7</v>
      </c>
      <c r="B48" s="100">
        <v>40020</v>
      </c>
      <c r="C48" s="137" t="s">
        <v>141</v>
      </c>
      <c r="D48" s="102">
        <v>4</v>
      </c>
      <c r="E48" s="102"/>
      <c r="F48" s="102">
        <v>2</v>
      </c>
      <c r="G48" s="102">
        <v>2</v>
      </c>
      <c r="H48" s="100"/>
      <c r="I48" s="100"/>
      <c r="J48" s="21">
        <v>68.8</v>
      </c>
    </row>
    <row r="49" spans="1:11" x14ac:dyDescent="0.25">
      <c r="A49" s="38">
        <v>8</v>
      </c>
      <c r="B49" s="100">
        <v>40031</v>
      </c>
      <c r="C49" s="24" t="s">
        <v>41</v>
      </c>
      <c r="D49" s="102">
        <v>1</v>
      </c>
      <c r="E49" s="102"/>
      <c r="F49" s="102"/>
      <c r="G49" s="102">
        <v>1</v>
      </c>
      <c r="H49" s="100"/>
      <c r="I49" s="100"/>
      <c r="J49" s="21">
        <v>71</v>
      </c>
    </row>
    <row r="50" spans="1:11" x14ac:dyDescent="0.25">
      <c r="A50" s="38">
        <v>9</v>
      </c>
      <c r="B50" s="100">
        <v>40210</v>
      </c>
      <c r="C50" s="24" t="s">
        <v>107</v>
      </c>
      <c r="D50" s="102">
        <v>1</v>
      </c>
      <c r="E50" s="102"/>
      <c r="F50" s="102">
        <v>1</v>
      </c>
      <c r="G50" s="102"/>
      <c r="H50" s="100"/>
      <c r="I50" s="100"/>
      <c r="J50" s="21">
        <v>37</v>
      </c>
    </row>
    <row r="51" spans="1:11" x14ac:dyDescent="0.25">
      <c r="A51" s="38">
        <v>10</v>
      </c>
      <c r="B51" s="100">
        <v>40300</v>
      </c>
      <c r="C51" s="24" t="s">
        <v>72</v>
      </c>
      <c r="D51" s="102">
        <v>1</v>
      </c>
      <c r="E51" s="102"/>
      <c r="F51" s="102">
        <v>1</v>
      </c>
      <c r="G51" s="102"/>
      <c r="H51" s="100"/>
      <c r="I51" s="100"/>
      <c r="J51" s="21">
        <v>37</v>
      </c>
    </row>
    <row r="52" spans="1:11" x14ac:dyDescent="0.25">
      <c r="A52" s="38">
        <v>11</v>
      </c>
      <c r="B52" s="100">
        <v>40360</v>
      </c>
      <c r="C52" s="25" t="s">
        <v>71</v>
      </c>
      <c r="D52" s="102">
        <v>1</v>
      </c>
      <c r="E52" s="102"/>
      <c r="F52" s="102">
        <v>1</v>
      </c>
      <c r="G52" s="102"/>
      <c r="H52" s="100"/>
      <c r="I52" s="100"/>
      <c r="J52" s="21">
        <v>46</v>
      </c>
    </row>
    <row r="53" spans="1:11" x14ac:dyDescent="0.25">
      <c r="A53" s="38">
        <v>12</v>
      </c>
      <c r="B53" s="100">
        <v>40720</v>
      </c>
      <c r="C53" s="138" t="s">
        <v>142</v>
      </c>
      <c r="D53" s="102">
        <v>4</v>
      </c>
      <c r="E53" s="102"/>
      <c r="F53" s="102"/>
      <c r="G53" s="102">
        <v>1</v>
      </c>
      <c r="H53" s="100">
        <v>3</v>
      </c>
      <c r="I53" s="100"/>
      <c r="J53" s="21">
        <v>80</v>
      </c>
    </row>
    <row r="54" spans="1:11" x14ac:dyDescent="0.25">
      <c r="A54" s="38">
        <v>13</v>
      </c>
      <c r="B54" s="100">
        <v>40820</v>
      </c>
      <c r="C54" s="9" t="s">
        <v>36</v>
      </c>
      <c r="D54" s="102">
        <v>3</v>
      </c>
      <c r="E54" s="102"/>
      <c r="F54" s="102"/>
      <c r="G54" s="102">
        <v>2</v>
      </c>
      <c r="H54" s="100">
        <v>1</v>
      </c>
      <c r="I54" s="100"/>
      <c r="J54" s="21">
        <v>78</v>
      </c>
    </row>
    <row r="55" spans="1:11" x14ac:dyDescent="0.25">
      <c r="A55" s="38">
        <v>14</v>
      </c>
      <c r="B55" s="103">
        <v>40840</v>
      </c>
      <c r="C55" s="431" t="s">
        <v>37</v>
      </c>
      <c r="D55" s="102">
        <v>1</v>
      </c>
      <c r="E55" s="102"/>
      <c r="F55" s="102"/>
      <c r="G55" s="102"/>
      <c r="H55" s="103">
        <v>1</v>
      </c>
      <c r="I55" s="103"/>
      <c r="J55" s="63">
        <v>88</v>
      </c>
    </row>
    <row r="56" spans="1:11" x14ac:dyDescent="0.25">
      <c r="A56" s="37">
        <v>15</v>
      </c>
      <c r="B56" s="103">
        <v>40950</v>
      </c>
      <c r="C56" s="431" t="s">
        <v>89</v>
      </c>
      <c r="D56" s="102">
        <v>2</v>
      </c>
      <c r="E56" s="102"/>
      <c r="F56" s="102">
        <v>1</v>
      </c>
      <c r="G56" s="102">
        <v>1</v>
      </c>
      <c r="H56" s="103"/>
      <c r="I56" s="103"/>
      <c r="J56" s="63">
        <v>66</v>
      </c>
    </row>
    <row r="57" spans="1:11" s="111" customFormat="1" ht="15.75" thickBot="1" x14ac:dyDescent="0.3">
      <c r="A57" s="37">
        <v>16</v>
      </c>
      <c r="B57" s="100">
        <v>40990</v>
      </c>
      <c r="C57" s="9" t="s">
        <v>40</v>
      </c>
      <c r="D57" s="100">
        <v>4</v>
      </c>
      <c r="E57" s="100"/>
      <c r="F57" s="100">
        <v>3</v>
      </c>
      <c r="G57" s="100">
        <v>1</v>
      </c>
      <c r="H57" s="100"/>
      <c r="I57" s="100"/>
      <c r="J57" s="21">
        <v>49.75</v>
      </c>
    </row>
    <row r="58" spans="1:11" s="111" customFormat="1" ht="16.5" thickBot="1" x14ac:dyDescent="0.3">
      <c r="A58" s="148"/>
      <c r="B58" s="238" t="s">
        <v>154</v>
      </c>
      <c r="C58" s="149"/>
      <c r="D58" s="150">
        <f>SUM(D59:D71)</f>
        <v>44</v>
      </c>
      <c r="E58" s="167">
        <f t="shared" ref="E58:I58" si="5">SUM(E59:E71)</f>
        <v>0</v>
      </c>
      <c r="F58" s="167">
        <f t="shared" si="5"/>
        <v>6</v>
      </c>
      <c r="G58" s="167">
        <f t="shared" si="5"/>
        <v>14</v>
      </c>
      <c r="H58" s="150">
        <f t="shared" si="5"/>
        <v>24</v>
      </c>
      <c r="I58" s="150">
        <f t="shared" si="5"/>
        <v>0</v>
      </c>
      <c r="J58" s="151">
        <f>AVERAGE(J59:J71)</f>
        <v>78.967692307692303</v>
      </c>
    </row>
    <row r="59" spans="1:11" x14ac:dyDescent="0.25">
      <c r="A59" s="53">
        <v>1</v>
      </c>
      <c r="B59" s="100">
        <v>50040</v>
      </c>
      <c r="C59" s="24" t="s">
        <v>94</v>
      </c>
      <c r="D59" s="107">
        <v>7</v>
      </c>
      <c r="E59" s="108"/>
      <c r="F59" s="108">
        <v>2</v>
      </c>
      <c r="G59" s="108">
        <v>1</v>
      </c>
      <c r="H59" s="100">
        <v>4</v>
      </c>
      <c r="I59" s="100"/>
      <c r="J59" s="433">
        <v>80</v>
      </c>
    </row>
    <row r="60" spans="1:11" x14ac:dyDescent="0.25">
      <c r="A60" s="38">
        <v>2</v>
      </c>
      <c r="B60" s="102">
        <v>50003</v>
      </c>
      <c r="C60" s="170" t="s">
        <v>129</v>
      </c>
      <c r="D60" s="107">
        <v>7</v>
      </c>
      <c r="E60" s="108"/>
      <c r="F60" s="108"/>
      <c r="G60" s="108">
        <v>2</v>
      </c>
      <c r="H60" s="102">
        <v>5</v>
      </c>
      <c r="I60" s="102"/>
      <c r="J60" s="434">
        <v>84</v>
      </c>
    </row>
    <row r="61" spans="1:11" x14ac:dyDescent="0.25">
      <c r="A61" s="38">
        <v>3</v>
      </c>
      <c r="B61" s="100">
        <v>50060</v>
      </c>
      <c r="C61" s="24" t="s">
        <v>33</v>
      </c>
      <c r="D61" s="107">
        <v>3</v>
      </c>
      <c r="E61" s="108"/>
      <c r="F61" s="108"/>
      <c r="G61" s="108"/>
      <c r="H61" s="100">
        <v>3</v>
      </c>
      <c r="I61" s="100"/>
      <c r="J61" s="433">
        <v>89</v>
      </c>
    </row>
    <row r="62" spans="1:11" x14ac:dyDescent="0.25">
      <c r="A62" s="38">
        <v>4</v>
      </c>
      <c r="B62" s="100">
        <v>50170</v>
      </c>
      <c r="C62" s="24" t="s">
        <v>31</v>
      </c>
      <c r="D62" s="107">
        <v>2</v>
      </c>
      <c r="E62" s="108"/>
      <c r="F62" s="108">
        <v>1</v>
      </c>
      <c r="G62" s="108">
        <v>1</v>
      </c>
      <c r="H62" s="100"/>
      <c r="I62" s="100"/>
      <c r="J62" s="433">
        <v>66</v>
      </c>
    </row>
    <row r="63" spans="1:11" x14ac:dyDescent="0.25">
      <c r="A63" s="38">
        <v>5</v>
      </c>
      <c r="B63" s="100">
        <v>50230</v>
      </c>
      <c r="C63" s="24" t="s">
        <v>112</v>
      </c>
      <c r="D63" s="107">
        <v>3</v>
      </c>
      <c r="E63" s="108"/>
      <c r="F63" s="108"/>
      <c r="G63" s="108">
        <v>1</v>
      </c>
      <c r="H63" s="100">
        <v>2</v>
      </c>
      <c r="I63" s="100"/>
      <c r="J63" s="433">
        <v>79.33</v>
      </c>
      <c r="K63" s="417"/>
    </row>
    <row r="64" spans="1:11" s="417" customFormat="1" x14ac:dyDescent="0.25">
      <c r="A64" s="38">
        <v>6</v>
      </c>
      <c r="B64" s="100">
        <v>50420</v>
      </c>
      <c r="C64" s="427" t="s">
        <v>95</v>
      </c>
      <c r="D64" s="107">
        <v>4</v>
      </c>
      <c r="E64" s="108"/>
      <c r="F64" s="108"/>
      <c r="G64" s="108">
        <v>1</v>
      </c>
      <c r="H64" s="100">
        <v>3</v>
      </c>
      <c r="I64" s="100"/>
      <c r="J64" s="433">
        <v>84</v>
      </c>
      <c r="K64"/>
    </row>
    <row r="65" spans="1:11" x14ac:dyDescent="0.25">
      <c r="A65" s="38">
        <v>7</v>
      </c>
      <c r="B65" s="100">
        <v>50450</v>
      </c>
      <c r="C65" s="98" t="s">
        <v>96</v>
      </c>
      <c r="D65" s="107">
        <v>3</v>
      </c>
      <c r="E65" s="108"/>
      <c r="F65" s="108">
        <v>1</v>
      </c>
      <c r="G65" s="108">
        <v>1</v>
      </c>
      <c r="H65" s="100">
        <v>1</v>
      </c>
      <c r="I65" s="100"/>
      <c r="J65" s="433">
        <v>71</v>
      </c>
    </row>
    <row r="66" spans="1:11" x14ac:dyDescent="0.25">
      <c r="A66" s="38">
        <v>8</v>
      </c>
      <c r="B66" s="103">
        <v>50760</v>
      </c>
      <c r="C66" s="106" t="s">
        <v>113</v>
      </c>
      <c r="D66" s="168">
        <v>2</v>
      </c>
      <c r="E66" s="169"/>
      <c r="F66" s="169"/>
      <c r="G66" s="169"/>
      <c r="H66" s="100">
        <v>2</v>
      </c>
      <c r="I66" s="100"/>
      <c r="J66" s="433">
        <v>92</v>
      </c>
    </row>
    <row r="67" spans="1:11" x14ac:dyDescent="0.25">
      <c r="A67" s="38">
        <v>9</v>
      </c>
      <c r="B67" s="103">
        <v>50780</v>
      </c>
      <c r="C67" s="432" t="s">
        <v>169</v>
      </c>
      <c r="D67" s="146">
        <v>2</v>
      </c>
      <c r="E67" s="147"/>
      <c r="F67" s="147"/>
      <c r="G67" s="147"/>
      <c r="H67" s="139">
        <v>2</v>
      </c>
      <c r="I67" s="139"/>
      <c r="J67" s="435">
        <v>80</v>
      </c>
      <c r="K67" s="111"/>
    </row>
    <row r="68" spans="1:11" s="111" customFormat="1" x14ac:dyDescent="0.25">
      <c r="A68" s="38">
        <v>10</v>
      </c>
      <c r="B68" s="100">
        <v>50001</v>
      </c>
      <c r="C68" s="106" t="s">
        <v>93</v>
      </c>
      <c r="D68" s="168">
        <v>2</v>
      </c>
      <c r="E68" s="169"/>
      <c r="F68" s="169"/>
      <c r="G68" s="169">
        <v>2</v>
      </c>
      <c r="H68" s="100"/>
      <c r="I68" s="100"/>
      <c r="J68" s="433">
        <v>76</v>
      </c>
      <c r="K68"/>
    </row>
    <row r="69" spans="1:11" x14ac:dyDescent="0.25">
      <c r="A69" s="38">
        <v>11</v>
      </c>
      <c r="B69" s="100">
        <v>50930</v>
      </c>
      <c r="C69" s="9" t="s">
        <v>92</v>
      </c>
      <c r="D69" s="107">
        <v>1</v>
      </c>
      <c r="E69" s="108"/>
      <c r="F69" s="108"/>
      <c r="G69" s="108">
        <v>1</v>
      </c>
      <c r="H69" s="100"/>
      <c r="I69" s="100"/>
      <c r="J69" s="433">
        <v>78</v>
      </c>
    </row>
    <row r="70" spans="1:11" x14ac:dyDescent="0.25">
      <c r="A70" s="38">
        <v>12</v>
      </c>
      <c r="B70" s="100">
        <v>50970</v>
      </c>
      <c r="C70" s="9" t="s">
        <v>30</v>
      </c>
      <c r="D70" s="107">
        <v>4</v>
      </c>
      <c r="E70" s="108"/>
      <c r="F70" s="108">
        <v>1</v>
      </c>
      <c r="G70" s="108">
        <v>3</v>
      </c>
      <c r="H70" s="100"/>
      <c r="I70" s="100"/>
      <c r="J70" s="433">
        <v>72</v>
      </c>
    </row>
    <row r="71" spans="1:11" ht="15.75" thickBot="1" x14ac:dyDescent="0.3">
      <c r="A71" s="39">
        <v>13</v>
      </c>
      <c r="B71" s="101">
        <v>51370</v>
      </c>
      <c r="C71" s="12" t="s">
        <v>32</v>
      </c>
      <c r="D71" s="109">
        <v>4</v>
      </c>
      <c r="E71" s="110"/>
      <c r="F71" s="110">
        <v>1</v>
      </c>
      <c r="G71" s="110">
        <v>1</v>
      </c>
      <c r="H71" s="101">
        <v>2</v>
      </c>
      <c r="I71" s="101"/>
      <c r="J71" s="436">
        <v>75.25</v>
      </c>
      <c r="K71" s="111"/>
    </row>
    <row r="72" spans="1:11" s="111" customFormat="1" ht="16.5" thickBot="1" x14ac:dyDescent="0.3">
      <c r="A72" s="148"/>
      <c r="B72" s="238" t="s">
        <v>155</v>
      </c>
      <c r="C72" s="149"/>
      <c r="D72" s="152">
        <f t="shared" ref="D72:I72" si="6">SUM(D73:D99)</f>
        <v>196</v>
      </c>
      <c r="E72" s="153">
        <f t="shared" si="6"/>
        <v>1</v>
      </c>
      <c r="F72" s="153">
        <f t="shared" si="6"/>
        <v>72</v>
      </c>
      <c r="G72" s="153">
        <f t="shared" si="6"/>
        <v>50</v>
      </c>
      <c r="H72" s="150">
        <f t="shared" si="6"/>
        <v>73</v>
      </c>
      <c r="I72" s="150">
        <f t="shared" si="6"/>
        <v>0</v>
      </c>
      <c r="J72" s="151">
        <f>AVERAGE(J73:J99)</f>
        <v>67.549259259259259</v>
      </c>
      <c r="K72"/>
    </row>
    <row r="73" spans="1:11" x14ac:dyDescent="0.25">
      <c r="A73" s="38">
        <v>1</v>
      </c>
      <c r="B73" s="102">
        <v>60010</v>
      </c>
      <c r="C73" s="59" t="s">
        <v>6</v>
      </c>
      <c r="D73" s="102">
        <v>5</v>
      </c>
      <c r="E73" s="102"/>
      <c r="F73" s="102">
        <v>3</v>
      </c>
      <c r="G73" s="102">
        <v>2</v>
      </c>
      <c r="H73" s="102"/>
      <c r="I73" s="102"/>
      <c r="J73" s="64">
        <v>63</v>
      </c>
      <c r="K73" s="417"/>
    </row>
    <row r="74" spans="1:11" s="417" customFormat="1" x14ac:dyDescent="0.25">
      <c r="A74" s="38">
        <v>2</v>
      </c>
      <c r="B74" s="102">
        <v>60020</v>
      </c>
      <c r="C74" s="428" t="s">
        <v>70</v>
      </c>
      <c r="D74" s="102">
        <v>1</v>
      </c>
      <c r="E74" s="102"/>
      <c r="F74" s="102">
        <v>1</v>
      </c>
      <c r="G74" s="102"/>
      <c r="H74" s="102"/>
      <c r="I74" s="102"/>
      <c r="J74" s="64">
        <v>55</v>
      </c>
    </row>
    <row r="75" spans="1:11" x14ac:dyDescent="0.25">
      <c r="A75" s="38">
        <v>3</v>
      </c>
      <c r="B75" s="100">
        <v>60050</v>
      </c>
      <c r="C75" s="26" t="s">
        <v>10</v>
      </c>
      <c r="D75" s="102">
        <v>2</v>
      </c>
      <c r="E75" s="102"/>
      <c r="F75" s="102"/>
      <c r="G75" s="102"/>
      <c r="H75" s="100">
        <v>2</v>
      </c>
      <c r="I75" s="100"/>
      <c r="J75" s="21">
        <v>86</v>
      </c>
    </row>
    <row r="76" spans="1:11" x14ac:dyDescent="0.25">
      <c r="A76" s="38">
        <v>4</v>
      </c>
      <c r="B76" s="100">
        <v>60070</v>
      </c>
      <c r="C76" s="26" t="s">
        <v>23</v>
      </c>
      <c r="D76" s="102">
        <v>8</v>
      </c>
      <c r="E76" s="102"/>
      <c r="F76" s="102">
        <v>2</v>
      </c>
      <c r="G76" s="102">
        <v>2</v>
      </c>
      <c r="H76" s="100">
        <v>4</v>
      </c>
      <c r="I76" s="100"/>
      <c r="J76" s="21">
        <v>72.5</v>
      </c>
    </row>
    <row r="77" spans="1:11" x14ac:dyDescent="0.25">
      <c r="A77" s="38">
        <v>5</v>
      </c>
      <c r="B77" s="100">
        <v>60180</v>
      </c>
      <c r="C77" s="26" t="s">
        <v>13</v>
      </c>
      <c r="D77" s="102">
        <v>6</v>
      </c>
      <c r="E77" s="102"/>
      <c r="F77" s="102">
        <v>3</v>
      </c>
      <c r="G77" s="102">
        <v>3</v>
      </c>
      <c r="H77" s="100"/>
      <c r="I77" s="100"/>
      <c r="J77" s="21">
        <v>65</v>
      </c>
    </row>
    <row r="78" spans="1:11" x14ac:dyDescent="0.25">
      <c r="A78" s="38">
        <v>6</v>
      </c>
      <c r="B78" s="100">
        <v>60220</v>
      </c>
      <c r="C78" s="26" t="s">
        <v>15</v>
      </c>
      <c r="D78" s="102">
        <v>3</v>
      </c>
      <c r="E78" s="102"/>
      <c r="F78" s="102"/>
      <c r="G78" s="102">
        <v>1</v>
      </c>
      <c r="H78" s="100">
        <v>2</v>
      </c>
      <c r="I78" s="100"/>
      <c r="J78" s="21">
        <v>83</v>
      </c>
    </row>
    <row r="79" spans="1:11" x14ac:dyDescent="0.25">
      <c r="A79" s="38">
        <v>7</v>
      </c>
      <c r="B79" s="100">
        <v>60240</v>
      </c>
      <c r="C79" s="26" t="s">
        <v>21</v>
      </c>
      <c r="D79" s="102">
        <v>5</v>
      </c>
      <c r="E79" s="102"/>
      <c r="F79" s="102"/>
      <c r="G79" s="102">
        <v>1</v>
      </c>
      <c r="H79" s="100">
        <v>4</v>
      </c>
      <c r="I79" s="100"/>
      <c r="J79" s="21">
        <v>86</v>
      </c>
    </row>
    <row r="80" spans="1:11" x14ac:dyDescent="0.25">
      <c r="A80" s="38">
        <v>8</v>
      </c>
      <c r="B80" s="100">
        <v>60660</v>
      </c>
      <c r="C80" s="106" t="s">
        <v>137</v>
      </c>
      <c r="D80" s="100">
        <v>1</v>
      </c>
      <c r="E80" s="100"/>
      <c r="F80" s="100">
        <v>1</v>
      </c>
      <c r="G80" s="100"/>
      <c r="H80" s="100"/>
      <c r="I80" s="100"/>
      <c r="J80" s="21">
        <v>44</v>
      </c>
    </row>
    <row r="81" spans="1:10" x14ac:dyDescent="0.25">
      <c r="A81" s="38">
        <v>9</v>
      </c>
      <c r="B81" s="102">
        <v>60001</v>
      </c>
      <c r="C81" s="59" t="s">
        <v>4</v>
      </c>
      <c r="D81" s="102">
        <v>2</v>
      </c>
      <c r="E81" s="102"/>
      <c r="F81" s="102">
        <v>2</v>
      </c>
      <c r="G81" s="102"/>
      <c r="H81" s="102"/>
      <c r="I81" s="102"/>
      <c r="J81" s="64">
        <v>40</v>
      </c>
    </row>
    <row r="82" spans="1:10" s="111" customFormat="1" x14ac:dyDescent="0.25">
      <c r="A82" s="38">
        <v>10</v>
      </c>
      <c r="B82" s="100">
        <v>60701</v>
      </c>
      <c r="C82" s="26" t="s">
        <v>1</v>
      </c>
      <c r="D82" s="102">
        <v>1</v>
      </c>
      <c r="E82" s="102"/>
      <c r="F82" s="102"/>
      <c r="G82" s="102">
        <v>1</v>
      </c>
      <c r="H82" s="100"/>
      <c r="I82" s="100"/>
      <c r="J82" s="21">
        <v>68</v>
      </c>
    </row>
    <row r="83" spans="1:10" x14ac:dyDescent="0.25">
      <c r="A83" s="38">
        <v>11</v>
      </c>
      <c r="B83" s="100">
        <v>60850</v>
      </c>
      <c r="C83" s="429" t="s">
        <v>22</v>
      </c>
      <c r="D83" s="102">
        <v>3</v>
      </c>
      <c r="E83" s="102"/>
      <c r="F83" s="102">
        <v>1</v>
      </c>
      <c r="G83" s="102">
        <v>2</v>
      </c>
      <c r="H83" s="100"/>
      <c r="I83" s="100"/>
      <c r="J83" s="21">
        <v>62.33</v>
      </c>
    </row>
    <row r="84" spans="1:10" x14ac:dyDescent="0.25">
      <c r="A84" s="38">
        <v>12</v>
      </c>
      <c r="B84" s="100">
        <v>60910</v>
      </c>
      <c r="C84" s="26" t="s">
        <v>18</v>
      </c>
      <c r="D84" s="102">
        <v>4</v>
      </c>
      <c r="E84" s="102"/>
      <c r="F84" s="102">
        <v>2</v>
      </c>
      <c r="G84" s="102"/>
      <c r="H84" s="100">
        <v>2</v>
      </c>
      <c r="I84" s="100"/>
      <c r="J84" s="21">
        <v>59.75</v>
      </c>
    </row>
    <row r="85" spans="1:10" x14ac:dyDescent="0.25">
      <c r="A85" s="38">
        <v>13</v>
      </c>
      <c r="B85" s="100">
        <v>60980</v>
      </c>
      <c r="C85" s="26" t="s">
        <v>5</v>
      </c>
      <c r="D85" s="102">
        <v>1</v>
      </c>
      <c r="E85" s="102"/>
      <c r="F85" s="102"/>
      <c r="G85" s="102">
        <v>1</v>
      </c>
      <c r="H85" s="100"/>
      <c r="I85" s="100"/>
      <c r="J85" s="21">
        <v>73</v>
      </c>
    </row>
    <row r="86" spans="1:10" x14ac:dyDescent="0.25">
      <c r="A86" s="38">
        <v>14</v>
      </c>
      <c r="B86" s="100">
        <v>61080</v>
      </c>
      <c r="C86" s="26" t="s">
        <v>14</v>
      </c>
      <c r="D86" s="102">
        <v>6</v>
      </c>
      <c r="E86" s="102"/>
      <c r="F86" s="102">
        <v>4</v>
      </c>
      <c r="G86" s="102"/>
      <c r="H86" s="100">
        <v>2</v>
      </c>
      <c r="I86" s="100"/>
      <c r="J86" s="21">
        <v>68</v>
      </c>
    </row>
    <row r="87" spans="1:10" x14ac:dyDescent="0.25">
      <c r="A87" s="38">
        <v>15</v>
      </c>
      <c r="B87" s="100">
        <v>61150</v>
      </c>
      <c r="C87" s="26" t="s">
        <v>11</v>
      </c>
      <c r="D87" s="102">
        <v>2</v>
      </c>
      <c r="E87" s="102"/>
      <c r="F87" s="102">
        <v>1</v>
      </c>
      <c r="G87" s="102">
        <v>1</v>
      </c>
      <c r="H87" s="100"/>
      <c r="I87" s="100"/>
      <c r="J87" s="21">
        <v>60</v>
      </c>
    </row>
    <row r="88" spans="1:10" x14ac:dyDescent="0.25">
      <c r="A88" s="38">
        <v>16</v>
      </c>
      <c r="B88" s="100">
        <v>61210</v>
      </c>
      <c r="C88" s="26" t="s">
        <v>24</v>
      </c>
      <c r="D88" s="102">
        <v>4</v>
      </c>
      <c r="E88" s="102"/>
      <c r="F88" s="102">
        <v>2</v>
      </c>
      <c r="G88" s="102">
        <v>2</v>
      </c>
      <c r="H88" s="100"/>
      <c r="I88" s="100"/>
      <c r="J88" s="21">
        <v>66.75</v>
      </c>
    </row>
    <row r="89" spans="1:10" s="417" customFormat="1" x14ac:dyDescent="0.25">
      <c r="A89" s="38">
        <v>17</v>
      </c>
      <c r="B89" s="100">
        <v>61340</v>
      </c>
      <c r="C89" s="429" t="s">
        <v>12</v>
      </c>
      <c r="D89" s="102">
        <v>3</v>
      </c>
      <c r="E89" s="102"/>
      <c r="F89" s="102">
        <v>2</v>
      </c>
      <c r="G89" s="102">
        <v>1</v>
      </c>
      <c r="H89" s="100"/>
      <c r="I89" s="100"/>
      <c r="J89" s="21">
        <v>57</v>
      </c>
    </row>
    <row r="90" spans="1:10" x14ac:dyDescent="0.25">
      <c r="A90" s="38">
        <v>18</v>
      </c>
      <c r="B90" s="100">
        <v>61390</v>
      </c>
      <c r="C90" s="26" t="s">
        <v>8</v>
      </c>
      <c r="D90" s="102">
        <v>2</v>
      </c>
      <c r="E90" s="102"/>
      <c r="F90" s="102">
        <v>2</v>
      </c>
      <c r="G90" s="102"/>
      <c r="H90" s="100"/>
      <c r="I90" s="100"/>
      <c r="J90" s="21">
        <v>60</v>
      </c>
    </row>
    <row r="91" spans="1:10" x14ac:dyDescent="0.25">
      <c r="A91" s="38">
        <v>19</v>
      </c>
      <c r="B91" s="100">
        <v>61410</v>
      </c>
      <c r="C91" s="26" t="s">
        <v>26</v>
      </c>
      <c r="D91" s="102">
        <v>9</v>
      </c>
      <c r="E91" s="102"/>
      <c r="F91" s="102">
        <v>4</v>
      </c>
      <c r="G91" s="102">
        <v>1</v>
      </c>
      <c r="H91" s="100">
        <v>4</v>
      </c>
      <c r="I91" s="100"/>
      <c r="J91" s="21">
        <v>75</v>
      </c>
    </row>
    <row r="92" spans="1:10" x14ac:dyDescent="0.25">
      <c r="A92" s="38">
        <v>20</v>
      </c>
      <c r="B92" s="100">
        <v>61430</v>
      </c>
      <c r="C92" s="454" t="s">
        <v>173</v>
      </c>
      <c r="D92" s="102">
        <v>25</v>
      </c>
      <c r="E92" s="102">
        <v>1</v>
      </c>
      <c r="F92" s="102">
        <v>8</v>
      </c>
      <c r="G92" s="102">
        <v>5</v>
      </c>
      <c r="H92" s="100">
        <v>11</v>
      </c>
      <c r="I92" s="100"/>
      <c r="J92" s="21">
        <v>71</v>
      </c>
    </row>
    <row r="93" spans="1:10" x14ac:dyDescent="0.25">
      <c r="A93" s="38">
        <v>21</v>
      </c>
      <c r="B93" s="100">
        <v>61440</v>
      </c>
      <c r="C93" s="26" t="s">
        <v>19</v>
      </c>
      <c r="D93" s="102">
        <v>1</v>
      </c>
      <c r="E93" s="102"/>
      <c r="F93" s="102">
        <v>1</v>
      </c>
      <c r="G93" s="102"/>
      <c r="H93" s="100"/>
      <c r="I93" s="100"/>
      <c r="J93" s="21">
        <v>67</v>
      </c>
    </row>
    <row r="94" spans="1:10" x14ac:dyDescent="0.25">
      <c r="A94" s="38">
        <v>22</v>
      </c>
      <c r="B94" s="100">
        <v>61450</v>
      </c>
      <c r="C94" s="454" t="s">
        <v>172</v>
      </c>
      <c r="D94" s="102">
        <v>16</v>
      </c>
      <c r="E94" s="102"/>
      <c r="F94" s="102">
        <v>6</v>
      </c>
      <c r="G94" s="102">
        <v>4</v>
      </c>
      <c r="H94" s="100">
        <v>6</v>
      </c>
      <c r="I94" s="100"/>
      <c r="J94" s="21">
        <v>72</v>
      </c>
    </row>
    <row r="95" spans="1:10" x14ac:dyDescent="0.25">
      <c r="A95" s="38">
        <v>23</v>
      </c>
      <c r="B95" s="100">
        <v>61470</v>
      </c>
      <c r="C95" s="106" t="s">
        <v>3</v>
      </c>
      <c r="D95" s="102">
        <v>6</v>
      </c>
      <c r="E95" s="102"/>
      <c r="F95" s="102">
        <v>1</v>
      </c>
      <c r="G95" s="102">
        <v>1</v>
      </c>
      <c r="H95" s="100">
        <v>4</v>
      </c>
      <c r="I95" s="100"/>
      <c r="J95" s="21">
        <v>79.5</v>
      </c>
    </row>
    <row r="96" spans="1:10" x14ac:dyDescent="0.25">
      <c r="A96" s="38">
        <v>24</v>
      </c>
      <c r="B96" s="100">
        <v>61490</v>
      </c>
      <c r="C96" s="454" t="s">
        <v>170</v>
      </c>
      <c r="D96" s="102">
        <v>24</v>
      </c>
      <c r="E96" s="102"/>
      <c r="F96" s="102">
        <v>7</v>
      </c>
      <c r="G96" s="102">
        <v>7</v>
      </c>
      <c r="H96" s="100">
        <v>10</v>
      </c>
      <c r="I96" s="100"/>
      <c r="J96" s="21">
        <v>75</v>
      </c>
    </row>
    <row r="97" spans="1:10" ht="15.75" thickBot="1" x14ac:dyDescent="0.3">
      <c r="A97" s="39">
        <v>25</v>
      </c>
      <c r="B97" s="100">
        <v>61500</v>
      </c>
      <c r="C97" s="454" t="s">
        <v>171</v>
      </c>
      <c r="D97" s="102">
        <v>31</v>
      </c>
      <c r="E97" s="102"/>
      <c r="F97" s="102">
        <v>9</v>
      </c>
      <c r="G97" s="102">
        <v>9</v>
      </c>
      <c r="H97" s="100">
        <v>13</v>
      </c>
      <c r="I97" s="100"/>
      <c r="J97" s="21">
        <v>73</v>
      </c>
    </row>
    <row r="98" spans="1:10" x14ac:dyDescent="0.25">
      <c r="A98" s="38">
        <v>26</v>
      </c>
      <c r="B98" s="100">
        <v>61510</v>
      </c>
      <c r="C98" s="26" t="s">
        <v>17</v>
      </c>
      <c r="D98" s="102">
        <v>17</v>
      </c>
      <c r="E98" s="102"/>
      <c r="F98" s="102">
        <v>6</v>
      </c>
      <c r="G98" s="102">
        <v>5</v>
      </c>
      <c r="H98" s="100">
        <v>6</v>
      </c>
      <c r="I98" s="100"/>
      <c r="J98" s="21">
        <v>72</v>
      </c>
    </row>
    <row r="99" spans="1:10" ht="15.75" thickBot="1" x14ac:dyDescent="0.3">
      <c r="A99" s="39">
        <v>27</v>
      </c>
      <c r="B99" s="101">
        <v>61520</v>
      </c>
      <c r="C99" s="42" t="s">
        <v>114</v>
      </c>
      <c r="D99" s="104">
        <v>8</v>
      </c>
      <c r="E99" s="104"/>
      <c r="F99" s="104">
        <v>4</v>
      </c>
      <c r="G99" s="104">
        <v>1</v>
      </c>
      <c r="H99" s="101">
        <v>3</v>
      </c>
      <c r="I99" s="101"/>
      <c r="J99" s="23">
        <v>70</v>
      </c>
    </row>
    <row r="100" spans="1:10" s="111" customFormat="1" ht="16.5" thickBot="1" x14ac:dyDescent="0.3">
      <c r="A100" s="148"/>
      <c r="B100" s="238" t="s">
        <v>156</v>
      </c>
      <c r="C100" s="149"/>
      <c r="D100" s="150">
        <f t="shared" ref="D100:I100" si="7">SUM(D101:D107)</f>
        <v>107</v>
      </c>
      <c r="E100" s="150">
        <f t="shared" si="7"/>
        <v>0</v>
      </c>
      <c r="F100" s="150">
        <f t="shared" si="7"/>
        <v>23</v>
      </c>
      <c r="G100" s="150">
        <f t="shared" si="7"/>
        <v>33</v>
      </c>
      <c r="H100" s="150">
        <f t="shared" si="7"/>
        <v>51</v>
      </c>
      <c r="I100" s="150">
        <f t="shared" si="7"/>
        <v>0</v>
      </c>
      <c r="J100" s="151">
        <f>AVERAGE(J101:J107)</f>
        <v>74.243772893772899</v>
      </c>
    </row>
    <row r="101" spans="1:10" x14ac:dyDescent="0.25">
      <c r="A101" s="53">
        <v>1</v>
      </c>
      <c r="B101" s="99">
        <v>70020</v>
      </c>
      <c r="C101" s="54" t="s">
        <v>99</v>
      </c>
      <c r="D101" s="99">
        <v>35</v>
      </c>
      <c r="E101" s="99"/>
      <c r="F101" s="99">
        <v>4</v>
      </c>
      <c r="G101" s="99">
        <v>13</v>
      </c>
      <c r="H101" s="99">
        <v>18</v>
      </c>
      <c r="I101" s="99"/>
      <c r="J101" s="65">
        <v>80.171428571428578</v>
      </c>
    </row>
    <row r="102" spans="1:10" s="111" customFormat="1" x14ac:dyDescent="0.25">
      <c r="A102" s="38">
        <v>2</v>
      </c>
      <c r="B102" s="100">
        <v>70110</v>
      </c>
      <c r="C102" s="24" t="s">
        <v>108</v>
      </c>
      <c r="D102" s="102">
        <v>15</v>
      </c>
      <c r="E102" s="102"/>
      <c r="F102" s="102">
        <v>7</v>
      </c>
      <c r="G102" s="102">
        <v>2</v>
      </c>
      <c r="H102" s="100">
        <v>6</v>
      </c>
      <c r="I102" s="100"/>
      <c r="J102" s="21">
        <v>72.13333333333334</v>
      </c>
    </row>
    <row r="103" spans="1:10" x14ac:dyDescent="0.25">
      <c r="A103" s="38">
        <v>3</v>
      </c>
      <c r="B103" s="100">
        <v>70021</v>
      </c>
      <c r="C103" s="24" t="s">
        <v>98</v>
      </c>
      <c r="D103" s="102">
        <v>10</v>
      </c>
      <c r="E103" s="102"/>
      <c r="F103" s="102">
        <v>1</v>
      </c>
      <c r="G103" s="102">
        <v>3</v>
      </c>
      <c r="H103" s="100">
        <v>6</v>
      </c>
      <c r="I103" s="100"/>
      <c r="J103" s="21">
        <v>81.5</v>
      </c>
    </row>
    <row r="104" spans="1:10" x14ac:dyDescent="0.25">
      <c r="A104" s="38">
        <v>4</v>
      </c>
      <c r="B104" s="100">
        <v>70040</v>
      </c>
      <c r="C104" s="25" t="s">
        <v>69</v>
      </c>
      <c r="D104" s="102">
        <v>1</v>
      </c>
      <c r="E104" s="102"/>
      <c r="F104" s="102">
        <v>1</v>
      </c>
      <c r="G104" s="102"/>
      <c r="H104" s="100"/>
      <c r="I104" s="100"/>
      <c r="J104" s="21">
        <v>66</v>
      </c>
    </row>
    <row r="105" spans="1:10" x14ac:dyDescent="0.25">
      <c r="A105" s="38">
        <v>5</v>
      </c>
      <c r="B105" s="100">
        <v>70100</v>
      </c>
      <c r="C105" s="137" t="s">
        <v>143</v>
      </c>
      <c r="D105" s="102">
        <v>28</v>
      </c>
      <c r="E105" s="102"/>
      <c r="F105" s="102">
        <v>4</v>
      </c>
      <c r="G105" s="102">
        <v>9</v>
      </c>
      <c r="H105" s="100">
        <v>15</v>
      </c>
      <c r="I105" s="100"/>
      <c r="J105" s="21">
        <v>78.178571428571431</v>
      </c>
    </row>
    <row r="106" spans="1:10" x14ac:dyDescent="0.25">
      <c r="A106" s="38">
        <v>6</v>
      </c>
      <c r="B106" s="100">
        <v>70270</v>
      </c>
      <c r="C106" s="9" t="s">
        <v>100</v>
      </c>
      <c r="D106" s="102">
        <v>5</v>
      </c>
      <c r="E106" s="102"/>
      <c r="F106" s="102">
        <v>2</v>
      </c>
      <c r="G106" s="102">
        <v>2</v>
      </c>
      <c r="H106" s="100">
        <v>1</v>
      </c>
      <c r="I106" s="100"/>
      <c r="J106" s="21">
        <v>71.8</v>
      </c>
    </row>
    <row r="107" spans="1:10" ht="15" customHeight="1" thickBot="1" x14ac:dyDescent="0.3">
      <c r="A107" s="39">
        <v>7</v>
      </c>
      <c r="B107" s="104">
        <v>10880</v>
      </c>
      <c r="C107" s="94" t="s">
        <v>167</v>
      </c>
      <c r="D107" s="95">
        <v>13</v>
      </c>
      <c r="E107" s="95"/>
      <c r="F107" s="95">
        <v>4</v>
      </c>
      <c r="G107" s="95">
        <v>4</v>
      </c>
      <c r="H107" s="104">
        <v>5</v>
      </c>
      <c r="I107" s="104"/>
      <c r="J107" s="96">
        <v>69.92307692307692</v>
      </c>
    </row>
    <row r="108" spans="1:10" x14ac:dyDescent="0.25">
      <c r="A108" s="19"/>
      <c r="D108" s="902" t="s">
        <v>149</v>
      </c>
      <c r="E108" s="902"/>
      <c r="F108" s="902"/>
      <c r="G108" s="902"/>
      <c r="H108" s="902"/>
      <c r="I108" s="903"/>
      <c r="J108" s="239">
        <f>AVERAGE(J7,J9:J14,J16:J25,J27:J40,J42:J57,J59:J71,J73:J99,J101:J107)</f>
        <v>69.966126113838882</v>
      </c>
    </row>
  </sheetData>
  <mergeCells count="8">
    <mergeCell ref="J4:J5"/>
    <mergeCell ref="D4:I4"/>
    <mergeCell ref="A4:A5"/>
    <mergeCell ref="B4:B5"/>
    <mergeCell ref="C4:C5"/>
    <mergeCell ref="D108:I108"/>
    <mergeCell ref="C2:D2"/>
    <mergeCell ref="B15:C15"/>
  </mergeCells>
  <conditionalFormatting sqref="J6:J108">
    <cfRule type="cellIs" dxfId="4" priority="1" stopIfTrue="1" operator="equal">
      <formula>$J$108</formula>
    </cfRule>
    <cfRule type="cellIs" dxfId="3" priority="597" stopIfTrue="1" operator="greaterThanOrEqual">
      <formula>75</formula>
    </cfRule>
    <cfRule type="cellIs" dxfId="2" priority="598" stopIfTrue="1" operator="lessThan">
      <formula>50</formula>
    </cfRule>
    <cfRule type="cellIs" dxfId="1" priority="599" stopIfTrue="1" operator="between">
      <formula>$J$108</formula>
      <formula>50</formula>
    </cfRule>
    <cfRule type="cellIs" dxfId="0" priority="600" stopIfTrue="1" operator="between">
      <formula>75</formula>
      <formula>$J$108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Англ.яз-11 диаграмма по районам</vt:lpstr>
      <vt:lpstr>Англ.яз-11 диаграмма</vt:lpstr>
      <vt:lpstr>Рейтинги 2019 - 2015</vt:lpstr>
      <vt:lpstr>Рейтинг по сумме мест</vt:lpstr>
      <vt:lpstr>Англ. язык-11 2019 Итоги</vt:lpstr>
      <vt:lpstr>Англ. язык-11 2019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2019-09-18T08:43:48Z</dcterms:modified>
</cp:coreProperties>
</file>