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970" windowHeight="8190" tabRatio="802" firstSheet="1" activeTab="1"/>
  </bookViews>
  <sheets>
    <sheet name="Дошкольное образование" sheetId="10" state="hidden" r:id="rId1"/>
    <sheet name="Общее образование" sheetId="8" r:id="rId2"/>
    <sheet name="Центры ППМ и СП" sheetId="12" r:id="rId3"/>
    <sheet name="Дополнительное образование" sheetId="11" r:id="rId4"/>
  </sheets>
  <definedNames>
    <definedName name="_xlnm._FilterDatabase" localSheetId="3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25" i="8" l="1"/>
  <c r="AG115" i="8"/>
  <c r="AG84" i="8"/>
  <c r="AG69" i="8"/>
  <c r="AG49" i="8"/>
  <c r="AG29" i="8"/>
  <c r="AG15" i="8"/>
  <c r="AG5" i="8"/>
  <c r="AG3" i="8"/>
  <c r="W125" i="8"/>
  <c r="W115" i="8"/>
  <c r="W84" i="8"/>
  <c r="W69" i="8"/>
  <c r="W49" i="8"/>
  <c r="W29" i="8"/>
  <c r="W15" i="8"/>
  <c r="W5" i="8"/>
  <c r="V5" i="8"/>
  <c r="V15" i="8"/>
  <c r="V29" i="8"/>
  <c r="V49" i="8"/>
  <c r="V69" i="8"/>
  <c r="V84" i="8"/>
  <c r="V115" i="8"/>
  <c r="V125" i="8"/>
  <c r="M125" i="8"/>
  <c r="M115" i="8"/>
  <c r="M84" i="8"/>
  <c r="M69" i="8"/>
  <c r="M49" i="8"/>
  <c r="M29" i="8"/>
  <c r="M15" i="8"/>
  <c r="M5" i="8"/>
  <c r="N5" i="8"/>
  <c r="N15" i="8"/>
  <c r="N29" i="8"/>
  <c r="N49" i="8"/>
  <c r="N69" i="8"/>
  <c r="N84" i="8"/>
  <c r="N115" i="8"/>
  <c r="N125" i="8"/>
  <c r="G5" i="8"/>
  <c r="H5" i="8"/>
  <c r="I5" i="8"/>
  <c r="J5" i="8"/>
  <c r="K5" i="8"/>
  <c r="G15" i="8"/>
  <c r="H15" i="8"/>
  <c r="I15" i="8"/>
  <c r="J15" i="8"/>
  <c r="K15" i="8"/>
  <c r="G29" i="8"/>
  <c r="H29" i="8"/>
  <c r="I29" i="8"/>
  <c r="J29" i="8"/>
  <c r="K29" i="8"/>
  <c r="G49" i="8"/>
  <c r="H49" i="8"/>
  <c r="I49" i="8"/>
  <c r="J49" i="8"/>
  <c r="K49" i="8"/>
  <c r="G69" i="8"/>
  <c r="H69" i="8"/>
  <c r="I69" i="8"/>
  <c r="J69" i="8"/>
  <c r="K69" i="8"/>
  <c r="G84" i="8"/>
  <c r="H84" i="8"/>
  <c r="I84" i="8"/>
  <c r="J84" i="8"/>
  <c r="K84" i="8"/>
  <c r="G115" i="8"/>
  <c r="H115" i="8"/>
  <c r="I115" i="8"/>
  <c r="J115" i="8"/>
  <c r="K115" i="8"/>
  <c r="G125" i="8"/>
  <c r="H125" i="8"/>
  <c r="I125" i="8"/>
  <c r="J125" i="8"/>
  <c r="K125" i="8"/>
  <c r="W3" i="8"/>
  <c r="V3" i="8"/>
  <c r="M3" i="8"/>
  <c r="N3" i="8"/>
  <c r="J3" i="8"/>
  <c r="H3" i="8"/>
  <c r="K3" i="8"/>
  <c r="I3" i="8"/>
  <c r="G3" i="8"/>
  <c r="AF125" i="8"/>
  <c r="AF115" i="8"/>
  <c r="AF84" i="8"/>
  <c r="AF69" i="8"/>
  <c r="AF49" i="8"/>
  <c r="AF29" i="8"/>
  <c r="AF15" i="8"/>
  <c r="AF5" i="8"/>
  <c r="AF3" i="8"/>
  <c r="AE125" i="8"/>
  <c r="AE115" i="8"/>
  <c r="AE84" i="8"/>
  <c r="AE69" i="8"/>
  <c r="AE49" i="8"/>
  <c r="AE29" i="8"/>
  <c r="AE15" i="8"/>
  <c r="AE5" i="8"/>
  <c r="U125" i="8"/>
  <c r="U115" i="8"/>
  <c r="U84" i="8"/>
  <c r="U69" i="8"/>
  <c r="U49" i="8"/>
  <c r="U29" i="8"/>
  <c r="U15" i="8"/>
  <c r="U5" i="8"/>
  <c r="L69" i="8"/>
  <c r="L49" i="8"/>
  <c r="L29" i="8"/>
  <c r="L15" i="8"/>
  <c r="L5" i="8"/>
  <c r="L125" i="8"/>
  <c r="L115" i="8"/>
  <c r="L84" i="8"/>
  <c r="AE3" i="8"/>
  <c r="U3" i="8"/>
  <c r="L3" i="8"/>
  <c r="Z125" i="8"/>
  <c r="AA125" i="8"/>
  <c r="AB125" i="8"/>
  <c r="AC125" i="8"/>
  <c r="AD125" i="8"/>
  <c r="O125" i="8"/>
  <c r="P125" i="8"/>
  <c r="Q125" i="8"/>
  <c r="R125" i="8"/>
  <c r="S125" i="8"/>
  <c r="T125" i="8"/>
  <c r="X125" i="8"/>
  <c r="Y125" i="8"/>
  <c r="C125" i="8"/>
  <c r="D125" i="8"/>
  <c r="E125" i="8"/>
  <c r="F125" i="8"/>
  <c r="E115" i="8"/>
  <c r="F115" i="8"/>
  <c r="O115" i="8"/>
  <c r="P115" i="8"/>
  <c r="Q115" i="8"/>
  <c r="R115" i="8"/>
  <c r="S115" i="8"/>
  <c r="T115" i="8"/>
  <c r="X115" i="8"/>
  <c r="Y115" i="8"/>
  <c r="Z115" i="8"/>
  <c r="AA115" i="8"/>
  <c r="AB115" i="8"/>
  <c r="AC115" i="8"/>
  <c r="AD115" i="8"/>
  <c r="C115" i="8"/>
  <c r="O84" i="8"/>
  <c r="P84" i="8"/>
  <c r="Q84" i="8"/>
  <c r="R84" i="8"/>
  <c r="S84" i="8"/>
  <c r="T84" i="8"/>
  <c r="X84" i="8"/>
  <c r="Y84" i="8"/>
  <c r="Z84" i="8"/>
  <c r="AA84" i="8"/>
  <c r="AB84" i="8"/>
  <c r="AC84" i="8"/>
  <c r="AD84" i="8"/>
  <c r="E84" i="8"/>
  <c r="F84" i="8"/>
  <c r="C84" i="8"/>
  <c r="E69" i="8"/>
  <c r="F69" i="8"/>
  <c r="O69" i="8"/>
  <c r="P69" i="8"/>
  <c r="Q69" i="8"/>
  <c r="R69" i="8"/>
  <c r="S69" i="8"/>
  <c r="T69" i="8"/>
  <c r="X69" i="8"/>
  <c r="Y69" i="8"/>
  <c r="Z69" i="8"/>
  <c r="AA69" i="8"/>
  <c r="AB69" i="8"/>
  <c r="AC69" i="8"/>
  <c r="AD69" i="8"/>
  <c r="C69" i="8"/>
  <c r="AA49" i="8"/>
  <c r="AB49" i="8"/>
  <c r="AC49" i="8"/>
  <c r="AD49" i="8"/>
  <c r="O49" i="8"/>
  <c r="P49" i="8"/>
  <c r="Q49" i="8"/>
  <c r="R49" i="8"/>
  <c r="S49" i="8"/>
  <c r="T49" i="8"/>
  <c r="X49" i="8"/>
  <c r="Y49" i="8"/>
  <c r="Z49" i="8"/>
  <c r="E49" i="8"/>
  <c r="F49" i="8"/>
  <c r="C49" i="8"/>
  <c r="O29" i="8"/>
  <c r="P29" i="8"/>
  <c r="Q29" i="8"/>
  <c r="R29" i="8"/>
  <c r="S29" i="8"/>
  <c r="T29" i="8"/>
  <c r="X29" i="8"/>
  <c r="Y29" i="8"/>
  <c r="Z29" i="8"/>
  <c r="AA29" i="8"/>
  <c r="AB29" i="8"/>
  <c r="AC29" i="8"/>
  <c r="AD29" i="8"/>
  <c r="E29" i="8"/>
  <c r="F29" i="8"/>
  <c r="C29" i="8"/>
  <c r="O15" i="8"/>
  <c r="P15" i="8"/>
  <c r="Q15" i="8"/>
  <c r="R15" i="8"/>
  <c r="S15" i="8"/>
  <c r="T15" i="8"/>
  <c r="X15" i="8"/>
  <c r="Y15" i="8"/>
  <c r="Z15" i="8"/>
  <c r="AA15" i="8"/>
  <c r="AB15" i="8"/>
  <c r="AC15" i="8"/>
  <c r="AD15" i="8"/>
  <c r="E15" i="8"/>
  <c r="F15" i="8"/>
  <c r="C15" i="8"/>
  <c r="O5" i="8"/>
  <c r="P5" i="8"/>
  <c r="Q5" i="8"/>
  <c r="R5" i="8"/>
  <c r="S5" i="8"/>
  <c r="T5" i="8"/>
  <c r="X5" i="8"/>
  <c r="Y5" i="8"/>
  <c r="Z5" i="8"/>
  <c r="AA5" i="8"/>
  <c r="AB5" i="8"/>
  <c r="AC5" i="8"/>
  <c r="AD5" i="8"/>
  <c r="E5" i="8"/>
  <c r="F5" i="8"/>
  <c r="C5" i="8"/>
  <c r="O3" i="11"/>
  <c r="P3" i="11"/>
  <c r="Q3" i="11"/>
  <c r="R3" i="11"/>
  <c r="S3" i="11"/>
  <c r="T3" i="11"/>
  <c r="D115" i="8"/>
  <c r="D84" i="8"/>
  <c r="D69" i="8"/>
  <c r="D49" i="8"/>
  <c r="D29" i="8"/>
  <c r="D15" i="8"/>
  <c r="D5" i="8"/>
  <c r="X3" i="8"/>
  <c r="F3" i="8"/>
  <c r="AD3" i="8"/>
  <c r="AB3" i="8"/>
  <c r="Z3" i="8"/>
  <c r="S3" i="8"/>
  <c r="Q3" i="8"/>
  <c r="O3" i="8"/>
  <c r="R3" i="8"/>
  <c r="C3" i="8"/>
  <c r="E3" i="8"/>
  <c r="P3" i="8"/>
  <c r="D3" i="8"/>
  <c r="AC3" i="8"/>
  <c r="AA3" i="8"/>
  <c r="Y3" i="8"/>
  <c r="T3" i="8"/>
  <c r="N29" i="11"/>
  <c r="N3" i="11"/>
  <c r="X29" i="11"/>
  <c r="D29" i="11"/>
  <c r="D3" i="11"/>
  <c r="X18" i="12"/>
  <c r="X3" i="12"/>
  <c r="N3" i="12"/>
  <c r="D18" i="12"/>
  <c r="D3" i="12"/>
  <c r="N18" i="12"/>
  <c r="A3" i="11"/>
  <c r="A125" i="8"/>
  <c r="A3" i="8"/>
  <c r="A3" i="10"/>
</calcChain>
</file>

<file path=xl/comments1.xml><?xml version="1.0" encoding="utf-8"?>
<comments xmlns="http://schemas.openxmlformats.org/spreadsheetml/2006/main">
  <authors>
    <author>Автор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 xml:space="preserve">1. ДОУ- медиация
2. ДОУ-полилингвальность
3. ОО-технология
4. ОО-молодые педагоги
</t>
        </r>
      </text>
    </comment>
    <comment ref="F4" authorId="0" shapeId="0">
      <text>
        <r>
          <rPr>
            <sz val="9"/>
            <color indexed="81"/>
            <rFont val="Tahoma"/>
            <family val="2"/>
            <charset val="204"/>
          </rPr>
          <t xml:space="preserve">
https://гимназия5.рф/proektnoe-upravlenie</t>
        </r>
      </text>
    </comment>
    <comment ref="J4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https://гимназия5.рф/96-vyezdnaya-shkola-kadry-reshayut-vse
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 xml:space="preserve">Модуль по Робототехнике и программа. 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Отчет о деятельности по БП по технологии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https://www.kipk.ru/images/docs/программа_Современная_дидактика-2020.pdf</t>
        </r>
      </text>
    </comment>
    <comment ref="X6" authorId="0" shapeId="0">
      <text>
        <r>
          <rPr>
            <b/>
            <sz val="9"/>
            <color indexed="81"/>
            <rFont val="Tahoma"/>
            <charset val="1"/>
          </rPr>
          <t>Развивающее обучение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6" authorId="0" shapeId="0">
      <text>
        <r>
          <rPr>
            <sz val="9"/>
            <color indexed="81"/>
            <rFont val="Tahoma"/>
            <charset val="1"/>
          </rPr>
          <t xml:space="preserve">https://pro-gymnasium-131.jimdo.com/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1. Алгоритмика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1. Мега-класс
2. Алгоритмика
3. Безбарьерная среда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http://gymnasium9.ru/2019/11/5217/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http://gymnasium9.ru/2020/01/5369/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http://www.gymnasium9.ru/2020/05/5720/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http://gymnasium9.ru/2019/10/5113/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1. Технология-
2.Алгоритмика
3. Инклюзивное образование
4. Безбарьерная среда
5. Повышение качества ест. Науч. образования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http://www.lyceum7.ru/control/files/51024.pdf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http://www.lyceum7.ru/control/files/Journey%20into%20the%20world%20of%20theatre.pdf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http://www.lyceum7.ru/entry?id=608</t>
        </r>
        <r>
          <rPr>
            <sz val="9"/>
            <color indexed="81"/>
            <rFont val="Tahoma"/>
            <charset val="1"/>
          </rPr>
          <t xml:space="preserve">
отчет о деятельности по технологии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1. Индивидуализация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https://kimc.ms/events/gak/2019/index.php#schedule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http://shkola12krsk.ru/?s=%D0%B1%D0%B0%D0%B7%D0%BE%D0%B2%D0%B0%D1%8F+%D0%BF%D0%BB%D0%BE%D1%89%D0%B0%D0%B4%D0%BA%D0%B0&amp;submit=%D0%9F%D0%BE%D0%B8%D1%81%D0%BA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1. Алгоритмика
2. Безбарьерная среда
3. Молодые педагоги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http://shkola12krsk.ru/7574-2/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http://shkola12krsk.ru/gorodskaya-bazovaya-ploshhadka-po-rabote-s-molodymi-specialistami/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http://shkola12krsk.ru/vesti-s-algoritmiki/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http://www.sc19.ru/about/base_platform/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1. Алгоритмика
2. ВОВ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http://www.sc19.ru/about/base_platform/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04"/>
          </rPr>
          <t>3 свидетельства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  <charset val="204"/>
          </rPr>
          <t>свидетельство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1. Молодые педагоги
2. Технология
3. Безбарьерная среда
4. Формирующее оценивание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https://kimc.ms/obrazovanie/fgos/index.php?ELEMENT_ID=48311
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http://school32-krsk.ru/gorodskaya-bazovaya-ploshhadka
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http://school32-krsk.ru/gorodskaya-bazovaya-ploshhadka
отчеты о ДЕ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http://sh86.ru/page105/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1. Безбарьерная среда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http://sh86.ru/page114/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http://www.gymn4.ru/index.php/bazovye-ploshchadki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 Атлас памяти и славы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  <charset val="204"/>
          </rPr>
          <t>сертификаты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1. Технология
2. Преемственность ДОО и НОО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https://liceum6.ru/article.asp?id_text=237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http://edurobots.ru/event/robofest-krasnoyarsk-2020/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1. Онлайн-школа
2.Безбарьрная среда
3.Практика инклюзивного образования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1.Электронная среда Русское слово
2. Онлайн-школа
3.Безбарьерная среда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План по Внедрению электронной среды Русское слово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 школа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1.Онлайн-школа
2. Практика инклюзивного образоваеия
3.Безбарьерная среда
4.Преемственность ДОО и НОО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http://school63.net/index.php/bazovaya-ploshchadka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 Безрарьерная среда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https://cloud.mail.ru/public/3xrg/s3eSHZadv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http://school63.net/index.php/meropriyatiya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 Преемственность ДОО и НОО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1. Онлайн-школа
2.Алгоритмика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1. Алгоритмика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http://gim11.ru/index.php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Онлан-школа
2. Атлас памяти и славы
3.Бербарьерная среда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1-Постановление 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2.Проф. Стандарт педагога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https://kimc.ms/news/news.detail.php?ELEMENT_ID=49296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1-Постановление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1. Перспектива
2. Безбарьерная среда
3.Формирующее оценивание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1. Молодые педагоги
2. Онлайн-школа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https://kimc.ms/obrazovanie/soko/formiruyushchee-otsenivanie/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https://kimc.ms/obrazovanie/soko/formiruyushchee-otsenivanie/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04"/>
          </rPr>
          <t>1</t>
        </r>
        <r>
          <rPr>
            <b/>
            <sz val="9"/>
            <color indexed="81"/>
            <rFont val="Tahoma"/>
            <family val="2"/>
            <charset val="204"/>
          </rPr>
          <t>. Онлайн-школа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 Формирующее оценивание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1. Онлайн-школа
2. Молодые педагоги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http://школа53.рф/school_life/rabota-s-molodymi-spetsialistami.php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https://kimc.ms/pedagogam/shkola-molodogo-pedagoga/index.php?ELEMENT_ID=49247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https://www.school64.ru/базовая-площадка/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 Формирующее оценивание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https://www.school64.ru/базовая-площадка/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https://www.school64.ru/базовая-площадка/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https://www.school64.ru/базовая-площадка/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1. Безбарьерная среда
2.Онлайн-школа
3.Практики инклюзивного образования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1.Онлайн-школа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
2. Формирующее оценивание
3. Загадки природы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https://kimc.ms/obrazovanie/fgos/soo/doc/FGOS%20SOO-2019.pdf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docviewer.yandex.ru/view/540361309/?page=1&amp;*=2nNoLSfM6%2BlnHk2PGR%2BsVnumlwF7InVybCI6InlhLWRpc2stcHVibGljOi8vQ3dOazB2ZjZmbUtHMWRaL2pFTjFIZHlPNE5FV1dhNFlmYmNzWldnbExPZjBQQXNaVStkR2pDN1UycmxRYlRCK3EvSjZicG1SeU9Kb25UM1ZvWG5EYWc9PTov0K%2FRgNC80LDRgNC60LAg0L%2FRgNC%2B0LEt0L%2FRgNCw0LrRgtC40LogMzAuMTEuMTlfX9Cf0YDQvtCz0YDQsNC80LzQsC5wZGYiLCJ0aXRsZSI6ItCv0YDQvNCw0YDQutCwINC%2F0YDQvtCxLdC%2F0YDQsNC60YLQuNC6IDMwLjExLjE5X1%2FQn9GA0L7Qs9GA0LDQvNC80LAucGRmIiwibm9pZnJhbWUiOmZhbHNlLCJ1aWQiOiI1NDAzNjEzMDkiLCJ0cyI6MTU5MTI1NzQ1MTkzOSwieXUiOiI2MzY5ODQxNzMxNTg0MDc1ODA2In0%3D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https://yadi.sk/d/1js2i1Y4obAV2g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https://yadi.sk/d/1js2i1Y4obAV2g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1. Онлайн-школа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https://www.kipk.ru/images/docs/программа_Современная_дидактика-2020.pdf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Есть лично у Сацук О.И. план работы. На сайте не выставлено.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2" authorId="0" shapeId="0">
      <text>
        <r>
          <rPr>
            <b/>
            <sz val="9"/>
            <color indexed="81"/>
            <rFont val="Tahoma"/>
            <charset val="1"/>
          </rPr>
          <t>https://newslab.ru/news/843259 
Новость 2018г. На приезд детей из Китая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2017-2018г.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https://kimc.ms/obrazovanie/fgos/soo/doc/FGOS%20SOO-2019.pdf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2" authorId="0" shapeId="0">
      <text>
        <r>
          <rPr>
            <b/>
            <sz val="9"/>
            <color indexed="81"/>
            <rFont val="Tahoma"/>
            <family val="2"/>
            <charset val="204"/>
          </rPr>
          <t>сертификат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http://www.lyc1.edu.ru/content/271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04"/>
          </rPr>
          <t>1-Постановление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https://lyceum-8.ru/obrazovanie/proektnaya-deyatelnost-litseya/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http://лицей-10.рф/index/gorodskaja_bazovaja_ploshhadka_po_rabote_s_molodymi_specialistami/0-1097
http://лицей-10.рф/index/letopis_pobedy/0-1102</t>
        </r>
      </text>
    </comment>
    <comment ref="K55" authorId="0" shapeId="0">
      <text>
        <r>
          <rPr>
            <sz val="9"/>
            <color indexed="81"/>
            <rFont val="Tahoma"/>
            <family val="2"/>
            <charset val="204"/>
          </rPr>
          <t>http://лицей-10.рф/index/stazhirovka_praktikum_quot_proektirovanie_ehtapov_uroka_quot/0-1113
http://лицей-10.рф/index/letopis_pobedy/0-1102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https://school-int.kob.ru/content/955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один из вариантов раздела  БП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http://hk3.ucoz.ru/index/bazovye_ploshhadki/0-220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http://sch366.ucoz.net/index/formirujushhie_ocenivanie/0-127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http://sch366.ucoz.net/news/13_02_2020_mbou_ssh_36_sostojalsja_seminar_v_ramkakh_bazovoj_ploshhadki_po_rabote_s_molodymi_pedagogami_v_po_teme_issledovatelskaja_kompeten/2020-02-19-84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http://school72.ru/bazovaya-ploshchadka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http://sch73.ucoz.ru/index/proektnoe_upravlenie/0-211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http://school82-krsk.ru/index.php/information/molodye-pedagogi</t>
        </r>
      </text>
    </comment>
    <comment ref="K64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http://school82-krsk.ru/index.php/information/molodye-pedagogi
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http://kras-school95.edusite.ru/p37aa1.html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https://kras-school95.edusite.ru/p85aa1.html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http://kras-school95.edusite.ru/p37aa1.html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http://kras-school95.edusite.ru/p116aa1detales24.html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  <charset val="204"/>
          </rPr>
          <t>1. Безбарьерная среда
2. ВСОКО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1-Постановление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http://xn--14-6kclvec3aj7p.xn--p1ai/%D0%B1%D0%B0%D0%B7%D0%BE%D0%B2%D1%8B%D0%B5-%D0%BF%D0%BB%D0%BE%D1%89%D0%B0%D0%B4%D0%BA%D0%B8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http://xn--14-6kclvec3aj7p.xn--p1ai/%D0%B1%D0%B0%D0%B7%D0%BE%D0%B2%D1%8B%D0%B5-%D0%BF%D0%BB%D0%BE%D1%89%D0%B0%D0%B4%D0%BA%D0%B8</t>
        </r>
      </text>
    </comment>
    <comment ref="N70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xn--14-6kclvec3aj7p.xn--p1ai/%D0%BE%D0%B1%D1%80%D0%B0%D0%B7%D0%BE%D0%B2%D0%B0%D0%BD%D0%B8%D0%B5/16-%D1%81%D0%B2%D0%B5%D0%B4%D0%B5%D0%BD%D0%B8%D1%8F-%D0%BE%D0%B1-%D0%BE%D0%B1%D1%80%D0%B0%D0%B7%D0%BE%D0%B2%D0%B0%D1%82%D0%B5%D0%BB%D1%8C%D0%BD%D0%BE%D0%B9-%D0%BE%D1%80%D0%B3%D0%B0%D0%BD%D0%B8%D0%B7%D0%B0%D1%86%D0%B8%D0%B8/obrazovanie/1282-%D1%80%D0%B5%D0%B3%D0%B8%D0%BE%D0%BD%D0%B0%D0%BB%D1%8C%D0%BD%D0%B0%D1%8F_%D0%BF%D0%BB%D0%BE%D1%89%D0%B0%D0%B4%D0%BA%D0%B0_%D0%BE%D0%B1%D1%80%D0%B0%D0%B7%D0%BE%D0%B2%D0%B0%D0%BD%D0%B8%D0%B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http://xn--14-6kclvec3aj7p.xn--p1ai/%D0%B1%D0%B0%D0%B7%D0%BE%D0%B2%D1%8B%D0%B5-%D0%BF%D0%BB%D0%BE%D1%89%D0%B0%D0%B4%D0%BA%D0%B8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http://www.liceum9.ru/index.php/setevaja-shkola-starsheklassnikov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https://kimc.ms/obrazovanie/inklyuzivnoe-obrazovanie/index.php?ELEMENT_ID=48994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http://xn--6-7sbb1bcbcudgtdkd6gxf.xn--p1ai/index.php/bazovye-ploshchadki-mso</t>
        </r>
      </text>
    </comment>
    <comment ref="F72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http://xn--6-7sbb1bcbcudgtdkd6gxf.xn--p1ai/index.php/bazovye-ploshchadki-mso
</t>
        </r>
      </text>
    </comment>
    <comment ref="O72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http://xn--6-7sbb1bcbcudgtdkd6gxf.xn--p1ai/index.php/bazovye-ploshchadki-mso
</t>
        </r>
      </text>
    </comment>
    <comment ref="P72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http://xn--6-7sbb1bcbcudgtdkd6gxf.xn--p1ai/index.php/bazovye-ploshchadki-mso
</t>
        </r>
      </text>
    </comment>
    <comment ref="T7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http://xn--6-7sbb1bcbcudgtdkd6gxf.xn--p1ai/index.php/bazovye-ploshchadki-mso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http://xn--6-7sbb1bcbcudgtdkd6gxf.xn--p1ai/index.php/bazovye-ploshchadki-mso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http://krasschool17.ru/seminaryi-otkryityie-meropriyatiya.html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  <charset val="204"/>
          </rPr>
          <t>1-Постановление</t>
        </r>
      </text>
    </comment>
    <comment ref="R7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http://krasschool17.ru/seminaryi-otkryityie-meropriyatiya.html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http://www.school23krs.ru/images/2019-2010/Отчет_о_реализации_программы_базовой_площадки_по_работе_с_молодыми_специалистами.pdf</t>
        </r>
      </text>
    </comment>
    <comment ref="J74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http://www.school23krs.ru/images/2019-2010/Отчет_о_реализации_программы_базовой_площадки_по_работе_с_молодыми_специалистами.pdf
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https://kimc.ms/pedagogam/shkola-molodogo-pedagoga/index.php?ELEMENT_ID=49409</t>
        </r>
      </text>
    </comment>
    <comment ref="AD7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http://school23krs.ru/17-proekty/475-mir-moikh-interesov.html
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ШКОЛА. ГБП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http://школа34.рф/школа/городские-базовые-площадки/школа-молодого-педагога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http://школа34.рф/школа/городские-базовые-площадки/гбп-по-использованию-эор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https://kimc.ms/pedagogam/shkola-molodogo-pedagoga/index.php?ELEMENT_ID=49417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http://76школа.рф/inklyuzivnoe-obrazovanie/dokumenty.html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http://76школа.рф/obrazovanie/formiruyushchee-otsenivanie.html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http://76школа.рф/obrazovanie/formiruyushchee-otsenivanie.html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1-Постановление
</t>
        </r>
      </text>
    </comment>
    <comment ref="I82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http://mbou93.ru/ecologymp/
</t>
        </r>
      </text>
    </comment>
    <comment ref="J82" authorId="0" shapeId="0">
      <text>
        <r>
          <rPr>
            <sz val="9"/>
            <color indexed="81"/>
            <rFont val="Tahoma"/>
            <family val="2"/>
            <charset val="204"/>
          </rPr>
          <t>http://mbou93.ru/ecologymp/
http://mbou93.ru/русское-слово/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http://mbou93.ru/ecologymp/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http://школа137.рф/школа/школа-молодого-педагога       http://школа137.рф/школа/базовая-площадка
http://школа137.рф/школа/базовая-площадка</t>
        </r>
      </text>
    </comment>
    <comment ref="K8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http://www.xn--137-5cd3cgu2f.xn--p1ai/%D1%88%D0%BA%D0%BE%D0%BB%D0%B0/%D1%88%D0%BA%D0%BE%D0%BB%D0%B0-%D0%BC%D0%BE%D0%BB%D0%BE%D0%B4%D0%BE%D0%B3%D0%BE-%D0%BF%D0%B5%D0%B4%D0%B0%D0%B3%D0%BE%D0%B3%D0%B0</t>
        </r>
      </text>
    </comment>
    <comment ref="O83" authorId="0" shapeId="0">
      <text>
        <r>
          <rPr>
            <b/>
            <sz val="9"/>
            <color indexed="81"/>
            <rFont val="Tahoma"/>
            <family val="2"/>
            <charset val="204"/>
          </rPr>
          <t>1-Постановление</t>
        </r>
      </text>
    </comment>
    <comment ref="Z8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http://школа137.рф/школа/базовая-площадка</t>
        </r>
      </text>
    </comment>
    <comment ref="AD83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http://школа137.рф/школа/базовая-площадка</t>
        </r>
      </text>
    </comment>
    <comment ref="F95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http://school85krsk.edusite.ru/p192aa1.html
</t>
        </r>
      </text>
    </comment>
    <comment ref="K95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http://school85krsk.edusite.ru/p192aa1.html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Указан Приказ, но не размещен
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http://sch108krs.ucoz.com/35/prikaz-469_ob_utverzhdenii_bazovykh_ploshhadok_po_.pdf</t>
        </r>
      </text>
    </comment>
    <comment ref="J98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https://kimc.ms/obrazovanie/inklyuzivnoe-obrazovanie/index.php?ELEMENT_ID=48992
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http://school-134.ucoz.ru/POLOJENIA/polozhenie_o_ko.pdf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3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http://mboush139.ucoz.net/index/krasnojarskij_standart_kachestva/0-95
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http://school144.my1.ru/index/rabota_s_molodymi_pedagogami/0-176</t>
        </r>
      </text>
    </comment>
    <comment ref="K106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http://school144.my1.ru/news/master_klass_dlja_pedagogov/2020-02-20-3162
</t>
        </r>
      </text>
    </comment>
    <comment ref="Q10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http://school144.my1.ru/index/krasnojarskij_standart_kachestva/0-162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http://sch149.ru/2020/03/20/школа-№149-городская-базовая-площадка-п/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http://sch149.ru/wp-content/uploads/2020/03/Программа-работы-МАОУ-СШ-№149-в-рамках-ГБП.pdf</t>
        </r>
      </text>
    </comment>
    <comment ref="K109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http://sch149.ru/2020/03/20/программа-работы-школы-№149-в-рамках-гор/
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http://www.shkola150.ru/bazovaya-ploshhadka/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http://xn--151-8cd3cgu2f.xn--p1ai/</t>
        </r>
      </text>
    </comment>
    <comment ref="K111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https://kimc.ms/pedagogam/shkola-molodogo-pedagoga/index.php?ELEMENT_ID=49405
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в КСКО-Базовые площадки. Сайт перегружен для создания отдельного раздела.
http://school152-krs.ru/index.php/krasnoyarskij-standart-kachestva-obrazovaniya</t>
        </r>
      </text>
    </comment>
    <comment ref="L112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http://school152-krs.ru/index.php/krasnoyarskij-standart-kachestva-obrazovaniya/bazovye-ploshchadki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4" authorId="0" shapeId="0">
      <text>
        <r>
          <rPr>
            <b/>
            <sz val="9"/>
            <color indexed="81"/>
            <rFont val="Tahoma"/>
            <family val="2"/>
            <charset val="204"/>
          </rPr>
          <t>как пример ведения странички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http://школа156.рф/городская-площадка-по-работе-с-молоды/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http://школа156.рф/мастер-классы-путь-к-успеху-цифровое/</t>
        </r>
      </text>
    </comment>
    <comment ref="L114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http://школа156.рф/2020/05/18/дистанционная-конференция-использо/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http://www.gymn2.ru/news/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http://www.gymn2.ru/city_place_teachers/</t>
        </r>
      </text>
    </comment>
    <comment ref="L116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http://gymn2.ru/city_place_teachers/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http://gymn2.ru/forteachers/reg_inn_place/
http://gymn2.ru/forteachers/reg_bas_obr_place/
</t>
        </r>
      </text>
    </comment>
    <comment ref="U116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http://gymn2.ru/forteachers/reg_bas_obr_place/
</t>
        </r>
      </text>
    </comment>
    <comment ref="E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http://gim16.ru/?page_id=6650
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https://kimc.ms/obrazovanie/inklyuzivnoe-obrazovanie/index.php?ELEMENT_ID=48900</t>
        </r>
      </text>
    </comment>
    <comment ref="K119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https://school-4.krn.eduru.ru/metod_kop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04"/>
          </rPr>
          <t>В учебной деятельности вкладка " Базовая площадка"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http://shkola27.ru/?page_id=8686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http://shkola27.ru/?page_id=8686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http://shkola27.ru/?page_id=8686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2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http://shkola27.ru/?page_id=8686</t>
        </r>
      </text>
    </comment>
    <comment ref="O122" authorId="0" shapeId="0">
      <text>
        <r>
          <rPr>
            <b/>
            <sz val="9"/>
            <color indexed="81"/>
            <rFont val="Tahoma"/>
            <family val="2"/>
            <charset val="204"/>
          </rPr>
          <t>1-Постановление</t>
        </r>
      </text>
    </comment>
    <comment ref="K123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https://atlas-edu.kipk.ru/MMC/OrderView?OrderId=55507&amp;page=6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https://www.153krsk.ru/obuchenie-v-shkole#bazovaya-ploshchadka-po-okazaniyu-rannej-pomoshchi-semyam-imeyushchim-detej-ot-0-do-3-let-na-territorii-g-krasnoyarska</t>
        </r>
      </text>
    </comment>
    <comment ref="K124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https://kimc.ms/obrazovanie/izdatelstva/index.php?ELEMENT_ID=42621
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https://www.153krsk.ru/metodicheskij-kabinet/sotsialnyj-kapital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24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https://www.153krsk.ru/news/418-prikaz-rektora-kgau-dpo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https://kras-dou.ru/pd-center1/deyatelnost-tsentra#стажировка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https://kras-dou.ru/pd-center1/images/19-20/doc/Plan_stazhirovok_na_2_polug._2019_g..pdf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04"/>
          </rPr>
          <t>https://www.kras-dou.ru/pd-center1/novosti/10-novosti/118-zachem-nuzhna-stazhirovka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http://soznanie-kkr.ru/?p=13179, http://soznanie-kkr.ru/?p=29, http://soznanie-kkr.ru/?p=13175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 xml:space="preserve">
https://cpprk6.ru/rannyaya-pomoshch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http://www.медиация.школасамоопределения.рф/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http://xn--80ahcnbt8etd.xn--80aamdbavjjfhrdeaqrm2k0g.xn--p1ai/mod/folder/view.php?id=36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http://xn--80ahcnbt8etd.xn--80aamdbavjjfhrdeaqrm2k0g.xn--p1ai/mod/folder/view.php?id=36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http://xn--80ahcnbt8etd.xn--80aamdbavjjfhrdeaqrm2k0g.xn--p1ai/mod/folder/view.php?id=36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http://cdt2.ru/index.php?option=com_content&amp;view=category&amp;layout=blog&amp;id=93&amp;Itemid=176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http://cdt2.ru/index.php?option=com_content&amp;view=category&amp;layout=blog&amp;id=93&amp;Itemid=176
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https://www.ctir1.ru/bazovaya-ploshadka</t>
        </r>
      </text>
    </comment>
    <comment ref="T28" authorId="0" shapeId="0">
      <text>
        <r>
          <rPr>
            <sz val="9"/>
            <color indexed="81"/>
            <rFont val="Tahoma"/>
            <family val="2"/>
            <charset val="204"/>
          </rPr>
          <t xml:space="preserve">https://24centre.ru/normativnie_documenty
</t>
        </r>
      </text>
    </comment>
  </commentList>
</comments>
</file>

<file path=xl/sharedStrings.xml><?xml version="1.0" encoding="utf-8"?>
<sst xmlns="http://schemas.openxmlformats.org/spreadsheetml/2006/main" count="764" uniqueCount="589">
  <si>
    <t>№</t>
  </si>
  <si>
    <t>Образовательная организация</t>
  </si>
  <si>
    <t>кол-во организаций</t>
  </si>
  <si>
    <t>Железнодорожный район</t>
  </si>
  <si>
    <t>МБДОУ № 7</t>
  </si>
  <si>
    <t>МБДОУ № 8</t>
  </si>
  <si>
    <t>МБДОУ № 10</t>
  </si>
  <si>
    <t>МБДОУ № 12</t>
  </si>
  <si>
    <t>МБДОУ № 21</t>
  </si>
  <si>
    <t>МБДОУ № 31</t>
  </si>
  <si>
    <t>МБДОУ № 32</t>
  </si>
  <si>
    <t>МБДОУ № 34</t>
  </si>
  <si>
    <t>МБДОУ № 52( реорганизован)</t>
  </si>
  <si>
    <t>МБДОУ № 102</t>
  </si>
  <si>
    <t>МБДОУ № 204</t>
  </si>
  <si>
    <t>МБДОУ № 231</t>
  </si>
  <si>
    <t>МБДОУ № 274</t>
  </si>
  <si>
    <t>МБДОУ № 295</t>
  </si>
  <si>
    <t>Кировский район</t>
  </si>
  <si>
    <t>МБДОУ № 5</t>
  </si>
  <si>
    <t>МБДОУ № 14</t>
  </si>
  <si>
    <t>МБДОУ № 22</t>
  </si>
  <si>
    <t>МБДОУ № 80</t>
  </si>
  <si>
    <t>МАДОУ № 81</t>
  </si>
  <si>
    <t>МБДОУ № 86</t>
  </si>
  <si>
    <t>МБДОУ № 108</t>
  </si>
  <si>
    <t>МБДОУ № 109</t>
  </si>
  <si>
    <t>МАДОУ № 110</t>
  </si>
  <si>
    <t>МБДОУ № 138</t>
  </si>
  <si>
    <t xml:space="preserve"> СП СШ №8(МБДОУ № 150)</t>
  </si>
  <si>
    <t>МБДОУ № 162</t>
  </si>
  <si>
    <t>МБДОУ № 169</t>
  </si>
  <si>
    <t>МБДОУ № 182</t>
  </si>
  <si>
    <t>МАДОУ № 220</t>
  </si>
  <si>
    <t>МБДОУ № 224</t>
  </si>
  <si>
    <t>МБДОУ № 226</t>
  </si>
  <si>
    <t>МБДОУ № 238</t>
  </si>
  <si>
    <t>МБДОУ № 254</t>
  </si>
  <si>
    <t>МБДОУ № 265</t>
  </si>
  <si>
    <t>МБДОУ № 278</t>
  </si>
  <si>
    <t>МАДОУ № 313</t>
  </si>
  <si>
    <t>МБДОУ № 320</t>
  </si>
  <si>
    <t>Ленинский район</t>
  </si>
  <si>
    <t>МБДОУ № 23</t>
  </si>
  <si>
    <t>МБДОУ № 41</t>
  </si>
  <si>
    <t>МБДОУ № 63</t>
  </si>
  <si>
    <t>МБДОУ № 77</t>
  </si>
  <si>
    <t>МБДОУ № 84</t>
  </si>
  <si>
    <t>МБДОУ № 91</t>
  </si>
  <si>
    <t>МБДОУ № 100</t>
  </si>
  <si>
    <t>МБДОУ № 104</t>
  </si>
  <si>
    <t>МБДОУ № 136</t>
  </si>
  <si>
    <t>МБДОУ №155</t>
  </si>
  <si>
    <t>МБДОУ № 161</t>
  </si>
  <si>
    <t>МБДОУ № 166</t>
  </si>
  <si>
    <t>МБДОУ № 167</t>
  </si>
  <si>
    <t>МБДОУ № 187</t>
  </si>
  <si>
    <t>МБДОУ № 249</t>
  </si>
  <si>
    <t>МБДОУ № 264</t>
  </si>
  <si>
    <t>МБДОУ № 266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</si>
  <si>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</si>
  <si>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</si>
  <si>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</si>
  <si>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</si>
  <si>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</si>
  <si>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</si>
  <si>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314</t>
  </si>
  <si>
    <t>Октябрьский район</t>
  </si>
  <si>
    <t>Журавушка СП МАОУ КУГ №1</t>
  </si>
  <si>
    <t>МБДОУ № 4</t>
  </si>
  <si>
    <t>МБДОУ № 6</t>
  </si>
  <si>
    <t>МБДОУ № 29</t>
  </si>
  <si>
    <t>МБДОУ № 33</t>
  </si>
  <si>
    <t>МБДОУ № 58</t>
  </si>
  <si>
    <t>МБДОУ № 96</t>
  </si>
  <si>
    <t>МБДОУ № 132</t>
  </si>
  <si>
    <t>МБДОУ № 139</t>
  </si>
  <si>
    <t>МБДОУ№ 142</t>
  </si>
  <si>
    <t>МБДОУ № 195</t>
  </si>
  <si>
    <t>МБДОУ № 201</t>
  </si>
  <si>
    <t>МБДОУ№ 206</t>
  </si>
  <si>
    <t>МБДОУ № 207</t>
  </si>
  <si>
    <t>МБДОУ № 211</t>
  </si>
  <si>
    <t>МБДОУ № 212</t>
  </si>
  <si>
    <t>МБДОУ № 235</t>
  </si>
  <si>
    <t>МБДОУ № 243</t>
  </si>
  <si>
    <t>МБДОУ № 305</t>
  </si>
  <si>
    <t>МБДОУ № 310</t>
  </si>
  <si>
    <t>МБДОУ № 312</t>
  </si>
  <si>
    <t>МБДОУ № 321</t>
  </si>
  <si>
    <t>МБДОУ № 322</t>
  </si>
  <si>
    <t>МБДОУ № 325</t>
  </si>
  <si>
    <t>Свердловский район</t>
  </si>
  <si>
    <t>МБДОУ № 16</t>
  </si>
  <si>
    <t>МБДОУ № 18</t>
  </si>
  <si>
    <t>МБДОУ № 20</t>
  </si>
  <si>
    <t>МБДОУ № 27</t>
  </si>
  <si>
    <t>МБДОУ № 37</t>
  </si>
  <si>
    <t>МБДОУ №40</t>
  </si>
  <si>
    <t>МАДОУ № 50</t>
  </si>
  <si>
    <t>МБДОУ № 60</t>
  </si>
  <si>
    <t>МБДОУ № 61</t>
  </si>
  <si>
    <t>МАДОУ № 65</t>
  </si>
  <si>
    <t>МБДОУ № 68</t>
  </si>
  <si>
    <t>МБДОУ № 69</t>
  </si>
  <si>
    <t>МБДОУ № 82</t>
  </si>
  <si>
    <t>МБДОУ № 159</t>
  </si>
  <si>
    <t>МБДОУ № 160</t>
  </si>
  <si>
    <t>МБДОУ № 165</t>
  </si>
  <si>
    <t>МБДОУ № 176</t>
  </si>
  <si>
    <t>МБДОУ № 177</t>
  </si>
  <si>
    <t>МБДОУ № 178</t>
  </si>
  <si>
    <t>МБДОУ № 179</t>
  </si>
  <si>
    <t>МАДОУ № 183</t>
  </si>
  <si>
    <t>МБДОУ № 193</t>
  </si>
  <si>
    <t>МБДОУ № 194</t>
  </si>
  <si>
    <t>МБДОУ № 208</t>
  </si>
  <si>
    <t>МАДОУ № 209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</si>
  <si>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</si>
  <si>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</si>
  <si>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</si>
  <si>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</si>
  <si>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</si>
  <si>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</si>
  <si>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МАДОУ № 306</t>
  </si>
  <si>
    <t>МБДОУ № 317</t>
  </si>
  <si>
    <t>МБДОУ № 319</t>
  </si>
  <si>
    <t>МАДОУ № 323</t>
  </si>
  <si>
    <t>Советский район</t>
  </si>
  <si>
    <t>МБДОУ № 3</t>
  </si>
  <si>
    <t>МБДОУ № 9</t>
  </si>
  <si>
    <t>МБДОУ № 11</t>
  </si>
  <si>
    <t>МБДОУ № 13</t>
  </si>
  <si>
    <t>МАДОУ № 19</t>
  </si>
  <si>
    <t>МБДОУ № 25</t>
  </si>
  <si>
    <t>МБДОУ № 28</t>
  </si>
  <si>
    <t>МБДОУ № 30</t>
  </si>
  <si>
    <t>МБДОУ № 38</t>
  </si>
  <si>
    <t>МБДОУ № 39</t>
  </si>
  <si>
    <t>МБДОУ № 42</t>
  </si>
  <si>
    <t>МБДОУ № 43</t>
  </si>
  <si>
    <t>МБДОУ № 45</t>
  </si>
  <si>
    <t>МБДОУ № 46</t>
  </si>
  <si>
    <t>МБДОУ № 51</t>
  </si>
  <si>
    <t>МБДОУ № 54</t>
  </si>
  <si>
    <t>МАДОУ № 55</t>
  </si>
  <si>
    <t>МАДОУ № 56</t>
  </si>
  <si>
    <t>МАДОУ № 57</t>
  </si>
  <si>
    <t>МБДОУ № 66</t>
  </si>
  <si>
    <t>МАДОУ № 59</t>
  </si>
  <si>
    <t>МАДОУ № 72</t>
  </si>
  <si>
    <t>МБДОУ № 73</t>
  </si>
  <si>
    <t>МБДОУ № 74</t>
  </si>
  <si>
    <t>МАДОУ № 75</t>
  </si>
  <si>
    <t>МБДОУ № 76</t>
  </si>
  <si>
    <t>МБДОУ № 89</t>
  </si>
  <si>
    <t>МБДОУ № 99</t>
  </si>
  <si>
    <t>МАДОУ № 112</t>
  </si>
  <si>
    <t>МБДОУ № 137</t>
  </si>
  <si>
    <t>МБДОУ № 140</t>
  </si>
  <si>
    <t>МБДОУ № 144</t>
  </si>
  <si>
    <t>МБДОУ № 148</t>
  </si>
  <si>
    <t>МБДОУ № 151</t>
  </si>
  <si>
    <t>МБДОУ № 152</t>
  </si>
  <si>
    <t>МБДОУ № 163</t>
  </si>
  <si>
    <t>МБДОУ № 186</t>
  </si>
  <si>
    <t>МБДОУ № 190</t>
  </si>
  <si>
    <t>МБДОУ № 200</t>
  </si>
  <si>
    <t>МБДОУ № 213</t>
  </si>
  <si>
    <t>МБДОУ № 215</t>
  </si>
  <si>
    <t>МБДОУ № 217</t>
  </si>
  <si>
    <t>МБДОУ № 218</t>
  </si>
  <si>
    <t>МБДОУ № 227</t>
  </si>
  <si>
    <t>МБДОУ № 244</t>
  </si>
  <si>
    <t>МБДОУ № 246</t>
  </si>
  <si>
    <t>МБДОУ № 247</t>
  </si>
  <si>
    <t>МБДОУ № 259</t>
  </si>
  <si>
    <t>МБДОУ № 277</t>
  </si>
  <si>
    <t>МБДОУ № 280</t>
  </si>
  <si>
    <t>МБДОУ № 282</t>
  </si>
  <si>
    <t>МБДОУ № 292</t>
  </si>
  <si>
    <t>МБДОУ № 294</t>
  </si>
  <si>
    <t>МБДОУ № 296</t>
  </si>
  <si>
    <t>МАДОУ № 300</t>
  </si>
  <si>
    <t>МБДОУ № 301</t>
  </si>
  <si>
    <t>МБДОУ № 303</t>
  </si>
  <si>
    <t>МБДОУ № 308</t>
  </si>
  <si>
    <t>МБДОУ № 309</t>
  </si>
  <si>
    <t>МБДОУ № 311</t>
  </si>
  <si>
    <t>МБДОУ № 315</t>
  </si>
  <si>
    <t>МБДОУ № 316</t>
  </si>
  <si>
    <t>МБДОУ № 326</t>
  </si>
  <si>
    <t>МБДОУ № 328</t>
  </si>
  <si>
    <t>МБДОУ № 329</t>
  </si>
  <si>
    <t>МБДОУ № 330</t>
  </si>
  <si>
    <t>МАДОУ № 333</t>
  </si>
  <si>
    <t>Центральный район</t>
  </si>
  <si>
    <t>МБДОУ № 1</t>
  </si>
  <si>
    <t>МБДОУ № 2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</si>
  <si>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</si>
  <si>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</si>
  <si>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</si>
  <si>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</si>
  <si>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</si>
  <si>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</si>
  <si>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222</t>
  </si>
  <si>
    <t>МБДОУ № 248</t>
  </si>
  <si>
    <t>МБДОУ № 257</t>
  </si>
  <si>
    <t>МБДОУ № 269</t>
  </si>
  <si>
    <t>МБДОУ № 273</t>
  </si>
  <si>
    <t>Наличие раздела "Базовая площадка"                            (1-да, пусто-нет)</t>
  </si>
  <si>
    <t>Количество муниципальных базовых площадок</t>
  </si>
  <si>
    <t>Размещение на сайте ОО</t>
  </si>
  <si>
    <t>Наличие "следов" деятельности базовой площадки (размещение отчета о мероприятии, фотоотчет)</t>
  </si>
  <si>
    <t>Количество региональных базовых площадок</t>
  </si>
  <si>
    <t>Количество федеральных базовых площадок</t>
  </si>
  <si>
    <t>Дополнительные комментарии</t>
  </si>
  <si>
    <t xml:space="preserve">Ссылка на сайт ОО/ДОУ </t>
  </si>
  <si>
    <t xml:space="preserve"> Ссылка на информацию из других источников</t>
  </si>
  <si>
    <t>Приказ о присвоении статуса(1-да за 1 приказ, пусто-нет)</t>
  </si>
  <si>
    <t>План деятельности базовой площадки( 1-да за 1 план, пусто-нет)</t>
  </si>
  <si>
    <t>1 квартал 2019г. (я,ф,м)</t>
  </si>
  <si>
    <t>2 квартал 2019г. (а,м,и)</t>
  </si>
  <si>
    <t>3 квартал 2019г. (и,а,с)</t>
  </si>
  <si>
    <t>4 квартал  2019г. (о,н,д)</t>
  </si>
  <si>
    <t>1 квартал 2020г. (я,ф,м)</t>
  </si>
  <si>
    <t>2 квартал 2020г. (а,м,и)</t>
  </si>
  <si>
    <t>1 квартал 2019г.</t>
  </si>
  <si>
    <t>2 квартал 2019г.</t>
  </si>
  <si>
    <t>3 квартал 2019г.</t>
  </si>
  <si>
    <t>4 квартал  2019г.</t>
  </si>
  <si>
    <t>1 квартал 2020г.</t>
  </si>
  <si>
    <t>2 квартал 2020г.</t>
  </si>
  <si>
    <t>МАОУ гимназия № 5+ СП Детский сад</t>
  </si>
  <si>
    <t>Информация размещена во вкладке проектное управление. https://гимназия5.рф/proektnoe-upravlenie</t>
  </si>
  <si>
    <t>https://xn--5-7sbirdczi9n.xn--p1ai/                    https://мадоу-62.рф/sveden/common</t>
  </si>
  <si>
    <t>https://kimc.ms/pedagogam/shkola-molodogo-pedagoga/bazovye-ploshchadki.php план график мероприятий на сайте КИМЦ молодые педагоги</t>
  </si>
  <si>
    <t>МБОУ прогимназия  № 131</t>
  </si>
  <si>
    <t>https://pro-gymnasium-131.jimdo.com/</t>
  </si>
  <si>
    <t>МАОУ гимназия № 8</t>
  </si>
  <si>
    <t>www.gym8.ru</t>
  </si>
  <si>
    <t>https://prmira.ru/news/buduschie-ajtishniki-krasnoyarskih-shkolnikov-nachali-uchit-tsifrovoj-i-kompyuternoj-gramotnosti/</t>
  </si>
  <si>
    <t>МАОУ гимназия № 9</t>
  </si>
  <si>
    <t>www.gymnasium9.ru</t>
  </si>
  <si>
    <t>МАОУ лицей № 7</t>
  </si>
  <si>
    <t>http://www.lyceum7.ru/index</t>
  </si>
  <si>
    <t>МБОУ лицей № 28</t>
  </si>
  <si>
    <t>https://mboy28.wixsite.com/licey</t>
  </si>
  <si>
    <t>МБОУ СШ № 12</t>
  </si>
  <si>
    <t>http://shkola12krsk.ru</t>
  </si>
  <si>
    <t>МАОУ СШ № 19</t>
  </si>
  <si>
    <t>http://www.sc19.ru/about/index.php?sphrase_id=297</t>
  </si>
  <si>
    <t>http://www.sc19.ru/</t>
  </si>
  <si>
    <t>МАОУ СШ № 32</t>
  </si>
  <si>
    <t>http://school32-krsk.ru/category/03-teacher</t>
  </si>
  <si>
    <t>http://school32-krsk.ru/</t>
  </si>
  <si>
    <t>https://kimc.ms/obrazovanie/fgos/index.php?ELEMENT_ID=48311</t>
  </si>
  <si>
    <t>МБОУ СШ № 86</t>
  </si>
  <si>
    <t>http://sh86.ru/</t>
  </si>
  <si>
    <t>МАОУ гимназия № 4</t>
  </si>
  <si>
    <t>Информация не обновлялась с 2018г.</t>
  </si>
  <si>
    <t>www.gymn4.ru</t>
  </si>
  <si>
    <t>МАОУ гимназия № 6</t>
  </si>
  <si>
    <t>http://gimn6.ru</t>
  </si>
  <si>
    <t>МАОУ гимназия № 10</t>
  </si>
  <si>
    <t>http://gimnazy10.ru/</t>
  </si>
  <si>
    <t>МАОУ лицей № 6</t>
  </si>
  <si>
    <t xml:space="preserve"> Только перечень  площадок и список приказов по площадкам, который не обновлен.</t>
  </si>
  <si>
    <t>http://liceum6.ru/</t>
  </si>
  <si>
    <t>МАОУ лицей № 11</t>
  </si>
  <si>
    <t xml:space="preserve">В КСКО. 2019-2020г. Перечислены площадки и перечень приказов без ссылок </t>
  </si>
  <si>
    <t>http://11y.ru/</t>
  </si>
  <si>
    <t>В  КСКО, приказы перечислены со ссылками.</t>
  </si>
  <si>
    <t>http://sch8.ucoz.ru/</t>
  </si>
  <si>
    <t>МБОУ СШ № 46</t>
  </si>
  <si>
    <t>http://sch46.jimdo.com/</t>
  </si>
  <si>
    <t>МАОУ СШ № 49</t>
  </si>
  <si>
    <t>http://school49.schoolsite.ru/index.html</t>
  </si>
  <si>
    <t>МАОУ СШ № 55</t>
  </si>
  <si>
    <t>В инклюзивном образовании</t>
  </si>
  <si>
    <t>https://sch55.ru/index.asp?page=1</t>
  </si>
  <si>
    <t>МБОУ СШ № 63</t>
  </si>
  <si>
    <t>http://school63.net</t>
  </si>
  <si>
    <t>МАОУ СШ № 81</t>
  </si>
  <si>
    <t>В КСКО размещена информация</t>
  </si>
  <si>
    <t>http://sch81.moy.su/</t>
  </si>
  <si>
    <t>МАОУ СШ № 90</t>
  </si>
  <si>
    <t>https://shko90.ru/all-info</t>
  </si>
  <si>
    <t>МБОУ СШ № 135</t>
  </si>
  <si>
    <t>http://www.school-135.ru/</t>
  </si>
  <si>
    <t>МБОУ гимназия № 7</t>
  </si>
  <si>
    <t>Есть информация в партнерском взаимодействии</t>
  </si>
  <si>
    <t>http://gumn7.ru</t>
  </si>
  <si>
    <t>МАОУ гимназия № 11</t>
  </si>
  <si>
    <t>http://gim11.ru/index.php</t>
  </si>
  <si>
    <t>http://gim11.ru</t>
  </si>
  <si>
    <t>МАОУ гимназия № 15</t>
  </si>
  <si>
    <t>https://www.gimnaziya15.ru/</t>
  </si>
  <si>
    <t>https://kimc.ms/pedagogam/professionalnyy-standart-pedagoga/index.php?ELEMENT_ID=50305</t>
  </si>
  <si>
    <t>МАОУ лицей № 3</t>
  </si>
  <si>
    <t>Есть на главной странице логотип ККИПК, что базовая площадка</t>
  </si>
  <si>
    <t>http://licey3-kras.ru/</t>
  </si>
  <si>
    <t>МАОУ лицей № 12</t>
  </si>
  <si>
    <t>http://hundred.ucoz.ru/</t>
  </si>
  <si>
    <t>МБОУ СШ № 13</t>
  </si>
  <si>
    <t>http://school13-krsk.ru</t>
  </si>
  <si>
    <t>МБОУ СШ № 16</t>
  </si>
  <si>
    <t>http://school16.mmc24421.cross-edu.ru/</t>
  </si>
  <si>
    <t>МБОУ СШ № 31</t>
  </si>
  <si>
    <t>http://school31kras.ru</t>
  </si>
  <si>
    <t>МБОУ СШ № 44</t>
  </si>
  <si>
    <t>Представлены методические наработки. Формирующее оценивание 2018-2019г. есть все документы, в 2019-2020г. нет площадки</t>
  </si>
  <si>
    <t xml:space="preserve">http://school44.my1.ru/ </t>
  </si>
  <si>
    <t>МБОУ СШ № 47</t>
  </si>
  <si>
    <t>http://krsk-school47.ru</t>
  </si>
  <si>
    <t>МБОУ СШ № 50</t>
  </si>
  <si>
    <t>нет</t>
  </si>
  <si>
    <t>http://school50.ru/</t>
  </si>
  <si>
    <t>МБОУ СШ № 53</t>
  </si>
  <si>
    <t>http://школа53.рф</t>
  </si>
  <si>
    <t>МБОУ СШ № 64</t>
  </si>
  <si>
    <t>http://www.school64.ru/</t>
  </si>
  <si>
    <t>МБОУ СШ № 65</t>
  </si>
  <si>
    <t>http://65.ucoz.ru</t>
  </si>
  <si>
    <t>МБОУ СШ № 79</t>
  </si>
  <si>
    <t>http://school79.edusite.ru/</t>
  </si>
  <si>
    <t>МБОУ СШ № 88</t>
  </si>
  <si>
    <t>ОО находится на капитальном ремонте</t>
  </si>
  <si>
    <t>Образовательная организация находится на капитальном ремонте</t>
  </si>
  <si>
    <t>нет сайта</t>
  </si>
  <si>
    <t>МБОУ СШ № 89</t>
  </si>
  <si>
    <t>http://school89.mmc24421.cross-edu.ru</t>
  </si>
  <si>
    <t>МБОУ СШ № 94</t>
  </si>
  <si>
    <t>Инновационная программа по региональным площадкам</t>
  </si>
  <si>
    <t>http://school94.net</t>
  </si>
  <si>
    <t>МАОУ СШ № 148</t>
  </si>
  <si>
    <t xml:space="preserve">В инновационной деятельности региональные площадки </t>
  </si>
  <si>
    <t>https://www.s148.ru/</t>
  </si>
  <si>
    <t>МАОУ Гимназия № 1 "Универс"</t>
  </si>
  <si>
    <t>Представлен перечень площадок 2018г.</t>
  </si>
  <si>
    <t>www.univers.su</t>
  </si>
  <si>
    <t>МАОУ гимназия № 3</t>
  </si>
  <si>
    <t>http://gimn3.ru</t>
  </si>
  <si>
    <t>МАОУ гимназия № 13</t>
  </si>
  <si>
    <t>Информация размещена 2018-2019г. Некоторые приказы утратили силу</t>
  </si>
  <si>
    <t>http://www.krs-gimnazy13.ru</t>
  </si>
  <si>
    <t>МАОУ лицей № 1</t>
  </si>
  <si>
    <t>www.lyc1.edu.ru</t>
  </si>
  <si>
    <t>МБОУ лицей № 8</t>
  </si>
  <si>
    <t>http://lyceum-8.ru/</t>
  </si>
  <si>
    <t>МБОУ лицей № 10</t>
  </si>
  <si>
    <t>http://лицей-10.рф</t>
  </si>
  <si>
    <t>МБОУ Ш-И № 1</t>
  </si>
  <si>
    <t>http://school-int.kob.ru</t>
  </si>
  <si>
    <t>МБОУ СШ № 3</t>
  </si>
  <si>
    <t>www.hk3.ucoz.ru</t>
  </si>
  <si>
    <t>МБОУ СШ № 21</t>
  </si>
  <si>
    <t>не и не надо</t>
  </si>
  <si>
    <t>http://21sch.ru</t>
  </si>
  <si>
    <t>МБОУ СШ № 30</t>
  </si>
  <si>
    <t>http://sch30.org</t>
  </si>
  <si>
    <t>МБОУ СШ № 36</t>
  </si>
  <si>
    <t>http://sch366.ucoz.net</t>
  </si>
  <si>
    <t>МБОУ СШ № 39</t>
  </si>
  <si>
    <t>http://schkola39.ucoz.ru/</t>
  </si>
  <si>
    <t>МБОУ СШ № 72</t>
  </si>
  <si>
    <t>http://school72.ru/bazovaya-ploshchadka/</t>
  </si>
  <si>
    <t>http://school72.ru</t>
  </si>
  <si>
    <t>МБОУ СШ № 73</t>
  </si>
  <si>
    <t>http://sch73.ucoz.ru</t>
  </si>
  <si>
    <t>МБОУ СШ № 82</t>
  </si>
  <si>
    <t>http://school82-krsk.ru/index.php</t>
  </si>
  <si>
    <t>МБОУ СШ № 84</t>
  </si>
  <si>
    <t>http://кр-шк84.учисьучись.рф/</t>
  </si>
  <si>
    <t>МБОУ СШ № 95</t>
  </si>
  <si>
    <t>http://kras-school95.edusite.ru</t>
  </si>
  <si>
    <t>МБОУ СШ № 99</t>
  </si>
  <si>
    <t>нет не надо</t>
  </si>
  <si>
    <t>http://school99krsk.ucoz.com/</t>
  </si>
  <si>
    <t>МБОУ СШ № 133</t>
  </si>
  <si>
    <t>http://sch133.ru</t>
  </si>
  <si>
    <t>МАОУ гимназия № 14</t>
  </si>
  <si>
    <t>http://www.гимназия14.рф/</t>
  </si>
  <si>
    <t>http://xn--14-6kclvec3aj7p.xn--p1ai/18-%D0%BA%D0%BD%D0%B8%D0%B3%D0%B0-%D1%80%D0%B5%D0%BA%D0%BE%D1%80%D0%B4%D0%BE%D0%B2/1471-%D0%B4%D0%BE%D1%81%D1%82%D0%B8%D0%B6%D0%B5%D0%BD%D0%B8%D1%8F-2019-2020</t>
  </si>
  <si>
    <t>МАОУ лицей № 9</t>
  </si>
  <si>
    <t>Раздел не создан. Не обновленная информация представлена во вкладке инновационная деятельность.</t>
  </si>
  <si>
    <t>http://www.liceum9.ru/</t>
  </si>
  <si>
    <t>https://kimc.ms/obrazovanie/inklyuzivnoe-obrazovanie/index.php?ELEMENT_ID=48994</t>
  </si>
  <si>
    <t>МБОУ СШ № 6</t>
  </si>
  <si>
    <t>нет и не надо</t>
  </si>
  <si>
    <t>http://xn--6-7sbb1bcbcudgtdkd6gxf.xn--p1ai/</t>
  </si>
  <si>
    <t>МБОУ СШ № 17</t>
  </si>
  <si>
    <t>http://krasschool17.ru/</t>
  </si>
  <si>
    <t>МАОУ СШ № 23</t>
  </si>
  <si>
    <t>http://www.school23krs.ru/</t>
  </si>
  <si>
    <t>МБОУ СШ № 34</t>
  </si>
  <si>
    <t>http://школа34.рф/</t>
  </si>
  <si>
    <t>https://kimc.ms/pedagogam/shkola-molodogo-pedagoga/index.php?ELEMENT_ID=49417</t>
  </si>
  <si>
    <t>МБОУ СШ № 42</t>
  </si>
  <si>
    <t>http://www.school-42.info/</t>
  </si>
  <si>
    <t>МБОУ СШ № 45</t>
  </si>
  <si>
    <t>http://45школа.рф/</t>
  </si>
  <si>
    <t>МБОУ СШ № 62</t>
  </si>
  <si>
    <t>http://school62-kras.ru/</t>
  </si>
  <si>
    <t>МАОУ СШ № 76</t>
  </si>
  <si>
    <t>В инклюзивном образовании. И есть вкладка формирующее оценивание.</t>
  </si>
  <si>
    <t>http://76школа.рф</t>
  </si>
  <si>
    <t>МБОУ СШ № 78</t>
  </si>
  <si>
    <t>https://krassh78.nubex.ru/</t>
  </si>
  <si>
    <t>МАОУ СШ № 92</t>
  </si>
  <si>
    <t>http://92school.ru/</t>
  </si>
  <si>
    <t>МАОУ СШ № 93</t>
  </si>
  <si>
    <t>http://mbou93.ru/</t>
  </si>
  <si>
    <t>МАОУ СШ № 137</t>
  </si>
  <si>
    <t>http://школа137.рф/</t>
  </si>
  <si>
    <t>МАОУ СШ № 1</t>
  </si>
  <si>
    <t>http://школа1-сурикова.рф/</t>
  </si>
  <si>
    <t>МБОУ СШ № 2</t>
  </si>
  <si>
    <t>school2.krsnet.ru</t>
  </si>
  <si>
    <t>МБОУ СШ № 5</t>
  </si>
  <si>
    <t>нет и  не надо</t>
  </si>
  <si>
    <t>http://sch5.ru/</t>
  </si>
  <si>
    <t>МАОУ СШ № 7</t>
  </si>
  <si>
    <t>http://sch7.ru/</t>
  </si>
  <si>
    <t>МБОУ СШ № 18</t>
  </si>
  <si>
    <t>http://www.shkola-18.ru/</t>
  </si>
  <si>
    <t>МАОУ СШ № 24</t>
  </si>
  <si>
    <t>http://24.krskschool.ru/</t>
  </si>
  <si>
    <t>МБОУ СШ № 56</t>
  </si>
  <si>
    <t>https://school56kras.ru/</t>
  </si>
  <si>
    <t>МБОУ СШ № 66</t>
  </si>
  <si>
    <t>http://sch66.ru/</t>
  </si>
  <si>
    <t>МБОУ СШ № 69</t>
  </si>
  <si>
    <t>http://69shkola.ru/</t>
  </si>
  <si>
    <t>МБОУ СШ № 70</t>
  </si>
  <si>
    <t>http://www.school70-krs.ru/</t>
  </si>
  <si>
    <t>МАОУ СШ № 85</t>
  </si>
  <si>
    <t>http://school85krsk.edusite.ru/</t>
  </si>
  <si>
    <t>МБОУ СШ № 91</t>
  </si>
  <si>
    <t>http://sch91.ru/</t>
  </si>
  <si>
    <t>МБОУ СШ № 98</t>
  </si>
  <si>
    <t>http://www.school98.ru/</t>
  </si>
  <si>
    <t>МАОУ СШ № 108 (СШ №22 реорганизована)</t>
  </si>
  <si>
    <t>http://sch108krs.ucoz.com/</t>
  </si>
  <si>
    <t>https://kimc.ms/obrazovanie/inklyuzivnoe-obrazovanie/index.php?ELEMENT_ID=48992</t>
  </si>
  <si>
    <t>МАОУ СШ № 115</t>
  </si>
  <si>
    <t>http://школа115.рф/</t>
  </si>
  <si>
    <t>МАОУ СШ № 121</t>
  </si>
  <si>
    <t>https://школа121.рф/</t>
  </si>
  <si>
    <t>МБОУ СШ № 129</t>
  </si>
  <si>
    <t>http://school129.krsnet.ru/</t>
  </si>
  <si>
    <t>МАОУ СШ № 134</t>
  </si>
  <si>
    <t>http://school-134.ucoz.ru</t>
  </si>
  <si>
    <t>МАОУ СШ № 139</t>
  </si>
  <si>
    <t>http://mboush139.ucoz.net</t>
  </si>
  <si>
    <t>МАОУ СШ № 141</t>
  </si>
  <si>
    <t>https://school-141.ru/</t>
  </si>
  <si>
    <t>МАОУ СШ № 143</t>
  </si>
  <si>
    <t>http://school143.ru/</t>
  </si>
  <si>
    <t>МАОУ СШ № 144</t>
  </si>
  <si>
    <t xml:space="preserve">http://school144.my1.ru/ </t>
  </si>
  <si>
    <t>МАОУ СШ № 145</t>
  </si>
  <si>
    <t>http://sch145.edusite.ru/</t>
  </si>
  <si>
    <t>МБОУ СШ № 147</t>
  </si>
  <si>
    <t>http://school147.krsnet.ru/</t>
  </si>
  <si>
    <t>МАОУ СШ № 149</t>
  </si>
  <si>
    <t>http://sch149.avers-telecom.ru/</t>
  </si>
  <si>
    <t>МАОУ СШ № 150</t>
  </si>
  <si>
    <t xml:space="preserve">http://shkola150.ru/ </t>
  </si>
  <si>
    <t>МАОУ СШ № 151</t>
  </si>
  <si>
    <t>http://151школа.рф/</t>
  </si>
  <si>
    <t>МАОУ СШ № 152</t>
  </si>
  <si>
    <t>http://school152-krs.ru/index.php/krasnoyarskij-standart-kachestva-obrazovaniya/bazovye-ploshchadki</t>
  </si>
  <si>
    <t>http://school152-krs.ru/</t>
  </si>
  <si>
    <t>МАОУ СШ № 154</t>
  </si>
  <si>
    <t>http://154школа.рф/</t>
  </si>
  <si>
    <t>МБОУ СШ № 156</t>
  </si>
  <si>
    <t>http://школа156.рф/</t>
  </si>
  <si>
    <t>МАОУ гимназия № 2</t>
  </si>
  <si>
    <t>http://gymn2.ru</t>
  </si>
  <si>
    <t>МБОУ гимназия № 16</t>
  </si>
  <si>
    <t>В новостях про 2014г. ИПК площадка</t>
  </si>
  <si>
    <t>http://gim16.ru/</t>
  </si>
  <si>
    <t>https://kimc.ms/obrazovanie/inklyuzivnoe-obrazovanie/index.php?ELEMENT_ID=48900</t>
  </si>
  <si>
    <t>МБОУ лицей № 2</t>
  </si>
  <si>
    <t>https://www.licey2.ru/</t>
  </si>
  <si>
    <t>МБОУ СШ № 4</t>
  </si>
  <si>
    <t>https://school-4.krn.eduru.ru/about</t>
  </si>
  <si>
    <t>МБОУ СОШ № 10</t>
  </si>
  <si>
    <t>http://www.school10.org/other/bazran</t>
  </si>
  <si>
    <t>МБОУ СШ № 27</t>
  </si>
  <si>
    <t>http://shkola27.ru/</t>
  </si>
  <si>
    <t>МБОУ СШ № 51</t>
  </si>
  <si>
    <t>http://51krsk.my1.ru</t>
  </si>
  <si>
    <t>МБОУ СШ № 155</t>
  </si>
  <si>
    <t>http://xn--155-8cd3cgu2f.xn--p1ai/</t>
  </si>
  <si>
    <t>МАОУ СШ "Комплекс Покровский"</t>
  </si>
  <si>
    <t>www.153krsk.ru</t>
  </si>
  <si>
    <t>https://kimc.ms/obrazovanie/izdatelstva/index.php?ELEMENT_ID=42621</t>
  </si>
  <si>
    <t>Ссылки  и дополнительные комментарии</t>
  </si>
  <si>
    <t>Приказ о присвоении статуса (1-да за 1 приказ, пусто-нет)</t>
  </si>
  <si>
    <t>План деятельности базовой площадки (1-да за 1 план, пусто-нет)</t>
  </si>
  <si>
    <t xml:space="preserve"> МБУ ЦППМиСП № 1 "Развитие"</t>
  </si>
  <si>
    <t>http://www.kras-dou.ru/pd-center1</t>
  </si>
  <si>
    <t>Информация на сайте не обновляется. Приказ и Положение 2017г.</t>
  </si>
  <si>
    <t xml:space="preserve"> МБУ ЦППМиСП №7 " Способный ребенок"</t>
  </si>
  <si>
    <t>http://7centr.ru/</t>
  </si>
  <si>
    <t xml:space="preserve"> МБУ ЦППМиСП №2</t>
  </si>
  <si>
    <t>https://cppmisp2.ru/</t>
  </si>
  <si>
    <t>Информации нет на сайте.</t>
  </si>
  <si>
    <t xml:space="preserve"> МБУ ЦППМиСП №5 " Сознание"</t>
  </si>
  <si>
    <t>http://soznanie-kkr.ru/?p=29</t>
  </si>
  <si>
    <t>Инофрмация на сайте с 2017г. Не обновлена.</t>
  </si>
  <si>
    <t xml:space="preserve"> МАУ ЦППМиСП ЭГО</t>
  </si>
  <si>
    <t>http://www.centerego.ru/</t>
  </si>
  <si>
    <t xml:space="preserve"> МБУ ЦППМиСП №6</t>
  </si>
  <si>
    <t>http://cpprk6.ru/</t>
  </si>
  <si>
    <t>Информация  не отражает деятельность БП.</t>
  </si>
  <si>
    <t xml:space="preserve"> МБУ ЦППМиСП №9</t>
  </si>
  <si>
    <t>http://dou24.ru/centr9</t>
  </si>
  <si>
    <t>Нет информации на сайте</t>
  </si>
  <si>
    <t>МБОУ ДО Центр дополнительного образования детей № 4</t>
  </si>
  <si>
    <t>МБОУ ДО Центр детского творчества № 4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</si>
  <si>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</si>
  <si>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</si>
  <si>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</si>
  <si>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</si>
  <si>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</si>
  <si>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</si>
  <si>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</si>
  <si>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http://oct-ddt.ucoz.ru</t>
  </si>
  <si>
    <t>МБОУ ДО Детский оздоровительно-образовательный центр № 1</t>
  </si>
  <si>
    <t>www.dooc1.ru</t>
  </si>
  <si>
    <t>МАОУ ДО Центр дополнительного образования "Спектр"</t>
  </si>
  <si>
    <t>www.new.docentr.ru</t>
  </si>
  <si>
    <t>МАОУ ДО Центр творческого образования "Престиж"</t>
  </si>
  <si>
    <t>http://www.cdt2.ru/</t>
  </si>
  <si>
    <t>МБОУ ДО Центр дополнительного образования № 5</t>
  </si>
  <si>
    <t>http://cdod5.ru/</t>
  </si>
  <si>
    <t>МБОУ ДО Центр профессионального самоопределения (+ МБОУ ДО СЮТ №2)</t>
  </si>
  <si>
    <t xml:space="preserve">http://cps.krsnet.ru/ </t>
  </si>
  <si>
    <t>МБОУ ДО Центр творчества и развития № 1</t>
  </si>
  <si>
    <t>МБОУ ДО Центр дополнительного образования "Интеллектуал+"</t>
  </si>
  <si>
    <t>24424muk1@gmail.com</t>
  </si>
  <si>
    <t>МБОУ ДО Центр дополнительного образования детей "Медиа-Мастерская"</t>
  </si>
  <si>
    <t>radiotehnik@mail.ru</t>
  </si>
  <si>
    <t>МБОУ ДО Центр творческого развития и гуманитарного образования</t>
  </si>
  <si>
    <t xml:space="preserve">3 квартал 2020г. (и,а,с) </t>
  </si>
  <si>
    <t>3 квартал 2020г.</t>
  </si>
  <si>
    <t>Информация размещена в разделе " Партнерское взаимодействие"- Инклюзивное образование, Технология,</t>
  </si>
  <si>
    <t>В проектном управлении информация</t>
  </si>
  <si>
    <t>В разделе инновационная деятельность размещена информация на прошлой версии сайта. На 09.09.2020г. информации нет.</t>
  </si>
  <si>
    <t>МАОУ СШ № 8</t>
  </si>
  <si>
    <t>Во вкладке  Структура сайта-Деятельность размещена информация</t>
  </si>
  <si>
    <t>Информация об одной МБП</t>
  </si>
  <si>
    <t>Информации о МБП нет</t>
  </si>
  <si>
    <t>Информация на сайте за 2019-2020 уч.г.</t>
  </si>
  <si>
    <t>Отчётов за 2019-2020 нет</t>
  </si>
  <si>
    <t>Информация о МБП размещена в проектном управлениию Отчёта нет</t>
  </si>
  <si>
    <t>В инклюзивном образовании-пилотная площадка. Информация 2018-2019</t>
  </si>
  <si>
    <t>В инклюзивном образовании-базовая площадка. План деятельности 2018г. Информация не обновлена</t>
  </si>
  <si>
    <t>На муниципальную площадку сделан раздел. Не обновлено</t>
  </si>
  <si>
    <t>В проектном управлении. Не обновлено</t>
  </si>
  <si>
    <t>Информация о мбп во вкладке городская базовая площадка (обновлена)</t>
  </si>
  <si>
    <t>Информации на сайте нет. Есть информация в партнерстве.</t>
  </si>
  <si>
    <t>В дополнительных сведениях есть вкладка городская базовая площадка. Обновлено</t>
  </si>
  <si>
    <t>нет информации</t>
  </si>
  <si>
    <t>Во вкладке Базовая площадка</t>
  </si>
  <si>
    <t>Приказ по инкл. от 2017г. По БП информации нет</t>
  </si>
  <si>
    <t>БП в КСКО. Отчётов нет</t>
  </si>
  <si>
    <t>Информация во вкладке Базовые площадки</t>
  </si>
  <si>
    <t>В КСКО- базовая площадка. Информация обновлена</t>
  </si>
  <si>
    <t>Вкладка Базовые площадки</t>
  </si>
  <si>
    <t>Вкладка Городская базовая площадка</t>
  </si>
  <si>
    <t>Приказ размещен 2016г./2019г не выставлен. Информация не обновлена</t>
  </si>
  <si>
    <t>информации нет</t>
  </si>
  <si>
    <t>информации во вкладке БП нет</t>
  </si>
  <si>
    <t>Во вкладке БП информация не обновлена</t>
  </si>
  <si>
    <t>wwww.cdod4.ru Нет информации</t>
  </si>
  <si>
    <t>www.cdt4.ru. Вкладка в КСКО - информация за 2018</t>
  </si>
  <si>
    <t>http://ddiu.wmsite.ru Информации нет</t>
  </si>
  <si>
    <t>http://xn--80aamdbavjjfhrdeaqrm2k0g.xn--p1ai/ ИНФОРМАЦИИ НЕТ</t>
  </si>
  <si>
    <t>http://ct3-24.ru/ Информации нет</t>
  </si>
  <si>
    <t>http://mboudodsut.ucoz.ru Информации нет</t>
  </si>
  <si>
    <t>http://cvr-24.ru Нет</t>
  </si>
  <si>
    <t>http://aeroschool.ru Нет информации</t>
  </si>
  <si>
    <t>http://cdt.krsnet.ru/ Отчёта нет</t>
  </si>
  <si>
    <t xml:space="preserve"> info@24centre.ru Вкладка Базовая площадка</t>
  </si>
  <si>
    <t>Приказ о ГБП на 2018-2019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</si>
</sst>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u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theme="4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Times New Roman"/>
      <family val="1"/>
      <charset val="204"/>
    </font>
    <font>
      <b/>
      <sz val="9"/>
      <color indexed="81"/>
      <name val="Tahoma"/>
      <charset val="1"/>
    </font>
    <font>
      <sz val="10"/>
      <color rgb="FF000000"/>
      <name val="Times New Roman"/>
      <family val="1"/>
      <charset val="204"/>
    </font>
    <font>
      <sz val="9"/>
      <color indexed="81"/>
      <name val="Tahoma"/>
      <charset val="1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89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2" borderId="3" xfId="0" applyFont="1" applyFill="1" applyBorder="1" applyAlignment="1"/>
    <xf numFmtId="0" fontId="0" fillId="2" borderId="0" xfId="0" applyFont="1" applyFill="1"/>
    <xf numFmtId="0" fontId="0" fillId="2" borderId="0" xfId="0" applyFill="1"/>
    <xf numFmtId="0" fontId="0" fillId="2" borderId="10" xfId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0" fillId="2" borderId="11" xfId="1" applyFont="1" applyFill="1" applyBorder="1" applyAlignment="1">
      <alignment horizontal="left"/>
    </xf>
    <xf numFmtId="0" fontId="0" fillId="2" borderId="9" xfId="1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14" fillId="2" borderId="0" xfId="0" applyFont="1" applyFill="1"/>
    <xf numFmtId="0" fontId="18" fillId="2" borderId="0" xfId="0" applyFont="1" applyFill="1"/>
    <xf numFmtId="0" fontId="21" fillId="2" borderId="0" xfId="0" applyFont="1" applyFill="1"/>
    <xf numFmtId="0" fontId="15" fillId="2" borderId="0" xfId="0" applyFont="1" applyFill="1"/>
    <xf numFmtId="0" fontId="12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20" fillId="2" borderId="0" xfId="2" applyFont="1" applyFill="1" applyBorder="1" applyAlignment="1">
      <alignment wrapText="1"/>
    </xf>
    <xf numFmtId="0" fontId="20" fillId="2" borderId="0" xfId="2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16" fillId="2" borderId="0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8" fillId="2" borderId="0" xfId="2" applyFill="1" applyBorder="1" applyAlignment="1">
      <alignment horizontal="center" vertical="center" wrapText="1"/>
    </xf>
    <xf numFmtId="0" fontId="15" fillId="2" borderId="0" xfId="0" quotePrefix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8" fillId="2" borderId="0" xfId="2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/>
    <xf numFmtId="0" fontId="24" fillId="2" borderId="11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/>
    </xf>
    <xf numFmtId="0" fontId="28" fillId="2" borderId="10" xfId="2" applyFont="1" applyFill="1" applyBorder="1" applyAlignment="1">
      <alignment wrapText="1"/>
    </xf>
    <xf numFmtId="0" fontId="24" fillId="2" borderId="2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24" fillId="2" borderId="24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8" fillId="2" borderId="9" xfId="2" applyFont="1" applyFill="1" applyBorder="1" applyAlignment="1">
      <alignment wrapText="1"/>
    </xf>
    <xf numFmtId="0" fontId="23" fillId="2" borderId="7" xfId="0" applyFont="1" applyFill="1" applyBorder="1" applyAlignment="1">
      <alignment horizontal="center"/>
    </xf>
    <xf numFmtId="0" fontId="28" fillId="2" borderId="11" xfId="2" applyFont="1" applyFill="1" applyBorder="1" applyAlignment="1">
      <alignment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0" xfId="0" applyFont="1" applyFill="1"/>
    <xf numFmtId="0" fontId="23" fillId="2" borderId="9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/>
    <xf numFmtId="0" fontId="23" fillId="2" borderId="0" xfId="0" applyFont="1" applyFill="1"/>
    <xf numFmtId="0" fontId="27" fillId="2" borderId="0" xfId="0" applyFont="1" applyFill="1"/>
    <xf numFmtId="0" fontId="33" fillId="0" borderId="10" xfId="2" applyFont="1" applyFill="1" applyBorder="1" applyAlignment="1" applyProtection="1"/>
    <xf numFmtId="0" fontId="33" fillId="2" borderId="10" xfId="2" applyFont="1" applyFill="1" applyBorder="1" applyAlignment="1" applyProtection="1">
      <alignment horizontal="left" vertical="top" wrapText="1"/>
    </xf>
    <xf numFmtId="0" fontId="33" fillId="0" borderId="10" xfId="2" applyFont="1" applyFill="1" applyBorder="1" applyAlignment="1" applyProtection="1">
      <alignment horizontal="left" vertical="top" wrapText="1"/>
    </xf>
    <xf numFmtId="0" fontId="27" fillId="2" borderId="10" xfId="2" applyFont="1" applyFill="1" applyBorder="1" applyAlignment="1" applyProtection="1">
      <alignment horizontal="left" vertical="top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16" fontId="23" fillId="2" borderId="10" xfId="0" applyNumberFormat="1" applyFont="1" applyFill="1" applyBorder="1" applyAlignment="1">
      <alignment horizontal="center" vertical="center" wrapText="1"/>
    </xf>
    <xf numFmtId="0" fontId="23" fillId="2" borderId="10" xfId="0" applyNumberFormat="1" applyFont="1" applyFill="1" applyBorder="1" applyAlignment="1">
      <alignment horizontal="center" vertical="center" wrapText="1"/>
    </xf>
    <xf numFmtId="0" fontId="23" fillId="2" borderId="13" xfId="0" applyNumberFormat="1" applyFont="1" applyFill="1" applyBorder="1" applyAlignment="1">
      <alignment horizontal="center" vertical="center" wrapText="1"/>
    </xf>
    <xf numFmtId="16" fontId="23" fillId="2" borderId="13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3" fillId="2" borderId="10" xfId="0" quotePrefix="1" applyFont="1" applyFill="1" applyBorder="1" applyAlignment="1">
      <alignment horizontal="center" vertical="center" wrapText="1"/>
    </xf>
    <xf numFmtId="0" fontId="33" fillId="2" borderId="10" xfId="2" applyFont="1" applyFill="1" applyBorder="1" applyAlignment="1">
      <alignment wrapText="1"/>
    </xf>
    <xf numFmtId="0" fontId="27" fillId="2" borderId="10" xfId="2" applyFont="1" applyFill="1" applyBorder="1" applyAlignment="1">
      <alignment wrapText="1"/>
    </xf>
    <xf numFmtId="0" fontId="33" fillId="2" borderId="9" xfId="2" applyFont="1" applyFill="1" applyBorder="1" applyAlignment="1">
      <alignment wrapText="1"/>
    </xf>
    <xf numFmtId="0" fontId="33" fillId="2" borderId="11" xfId="2" applyFont="1" applyFill="1" applyBorder="1" applyAlignment="1">
      <alignment wrapText="1"/>
    </xf>
    <xf numFmtId="0" fontId="33" fillId="0" borderId="10" xfId="2" applyFont="1" applyFill="1" applyBorder="1" applyAlignment="1" applyProtection="1">
      <alignment horizontal="left" vertical="center" wrapText="1"/>
    </xf>
    <xf numFmtId="0" fontId="23" fillId="2" borderId="25" xfId="0" applyFont="1" applyFill="1" applyBorder="1"/>
    <xf numFmtId="0" fontId="23" fillId="2" borderId="15" xfId="0" applyFont="1" applyFill="1" applyBorder="1"/>
    <xf numFmtId="0" fontId="23" fillId="2" borderId="13" xfId="0" applyFont="1" applyFill="1" applyBorder="1"/>
    <xf numFmtId="0" fontId="23" fillId="2" borderId="12" xfId="0" applyFont="1" applyFill="1" applyBorder="1"/>
    <xf numFmtId="0" fontId="8" fillId="2" borderId="10" xfId="2" applyFill="1" applyBorder="1" applyAlignment="1">
      <alignment wrapText="1"/>
    </xf>
    <xf numFmtId="0" fontId="23" fillId="2" borderId="38" xfId="0" applyFont="1" applyFill="1" applyBorder="1"/>
    <xf numFmtId="0" fontId="23" fillId="2" borderId="10" xfId="2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9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 wrapText="1"/>
    </xf>
    <xf numFmtId="0" fontId="35" fillId="2" borderId="19" xfId="2" applyFont="1" applyFill="1" applyBorder="1" applyAlignment="1">
      <alignment wrapText="1"/>
    </xf>
    <xf numFmtId="0" fontId="35" fillId="2" borderId="10" xfId="2" applyFont="1" applyFill="1" applyBorder="1" applyAlignment="1">
      <alignment wrapText="1"/>
    </xf>
    <xf numFmtId="0" fontId="35" fillId="2" borderId="11" xfId="2" applyFont="1" applyFill="1" applyBorder="1" applyAlignment="1">
      <alignment wrapText="1"/>
    </xf>
    <xf numFmtId="0" fontId="35" fillId="2" borderId="9" xfId="2" applyFont="1" applyFill="1" applyBorder="1" applyAlignment="1">
      <alignment wrapText="1"/>
    </xf>
    <xf numFmtId="0" fontId="35" fillId="2" borderId="9" xfId="2" applyFont="1" applyFill="1" applyBorder="1" applyAlignment="1" applyProtection="1">
      <alignment horizontal="left" vertical="top" wrapText="1"/>
    </xf>
    <xf numFmtId="0" fontId="35" fillId="2" borderId="10" xfId="2" applyFont="1" applyFill="1" applyBorder="1" applyAlignment="1" applyProtection="1">
      <alignment horizontal="left" vertical="top" wrapText="1"/>
    </xf>
    <xf numFmtId="0" fontId="35" fillId="2" borderId="10" xfId="2" applyFont="1" applyFill="1" applyBorder="1" applyAlignment="1" applyProtection="1">
      <alignment horizontal="left"/>
    </xf>
    <xf numFmtId="0" fontId="35" fillId="0" borderId="10" xfId="2" applyFont="1" applyFill="1" applyBorder="1" applyAlignment="1" applyProtection="1">
      <alignment horizontal="left" vertical="top" wrapText="1"/>
    </xf>
    <xf numFmtId="0" fontId="35" fillId="2" borderId="10" xfId="2" applyFont="1" applyFill="1" applyBorder="1" applyAlignment="1">
      <alignment horizontal="left" vertical="top" wrapText="1"/>
    </xf>
    <xf numFmtId="0" fontId="35" fillId="2" borderId="11" xfId="2" applyFont="1" applyFill="1" applyBorder="1" applyAlignment="1" applyProtection="1">
      <alignment horizontal="left" vertical="top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wrapText="1"/>
    </xf>
    <xf numFmtId="0" fontId="28" fillId="2" borderId="8" xfId="2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0" fontId="28" fillId="2" borderId="5" xfId="2" applyFont="1" applyFill="1" applyBorder="1" applyAlignment="1">
      <alignment wrapText="1"/>
    </xf>
    <xf numFmtId="0" fontId="8" fillId="2" borderId="6" xfId="2" applyFill="1" applyBorder="1" applyAlignment="1">
      <alignment wrapText="1"/>
    </xf>
    <xf numFmtId="0" fontId="28" fillId="2" borderId="4" xfId="2" applyFont="1" applyFill="1" applyBorder="1" applyAlignment="1">
      <alignment wrapText="1"/>
    </xf>
    <xf numFmtId="0" fontId="8" fillId="2" borderId="62" xfId="2" applyFill="1" applyBorder="1" applyAlignment="1">
      <alignment wrapText="1"/>
    </xf>
    <xf numFmtId="0" fontId="28" fillId="2" borderId="62" xfId="0" applyFont="1" applyFill="1" applyBorder="1" applyAlignment="1">
      <alignment wrapText="1"/>
    </xf>
    <xf numFmtId="0" fontId="33" fillId="2" borderId="4" xfId="2" applyFont="1" applyFill="1" applyBorder="1" applyAlignment="1">
      <alignment wrapText="1"/>
    </xf>
    <xf numFmtId="0" fontId="35" fillId="2" borderId="4" xfId="2" applyFont="1" applyFill="1" applyBorder="1" applyAlignment="1">
      <alignment wrapText="1"/>
    </xf>
    <xf numFmtId="0" fontId="28" fillId="2" borderId="63" xfId="0" applyFont="1" applyFill="1" applyBorder="1" applyAlignment="1">
      <alignment wrapText="1"/>
    </xf>
    <xf numFmtId="0" fontId="27" fillId="2" borderId="5" xfId="2" applyFont="1" applyFill="1" applyBorder="1" applyAlignment="1">
      <alignment wrapText="1"/>
    </xf>
    <xf numFmtId="0" fontId="33" fillId="2" borderId="6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33" fillId="2" borderId="62" xfId="0" applyFont="1" applyFill="1" applyBorder="1" applyAlignment="1">
      <alignment wrapText="1"/>
    </xf>
    <xf numFmtId="0" fontId="27" fillId="2" borderId="4" xfId="2" applyFont="1" applyFill="1" applyBorder="1" applyAlignment="1">
      <alignment wrapText="1"/>
    </xf>
    <xf numFmtId="0" fontId="23" fillId="2" borderId="31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2" borderId="62" xfId="0" applyFont="1" applyFill="1" applyBorder="1" applyAlignment="1">
      <alignment wrapText="1"/>
    </xf>
    <xf numFmtId="0" fontId="33" fillId="2" borderId="62" xfId="2" applyFont="1" applyFill="1" applyBorder="1" applyAlignment="1">
      <alignment wrapText="1"/>
    </xf>
    <xf numFmtId="0" fontId="29" fillId="2" borderId="4" xfId="0" applyFont="1" applyFill="1" applyBorder="1" applyAlignment="1">
      <alignment wrapText="1"/>
    </xf>
    <xf numFmtId="0" fontId="30" fillId="2" borderId="62" xfId="0" applyFont="1" applyFill="1" applyBorder="1" applyAlignment="1">
      <alignment wrapText="1"/>
    </xf>
    <xf numFmtId="0" fontId="27" fillId="2" borderId="31" xfId="0" applyFont="1" applyFill="1" applyBorder="1" applyAlignment="1">
      <alignment wrapText="1"/>
    </xf>
    <xf numFmtId="0" fontId="8" fillId="2" borderId="63" xfId="2" applyFill="1" applyBorder="1" applyAlignment="1">
      <alignment wrapText="1"/>
    </xf>
    <xf numFmtId="0" fontId="25" fillId="2" borderId="62" xfId="0" applyFont="1" applyFill="1" applyBorder="1" applyAlignment="1">
      <alignment wrapText="1"/>
    </xf>
    <xf numFmtId="0" fontId="23" fillId="2" borderId="62" xfId="0" applyFont="1" applyFill="1" applyBorder="1" applyAlignment="1">
      <alignment wrapText="1"/>
    </xf>
    <xf numFmtId="0" fontId="23" fillId="2" borderId="63" xfId="0" applyFont="1" applyFill="1" applyBorder="1" applyAlignment="1">
      <alignment wrapText="1"/>
    </xf>
    <xf numFmtId="0" fontId="23" fillId="2" borderId="31" xfId="2" applyFont="1" applyFill="1" applyBorder="1" applyAlignment="1">
      <alignment wrapText="1"/>
    </xf>
    <xf numFmtId="0" fontId="27" fillId="2" borderId="63" xfId="0" applyFont="1" applyFill="1" applyBorder="1" applyAlignment="1">
      <alignment wrapText="1"/>
    </xf>
    <xf numFmtId="0" fontId="23" fillId="2" borderId="6" xfId="0" applyFont="1" applyFill="1" applyBorder="1" applyAlignment="1">
      <alignment wrapText="1"/>
    </xf>
    <xf numFmtId="0" fontId="24" fillId="2" borderId="62" xfId="0" applyFont="1" applyFill="1" applyBorder="1" applyAlignment="1">
      <alignment wrapText="1"/>
    </xf>
    <xf numFmtId="0" fontId="33" fillId="2" borderId="31" xfId="2" applyFont="1" applyFill="1" applyBorder="1" applyAlignment="1">
      <alignment wrapText="1"/>
    </xf>
    <xf numFmtId="0" fontId="33" fillId="2" borderId="6" xfId="2" applyFont="1" applyFill="1" applyBorder="1" applyAlignment="1">
      <alignment wrapText="1"/>
    </xf>
    <xf numFmtId="0" fontId="27" fillId="0" borderId="38" xfId="0" applyFont="1" applyBorder="1" applyAlignment="1">
      <alignment wrapText="1"/>
    </xf>
    <xf numFmtId="0" fontId="27" fillId="2" borderId="31" xfId="2" applyFont="1" applyFill="1" applyBorder="1" applyAlignment="1">
      <alignment wrapText="1"/>
    </xf>
    <xf numFmtId="0" fontId="29" fillId="2" borderId="13" xfId="0" applyFont="1" applyFill="1" applyBorder="1"/>
    <xf numFmtId="0" fontId="23" fillId="2" borderId="12" xfId="0" applyFont="1" applyFill="1" applyBorder="1" applyAlignment="1">
      <alignment vertical="center"/>
    </xf>
    <xf numFmtId="0" fontId="23" fillId="2" borderId="4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/>
    <xf numFmtId="16" fontId="23" fillId="2" borderId="25" xfId="0" applyNumberFormat="1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wrapText="1"/>
    </xf>
    <xf numFmtId="0" fontId="23" fillId="3" borderId="3" xfId="0" applyFont="1" applyFill="1" applyBorder="1" applyAlignment="1">
      <alignment wrapText="1"/>
    </xf>
    <xf numFmtId="0" fontId="24" fillId="3" borderId="2" xfId="0" applyFont="1" applyFill="1" applyBorder="1" applyAlignment="1"/>
    <xf numFmtId="0" fontId="23" fillId="3" borderId="22" xfId="0" applyFont="1" applyFill="1" applyBorder="1" applyAlignment="1"/>
    <xf numFmtId="0" fontId="23" fillId="3" borderId="22" xfId="0" applyFont="1" applyFill="1" applyBorder="1" applyAlignment="1">
      <alignment vertical="center"/>
    </xf>
    <xf numFmtId="0" fontId="23" fillId="3" borderId="49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wrapText="1"/>
    </xf>
    <xf numFmtId="0" fontId="28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24" fillId="3" borderId="16" xfId="0" applyFont="1" applyFill="1" applyBorder="1" applyAlignment="1"/>
    <xf numFmtId="0" fontId="23" fillId="3" borderId="2" xfId="0" applyFont="1" applyFill="1" applyBorder="1" applyAlignment="1"/>
    <xf numFmtId="0" fontId="28" fillId="3" borderId="22" xfId="2" applyFont="1" applyFill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23" fillId="3" borderId="2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3" borderId="3" xfId="0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/>
    <xf numFmtId="0" fontId="24" fillId="3" borderId="22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3" fillId="3" borderId="1" xfId="0" applyFont="1" applyFill="1" applyBorder="1"/>
    <xf numFmtId="0" fontId="23" fillId="3" borderId="22" xfId="0" applyFont="1" applyFill="1" applyBorder="1" applyAlignment="1">
      <alignment horizontal="center"/>
    </xf>
    <xf numFmtId="0" fontId="23" fillId="3" borderId="17" xfId="0" applyFont="1" applyFill="1" applyBorder="1"/>
    <xf numFmtId="0" fontId="23" fillId="3" borderId="22" xfId="0" applyFont="1" applyFill="1" applyBorder="1"/>
    <xf numFmtId="0" fontId="23" fillId="3" borderId="14" xfId="0" applyFont="1" applyFill="1" applyBorder="1"/>
    <xf numFmtId="0" fontId="23" fillId="3" borderId="20" xfId="0" applyFont="1" applyFill="1" applyBorder="1" applyAlignment="1">
      <alignment horizontal="center"/>
    </xf>
    <xf numFmtId="0" fontId="23" fillId="3" borderId="60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3" fillId="3" borderId="5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left"/>
    </xf>
    <xf numFmtId="0" fontId="24" fillId="3" borderId="16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 vertical="center"/>
    </xf>
    <xf numFmtId="0" fontId="23" fillId="3" borderId="16" xfId="0" applyFont="1" applyFill="1" applyBorder="1" applyAlignment="1"/>
    <xf numFmtId="0" fontId="23" fillId="3" borderId="53" xfId="0" applyFont="1" applyFill="1" applyBorder="1" applyAlignment="1">
      <alignment horizontal="center" vertical="center" wrapText="1"/>
    </xf>
    <xf numFmtId="16" fontId="23" fillId="3" borderId="22" xfId="0" applyNumberFormat="1" applyFont="1" applyFill="1" applyBorder="1" applyAlignment="1">
      <alignment horizontal="center" vertical="center" wrapText="1"/>
    </xf>
    <xf numFmtId="0" fontId="23" fillId="3" borderId="22" xfId="0" applyNumberFormat="1" applyFont="1" applyFill="1" applyBorder="1" applyAlignment="1">
      <alignment horizontal="center" vertical="center" wrapText="1"/>
    </xf>
    <xf numFmtId="0" fontId="23" fillId="3" borderId="14" xfId="0" applyNumberFormat="1" applyFont="1" applyFill="1" applyBorder="1" applyAlignment="1">
      <alignment horizontal="center" vertical="center" wrapText="1"/>
    </xf>
    <xf numFmtId="16" fontId="23" fillId="3" borderId="14" xfId="0" applyNumberFormat="1" applyFont="1" applyFill="1" applyBorder="1" applyAlignment="1">
      <alignment horizontal="center" vertical="center" wrapText="1"/>
    </xf>
    <xf numFmtId="0" fontId="23" fillId="3" borderId="58" xfId="0" applyFont="1" applyFill="1" applyBorder="1" applyAlignment="1">
      <alignment wrapText="1"/>
    </xf>
    <xf numFmtId="0" fontId="23" fillId="3" borderId="54" xfId="0" applyFont="1" applyFill="1" applyBorder="1" applyAlignment="1">
      <alignment wrapText="1"/>
    </xf>
    <xf numFmtId="0" fontId="23" fillId="2" borderId="47" xfId="0" applyFont="1" applyFill="1" applyBorder="1" applyAlignment="1">
      <alignment wrapText="1"/>
    </xf>
    <xf numFmtId="0" fontId="28" fillId="2" borderId="36" xfId="2" applyFont="1" applyFill="1" applyBorder="1" applyAlignment="1">
      <alignment wrapText="1"/>
    </xf>
    <xf numFmtId="0" fontId="28" fillId="2" borderId="64" xfId="0" applyFont="1" applyFill="1" applyBorder="1" applyAlignment="1">
      <alignment wrapText="1"/>
    </xf>
    <xf numFmtId="0" fontId="28" fillId="2" borderId="56" xfId="0" applyFont="1" applyFill="1" applyBorder="1" applyAlignment="1">
      <alignment wrapText="1"/>
    </xf>
    <xf numFmtId="0" fontId="28" fillId="2" borderId="32" xfId="2" applyFont="1" applyFill="1" applyBorder="1" applyAlignment="1">
      <alignment wrapText="1"/>
    </xf>
    <xf numFmtId="0" fontId="28" fillId="2" borderId="65" xfId="0" applyFont="1" applyFill="1" applyBorder="1" applyAlignment="1">
      <alignment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8" fillId="2" borderId="4" xfId="2" applyFill="1" applyBorder="1" applyAlignment="1">
      <alignment wrapText="1"/>
    </xf>
    <xf numFmtId="0" fontId="23" fillId="3" borderId="39" xfId="0" applyFont="1" applyFill="1" applyBorder="1" applyAlignment="1">
      <alignment wrapText="1"/>
    </xf>
    <xf numFmtId="0" fontId="23" fillId="3" borderId="16" xfId="0" applyFont="1" applyFill="1" applyBorder="1" applyAlignment="1">
      <alignment wrapText="1"/>
    </xf>
    <xf numFmtId="0" fontId="8" fillId="2" borderId="38" xfId="2" applyFill="1" applyBorder="1" applyAlignment="1">
      <alignment wrapText="1"/>
    </xf>
    <xf numFmtId="0" fontId="32" fillId="2" borderId="38" xfId="2" applyFont="1" applyFill="1" applyBorder="1" applyAlignment="1">
      <alignment wrapText="1"/>
    </xf>
    <xf numFmtId="0" fontId="28" fillId="3" borderId="16" xfId="2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/>
    </xf>
    <xf numFmtId="0" fontId="37" fillId="2" borderId="2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 wrapText="1"/>
    </xf>
    <xf numFmtId="0" fontId="23" fillId="3" borderId="68" xfId="0" applyFont="1" applyFill="1" applyBorder="1" applyAlignment="1">
      <alignment horizontal="center" vertical="center" wrapText="1"/>
    </xf>
    <xf numFmtId="16" fontId="23" fillId="2" borderId="0" xfId="0" applyNumberFormat="1" applyFont="1" applyFill="1" applyBorder="1" applyAlignment="1">
      <alignment horizontal="center" vertical="center" wrapText="1"/>
    </xf>
    <xf numFmtId="0" fontId="23" fillId="3" borderId="4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/>
    </xf>
    <xf numFmtId="0" fontId="23" fillId="3" borderId="2" xfId="0" applyFont="1" applyFill="1" applyBorder="1"/>
    <xf numFmtId="0" fontId="23" fillId="3" borderId="3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/>
    </xf>
    <xf numFmtId="0" fontId="23" fillId="3" borderId="52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0" fillId="0" borderId="0" xfId="0" applyBorder="1"/>
    <xf numFmtId="0" fontId="24" fillId="3" borderId="3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wrapText="1"/>
    </xf>
    <xf numFmtId="0" fontId="35" fillId="2" borderId="28" xfId="2" applyFont="1" applyFill="1" applyBorder="1" applyAlignment="1">
      <alignment wrapText="1"/>
    </xf>
    <xf numFmtId="0" fontId="35" fillId="2" borderId="27" xfId="2" applyFont="1" applyFill="1" applyBorder="1" applyAlignment="1">
      <alignment wrapText="1"/>
    </xf>
    <xf numFmtId="0" fontId="35" fillId="2" borderId="26" xfId="2" applyFont="1" applyFill="1" applyBorder="1" applyAlignment="1">
      <alignment wrapText="1"/>
    </xf>
    <xf numFmtId="0" fontId="35" fillId="2" borderId="30" xfId="2" applyFont="1" applyFill="1" applyBorder="1" applyAlignment="1">
      <alignment wrapText="1"/>
    </xf>
    <xf numFmtId="0" fontId="28" fillId="3" borderId="1" xfId="2" applyFont="1" applyFill="1" applyBorder="1" applyAlignment="1">
      <alignment wrapText="1"/>
    </xf>
    <xf numFmtId="0" fontId="23" fillId="2" borderId="27" xfId="0" applyFont="1" applyFill="1" applyBorder="1" applyAlignment="1">
      <alignment wrapText="1"/>
    </xf>
    <xf numFmtId="0" fontId="23" fillId="3" borderId="20" xfId="0" applyFont="1" applyFill="1" applyBorder="1" applyAlignment="1">
      <alignment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wrapText="1"/>
    </xf>
    <xf numFmtId="0" fontId="23" fillId="0" borderId="38" xfId="0" applyFont="1" applyBorder="1" applyAlignment="1">
      <alignment horizont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wrapText="1"/>
    </xf>
    <xf numFmtId="0" fontId="23" fillId="3" borderId="27" xfId="0" applyFont="1" applyFill="1" applyBorder="1" applyAlignment="1">
      <alignment wrapText="1"/>
    </xf>
    <xf numFmtId="0" fontId="23" fillId="2" borderId="38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8" fillId="2" borderId="11" xfId="2" applyFill="1" applyBorder="1" applyAlignment="1">
      <alignment wrapText="1"/>
    </xf>
    <xf numFmtId="0" fontId="23" fillId="2" borderId="13" xfId="0" applyFont="1" applyFill="1" applyBorder="1" applyAlignment="1">
      <alignment wrapText="1"/>
    </xf>
    <xf numFmtId="0" fontId="23" fillId="2" borderId="12" xfId="0" applyFont="1" applyFill="1" applyBorder="1" applyAlignment="1">
      <alignment wrapText="1"/>
    </xf>
    <xf numFmtId="0" fontId="23" fillId="2" borderId="15" xfId="0" applyFont="1" applyFill="1" applyBorder="1" applyAlignment="1">
      <alignment wrapText="1"/>
    </xf>
    <xf numFmtId="0" fontId="27" fillId="2" borderId="13" xfId="0" applyFont="1" applyFill="1" applyBorder="1"/>
    <xf numFmtId="0" fontId="23" fillId="2" borderId="25" xfId="0" applyFont="1" applyFill="1" applyBorder="1" applyAlignment="1">
      <alignment wrapText="1"/>
    </xf>
    <xf numFmtId="0" fontId="8" fillId="2" borderId="28" xfId="2" applyFill="1" applyBorder="1" applyAlignment="1">
      <alignment wrapText="1"/>
    </xf>
    <xf numFmtId="0" fontId="8" fillId="2" borderId="27" xfId="2" applyFill="1" applyBorder="1" applyAlignment="1">
      <alignment wrapText="1"/>
    </xf>
    <xf numFmtId="0" fontId="24" fillId="2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2" borderId="10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/>
    <xf numFmtId="0" fontId="23" fillId="2" borderId="47" xfId="0" applyFont="1" applyFill="1" applyBorder="1" applyAlignment="1">
      <alignment horizontal="center"/>
    </xf>
    <xf numFmtId="0" fontId="23" fillId="2" borderId="56" xfId="0" applyFont="1" applyFill="1" applyBorder="1" applyAlignment="1">
      <alignment horizontal="center"/>
    </xf>
    <xf numFmtId="0" fontId="23" fillId="2" borderId="43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0" fillId="0" borderId="61" xfId="0" applyFont="1" applyBorder="1" applyAlignment="1"/>
    <xf numFmtId="0" fontId="23" fillId="2" borderId="54" xfId="0" applyFont="1" applyFill="1" applyBorder="1" applyAlignment="1">
      <alignment horizontal="center" vertical="center" wrapText="1"/>
    </xf>
    <xf numFmtId="0" fontId="0" fillId="0" borderId="50" xfId="0" applyFont="1" applyBorder="1" applyAlignment="1"/>
    <xf numFmtId="0" fontId="23" fillId="2" borderId="18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0" fontId="23" fillId="0" borderId="26" xfId="0" applyFont="1" applyBorder="1" applyAlignment="1"/>
    <xf numFmtId="0" fontId="23" fillId="2" borderId="46" xfId="0" applyFont="1" applyFill="1" applyBorder="1" applyAlignment="1">
      <alignment horizontal="center" vertical="center" wrapText="1"/>
    </xf>
    <xf numFmtId="0" fontId="23" fillId="0" borderId="66" xfId="0" applyFont="1" applyBorder="1" applyAlignment="1"/>
    <xf numFmtId="0" fontId="23" fillId="0" borderId="4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10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licey3-kras.ru/" TargetMode="External"/><Relationship Id="rId117" Type="http://schemas.openxmlformats.org/officeDocument/2006/relationships/hyperlink" Target="http://154&#1096;&#1082;&#1086;&#1083;&#1072;.&#1088;&#1092;/" TargetMode="External"/><Relationship Id="rId21" Type="http://schemas.openxmlformats.org/officeDocument/2006/relationships/hyperlink" Target="https://sch55.ru/index.asp?page=1" TargetMode="External"/><Relationship Id="rId42" Type="http://schemas.openxmlformats.org/officeDocument/2006/relationships/hyperlink" Target="http://school89.mmc24421.cross-edu.ru/" TargetMode="External"/><Relationship Id="rId47" Type="http://schemas.openxmlformats.org/officeDocument/2006/relationships/hyperlink" Target="http://www.school-42.info/" TargetMode="External"/><Relationship Id="rId63" Type="http://schemas.openxmlformats.org/officeDocument/2006/relationships/hyperlink" Target="https://mboy28.wixsite.com/licey" TargetMode="External"/><Relationship Id="rId68" Type="http://schemas.openxmlformats.org/officeDocument/2006/relationships/hyperlink" Target="https://krassh78.nubex.ru/" TargetMode="External"/><Relationship Id="rId84" Type="http://schemas.openxmlformats.org/officeDocument/2006/relationships/hyperlink" Target="http://92school.ru/" TargetMode="External"/><Relationship Id="rId89" Type="http://schemas.openxmlformats.org/officeDocument/2006/relationships/hyperlink" Target="http://shkola150.ru/" TargetMode="External"/><Relationship Id="rId112" Type="http://schemas.openxmlformats.org/officeDocument/2006/relationships/hyperlink" Target="https://&#1096;&#1082;&#1086;&#1083;&#1072;121.&#1088;&#1092;/" TargetMode="External"/><Relationship Id="rId133" Type="http://schemas.openxmlformats.org/officeDocument/2006/relationships/hyperlink" Target="https://prmira.ru/news/buduschie-ajtishniki-krasnoyarskih-shkolnikov-nachali-uchit-tsifrovoj-i-kompyuternoj-gramotnosti/" TargetMode="External"/><Relationship Id="rId138" Type="http://schemas.openxmlformats.org/officeDocument/2006/relationships/hyperlink" Target="https://prmira.ru/news/buduschie-ajtishniki-krasnoyarskih-shkolnikov-nachali-uchit-tsifrovoj-i-kompyuternoj-gramotnosti/" TargetMode="External"/><Relationship Id="rId16" Type="http://schemas.openxmlformats.org/officeDocument/2006/relationships/hyperlink" Target="http://liceum6.ru/" TargetMode="External"/><Relationship Id="rId107" Type="http://schemas.openxmlformats.org/officeDocument/2006/relationships/hyperlink" Target="http://www.shkola-18.ru/" TargetMode="External"/><Relationship Id="rId11" Type="http://schemas.openxmlformats.org/officeDocument/2006/relationships/hyperlink" Target="http://shkola27.ru/" TargetMode="External"/><Relationship Id="rId32" Type="http://schemas.openxmlformats.org/officeDocument/2006/relationships/hyperlink" Target="https://www.gimnaziya15.ru/" TargetMode="External"/><Relationship Id="rId37" Type="http://schemas.openxmlformats.org/officeDocument/2006/relationships/hyperlink" Target="http://school50.ru/" TargetMode="External"/><Relationship Id="rId53" Type="http://schemas.openxmlformats.org/officeDocument/2006/relationships/hyperlink" Target="http://&#1083;&#1080;&#1094;&#1077;&#1081;-10.&#1088;&#1092;/" TargetMode="External"/><Relationship Id="rId58" Type="http://schemas.openxmlformats.org/officeDocument/2006/relationships/hyperlink" Target="http://sch30.org/" TargetMode="External"/><Relationship Id="rId74" Type="http://schemas.openxmlformats.org/officeDocument/2006/relationships/hyperlink" Target="https://school-4.krn.eduru.ru/about" TargetMode="External"/><Relationship Id="rId79" Type="http://schemas.openxmlformats.org/officeDocument/2006/relationships/hyperlink" Target="http://www.liceum9.ru/" TargetMode="External"/><Relationship Id="rId102" Type="http://schemas.openxmlformats.org/officeDocument/2006/relationships/hyperlink" Target="http://&#1096;&#1082;&#1086;&#1083;&#1072;115.&#1088;&#1092;/" TargetMode="External"/><Relationship Id="rId123" Type="http://schemas.openxmlformats.org/officeDocument/2006/relationships/hyperlink" Target="https://kimc.ms/obrazovanie/fgos/index.php?ELEMENT_ID=48311" TargetMode="External"/><Relationship Id="rId128" Type="http://schemas.openxmlformats.org/officeDocument/2006/relationships/hyperlink" Target="https://kimc.ms/pedagogam/professionalnyy-standart-pedagoga/index.php?ELEMENT_ID=50305" TargetMode="External"/><Relationship Id="rId144" Type="http://schemas.openxmlformats.org/officeDocument/2006/relationships/vmlDrawing" Target="../drawings/vmlDrawing1.vml"/><Relationship Id="rId5" Type="http://schemas.openxmlformats.org/officeDocument/2006/relationships/hyperlink" Target="http://www.gym8.ru/" TargetMode="External"/><Relationship Id="rId90" Type="http://schemas.openxmlformats.org/officeDocument/2006/relationships/hyperlink" Target="http://school147.krsnet.ru/" TargetMode="External"/><Relationship Id="rId95" Type="http://schemas.openxmlformats.org/officeDocument/2006/relationships/hyperlink" Target="http://mboush139.ucoz.net/" TargetMode="External"/><Relationship Id="rId22" Type="http://schemas.openxmlformats.org/officeDocument/2006/relationships/hyperlink" Target="http://school63.net/" TargetMode="External"/><Relationship Id="rId27" Type="http://schemas.openxmlformats.org/officeDocument/2006/relationships/hyperlink" Target="http://gumn7.ru/" TargetMode="External"/><Relationship Id="rId43" Type="http://schemas.openxmlformats.org/officeDocument/2006/relationships/hyperlink" Target="http://school94.net/" TargetMode="External"/><Relationship Id="rId48" Type="http://schemas.openxmlformats.org/officeDocument/2006/relationships/hyperlink" Target="http://45&#1096;&#1082;&#1086;&#1083;&#1072;.&#1088;&#1092;/" TargetMode="External"/><Relationship Id="rId64" Type="http://schemas.openxmlformats.org/officeDocument/2006/relationships/hyperlink" Target="http://gimnazy10.ru/" TargetMode="External"/><Relationship Id="rId69" Type="http://schemas.openxmlformats.org/officeDocument/2006/relationships/hyperlink" Target="https://sch7.ru/article.asp?id_text=14" TargetMode="External"/><Relationship Id="rId113" Type="http://schemas.openxmlformats.org/officeDocument/2006/relationships/hyperlink" Target="http://gymn2.ru/" TargetMode="External"/><Relationship Id="rId118" Type="http://schemas.openxmlformats.org/officeDocument/2006/relationships/hyperlink" Target="https://school56kras.ru/" TargetMode="External"/><Relationship Id="rId134" Type="http://schemas.openxmlformats.org/officeDocument/2006/relationships/hyperlink" Target="https://prmira.ru/news/buduschie-ajtishniki-krasnoyarskih-shkolnikov-nachali-uchit-tsifrovoj-i-kompyuternoj-gramotnosti/" TargetMode="External"/><Relationship Id="rId139" Type="http://schemas.openxmlformats.org/officeDocument/2006/relationships/hyperlink" Target="https://www.s148.ru/" TargetMode="External"/><Relationship Id="rId80" Type="http://schemas.openxmlformats.org/officeDocument/2006/relationships/hyperlink" Target="http://krasschool17.ru/" TargetMode="External"/><Relationship Id="rId85" Type="http://schemas.openxmlformats.org/officeDocument/2006/relationships/hyperlink" Target="http://mbou93.ru/" TargetMode="External"/><Relationship Id="rId3" Type="http://schemas.openxmlformats.org/officeDocument/2006/relationships/hyperlink" Target="http://www.lyceum7.ru/index" TargetMode="External"/><Relationship Id="rId12" Type="http://schemas.openxmlformats.org/officeDocument/2006/relationships/hyperlink" Target="http://51krsk.my1.ru/" TargetMode="External"/><Relationship Id="rId17" Type="http://schemas.openxmlformats.org/officeDocument/2006/relationships/hyperlink" Target="http://sch8.ucoz.ru/" TargetMode="External"/><Relationship Id="rId25" Type="http://schemas.openxmlformats.org/officeDocument/2006/relationships/hyperlink" Target="http://www.school-135.ru/" TargetMode="External"/><Relationship Id="rId33" Type="http://schemas.openxmlformats.org/officeDocument/2006/relationships/hyperlink" Target="http://school16.mmc24421.cross-edu.ru/" TargetMode="External"/><Relationship Id="rId38" Type="http://schemas.openxmlformats.org/officeDocument/2006/relationships/hyperlink" Target="http://&#1096;&#1082;&#1086;&#1083;&#1072;53.&#1088;&#1092;/" TargetMode="External"/><Relationship Id="rId46" Type="http://schemas.openxmlformats.org/officeDocument/2006/relationships/hyperlink" Target="https://mbou93.ru/ecologymp/" TargetMode="External"/><Relationship Id="rId59" Type="http://schemas.openxmlformats.org/officeDocument/2006/relationships/hyperlink" Target="http://sch366.ucoz.net/" TargetMode="External"/><Relationship Id="rId67" Type="http://schemas.openxmlformats.org/officeDocument/2006/relationships/hyperlink" Target="http://sch133.ru/" TargetMode="External"/><Relationship Id="rId103" Type="http://schemas.openxmlformats.org/officeDocument/2006/relationships/hyperlink" Target="http://school129.krsnet.ru/" TargetMode="External"/><Relationship Id="rId108" Type="http://schemas.openxmlformats.org/officeDocument/2006/relationships/hyperlink" Target="http://sch66.ru/" TargetMode="External"/><Relationship Id="rId116" Type="http://schemas.openxmlformats.org/officeDocument/2006/relationships/hyperlink" Target="http://&#1096;&#1082;&#1086;&#1083;&#1072;156.&#1088;&#1092;/" TargetMode="External"/><Relationship Id="rId124" Type="http://schemas.openxmlformats.org/officeDocument/2006/relationships/hyperlink" Target="https://kimc.ms/obrazovanie/inklyuzivnoe-obrazovanie/index.php?ELEMENT_ID=48994" TargetMode="External"/><Relationship Id="rId129" Type="http://schemas.openxmlformats.org/officeDocument/2006/relationships/hyperlink" Target="http://&#1075;&#1080;&#1084;&#1085;&#1072;&#1079;&#1080;&#1103;14.&#1088;&#1092;/18-%D0%BA%D0%BD%D0%B8%D0%B3%D0%B0-%D1%80%D0%B5%D0%BA%D0%BE%D1%80%D0%B4%D0%BE%D0%B2/1471-%D0%B4%D0%BE%D1%81%D1%82%D0%B8%D0%B6%D0%B5%D0%BD%D0%B8%D1%8F-2019-2020" TargetMode="External"/><Relationship Id="rId137" Type="http://schemas.openxmlformats.org/officeDocument/2006/relationships/hyperlink" Target="https://prmira.ru/news/buduschie-ajtishniki-krasnoyarskih-shkolnikov-nachali-uchit-tsifrovoj-i-kompyuternoj-gramotnosti/" TargetMode="External"/><Relationship Id="rId20" Type="http://schemas.openxmlformats.org/officeDocument/2006/relationships/hyperlink" Target="http://school49.schoolsite.ru/index.html" TargetMode="External"/><Relationship Id="rId41" Type="http://schemas.openxmlformats.org/officeDocument/2006/relationships/hyperlink" Target="http://school79.edusite.ru/" TargetMode="External"/><Relationship Id="rId54" Type="http://schemas.openxmlformats.org/officeDocument/2006/relationships/hyperlink" Target="https://school-int.kob.ru/content/932%20&#1080;&#1085;&#1085;&#1086;&#1074;&#1072;&#1094;&#1080;&#1086;&#1085;&#1085;&#1072;&#1103;%20&#1076;&#1077;&#1103;&#1090;&#1077;&#1083;&#1100;&#1085;&#1086;&#1089;&#1090;&#1100;" TargetMode="External"/><Relationship Id="rId62" Type="http://schemas.openxmlformats.org/officeDocument/2006/relationships/hyperlink" Target="http://www.shkola150.ru/bazovaya-ploshhadka/%20&#1074;%20&#1050;&#1057;&#1050;&#1054;-%20&#1073;&#1072;&#1079;&#1086;&#1074;&#1072;&#1103;%20&#1087;&#1083;&#1086;&#1097;&#1072;&#1076;&#1082;&#1072;" TargetMode="External"/><Relationship Id="rId70" Type="http://schemas.openxmlformats.org/officeDocument/2006/relationships/hyperlink" Target="http://www.153krsk.ru/" TargetMode="External"/><Relationship Id="rId75" Type="http://schemas.openxmlformats.org/officeDocument/2006/relationships/hyperlink" Target="http://www.school10.org/other/bazran" TargetMode="External"/><Relationship Id="rId83" Type="http://schemas.openxmlformats.org/officeDocument/2006/relationships/hyperlink" Target="http://76&#1096;&#1082;&#1086;&#1083;&#1072;.&#1088;&#1092;/" TargetMode="External"/><Relationship Id="rId88" Type="http://schemas.openxmlformats.org/officeDocument/2006/relationships/hyperlink" Target="http://sch91.ru/" TargetMode="External"/><Relationship Id="rId91" Type="http://schemas.openxmlformats.org/officeDocument/2006/relationships/hyperlink" Target="https://school-141.ru/" TargetMode="External"/><Relationship Id="rId96" Type="http://schemas.openxmlformats.org/officeDocument/2006/relationships/hyperlink" Target="http://sch108krs.ucoz.com/" TargetMode="External"/><Relationship Id="rId111" Type="http://schemas.openxmlformats.org/officeDocument/2006/relationships/hyperlink" Target="http://school85krsk.edusite.ru/" TargetMode="External"/><Relationship Id="rId132" Type="http://schemas.openxmlformats.org/officeDocument/2006/relationships/hyperlink" Target="https://prmira.ru/news/buduschie-ajtishniki-krasnoyarskih-shkolnikov-nachali-uchit-tsifrovoj-i-kompyuternoj-gramotnosti/" TargetMode="External"/><Relationship Id="rId140" Type="http://schemas.openxmlformats.org/officeDocument/2006/relationships/hyperlink" Target="http://sch81.moy.su/" TargetMode="External"/><Relationship Id="rId145" Type="http://schemas.openxmlformats.org/officeDocument/2006/relationships/comments" Target="../comments1.xml"/><Relationship Id="rId1" Type="http://schemas.openxmlformats.org/officeDocument/2006/relationships/hyperlink" Target="https://kimc.ms/pedagogam/shkola-molodogo-pedagoga/bazovye-ploshchadki.php%20&#1087;&#1083;&#1072;&#1085;%20&#1075;&#1088;&#1072;&#1092;&#1080;&#1082;%20&#1084;&#1077;&#1088;&#1086;&#1087;&#1088;&#1080;&#1103;&#1090;&#1080;&#1081;%20&#1085;&#1072;%20&#1089;&#1072;&#1081;&#1090;&#1077;%20&#1050;&#1048;&#1052;&#1062;%20&#1084;&#1086;&#1083;&#1086;&#1076;&#1099;&#1077;%20&#1087;&#1077;&#1076;&#1072;&#1075;&#1086;&#1075;&#1080;" TargetMode="External"/><Relationship Id="rId6" Type="http://schemas.openxmlformats.org/officeDocument/2006/relationships/hyperlink" Target="http://school32-krsk.ru/category/03-teacher" TargetMode="External"/><Relationship Id="rId15" Type="http://schemas.openxmlformats.org/officeDocument/2006/relationships/hyperlink" Target="http://gimn6.ru/" TargetMode="External"/><Relationship Id="rId23" Type="http://schemas.openxmlformats.org/officeDocument/2006/relationships/hyperlink" Target="http://sch81.moy.su/index/krasnojarskij_standart_kachestva_obrazovanija/0-297%20&#1074;%20&#1050;&#1057;&#1050;&#1054;%20&#1088;&#1072;&#1079;&#1084;&#1077;&#1097;&#1077;&#1085;&#1072;%20&#1080;&#1085;&#1092;&#1086;&#1088;&#1084;&#1072;&#1094;&#1080;&#1103;" TargetMode="External"/><Relationship Id="rId28" Type="http://schemas.openxmlformats.org/officeDocument/2006/relationships/hyperlink" Target="http://hundred.ucoz.ru/" TargetMode="External"/><Relationship Id="rId36" Type="http://schemas.openxmlformats.org/officeDocument/2006/relationships/hyperlink" Target="http://school31kras.ru/" TargetMode="External"/><Relationship Id="rId49" Type="http://schemas.openxmlformats.org/officeDocument/2006/relationships/hyperlink" Target="http://gimn3.ru/" TargetMode="External"/><Relationship Id="rId57" Type="http://schemas.openxmlformats.org/officeDocument/2006/relationships/hyperlink" Target="http://21sch.ru/" TargetMode="External"/><Relationship Id="rId106" Type="http://schemas.openxmlformats.org/officeDocument/2006/relationships/hyperlink" Target="http://school152-krs.ru/" TargetMode="External"/><Relationship Id="rId114" Type="http://schemas.openxmlformats.org/officeDocument/2006/relationships/hyperlink" Target="http://school72.ru/bazovaya-ploshchadka/" TargetMode="External"/><Relationship Id="rId119" Type="http://schemas.openxmlformats.org/officeDocument/2006/relationships/hyperlink" Target="http://&#1096;&#1082;&#1086;&#1083;&#1072;1-&#1089;&#1091;&#1088;&#1080;&#1082;&#1086;&#1074;&#1072;.&#1088;&#1092;/" TargetMode="External"/><Relationship Id="rId127" Type="http://schemas.openxmlformats.org/officeDocument/2006/relationships/hyperlink" Target="https://kimc.ms/obrazovanie/izdatelstva/index.php?ELEMENT_ID=42621" TargetMode="External"/><Relationship Id="rId10" Type="http://schemas.openxmlformats.org/officeDocument/2006/relationships/hyperlink" Target="https://pro-gymnasium-131.jimdo.com/" TargetMode="External"/><Relationship Id="rId31" Type="http://schemas.openxmlformats.org/officeDocument/2006/relationships/hyperlink" Target="http://gim11.ru/" TargetMode="External"/><Relationship Id="rId44" Type="http://schemas.openxmlformats.org/officeDocument/2006/relationships/hyperlink" Target="https://www.s148.ru/" TargetMode="External"/><Relationship Id="rId52" Type="http://schemas.openxmlformats.org/officeDocument/2006/relationships/hyperlink" Target="http://lyceum-8.ru/" TargetMode="External"/><Relationship Id="rId60" Type="http://schemas.openxmlformats.org/officeDocument/2006/relationships/hyperlink" Target="http://sch73.ucoz.ru/" TargetMode="External"/><Relationship Id="rId65" Type="http://schemas.openxmlformats.org/officeDocument/2006/relationships/hyperlink" Target="https://sch55.ru/article.asp?id_text=154%20%20&#1074;%20&#1080;&#1085;&#1082;&#1083;&#1102;&#1079;&#1080;&#1074;&#1085;&#1086;&#1084;%20&#1086;&#1073;&#1088;&#1072;&#1079;&#1086;&#1074;&#1072;&#1085;&#1080;&#1080;" TargetMode="External"/><Relationship Id="rId73" Type="http://schemas.openxmlformats.org/officeDocument/2006/relationships/hyperlink" Target="https://www.licey2.ru/" TargetMode="External"/><Relationship Id="rId78" Type="http://schemas.openxmlformats.org/officeDocument/2006/relationships/hyperlink" Target="http://www.&#1075;&#1080;&#1084;&#1085;&#1072;&#1079;&#1080;&#1103;14.&#1088;&#1092;/" TargetMode="External"/><Relationship Id="rId81" Type="http://schemas.openxmlformats.org/officeDocument/2006/relationships/hyperlink" Target="http://www.school23krs.ru/" TargetMode="External"/><Relationship Id="rId86" Type="http://schemas.openxmlformats.org/officeDocument/2006/relationships/hyperlink" Target="http://&#1096;&#1082;&#1086;&#1083;&#1072;137.&#1088;&#1092;/" TargetMode="External"/><Relationship Id="rId94" Type="http://schemas.openxmlformats.org/officeDocument/2006/relationships/hyperlink" Target="http://school-134.ucoz.ru/" TargetMode="External"/><Relationship Id="rId99" Type="http://schemas.openxmlformats.org/officeDocument/2006/relationships/hyperlink" Target="http://sch7.ru/" TargetMode="External"/><Relationship Id="rId101" Type="http://schemas.openxmlformats.org/officeDocument/2006/relationships/hyperlink" Target="http://www.school98.ru/" TargetMode="External"/><Relationship Id="rId122" Type="http://schemas.openxmlformats.org/officeDocument/2006/relationships/hyperlink" Target="http://school82-krsk.ru/index.php" TargetMode="External"/><Relationship Id="rId130" Type="http://schemas.openxmlformats.org/officeDocument/2006/relationships/hyperlink" Target="https://prmira.ru/news/buduschie-ajtishniki-krasnoyarskih-shkolnikov-nachali-uchit-tsifrovoj-i-kompyuternoj-gramotnosti/" TargetMode="External"/><Relationship Id="rId135" Type="http://schemas.openxmlformats.org/officeDocument/2006/relationships/hyperlink" Target="http://shkola12krsk.ru/" TargetMode="External"/><Relationship Id="rId143" Type="http://schemas.openxmlformats.org/officeDocument/2006/relationships/printerSettings" Target="../printerSettings/printerSettings2.bin"/><Relationship Id="rId4" Type="http://schemas.openxmlformats.org/officeDocument/2006/relationships/hyperlink" Target="http://www.gymnasium9.ru/" TargetMode="External"/><Relationship Id="rId9" Type="http://schemas.openxmlformats.org/officeDocument/2006/relationships/hyperlink" Target="http://www.sc19.ru/" TargetMode="External"/><Relationship Id="rId13" Type="http://schemas.openxmlformats.org/officeDocument/2006/relationships/hyperlink" Target="http://155&#1096;&#1082;&#1086;&#1083;&#1072;.&#1088;&#1092;/" TargetMode="External"/><Relationship Id="rId18" Type="http://schemas.openxmlformats.org/officeDocument/2006/relationships/hyperlink" Target="http://11y.ru/" TargetMode="External"/><Relationship Id="rId39" Type="http://schemas.openxmlformats.org/officeDocument/2006/relationships/hyperlink" Target="http://www.school64.ru/" TargetMode="External"/><Relationship Id="rId109" Type="http://schemas.openxmlformats.org/officeDocument/2006/relationships/hyperlink" Target="http://www.school70-krs.ru/" TargetMode="External"/><Relationship Id="rId34" Type="http://schemas.openxmlformats.org/officeDocument/2006/relationships/hyperlink" Target="http://krsk-school47.ru/" TargetMode="External"/><Relationship Id="rId50" Type="http://schemas.openxmlformats.org/officeDocument/2006/relationships/hyperlink" Target="http://www.krs-gimnazy13.ru/" TargetMode="External"/><Relationship Id="rId55" Type="http://schemas.openxmlformats.org/officeDocument/2006/relationships/hyperlink" Target="http://school-int.kob.ru/" TargetMode="External"/><Relationship Id="rId76" Type="http://schemas.openxmlformats.org/officeDocument/2006/relationships/hyperlink" Target="http://school72.ru/" TargetMode="External"/><Relationship Id="rId97" Type="http://schemas.openxmlformats.org/officeDocument/2006/relationships/hyperlink" Target="http://sch5.ru/" TargetMode="External"/><Relationship Id="rId104" Type="http://schemas.openxmlformats.org/officeDocument/2006/relationships/hyperlink" Target="http://school143.ru/" TargetMode="External"/><Relationship Id="rId120" Type="http://schemas.openxmlformats.org/officeDocument/2006/relationships/hyperlink" Target="http://school62-kras.ru/" TargetMode="External"/><Relationship Id="rId125" Type="http://schemas.openxmlformats.org/officeDocument/2006/relationships/hyperlink" Target="https://kimc.ms/obrazovanie/inklyuzivnoe-obrazovanie/index.php?ELEMENT_ID=48992" TargetMode="External"/><Relationship Id="rId141" Type="http://schemas.openxmlformats.org/officeDocument/2006/relationships/hyperlink" Target="http://kras-school95.edusite.ru/" TargetMode="External"/><Relationship Id="rId7" Type="http://schemas.openxmlformats.org/officeDocument/2006/relationships/hyperlink" Target="http://sh86.ru/" TargetMode="External"/><Relationship Id="rId71" Type="http://schemas.openxmlformats.org/officeDocument/2006/relationships/hyperlink" Target="https://www.153krsk.ru/dopolnitelnye-svedeniya/gorodskaya-bazovaya-ploshchadka" TargetMode="External"/><Relationship Id="rId92" Type="http://schemas.openxmlformats.org/officeDocument/2006/relationships/hyperlink" Target="http://school144.my1.ru/" TargetMode="External"/><Relationship Id="rId2" Type="http://schemas.openxmlformats.org/officeDocument/2006/relationships/hyperlink" Target="https://&#1075;&#1080;&#1084;&#1085;&#1072;&#1079;&#1080;&#1103;5.&#1088;&#1092;/" TargetMode="External"/><Relationship Id="rId29" Type="http://schemas.openxmlformats.org/officeDocument/2006/relationships/hyperlink" Target="http://school13-krsk.ru/" TargetMode="External"/><Relationship Id="rId24" Type="http://schemas.openxmlformats.org/officeDocument/2006/relationships/hyperlink" Target="https://shko90.ru/all-info" TargetMode="External"/><Relationship Id="rId40" Type="http://schemas.openxmlformats.org/officeDocument/2006/relationships/hyperlink" Target="http://65.ucoz.ru/" TargetMode="External"/><Relationship Id="rId45" Type="http://schemas.openxmlformats.org/officeDocument/2006/relationships/hyperlink" Target="http://www.univers.su/" TargetMode="External"/><Relationship Id="rId66" Type="http://schemas.openxmlformats.org/officeDocument/2006/relationships/hyperlink" Target="http://schkola39.ucoz.ru/" TargetMode="External"/><Relationship Id="rId87" Type="http://schemas.openxmlformats.org/officeDocument/2006/relationships/hyperlink" Target="http://sch149.avers-telecom.ru/" TargetMode="External"/><Relationship Id="rId110" Type="http://schemas.openxmlformats.org/officeDocument/2006/relationships/hyperlink" Target="http://24.krskschool.ru/" TargetMode="External"/><Relationship Id="rId115" Type="http://schemas.openxmlformats.org/officeDocument/2006/relationships/hyperlink" Target="https://kimc.ms/pedagogam/shkola-molodogo-pedagoga/index.php?ELEMENT_ID=49417" TargetMode="External"/><Relationship Id="rId131" Type="http://schemas.openxmlformats.org/officeDocument/2006/relationships/hyperlink" Target="https://prmira.ru/news/buduschie-ajtishniki-krasnoyarskih-shkolnikov-nachali-uchit-tsifrovoj-i-kompyuternoj-gramotnosti/" TargetMode="External"/><Relationship Id="rId136" Type="http://schemas.openxmlformats.org/officeDocument/2006/relationships/hyperlink" Target="http://www.sc19.ru/about/index.php?sphrase_id=297" TargetMode="External"/><Relationship Id="rId61" Type="http://schemas.openxmlformats.org/officeDocument/2006/relationships/hyperlink" Target="http://&#1082;&#1088;-&#1096;&#1082;84.&#1091;&#1095;&#1080;&#1089;&#1100;&#1091;&#1095;&#1080;&#1089;&#1100;.&#1088;&#1092;/" TargetMode="External"/><Relationship Id="rId82" Type="http://schemas.openxmlformats.org/officeDocument/2006/relationships/hyperlink" Target="http://&#1096;&#1082;&#1086;&#1083;&#1072;34.&#1088;&#1092;/" TargetMode="External"/><Relationship Id="rId19" Type="http://schemas.openxmlformats.org/officeDocument/2006/relationships/hyperlink" Target="http://sch46.jimdo.com/" TargetMode="External"/><Relationship Id="rId14" Type="http://schemas.openxmlformats.org/officeDocument/2006/relationships/hyperlink" Target="http://www.gymn4.ru/" TargetMode="External"/><Relationship Id="rId30" Type="http://schemas.openxmlformats.org/officeDocument/2006/relationships/hyperlink" Target="http://gim11.ru/index.php" TargetMode="External"/><Relationship Id="rId35" Type="http://schemas.openxmlformats.org/officeDocument/2006/relationships/hyperlink" Target="http://school44.my1.ru/" TargetMode="External"/><Relationship Id="rId56" Type="http://schemas.openxmlformats.org/officeDocument/2006/relationships/hyperlink" Target="http://www.hk3.ucoz.ru/" TargetMode="External"/><Relationship Id="rId77" Type="http://schemas.openxmlformats.org/officeDocument/2006/relationships/hyperlink" Target="http://school99krsk.ucoz.com/" TargetMode="External"/><Relationship Id="rId100" Type="http://schemas.openxmlformats.org/officeDocument/2006/relationships/hyperlink" Target="http://69shkola.ru/" TargetMode="External"/><Relationship Id="rId105" Type="http://schemas.openxmlformats.org/officeDocument/2006/relationships/hyperlink" Target="http://151&#1096;&#1082;&#1086;&#1083;&#1072;.&#1088;&#1092;/" TargetMode="External"/><Relationship Id="rId126" Type="http://schemas.openxmlformats.org/officeDocument/2006/relationships/hyperlink" Target="https://kimc.ms/obrazovanie/inklyuzivnoe-obrazovanie/index.php?ELEMENT_ID=48900" TargetMode="External"/><Relationship Id="rId8" Type="http://schemas.openxmlformats.org/officeDocument/2006/relationships/hyperlink" Target="http://school32-krsk.ru/" TargetMode="External"/><Relationship Id="rId51" Type="http://schemas.openxmlformats.org/officeDocument/2006/relationships/hyperlink" Target="http://www.lyc1.edu.ru/" TargetMode="External"/><Relationship Id="rId72" Type="http://schemas.openxmlformats.org/officeDocument/2006/relationships/hyperlink" Target="http://gim16.ru/" TargetMode="External"/><Relationship Id="rId93" Type="http://schemas.openxmlformats.org/officeDocument/2006/relationships/hyperlink" Target="http://sch145.edusite.ru/" TargetMode="External"/><Relationship Id="rId98" Type="http://schemas.openxmlformats.org/officeDocument/2006/relationships/hyperlink" Target="http://school2.krsnet.ru/" TargetMode="External"/><Relationship Id="rId121" Type="http://schemas.openxmlformats.org/officeDocument/2006/relationships/hyperlink" Target="http://&#1096;&#1082;&#1086;&#1083;&#1072;6&#1082;&#1088;&#1072;&#1089;&#1085;&#1086;&#1103;&#1088;&#1089;&#1082;.&#1088;&#1092;/" TargetMode="External"/><Relationship Id="rId142" Type="http://schemas.openxmlformats.org/officeDocument/2006/relationships/hyperlink" Target="http://school152-krs.ru/index.php/krasnoyarskij-standart-kachestva-obrazovaniya/bazovye-ploshchadk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cppmisp2.ru/" TargetMode="External"/><Relationship Id="rId7" Type="http://schemas.openxmlformats.org/officeDocument/2006/relationships/hyperlink" Target="http://dou24.ru/centr9" TargetMode="External"/><Relationship Id="rId2" Type="http://schemas.openxmlformats.org/officeDocument/2006/relationships/hyperlink" Target="http://7centr.ru/" TargetMode="External"/><Relationship Id="rId1" Type="http://schemas.openxmlformats.org/officeDocument/2006/relationships/hyperlink" Target="http://www.kras-dou.ru/pd-center1" TargetMode="External"/><Relationship Id="rId6" Type="http://schemas.openxmlformats.org/officeDocument/2006/relationships/hyperlink" Target="http://cpprk6.ru/" TargetMode="External"/><Relationship Id="rId5" Type="http://schemas.openxmlformats.org/officeDocument/2006/relationships/hyperlink" Target="http://www.centerego.ru/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://soznanie-kkr.ru/?p=29" TargetMode="External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oc1.ru/" TargetMode="External"/><Relationship Id="rId13" Type="http://schemas.openxmlformats.org/officeDocument/2006/relationships/hyperlink" Target="http://mboudodsut.ucoz.ru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cdod5.ru/" TargetMode="External"/><Relationship Id="rId7" Type="http://schemas.openxmlformats.org/officeDocument/2006/relationships/hyperlink" Target="http://oct-ddt.ucoz.ru/" TargetMode="External"/><Relationship Id="rId12" Type="http://schemas.openxmlformats.org/officeDocument/2006/relationships/hyperlink" Target="http://aeroschool.ru/" TargetMode="External"/><Relationship Id="rId17" Type="http://schemas.openxmlformats.org/officeDocument/2006/relationships/hyperlink" Target="http://www.cdt4.ru/" TargetMode="External"/><Relationship Id="rId2" Type="http://schemas.openxmlformats.org/officeDocument/2006/relationships/hyperlink" Target="http://&#1096;&#1082;&#1086;&#1083;&#1072;&#1089;&#1072;&#1084;&#1086;&#1086;&#1087;&#1088;&#1077;&#1076;&#1077;&#1083;&#1077;&#1085;&#1080;&#1103;.&#1088;&#1092;/%20&#1048;&#1053;&#1060;&#1054;&#1056;&#1052;&#1040;&#1062;&#1048;&#1048;%20&#1053;&#1045;&#1058;" TargetMode="External"/><Relationship Id="rId16" Type="http://schemas.openxmlformats.org/officeDocument/2006/relationships/hyperlink" Target="mailto:cdod4@mail.ru" TargetMode="External"/><Relationship Id="rId20" Type="http://schemas.openxmlformats.org/officeDocument/2006/relationships/comments" Target="../comments3.xml"/><Relationship Id="rId1" Type="http://schemas.openxmlformats.org/officeDocument/2006/relationships/hyperlink" Target="http://ct3-24.ru/%20&#1048;&#1085;&#1092;&#1086;&#1088;&#1084;&#1072;&#1094;&#1080;&#1080;%20&#1085;&#1077;&#1090;" TargetMode="External"/><Relationship Id="rId6" Type="http://schemas.openxmlformats.org/officeDocument/2006/relationships/hyperlink" Target="http://www.cdt2.ru/" TargetMode="External"/><Relationship Id="rId11" Type="http://schemas.openxmlformats.org/officeDocument/2006/relationships/hyperlink" Target="http://ddiu.wmsite.ru/" TargetMode="External"/><Relationship Id="rId5" Type="http://schemas.openxmlformats.org/officeDocument/2006/relationships/hyperlink" Target="http://cdt.krsnet.ru/%20&#1054;&#1090;&#1095;&#1105;&#1090;&#1072;%20&#1085;&#1077;&#1090;" TargetMode="External"/><Relationship Id="rId15" Type="http://schemas.openxmlformats.org/officeDocument/2006/relationships/hyperlink" Target="mailto:24424muk1@gmail.com" TargetMode="External"/><Relationship Id="rId10" Type="http://schemas.openxmlformats.org/officeDocument/2006/relationships/hyperlink" Target="http://cvr-24.ru/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http://cps.krsnet.ru/" TargetMode="External"/><Relationship Id="rId9" Type="http://schemas.openxmlformats.org/officeDocument/2006/relationships/hyperlink" Target="http://www.new.docentr.ru/" TargetMode="External"/><Relationship Id="rId14" Type="http://schemas.openxmlformats.org/officeDocument/2006/relationships/hyperlink" Target="mailto:radiotehnik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zoomScale="90" zoomScaleNormal="90" workbookViewId="0">
      <pane ySplit="3" topLeftCell="A13" activePane="bottomLeft" state="frozen"/>
      <selection pane="bottomLeft" activeCell="C223" sqref="C223"/>
    </sheetView>
  </sheetViews>
  <sheetFormatPr defaultRowHeight="15" x14ac:dyDescent="0.25"/>
  <cols>
    <col min="1" max="1" width="5.140625" style="2" customWidth="1"/>
    <col min="2" max="2" width="27.140625" style="4" customWidth="1"/>
  </cols>
  <sheetData>
    <row r="1" spans="1:2" x14ac:dyDescent="0.25">
      <c r="A1" s="343" t="s">
        <v>0</v>
      </c>
      <c r="B1" s="344" t="s">
        <v>1</v>
      </c>
    </row>
    <row r="2" spans="1:2" x14ac:dyDescent="0.25">
      <c r="A2" s="343"/>
      <c r="B2" s="344"/>
    </row>
    <row r="3" spans="1:2" ht="15.75" thickBot="1" x14ac:dyDescent="0.3">
      <c r="A3" s="12" t="e">
        <f>A18+A42+A67+A92+A128+A196+#REF!</f>
        <v>#REF!</v>
      </c>
      <c r="B3" s="13" t="s">
        <v>2</v>
      </c>
    </row>
    <row r="4" spans="1:2" ht="15.75" thickBot="1" x14ac:dyDescent="0.3">
      <c r="A4" s="270" t="s">
        <v>3</v>
      </c>
      <c r="B4" s="3"/>
    </row>
    <row r="5" spans="1:2" x14ac:dyDescent="0.25">
      <c r="A5" s="271">
        <v>1</v>
      </c>
      <c r="B5" s="11" t="s">
        <v>4</v>
      </c>
    </row>
    <row r="6" spans="1:2" x14ac:dyDescent="0.25">
      <c r="A6" s="283">
        <v>2</v>
      </c>
      <c r="B6" s="6" t="s">
        <v>5</v>
      </c>
    </row>
    <row r="7" spans="1:2" x14ac:dyDescent="0.25">
      <c r="A7" s="283">
        <v>3</v>
      </c>
      <c r="B7" s="6" t="s">
        <v>6</v>
      </c>
    </row>
    <row r="8" spans="1:2" x14ac:dyDescent="0.25">
      <c r="A8" s="283">
        <v>4</v>
      </c>
      <c r="B8" s="6" t="s">
        <v>7</v>
      </c>
    </row>
    <row r="9" spans="1:2" x14ac:dyDescent="0.25">
      <c r="A9" s="283">
        <v>5</v>
      </c>
      <c r="B9" s="6" t="s">
        <v>8</v>
      </c>
    </row>
    <row r="10" spans="1:2" x14ac:dyDescent="0.25">
      <c r="A10" s="283">
        <v>6</v>
      </c>
      <c r="B10" s="6" t="s">
        <v>9</v>
      </c>
    </row>
    <row r="11" spans="1:2" x14ac:dyDescent="0.25">
      <c r="A11" s="283">
        <v>7</v>
      </c>
      <c r="B11" s="6" t="s">
        <v>10</v>
      </c>
    </row>
    <row r="12" spans="1:2" x14ac:dyDescent="0.25">
      <c r="A12" s="283">
        <v>8</v>
      </c>
      <c r="B12" s="6" t="s">
        <v>11</v>
      </c>
    </row>
    <row r="13" spans="1:2" x14ac:dyDescent="0.25">
      <c r="A13" s="283">
        <v>9</v>
      </c>
      <c r="B13" s="6" t="s">
        <v>12</v>
      </c>
    </row>
    <row r="14" spans="1:2" x14ac:dyDescent="0.25">
      <c r="A14" s="283">
        <v>10</v>
      </c>
      <c r="B14" s="6" t="s">
        <v>13</v>
      </c>
    </row>
    <row r="15" spans="1:2" x14ac:dyDescent="0.25">
      <c r="A15" s="283">
        <v>11</v>
      </c>
      <c r="B15" s="6" t="s">
        <v>14</v>
      </c>
    </row>
    <row r="16" spans="1:2" x14ac:dyDescent="0.25">
      <c r="A16" s="283">
        <v>12</v>
      </c>
      <c r="B16" s="6" t="s">
        <v>15</v>
      </c>
    </row>
    <row r="17" spans="1:2" x14ac:dyDescent="0.25">
      <c r="A17" s="283">
        <v>13</v>
      </c>
      <c r="B17" s="6" t="s">
        <v>16</v>
      </c>
    </row>
    <row r="18" spans="1:2" ht="15.75" thickBot="1" x14ac:dyDescent="0.3">
      <c r="A18" s="272">
        <v>14</v>
      </c>
      <c r="B18" s="10" t="s">
        <v>17</v>
      </c>
    </row>
    <row r="19" spans="1:2" ht="15.75" thickBot="1" x14ac:dyDescent="0.3">
      <c r="A19" s="270" t="s">
        <v>18</v>
      </c>
      <c r="B19" s="3"/>
    </row>
    <row r="20" spans="1:2" x14ac:dyDescent="0.25">
      <c r="A20" s="271">
        <v>1</v>
      </c>
      <c r="B20" s="11" t="s">
        <v>19</v>
      </c>
    </row>
    <row r="21" spans="1:2" x14ac:dyDescent="0.25">
      <c r="A21" s="283">
        <v>2</v>
      </c>
      <c r="B21" s="6" t="s">
        <v>20</v>
      </c>
    </row>
    <row r="22" spans="1:2" x14ac:dyDescent="0.25">
      <c r="A22" s="283">
        <v>3</v>
      </c>
      <c r="B22" s="6" t="s">
        <v>21</v>
      </c>
    </row>
    <row r="23" spans="1:2" x14ac:dyDescent="0.25">
      <c r="A23" s="283">
        <v>4</v>
      </c>
      <c r="B23" s="6" t="s">
        <v>22</v>
      </c>
    </row>
    <row r="24" spans="1:2" x14ac:dyDescent="0.25">
      <c r="A24" s="283">
        <v>5</v>
      </c>
      <c r="B24" s="6" t="s">
        <v>23</v>
      </c>
    </row>
    <row r="25" spans="1:2" x14ac:dyDescent="0.25">
      <c r="A25" s="283">
        <v>6</v>
      </c>
      <c r="B25" s="6" t="s">
        <v>24</v>
      </c>
    </row>
    <row r="26" spans="1:2" x14ac:dyDescent="0.25">
      <c r="A26" s="283">
        <v>7</v>
      </c>
      <c r="B26" s="6" t="s">
        <v>25</v>
      </c>
    </row>
    <row r="27" spans="1:2" x14ac:dyDescent="0.25">
      <c r="A27" s="283">
        <v>8</v>
      </c>
      <c r="B27" s="6" t="s">
        <v>26</v>
      </c>
    </row>
    <row r="28" spans="1:2" x14ac:dyDescent="0.25">
      <c r="A28" s="283">
        <v>9</v>
      </c>
      <c r="B28" s="6" t="s">
        <v>27</v>
      </c>
    </row>
    <row r="29" spans="1:2" x14ac:dyDescent="0.25">
      <c r="A29" s="283">
        <v>10</v>
      </c>
      <c r="B29" s="6" t="s">
        <v>28</v>
      </c>
    </row>
    <row r="30" spans="1:2" x14ac:dyDescent="0.25">
      <c r="A30" s="283">
        <v>11</v>
      </c>
      <c r="B30" s="6" t="s">
        <v>29</v>
      </c>
    </row>
    <row r="31" spans="1:2" x14ac:dyDescent="0.25">
      <c r="A31" s="283">
        <v>12</v>
      </c>
      <c r="B31" s="6" t="s">
        <v>30</v>
      </c>
    </row>
    <row r="32" spans="1:2" x14ac:dyDescent="0.25">
      <c r="A32" s="283">
        <v>13</v>
      </c>
      <c r="B32" s="6" t="s">
        <v>31</v>
      </c>
    </row>
    <row r="33" spans="1:2" x14ac:dyDescent="0.25">
      <c r="A33" s="283">
        <v>14</v>
      </c>
      <c r="B33" s="6" t="s">
        <v>32</v>
      </c>
    </row>
    <row r="34" spans="1:2" x14ac:dyDescent="0.25">
      <c r="A34" s="283">
        <v>15</v>
      </c>
      <c r="B34" s="6" t="s">
        <v>33</v>
      </c>
    </row>
    <row r="35" spans="1:2" x14ac:dyDescent="0.25">
      <c r="A35" s="283">
        <v>16</v>
      </c>
      <c r="B35" s="6" t="s">
        <v>34</v>
      </c>
    </row>
    <row r="36" spans="1:2" x14ac:dyDescent="0.25">
      <c r="A36" s="283">
        <v>17</v>
      </c>
      <c r="B36" s="6" t="s">
        <v>35</v>
      </c>
    </row>
    <row r="37" spans="1:2" x14ac:dyDescent="0.25">
      <c r="A37" s="283">
        <v>18</v>
      </c>
      <c r="B37" s="6" t="s">
        <v>36</v>
      </c>
    </row>
    <row r="38" spans="1:2" x14ac:dyDescent="0.25">
      <c r="A38" s="283">
        <v>19</v>
      </c>
      <c r="B38" s="6" t="s">
        <v>37</v>
      </c>
    </row>
    <row r="39" spans="1:2" x14ac:dyDescent="0.25">
      <c r="A39" s="283">
        <v>20</v>
      </c>
      <c r="B39" s="6" t="s">
        <v>38</v>
      </c>
    </row>
    <row r="40" spans="1:2" x14ac:dyDescent="0.25">
      <c r="A40" s="283">
        <v>21</v>
      </c>
      <c r="B40" s="6" t="s">
        <v>39</v>
      </c>
    </row>
    <row r="41" spans="1:2" x14ac:dyDescent="0.25">
      <c r="A41" s="283">
        <v>22</v>
      </c>
      <c r="B41" s="6" t="s">
        <v>40</v>
      </c>
    </row>
    <row r="42" spans="1:2" ht="15.75" thickBot="1" x14ac:dyDescent="0.3">
      <c r="A42" s="272">
        <v>23</v>
      </c>
      <c r="B42" s="10" t="s">
        <v>41</v>
      </c>
    </row>
    <row r="43" spans="1:2" ht="15.75" thickBot="1" x14ac:dyDescent="0.3">
      <c r="A43" s="273" t="s">
        <v>42</v>
      </c>
      <c r="B43" s="3"/>
    </row>
    <row r="44" spans="1:2" x14ac:dyDescent="0.25">
      <c r="A44" s="274">
        <v>1</v>
      </c>
      <c r="B44" s="14" t="s">
        <v>43</v>
      </c>
    </row>
    <row r="45" spans="1:2" x14ac:dyDescent="0.25">
      <c r="A45" s="275">
        <v>2</v>
      </c>
      <c r="B45" s="7" t="s">
        <v>44</v>
      </c>
    </row>
    <row r="46" spans="1:2" x14ac:dyDescent="0.25">
      <c r="A46" s="275">
        <v>3</v>
      </c>
      <c r="B46" s="7" t="s">
        <v>45</v>
      </c>
    </row>
    <row r="47" spans="1:2" x14ac:dyDescent="0.25">
      <c r="A47" s="275">
        <v>4</v>
      </c>
      <c r="B47" s="7" t="s">
        <v>46</v>
      </c>
    </row>
    <row r="48" spans="1:2" x14ac:dyDescent="0.25">
      <c r="A48" s="275">
        <v>5</v>
      </c>
      <c r="B48" s="7" t="s">
        <v>47</v>
      </c>
    </row>
    <row r="49" spans="1:2" x14ac:dyDescent="0.25">
      <c r="A49" s="275">
        <v>6</v>
      </c>
      <c r="B49" s="7" t="s">
        <v>48</v>
      </c>
    </row>
    <row r="50" spans="1:2" x14ac:dyDescent="0.25">
      <c r="A50" s="275">
        <v>7</v>
      </c>
      <c r="B50" s="7" t="s">
        <v>49</v>
      </c>
    </row>
    <row r="51" spans="1:2" x14ac:dyDescent="0.25">
      <c r="A51" s="275">
        <v>8</v>
      </c>
      <c r="B51" s="7" t="s">
        <v>50</v>
      </c>
    </row>
    <row r="52" spans="1:2" x14ac:dyDescent="0.25">
      <c r="A52" s="275">
        <v>9</v>
      </c>
      <c r="B52" s="7" t="s">
        <v>51</v>
      </c>
    </row>
    <row r="53" spans="1:2" x14ac:dyDescent="0.25">
      <c r="A53" s="275">
        <v>10</v>
      </c>
      <c r="B53" s="8" t="s">
        <v>52</v>
      </c>
    </row>
    <row r="54" spans="1:2" x14ac:dyDescent="0.25">
      <c r="A54" s="275">
        <v>11</v>
      </c>
      <c r="B54" s="7" t="s">
        <v>53</v>
      </c>
    </row>
    <row r="55" spans="1:2" x14ac:dyDescent="0.25">
      <c r="A55" s="275">
        <v>12</v>
      </c>
      <c r="B55" s="7" t="s">
        <v>54</v>
      </c>
    </row>
    <row r="56" spans="1:2" x14ac:dyDescent="0.25">
      <c r="A56" s="275">
        <v>13</v>
      </c>
      <c r="B56" s="7" t="s">
        <v>55</v>
      </c>
    </row>
    <row r="57" spans="1:2" x14ac:dyDescent="0.25">
      <c r="A57" s="275">
        <v>14</v>
      </c>
      <c r="B57" s="7" t="s">
        <v>56</v>
      </c>
    </row>
    <row r="58" spans="1:2" x14ac:dyDescent="0.25">
      <c r="A58" s="275">
        <v>15</v>
      </c>
      <c r="B58" s="7" t="s">
        <v>57</v>
      </c>
    </row>
    <row r="59" spans="1:2" x14ac:dyDescent="0.25">
      <c r="A59" s="275">
        <v>16</v>
      </c>
      <c r="B59" s="7" t="s">
        <v>58</v>
      </c>
    </row>
    <row r="60" spans="1:2" x14ac:dyDescent="0.25">
      <c r="A60" s="275">
        <v>17</v>
      </c>
      <c r="B60" s="7" t="s">
        <v>59</v>
      </c>
    </row>
    <row r="61" spans="1:2" x14ac:dyDescent="0.25">
      <c r="A61" s="275">
        <v>18</v>
      </c>
      <c r="B61" s="7" t="s">
        <v>60</v>
      </c>
    </row>
    <row r="62" spans="1:2" x14ac:dyDescent="0.25">
      <c r="A62" s="275">
        <v>19</v>
      </c>
      <c r="B62" s="7" t="s">
        <v>61</v>
      </c>
    </row>
    <row r="63" spans="1:2" x14ac:dyDescent="0.25">
      <c r="A63" s="275">
        <v>20</v>
      </c>
      <c r="B63" s="7" t="s">
        <v>62</v>
      </c>
    </row>
    <row r="64" spans="1:2" x14ac:dyDescent="0.25">
      <c r="A64" s="275">
        <v>21</v>
      </c>
      <c r="B64" s="7" t="s">
        <v>63</v>
      </c>
    </row>
    <row r="65" spans="1:2" x14ac:dyDescent="0.25">
      <c r="A65" s="275">
        <v>22</v>
      </c>
      <c r="B65" s="7" t="s">
        <v>64</v>
      </c>
    </row>
    <row r="66" spans="1:2" x14ac:dyDescent="0.25">
      <c r="A66" s="275">
        <v>23</v>
      </c>
      <c r="B66" s="7" t="s">
        <v>65</v>
      </c>
    </row>
    <row r="67" spans="1:2" ht="15.75" thickBot="1" x14ac:dyDescent="0.3">
      <c r="A67" s="276">
        <v>24</v>
      </c>
      <c r="B67" s="15" t="s">
        <v>66</v>
      </c>
    </row>
    <row r="68" spans="1:2" ht="15.75" thickBot="1" x14ac:dyDescent="0.3">
      <c r="A68" s="277" t="s">
        <v>67</v>
      </c>
      <c r="B68" s="3"/>
    </row>
    <row r="69" spans="1:2" x14ac:dyDescent="0.25">
      <c r="A69" s="278">
        <v>1</v>
      </c>
      <c r="B69" s="279" t="s">
        <v>68</v>
      </c>
    </row>
    <row r="70" spans="1:2" x14ac:dyDescent="0.25">
      <c r="A70" s="280">
        <v>2</v>
      </c>
      <c r="B70" s="7" t="s">
        <v>69</v>
      </c>
    </row>
    <row r="71" spans="1:2" x14ac:dyDescent="0.25">
      <c r="A71" s="280">
        <v>3</v>
      </c>
      <c r="B71" s="7" t="s">
        <v>70</v>
      </c>
    </row>
    <row r="72" spans="1:2" x14ac:dyDescent="0.25">
      <c r="A72" s="280">
        <v>4</v>
      </c>
      <c r="B72" s="7" t="s">
        <v>71</v>
      </c>
    </row>
    <row r="73" spans="1:2" x14ac:dyDescent="0.25">
      <c r="A73" s="280">
        <v>5</v>
      </c>
      <c r="B73" s="7" t="s">
        <v>72</v>
      </c>
    </row>
    <row r="74" spans="1:2" x14ac:dyDescent="0.25">
      <c r="A74" s="280">
        <v>6</v>
      </c>
      <c r="B74" s="7" t="s">
        <v>73</v>
      </c>
    </row>
    <row r="75" spans="1:2" x14ac:dyDescent="0.25">
      <c r="A75" s="280">
        <v>7</v>
      </c>
      <c r="B75" s="7" t="s">
        <v>74</v>
      </c>
    </row>
    <row r="76" spans="1:2" x14ac:dyDescent="0.25">
      <c r="A76" s="280">
        <v>8</v>
      </c>
      <c r="B76" s="7" t="s">
        <v>75</v>
      </c>
    </row>
    <row r="77" spans="1:2" x14ac:dyDescent="0.25">
      <c r="A77" s="280">
        <v>9</v>
      </c>
      <c r="B77" s="7" t="s">
        <v>76</v>
      </c>
    </row>
    <row r="78" spans="1:2" x14ac:dyDescent="0.25">
      <c r="A78" s="280">
        <v>10</v>
      </c>
      <c r="B78" s="7" t="s">
        <v>77</v>
      </c>
    </row>
    <row r="79" spans="1:2" x14ac:dyDescent="0.25">
      <c r="A79" s="280">
        <v>11</v>
      </c>
      <c r="B79" s="7" t="s">
        <v>78</v>
      </c>
    </row>
    <row r="80" spans="1:2" x14ac:dyDescent="0.25">
      <c r="A80" s="280">
        <v>12</v>
      </c>
      <c r="B80" s="7" t="s">
        <v>79</v>
      </c>
    </row>
    <row r="81" spans="1:2" x14ac:dyDescent="0.25">
      <c r="A81" s="280">
        <v>13</v>
      </c>
      <c r="B81" s="7" t="s">
        <v>80</v>
      </c>
    </row>
    <row r="82" spans="1:2" x14ac:dyDescent="0.25">
      <c r="A82" s="280">
        <v>14</v>
      </c>
      <c r="B82" s="7" t="s">
        <v>81</v>
      </c>
    </row>
    <row r="83" spans="1:2" x14ac:dyDescent="0.25">
      <c r="A83" s="280">
        <v>15</v>
      </c>
      <c r="B83" s="7" t="s">
        <v>82</v>
      </c>
    </row>
    <row r="84" spans="1:2" x14ac:dyDescent="0.25">
      <c r="A84" s="280">
        <v>16</v>
      </c>
      <c r="B84" s="7" t="s">
        <v>83</v>
      </c>
    </row>
    <row r="85" spans="1:2" x14ac:dyDescent="0.25">
      <c r="A85" s="280">
        <v>17</v>
      </c>
      <c r="B85" s="7" t="s">
        <v>84</v>
      </c>
    </row>
    <row r="86" spans="1:2" x14ac:dyDescent="0.25">
      <c r="A86" s="280">
        <v>18</v>
      </c>
      <c r="B86" s="7" t="s">
        <v>85</v>
      </c>
    </row>
    <row r="87" spans="1:2" x14ac:dyDescent="0.25">
      <c r="A87" s="280">
        <v>19</v>
      </c>
      <c r="B87" s="7" t="s">
        <v>86</v>
      </c>
    </row>
    <row r="88" spans="1:2" x14ac:dyDescent="0.25">
      <c r="A88" s="280">
        <v>20</v>
      </c>
      <c r="B88" s="7" t="s">
        <v>87</v>
      </c>
    </row>
    <row r="89" spans="1:2" x14ac:dyDescent="0.25">
      <c r="A89" s="280">
        <v>21</v>
      </c>
      <c r="B89" s="7" t="s">
        <v>88</v>
      </c>
    </row>
    <row r="90" spans="1:2" x14ac:dyDescent="0.25">
      <c r="A90" s="280">
        <v>22</v>
      </c>
      <c r="B90" s="7" t="s">
        <v>89</v>
      </c>
    </row>
    <row r="91" spans="1:2" x14ac:dyDescent="0.25">
      <c r="A91" s="280">
        <v>23</v>
      </c>
      <c r="B91" s="7" t="s">
        <v>90</v>
      </c>
    </row>
    <row r="92" spans="1:2" ht="15.75" thickBot="1" x14ac:dyDescent="0.3">
      <c r="A92" s="281">
        <v>24</v>
      </c>
      <c r="B92" s="15" t="s">
        <v>91</v>
      </c>
    </row>
    <row r="93" spans="1:2" ht="15.75" thickBot="1" x14ac:dyDescent="0.3">
      <c r="A93" s="270" t="s">
        <v>92</v>
      </c>
      <c r="B93" s="3"/>
    </row>
    <row r="94" spans="1:2" x14ac:dyDescent="0.25">
      <c r="A94" s="278">
        <v>1</v>
      </c>
      <c r="B94" s="14" t="s">
        <v>93</v>
      </c>
    </row>
    <row r="95" spans="1:2" x14ac:dyDescent="0.25">
      <c r="A95" s="280">
        <v>2</v>
      </c>
      <c r="B95" s="7" t="s">
        <v>94</v>
      </c>
    </row>
    <row r="96" spans="1:2" x14ac:dyDescent="0.25">
      <c r="A96" s="280">
        <v>3</v>
      </c>
      <c r="B96" s="7" t="s">
        <v>95</v>
      </c>
    </row>
    <row r="97" spans="1:2" x14ac:dyDescent="0.25">
      <c r="A97" s="280">
        <v>4</v>
      </c>
      <c r="B97" s="7" t="s">
        <v>96</v>
      </c>
    </row>
    <row r="98" spans="1:2" x14ac:dyDescent="0.25">
      <c r="A98" s="280">
        <v>5</v>
      </c>
      <c r="B98" s="7" t="s">
        <v>97</v>
      </c>
    </row>
    <row r="99" spans="1:2" x14ac:dyDescent="0.25">
      <c r="A99" s="280">
        <v>6</v>
      </c>
      <c r="B99" s="8" t="s">
        <v>98</v>
      </c>
    </row>
    <row r="100" spans="1:2" x14ac:dyDescent="0.25">
      <c r="A100" s="280">
        <v>7</v>
      </c>
      <c r="B100" s="7" t="s">
        <v>99</v>
      </c>
    </row>
    <row r="101" spans="1:2" x14ac:dyDescent="0.25">
      <c r="A101" s="280">
        <v>8</v>
      </c>
      <c r="B101" s="7" t="s">
        <v>100</v>
      </c>
    </row>
    <row r="102" spans="1:2" x14ac:dyDescent="0.25">
      <c r="A102" s="280">
        <v>9</v>
      </c>
      <c r="B102" s="7" t="s">
        <v>101</v>
      </c>
    </row>
    <row r="103" spans="1:2" x14ac:dyDescent="0.25">
      <c r="A103" s="280">
        <v>10</v>
      </c>
      <c r="B103" s="7" t="s">
        <v>102</v>
      </c>
    </row>
    <row r="104" spans="1:2" x14ac:dyDescent="0.25">
      <c r="A104" s="280">
        <v>11</v>
      </c>
      <c r="B104" s="7" t="s">
        <v>103</v>
      </c>
    </row>
    <row r="105" spans="1:2" x14ac:dyDescent="0.25">
      <c r="A105" s="280">
        <v>12</v>
      </c>
      <c r="B105" s="7" t="s">
        <v>104</v>
      </c>
    </row>
    <row r="106" spans="1:2" x14ac:dyDescent="0.25">
      <c r="A106" s="280">
        <v>13</v>
      </c>
      <c r="B106" s="7" t="s">
        <v>105</v>
      </c>
    </row>
    <row r="107" spans="1:2" x14ac:dyDescent="0.25">
      <c r="A107" s="280">
        <v>14</v>
      </c>
      <c r="B107" s="7" t="s">
        <v>106</v>
      </c>
    </row>
    <row r="108" spans="1:2" x14ac:dyDescent="0.25">
      <c r="A108" s="280">
        <v>15</v>
      </c>
      <c r="B108" s="7" t="s">
        <v>107</v>
      </c>
    </row>
    <row r="109" spans="1:2" x14ac:dyDescent="0.25">
      <c r="A109" s="280">
        <v>16</v>
      </c>
      <c r="B109" s="7" t="s">
        <v>108</v>
      </c>
    </row>
    <row r="110" spans="1:2" x14ac:dyDescent="0.25">
      <c r="A110" s="280">
        <v>17</v>
      </c>
      <c r="B110" s="7" t="s">
        <v>109</v>
      </c>
    </row>
    <row r="111" spans="1:2" x14ac:dyDescent="0.25">
      <c r="A111" s="280">
        <v>18</v>
      </c>
      <c r="B111" s="7" t="s">
        <v>110</v>
      </c>
    </row>
    <row r="112" spans="1:2" x14ac:dyDescent="0.25">
      <c r="A112" s="280">
        <v>19</v>
      </c>
      <c r="B112" s="7" t="s">
        <v>111</v>
      </c>
    </row>
    <row r="113" spans="1:2" x14ac:dyDescent="0.25">
      <c r="A113" s="280">
        <v>20</v>
      </c>
      <c r="B113" s="7" t="s">
        <v>112</v>
      </c>
    </row>
    <row r="114" spans="1:2" x14ac:dyDescent="0.25">
      <c r="A114" s="280">
        <v>21</v>
      </c>
      <c r="B114" s="7" t="s">
        <v>113</v>
      </c>
    </row>
    <row r="115" spans="1:2" x14ac:dyDescent="0.25">
      <c r="A115" s="280">
        <v>22</v>
      </c>
      <c r="B115" s="7" t="s">
        <v>114</v>
      </c>
    </row>
    <row r="116" spans="1:2" x14ac:dyDescent="0.25">
      <c r="A116" s="280">
        <v>23</v>
      </c>
      <c r="B116" s="7" t="s">
        <v>115</v>
      </c>
    </row>
    <row r="117" spans="1:2" x14ac:dyDescent="0.25">
      <c r="A117" s="280">
        <v>24</v>
      </c>
      <c r="B117" s="7" t="s">
        <v>116</v>
      </c>
    </row>
    <row r="118" spans="1:2" x14ac:dyDescent="0.25">
      <c r="A118" s="280">
        <v>25</v>
      </c>
      <c r="B118" s="7" t="s">
        <v>117</v>
      </c>
    </row>
    <row r="119" spans="1:2" x14ac:dyDescent="0.25">
      <c r="A119" s="280">
        <v>26</v>
      </c>
      <c r="B119" s="7" t="s">
        <v>118</v>
      </c>
    </row>
    <row r="120" spans="1:2" x14ac:dyDescent="0.25">
      <c r="A120" s="280">
        <v>27</v>
      </c>
      <c r="B120" s="7" t="s">
        <v>119</v>
      </c>
    </row>
    <row r="121" spans="1:2" x14ac:dyDescent="0.25">
      <c r="A121" s="280">
        <v>28</v>
      </c>
      <c r="B121" s="7" t="s">
        <v>120</v>
      </c>
    </row>
    <row r="122" spans="1:2" x14ac:dyDescent="0.25">
      <c r="A122" s="280">
        <v>29</v>
      </c>
      <c r="B122" s="7" t="s">
        <v>121</v>
      </c>
    </row>
    <row r="123" spans="1:2" x14ac:dyDescent="0.25">
      <c r="A123" s="280">
        <v>30</v>
      </c>
      <c r="B123" s="7" t="s">
        <v>122</v>
      </c>
    </row>
    <row r="124" spans="1:2" x14ac:dyDescent="0.25">
      <c r="A124" s="280">
        <v>31</v>
      </c>
      <c r="B124" s="7" t="s">
        <v>123</v>
      </c>
    </row>
    <row r="125" spans="1:2" x14ac:dyDescent="0.25">
      <c r="A125" s="280">
        <v>32</v>
      </c>
      <c r="B125" s="7" t="s">
        <v>124</v>
      </c>
    </row>
    <row r="126" spans="1:2" x14ac:dyDescent="0.25">
      <c r="A126" s="280">
        <v>33</v>
      </c>
      <c r="B126" s="7" t="s">
        <v>125</v>
      </c>
    </row>
    <row r="127" spans="1:2" x14ac:dyDescent="0.25">
      <c r="A127" s="280">
        <v>34</v>
      </c>
      <c r="B127" s="7" t="s">
        <v>126</v>
      </c>
    </row>
    <row r="128" spans="1:2" ht="15.75" thickBot="1" x14ac:dyDescent="0.3">
      <c r="A128" s="281">
        <v>35</v>
      </c>
      <c r="B128" s="15" t="s">
        <v>127</v>
      </c>
    </row>
    <row r="129" spans="1:2" ht="15.75" thickBot="1" x14ac:dyDescent="0.3">
      <c r="A129" s="277" t="s">
        <v>128</v>
      </c>
      <c r="B129" s="3"/>
    </row>
    <row r="130" spans="1:2" x14ac:dyDescent="0.25">
      <c r="A130" s="278">
        <v>1</v>
      </c>
      <c r="B130" s="16" t="s">
        <v>129</v>
      </c>
    </row>
    <row r="131" spans="1:2" x14ac:dyDescent="0.25">
      <c r="A131" s="280">
        <v>2</v>
      </c>
      <c r="B131" s="7" t="s">
        <v>130</v>
      </c>
    </row>
    <row r="132" spans="1:2" x14ac:dyDescent="0.25">
      <c r="A132" s="280">
        <v>3</v>
      </c>
      <c r="B132" s="7" t="s">
        <v>131</v>
      </c>
    </row>
    <row r="133" spans="1:2" x14ac:dyDescent="0.25">
      <c r="A133" s="280">
        <v>4</v>
      </c>
      <c r="B133" s="17" t="s">
        <v>132</v>
      </c>
    </row>
    <row r="134" spans="1:2" x14ac:dyDescent="0.25">
      <c r="A134" s="280">
        <v>5</v>
      </c>
      <c r="B134" s="7" t="s">
        <v>133</v>
      </c>
    </row>
    <row r="135" spans="1:2" x14ac:dyDescent="0.25">
      <c r="A135" s="280">
        <v>6</v>
      </c>
      <c r="B135" s="7" t="s">
        <v>134</v>
      </c>
    </row>
    <row r="136" spans="1:2" x14ac:dyDescent="0.25">
      <c r="A136" s="280">
        <v>7</v>
      </c>
      <c r="B136" s="7" t="s">
        <v>135</v>
      </c>
    </row>
    <row r="137" spans="1:2" x14ac:dyDescent="0.25">
      <c r="A137" s="280">
        <v>8</v>
      </c>
      <c r="B137" s="7" t="s">
        <v>136</v>
      </c>
    </row>
    <row r="138" spans="1:2" x14ac:dyDescent="0.25">
      <c r="A138" s="280">
        <v>9</v>
      </c>
      <c r="B138" s="7" t="s">
        <v>137</v>
      </c>
    </row>
    <row r="139" spans="1:2" x14ac:dyDescent="0.25">
      <c r="A139" s="280">
        <v>10</v>
      </c>
      <c r="B139" s="7" t="s">
        <v>138</v>
      </c>
    </row>
    <row r="140" spans="1:2" x14ac:dyDescent="0.25">
      <c r="A140" s="280">
        <v>11</v>
      </c>
      <c r="B140" s="7" t="s">
        <v>139</v>
      </c>
    </row>
    <row r="141" spans="1:2" x14ac:dyDescent="0.25">
      <c r="A141" s="280">
        <v>12</v>
      </c>
      <c r="B141" s="7" t="s">
        <v>140</v>
      </c>
    </row>
    <row r="142" spans="1:2" x14ac:dyDescent="0.25">
      <c r="A142" s="280">
        <v>13</v>
      </c>
      <c r="B142" s="7" t="s">
        <v>141</v>
      </c>
    </row>
    <row r="143" spans="1:2" x14ac:dyDescent="0.25">
      <c r="A143" s="280">
        <v>14</v>
      </c>
      <c r="B143" s="7" t="s">
        <v>142</v>
      </c>
    </row>
    <row r="144" spans="1:2" x14ac:dyDescent="0.25">
      <c r="A144" s="280">
        <v>15</v>
      </c>
      <c r="B144" s="7" t="s">
        <v>143</v>
      </c>
    </row>
    <row r="145" spans="1:2" x14ac:dyDescent="0.25">
      <c r="A145" s="280">
        <v>16</v>
      </c>
      <c r="B145" s="7" t="s">
        <v>144</v>
      </c>
    </row>
    <row r="146" spans="1:2" x14ac:dyDescent="0.25">
      <c r="A146" s="280">
        <v>17</v>
      </c>
      <c r="B146" s="7" t="s">
        <v>145</v>
      </c>
    </row>
    <row r="147" spans="1:2" x14ac:dyDescent="0.25">
      <c r="A147" s="280">
        <v>18</v>
      </c>
      <c r="B147" s="7" t="s">
        <v>146</v>
      </c>
    </row>
    <row r="148" spans="1:2" x14ac:dyDescent="0.25">
      <c r="A148" s="280">
        <v>19</v>
      </c>
      <c r="B148" s="7" t="s">
        <v>147</v>
      </c>
    </row>
    <row r="149" spans="1:2" x14ac:dyDescent="0.25">
      <c r="A149" s="280">
        <v>20</v>
      </c>
      <c r="B149" s="7" t="s">
        <v>148</v>
      </c>
    </row>
    <row r="150" spans="1:2" x14ac:dyDescent="0.25">
      <c r="A150" s="280">
        <v>21</v>
      </c>
      <c r="B150" s="7" t="s">
        <v>149</v>
      </c>
    </row>
    <row r="151" spans="1:2" x14ac:dyDescent="0.25">
      <c r="A151" s="280">
        <v>22</v>
      </c>
      <c r="B151" s="7" t="s">
        <v>150</v>
      </c>
    </row>
    <row r="152" spans="1:2" x14ac:dyDescent="0.25">
      <c r="A152" s="280">
        <v>23</v>
      </c>
      <c r="B152" s="7" t="s">
        <v>151</v>
      </c>
    </row>
    <row r="153" spans="1:2" x14ac:dyDescent="0.25">
      <c r="A153" s="280">
        <v>24</v>
      </c>
      <c r="B153" s="7" t="s">
        <v>152</v>
      </c>
    </row>
    <row r="154" spans="1:2" x14ac:dyDescent="0.25">
      <c r="A154" s="280">
        <v>25</v>
      </c>
      <c r="B154" s="7" t="s">
        <v>153</v>
      </c>
    </row>
    <row r="155" spans="1:2" x14ac:dyDescent="0.25">
      <c r="A155" s="280">
        <v>26</v>
      </c>
      <c r="B155" s="7" t="s">
        <v>154</v>
      </c>
    </row>
    <row r="156" spans="1:2" x14ac:dyDescent="0.25">
      <c r="A156" s="280">
        <v>27</v>
      </c>
      <c r="B156" s="7" t="s">
        <v>155</v>
      </c>
    </row>
    <row r="157" spans="1:2" x14ac:dyDescent="0.25">
      <c r="A157" s="280">
        <v>28</v>
      </c>
      <c r="B157" s="17" t="s">
        <v>156</v>
      </c>
    </row>
    <row r="158" spans="1:2" x14ac:dyDescent="0.25">
      <c r="A158" s="280">
        <v>29</v>
      </c>
      <c r="B158" s="7" t="s">
        <v>157</v>
      </c>
    </row>
    <row r="159" spans="1:2" x14ac:dyDescent="0.25">
      <c r="A159" s="280">
        <v>30</v>
      </c>
      <c r="B159" s="7" t="s">
        <v>158</v>
      </c>
    </row>
    <row r="160" spans="1:2" x14ac:dyDescent="0.25">
      <c r="A160" s="280">
        <v>31</v>
      </c>
      <c r="B160" s="7" t="s">
        <v>159</v>
      </c>
    </row>
    <row r="161" spans="1:2" x14ac:dyDescent="0.25">
      <c r="A161" s="280">
        <v>32</v>
      </c>
      <c r="B161" s="7" t="s">
        <v>160</v>
      </c>
    </row>
    <row r="162" spans="1:2" x14ac:dyDescent="0.25">
      <c r="A162" s="280">
        <v>33</v>
      </c>
      <c r="B162" s="7" t="s">
        <v>161</v>
      </c>
    </row>
    <row r="163" spans="1:2" x14ac:dyDescent="0.25">
      <c r="A163" s="280">
        <v>34</v>
      </c>
      <c r="B163" s="7" t="s">
        <v>162</v>
      </c>
    </row>
    <row r="164" spans="1:2" x14ac:dyDescent="0.25">
      <c r="A164" s="280">
        <v>35</v>
      </c>
      <c r="B164" s="7" t="s">
        <v>163</v>
      </c>
    </row>
    <row r="165" spans="1:2" x14ac:dyDescent="0.25">
      <c r="A165" s="280">
        <v>36</v>
      </c>
      <c r="B165" s="7" t="s">
        <v>164</v>
      </c>
    </row>
    <row r="166" spans="1:2" x14ac:dyDescent="0.25">
      <c r="A166" s="280">
        <v>37</v>
      </c>
      <c r="B166" s="7" t="s">
        <v>165</v>
      </c>
    </row>
    <row r="167" spans="1:2" x14ac:dyDescent="0.25">
      <c r="A167" s="280">
        <v>38</v>
      </c>
      <c r="B167" s="7" t="s">
        <v>166</v>
      </c>
    </row>
    <row r="168" spans="1:2" x14ac:dyDescent="0.25">
      <c r="A168" s="280">
        <v>39</v>
      </c>
      <c r="B168" s="7" t="s">
        <v>167</v>
      </c>
    </row>
    <row r="169" spans="1:2" x14ac:dyDescent="0.25">
      <c r="A169" s="280">
        <v>40</v>
      </c>
      <c r="B169" s="7" t="s">
        <v>168</v>
      </c>
    </row>
    <row r="170" spans="1:2" x14ac:dyDescent="0.25">
      <c r="A170" s="280">
        <v>41</v>
      </c>
      <c r="B170" s="7" t="s">
        <v>169</v>
      </c>
    </row>
    <row r="171" spans="1:2" x14ac:dyDescent="0.25">
      <c r="A171" s="280">
        <v>42</v>
      </c>
      <c r="B171" s="7" t="s">
        <v>170</v>
      </c>
    </row>
    <row r="172" spans="1:2" x14ac:dyDescent="0.25">
      <c r="A172" s="280">
        <v>43</v>
      </c>
      <c r="B172" s="7" t="s">
        <v>171</v>
      </c>
    </row>
    <row r="173" spans="1:2" x14ac:dyDescent="0.25">
      <c r="A173" s="280">
        <v>44</v>
      </c>
      <c r="B173" s="7" t="s">
        <v>172</v>
      </c>
    </row>
    <row r="174" spans="1:2" x14ac:dyDescent="0.25">
      <c r="A174" s="280">
        <v>45</v>
      </c>
      <c r="B174" s="7" t="s">
        <v>173</v>
      </c>
    </row>
    <row r="175" spans="1:2" x14ac:dyDescent="0.25">
      <c r="A175" s="280">
        <v>46</v>
      </c>
      <c r="B175" s="7" t="s">
        <v>174</v>
      </c>
    </row>
    <row r="176" spans="1:2" x14ac:dyDescent="0.25">
      <c r="A176" s="280">
        <v>47</v>
      </c>
      <c r="B176" s="7" t="s">
        <v>175</v>
      </c>
    </row>
    <row r="177" spans="1:2" x14ac:dyDescent="0.25">
      <c r="A177" s="280">
        <v>48</v>
      </c>
      <c r="B177" s="7" t="s">
        <v>176</v>
      </c>
    </row>
    <row r="178" spans="1:2" x14ac:dyDescent="0.25">
      <c r="A178" s="280">
        <v>49</v>
      </c>
      <c r="B178" s="7" t="s">
        <v>177</v>
      </c>
    </row>
    <row r="179" spans="1:2" x14ac:dyDescent="0.25">
      <c r="A179" s="280">
        <v>50</v>
      </c>
      <c r="B179" s="7" t="s">
        <v>178</v>
      </c>
    </row>
    <row r="180" spans="1:2" x14ac:dyDescent="0.25">
      <c r="A180" s="280">
        <v>51</v>
      </c>
      <c r="B180" s="7" t="s">
        <v>179</v>
      </c>
    </row>
    <row r="181" spans="1:2" x14ac:dyDescent="0.25">
      <c r="A181" s="280">
        <v>52</v>
      </c>
      <c r="B181" s="7" t="s">
        <v>180</v>
      </c>
    </row>
    <row r="182" spans="1:2" x14ac:dyDescent="0.25">
      <c r="A182" s="280">
        <v>53</v>
      </c>
      <c r="B182" s="7" t="s">
        <v>181</v>
      </c>
    </row>
    <row r="183" spans="1:2" x14ac:dyDescent="0.25">
      <c r="A183" s="280">
        <v>54</v>
      </c>
      <c r="B183" s="7" t="s">
        <v>182</v>
      </c>
    </row>
    <row r="184" spans="1:2" x14ac:dyDescent="0.25">
      <c r="A184" s="280">
        <v>55</v>
      </c>
      <c r="B184" s="7" t="s">
        <v>183</v>
      </c>
    </row>
    <row r="185" spans="1:2" x14ac:dyDescent="0.25">
      <c r="A185" s="280">
        <v>56</v>
      </c>
      <c r="B185" s="7" t="s">
        <v>184</v>
      </c>
    </row>
    <row r="186" spans="1:2" x14ac:dyDescent="0.25">
      <c r="A186" s="280">
        <v>57</v>
      </c>
      <c r="B186" s="7" t="s">
        <v>185</v>
      </c>
    </row>
    <row r="187" spans="1:2" x14ac:dyDescent="0.25">
      <c r="A187" s="280">
        <v>58</v>
      </c>
      <c r="B187" s="7" t="s">
        <v>186</v>
      </c>
    </row>
    <row r="188" spans="1:2" x14ac:dyDescent="0.25">
      <c r="A188" s="280">
        <v>59</v>
      </c>
      <c r="B188" s="7" t="s">
        <v>187</v>
      </c>
    </row>
    <row r="189" spans="1:2" x14ac:dyDescent="0.25">
      <c r="A189" s="280">
        <v>60</v>
      </c>
      <c r="B189" s="7" t="s">
        <v>188</v>
      </c>
    </row>
    <row r="190" spans="1:2" x14ac:dyDescent="0.25">
      <c r="A190" s="280">
        <v>61</v>
      </c>
      <c r="B190" s="7" t="s">
        <v>189</v>
      </c>
    </row>
    <row r="191" spans="1:2" x14ac:dyDescent="0.25">
      <c r="A191" s="280">
        <v>62</v>
      </c>
      <c r="B191" s="7" t="s">
        <v>190</v>
      </c>
    </row>
    <row r="192" spans="1:2" x14ac:dyDescent="0.25">
      <c r="A192" s="280">
        <v>63</v>
      </c>
      <c r="B192" s="17" t="s">
        <v>191</v>
      </c>
    </row>
    <row r="193" spans="1:2" x14ac:dyDescent="0.25">
      <c r="A193" s="280">
        <v>64</v>
      </c>
      <c r="B193" s="7" t="s">
        <v>192</v>
      </c>
    </row>
    <row r="194" spans="1:2" x14ac:dyDescent="0.25">
      <c r="A194" s="280">
        <v>65</v>
      </c>
      <c r="B194" s="7" t="s">
        <v>193</v>
      </c>
    </row>
    <row r="195" spans="1:2" x14ac:dyDescent="0.25">
      <c r="A195" s="280">
        <v>66</v>
      </c>
      <c r="B195" s="7" t="s">
        <v>194</v>
      </c>
    </row>
    <row r="196" spans="1:2" ht="15.75" thickBot="1" x14ac:dyDescent="0.3">
      <c r="A196" s="281">
        <v>67</v>
      </c>
      <c r="B196" s="15" t="s">
        <v>195</v>
      </c>
    </row>
    <row r="197" spans="1:2" ht="15.75" thickBot="1" x14ac:dyDescent="0.3">
      <c r="A197" s="270" t="s">
        <v>196</v>
      </c>
      <c r="B197" s="3"/>
    </row>
    <row r="198" spans="1:2" x14ac:dyDescent="0.25">
      <c r="A198" s="271">
        <v>1</v>
      </c>
      <c r="B198" s="14" t="s">
        <v>197</v>
      </c>
    </row>
    <row r="199" spans="1:2" x14ac:dyDescent="0.25">
      <c r="A199" s="283">
        <v>2</v>
      </c>
      <c r="B199" s="7" t="s">
        <v>198</v>
      </c>
    </row>
    <row r="200" spans="1:2" x14ac:dyDescent="0.25">
      <c r="A200" s="283">
        <v>3</v>
      </c>
      <c r="B200" s="7" t="s">
        <v>199</v>
      </c>
    </row>
    <row r="201" spans="1:2" x14ac:dyDescent="0.25">
      <c r="A201" s="283">
        <v>4</v>
      </c>
      <c r="B201" s="7" t="s">
        <v>200</v>
      </c>
    </row>
    <row r="202" spans="1:2" x14ac:dyDescent="0.25">
      <c r="A202" s="283">
        <v>5</v>
      </c>
      <c r="B202" s="7" t="s">
        <v>201</v>
      </c>
    </row>
    <row r="203" spans="1:2" x14ac:dyDescent="0.25">
      <c r="A203" s="283">
        <v>6</v>
      </c>
      <c r="B203" s="7" t="s">
        <v>202</v>
      </c>
    </row>
    <row r="204" spans="1:2" x14ac:dyDescent="0.25">
      <c r="A204" s="283">
        <v>7</v>
      </c>
      <c r="B204" s="7" t="s">
        <v>203</v>
      </c>
    </row>
    <row r="205" spans="1:2" x14ac:dyDescent="0.25">
      <c r="A205" s="283">
        <v>8</v>
      </c>
      <c r="B205" s="7" t="s">
        <v>204</v>
      </c>
    </row>
    <row r="206" spans="1:2" x14ac:dyDescent="0.25">
      <c r="A206" s="283">
        <v>9</v>
      </c>
      <c r="B206" s="7" t="s">
        <v>205</v>
      </c>
    </row>
    <row r="207" spans="1:2" x14ac:dyDescent="0.25">
      <c r="A207" s="283">
        <v>10</v>
      </c>
      <c r="B207" s="7" t="s">
        <v>206</v>
      </c>
    </row>
    <row r="208" spans="1:2" x14ac:dyDescent="0.25">
      <c r="A208" s="283">
        <v>11</v>
      </c>
      <c r="B208" s="7" t="s">
        <v>207</v>
      </c>
    </row>
    <row r="209" spans="1:3" x14ac:dyDescent="0.25">
      <c r="A209" s="283">
        <v>12</v>
      </c>
      <c r="B209" s="7" t="s">
        <v>208</v>
      </c>
    </row>
    <row r="210" spans="1:3" x14ac:dyDescent="0.25">
      <c r="A210" s="283">
        <v>13</v>
      </c>
      <c r="B210" s="7" t="s">
        <v>209</v>
      </c>
    </row>
    <row r="211" spans="1:3" x14ac:dyDescent="0.25">
      <c r="A211" s="280"/>
      <c r="B211" s="9"/>
      <c r="C211" s="1"/>
    </row>
    <row r="212" spans="1:3" x14ac:dyDescent="0.25">
      <c r="A212" s="282"/>
    </row>
    <row r="213" spans="1:3" x14ac:dyDescent="0.25">
      <c r="A213" s="282"/>
    </row>
    <row r="214" spans="1:3" x14ac:dyDescent="0.25">
      <c r="A214" s="282"/>
    </row>
  </sheetData>
  <mergeCells count="2">
    <mergeCell ref="A1:A2"/>
    <mergeCell ref="B1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8"/>
  <sheetViews>
    <sheetView showGridLines="0" tabSelected="1" zoomScale="70" zoomScaleNormal="7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M4" sqref="M4"/>
    </sheetView>
  </sheetViews>
  <sheetFormatPr defaultRowHeight="15" x14ac:dyDescent="0.25"/>
  <cols>
    <col min="1" max="1" width="6.140625" style="5" customWidth="1"/>
    <col min="2" max="2" width="24.140625" style="5" customWidth="1"/>
    <col min="3" max="4" width="11.85546875" style="5" customWidth="1"/>
    <col min="5" max="6" width="13.140625" style="5" customWidth="1"/>
    <col min="7" max="7" width="9" style="5" customWidth="1"/>
    <col min="8" max="8" width="9.5703125" style="5" customWidth="1"/>
    <col min="9" max="9" width="9" style="5" customWidth="1"/>
    <col min="10" max="10" width="9.5703125" style="5" customWidth="1"/>
    <col min="11" max="11" width="9.42578125" style="5" customWidth="1"/>
    <col min="12" max="13" width="9" style="5" customWidth="1"/>
    <col min="14" max="14" width="13.28515625" style="24" customWidth="1"/>
    <col min="15" max="15" width="14.5703125" style="24" customWidth="1"/>
    <col min="16" max="16" width="13.42578125" style="24" customWidth="1"/>
    <col min="17" max="17" width="9" style="5" customWidth="1"/>
    <col min="18" max="19" width="9.42578125" style="5" customWidth="1"/>
    <col min="20" max="20" width="9.5703125" style="5" customWidth="1"/>
    <col min="21" max="23" width="9" style="5" customWidth="1"/>
    <col min="24" max="24" width="12.140625" style="5" customWidth="1"/>
    <col min="25" max="26" width="13.140625" style="5" customWidth="1"/>
    <col min="27" max="27" width="9" style="5" customWidth="1"/>
    <col min="28" max="28" width="10" style="5" customWidth="1"/>
    <col min="29" max="30" width="9.140625" style="5" customWidth="1"/>
    <col min="31" max="32" width="9" style="5" customWidth="1"/>
    <col min="33" max="33" width="10.140625" style="5" customWidth="1"/>
    <col min="34" max="34" width="43.85546875" style="5" customWidth="1"/>
    <col min="35" max="35" width="38.5703125" style="5" customWidth="1"/>
    <col min="36" max="36" width="49.140625" style="5" customWidth="1"/>
    <col min="37" max="38" width="9.140625" style="5"/>
  </cols>
  <sheetData>
    <row r="1" spans="1:38" s="77" customFormat="1" ht="32.25" customHeight="1" x14ac:dyDescent="0.25">
      <c r="A1" s="350" t="s">
        <v>0</v>
      </c>
      <c r="B1" s="345" t="s">
        <v>1</v>
      </c>
      <c r="C1" s="359" t="s">
        <v>210</v>
      </c>
      <c r="D1" s="359" t="s">
        <v>211</v>
      </c>
      <c r="E1" s="353" t="s">
        <v>212</v>
      </c>
      <c r="F1" s="354"/>
      <c r="G1" s="345" t="s">
        <v>213</v>
      </c>
      <c r="H1" s="346"/>
      <c r="I1" s="346"/>
      <c r="J1" s="346"/>
      <c r="K1" s="346"/>
      <c r="L1" s="346"/>
      <c r="M1" s="347"/>
      <c r="N1" s="361" t="s">
        <v>214</v>
      </c>
      <c r="O1" s="353" t="s">
        <v>212</v>
      </c>
      <c r="P1" s="354"/>
      <c r="Q1" s="345" t="s">
        <v>213</v>
      </c>
      <c r="R1" s="346"/>
      <c r="S1" s="346"/>
      <c r="T1" s="346"/>
      <c r="U1" s="346"/>
      <c r="V1" s="346"/>
      <c r="W1" s="347"/>
      <c r="X1" s="359" t="s">
        <v>215</v>
      </c>
      <c r="Y1" s="353" t="s">
        <v>212</v>
      </c>
      <c r="Z1" s="354"/>
      <c r="AA1" s="345" t="s">
        <v>213</v>
      </c>
      <c r="AB1" s="346"/>
      <c r="AC1" s="346"/>
      <c r="AD1" s="346"/>
      <c r="AE1" s="346"/>
      <c r="AF1" s="346"/>
      <c r="AG1" s="347"/>
      <c r="AH1" s="355" t="s">
        <v>216</v>
      </c>
      <c r="AI1" s="357" t="s">
        <v>217</v>
      </c>
      <c r="AJ1" s="348" t="s">
        <v>218</v>
      </c>
      <c r="AK1" s="76"/>
      <c r="AL1" s="76"/>
    </row>
    <row r="2" spans="1:38" s="77" customFormat="1" ht="81" customHeight="1" thickBot="1" x14ac:dyDescent="0.3">
      <c r="A2" s="351"/>
      <c r="B2" s="352"/>
      <c r="C2" s="360"/>
      <c r="D2" s="360"/>
      <c r="E2" s="143" t="s">
        <v>219</v>
      </c>
      <c r="F2" s="144" t="s">
        <v>220</v>
      </c>
      <c r="G2" s="262" t="s">
        <v>221</v>
      </c>
      <c r="H2" s="262" t="s">
        <v>222</v>
      </c>
      <c r="I2" s="262" t="s">
        <v>223</v>
      </c>
      <c r="J2" s="262" t="s">
        <v>224</v>
      </c>
      <c r="K2" s="262" t="s">
        <v>225</v>
      </c>
      <c r="L2" s="263" t="s">
        <v>226</v>
      </c>
      <c r="M2" s="263" t="s">
        <v>547</v>
      </c>
      <c r="N2" s="362"/>
      <c r="O2" s="143" t="s">
        <v>219</v>
      </c>
      <c r="P2" s="144" t="s">
        <v>220</v>
      </c>
      <c r="Q2" s="262" t="s">
        <v>227</v>
      </c>
      <c r="R2" s="262" t="s">
        <v>228</v>
      </c>
      <c r="S2" s="262" t="s">
        <v>229</v>
      </c>
      <c r="T2" s="262" t="s">
        <v>230</v>
      </c>
      <c r="U2" s="262" t="s">
        <v>231</v>
      </c>
      <c r="V2" s="263" t="s">
        <v>232</v>
      </c>
      <c r="W2" s="263" t="s">
        <v>548</v>
      </c>
      <c r="X2" s="360"/>
      <c r="Y2" s="143" t="s">
        <v>219</v>
      </c>
      <c r="Z2" s="144" t="s">
        <v>220</v>
      </c>
      <c r="AA2" s="262" t="s">
        <v>227</v>
      </c>
      <c r="AB2" s="262" t="s">
        <v>228</v>
      </c>
      <c r="AC2" s="262" t="s">
        <v>229</v>
      </c>
      <c r="AD2" s="263" t="s">
        <v>230</v>
      </c>
      <c r="AE2" s="262" t="s">
        <v>231</v>
      </c>
      <c r="AF2" s="263" t="s">
        <v>232</v>
      </c>
      <c r="AG2" s="263" t="s">
        <v>548</v>
      </c>
      <c r="AH2" s="356"/>
      <c r="AI2" s="358"/>
      <c r="AJ2" s="349"/>
      <c r="AK2" s="76"/>
      <c r="AL2" s="76"/>
    </row>
    <row r="3" spans="1:38" s="5" customFormat="1" ht="15.75" thickBot="1" x14ac:dyDescent="0.3">
      <c r="A3" s="191">
        <f>A4+A14+A28+A48+A68+A83+A114+A124</f>
        <v>114</v>
      </c>
      <c r="B3" s="192" t="s">
        <v>2</v>
      </c>
      <c r="C3" s="193">
        <f t="shared" ref="C3:AF3" si="0">SUM(C4+C15+C29+C49+C69+C84+C115+C5)</f>
        <v>28</v>
      </c>
      <c r="D3" s="194">
        <f t="shared" si="0"/>
        <v>174</v>
      </c>
      <c r="E3" s="195">
        <f t="shared" si="0"/>
        <v>64</v>
      </c>
      <c r="F3" s="196">
        <f t="shared" si="0"/>
        <v>40</v>
      </c>
      <c r="G3" s="196">
        <f t="shared" si="0"/>
        <v>1</v>
      </c>
      <c r="H3" s="196">
        <f t="shared" si="0"/>
        <v>0</v>
      </c>
      <c r="I3" s="196">
        <f t="shared" si="0"/>
        <v>8</v>
      </c>
      <c r="J3" s="196">
        <f t="shared" si="0"/>
        <v>32</v>
      </c>
      <c r="K3" s="196">
        <f t="shared" si="0"/>
        <v>28</v>
      </c>
      <c r="L3" s="193">
        <f t="shared" si="0"/>
        <v>7</v>
      </c>
      <c r="M3" s="193">
        <f t="shared" ref="M3" si="1">SUM(M4+M15+M29+M49+M69+M84+M115+M5)</f>
        <v>3</v>
      </c>
      <c r="N3" s="197">
        <f t="shared" si="0"/>
        <v>110</v>
      </c>
      <c r="O3" s="198">
        <f t="shared" si="0"/>
        <v>24</v>
      </c>
      <c r="P3" s="196">
        <f t="shared" si="0"/>
        <v>8</v>
      </c>
      <c r="Q3" s="196">
        <f t="shared" si="0"/>
        <v>1</v>
      </c>
      <c r="R3" s="196">
        <f t="shared" si="0"/>
        <v>4</v>
      </c>
      <c r="S3" s="196">
        <f t="shared" si="0"/>
        <v>0</v>
      </c>
      <c r="T3" s="196">
        <f t="shared" si="0"/>
        <v>8</v>
      </c>
      <c r="U3" s="196">
        <f t="shared" si="0"/>
        <v>8</v>
      </c>
      <c r="V3" s="193">
        <f t="shared" si="0"/>
        <v>1</v>
      </c>
      <c r="W3" s="193">
        <f t="shared" si="0"/>
        <v>0</v>
      </c>
      <c r="X3" s="197">
        <f t="shared" si="0"/>
        <v>21</v>
      </c>
      <c r="Y3" s="195">
        <f t="shared" si="0"/>
        <v>3</v>
      </c>
      <c r="Z3" s="196">
        <f t="shared" si="0"/>
        <v>1</v>
      </c>
      <c r="AA3" s="196">
        <f t="shared" si="0"/>
        <v>0</v>
      </c>
      <c r="AB3" s="196">
        <f t="shared" si="0"/>
        <v>0</v>
      </c>
      <c r="AC3" s="196">
        <f t="shared" si="0"/>
        <v>0</v>
      </c>
      <c r="AD3" s="193">
        <f t="shared" si="0"/>
        <v>2</v>
      </c>
      <c r="AE3" s="199">
        <f t="shared" si="0"/>
        <v>0</v>
      </c>
      <c r="AF3" s="193">
        <f t="shared" si="0"/>
        <v>0</v>
      </c>
      <c r="AG3" s="193">
        <f t="shared" ref="AG3" si="2">SUM(AG4+AG15+AG29+AG49+AG69+AG84+AG115+AG5)</f>
        <v>0</v>
      </c>
      <c r="AH3" s="190"/>
      <c r="AI3" s="200"/>
      <c r="AJ3" s="201"/>
    </row>
    <row r="4" spans="1:38" s="19" customFormat="1" ht="39.75" thickBot="1" x14ac:dyDescent="0.3">
      <c r="A4" s="71">
        <v>1</v>
      </c>
      <c r="B4" s="339" t="s">
        <v>233</v>
      </c>
      <c r="C4" s="56"/>
      <c r="D4" s="56">
        <v>4</v>
      </c>
      <c r="E4" s="54">
        <v>2</v>
      </c>
      <c r="F4" s="55">
        <v>1</v>
      </c>
      <c r="G4" s="55"/>
      <c r="H4" s="55"/>
      <c r="I4" s="55"/>
      <c r="J4" s="53">
        <v>1</v>
      </c>
      <c r="K4" s="55"/>
      <c r="L4" s="53">
        <v>1</v>
      </c>
      <c r="M4" s="53">
        <v>1</v>
      </c>
      <c r="N4" s="56"/>
      <c r="O4" s="54"/>
      <c r="P4" s="55"/>
      <c r="Q4" s="55"/>
      <c r="R4" s="55"/>
      <c r="S4" s="55"/>
      <c r="T4" s="55"/>
      <c r="U4" s="55"/>
      <c r="V4" s="53"/>
      <c r="W4" s="53"/>
      <c r="X4" s="56"/>
      <c r="Y4" s="54"/>
      <c r="Z4" s="55"/>
      <c r="AA4" s="55"/>
      <c r="AB4" s="55"/>
      <c r="AC4" s="55"/>
      <c r="AD4" s="53"/>
      <c r="AE4" s="290"/>
      <c r="AF4" s="53"/>
      <c r="AG4" s="53"/>
      <c r="AH4" s="145" t="s">
        <v>234</v>
      </c>
      <c r="AI4" s="132" t="s">
        <v>235</v>
      </c>
      <c r="AJ4" s="146" t="s">
        <v>236</v>
      </c>
    </row>
    <row r="5" spans="1:38" s="5" customFormat="1" ht="15.75" thickBot="1" x14ac:dyDescent="0.3">
      <c r="A5" s="202" t="s">
        <v>3</v>
      </c>
      <c r="B5" s="203"/>
      <c r="C5" s="193">
        <f>SUM(C6:C14)</f>
        <v>4</v>
      </c>
      <c r="D5" s="197">
        <f>SUM(D6:D14)</f>
        <v>20</v>
      </c>
      <c r="E5" s="195">
        <f t="shared" ref="E5:O5" si="3">SUM(E6:E14)</f>
        <v>8</v>
      </c>
      <c r="F5" s="196">
        <f t="shared" si="3"/>
        <v>3</v>
      </c>
      <c r="G5" s="196">
        <f t="shared" si="3"/>
        <v>0</v>
      </c>
      <c r="H5" s="196">
        <f t="shared" si="3"/>
        <v>0</v>
      </c>
      <c r="I5" s="196">
        <f t="shared" si="3"/>
        <v>2</v>
      </c>
      <c r="J5" s="193">
        <f t="shared" si="3"/>
        <v>5</v>
      </c>
      <c r="K5" s="196">
        <f t="shared" ref="K5" si="4">SUM(K6:K14)</f>
        <v>3</v>
      </c>
      <c r="L5" s="193">
        <f t="shared" si="3"/>
        <v>2</v>
      </c>
      <c r="M5" s="193">
        <f t="shared" ref="M5" si="5">SUM(M6:M14)</f>
        <v>2</v>
      </c>
      <c r="N5" s="194">
        <f t="shared" si="3"/>
        <v>11</v>
      </c>
      <c r="O5" s="195">
        <f t="shared" si="3"/>
        <v>3</v>
      </c>
      <c r="P5" s="196">
        <f t="shared" ref="P5" si="6">SUM(P6:P14)</f>
        <v>3</v>
      </c>
      <c r="Q5" s="196">
        <f t="shared" ref="Q5" si="7">SUM(Q6:Q14)</f>
        <v>0</v>
      </c>
      <c r="R5" s="196">
        <f t="shared" ref="R5" si="8">SUM(R6:R14)</f>
        <v>0</v>
      </c>
      <c r="S5" s="196">
        <f t="shared" ref="S5" si="9">SUM(S6:S14)</f>
        <v>0</v>
      </c>
      <c r="T5" s="196">
        <f t="shared" ref="T5:W5" si="10">SUM(T6:T14)</f>
        <v>2</v>
      </c>
      <c r="U5" s="196">
        <f t="shared" si="10"/>
        <v>1</v>
      </c>
      <c r="V5" s="196">
        <f t="shared" si="10"/>
        <v>0</v>
      </c>
      <c r="W5" s="199">
        <f t="shared" si="10"/>
        <v>0</v>
      </c>
      <c r="X5" s="205">
        <f t="shared" ref="X5" si="11">SUM(X6:X14)</f>
        <v>6</v>
      </c>
      <c r="Y5" s="195">
        <f t="shared" ref="Y5:Z5" si="12">SUM(Y6:Y14)</f>
        <v>2</v>
      </c>
      <c r="Z5" s="196">
        <f t="shared" si="12"/>
        <v>0</v>
      </c>
      <c r="AA5" s="196">
        <f t="shared" ref="AA5" si="13">SUM(AA6:AA14)</f>
        <v>0</v>
      </c>
      <c r="AB5" s="196">
        <f t="shared" ref="AB5" si="14">SUM(AB6:AB14)</f>
        <v>0</v>
      </c>
      <c r="AC5" s="196">
        <f t="shared" ref="AC5" si="15">SUM(AC6:AC14)</f>
        <v>0</v>
      </c>
      <c r="AD5" s="196">
        <f t="shared" ref="AD5:AG5" si="16">SUM(AD6:AD14)</f>
        <v>0</v>
      </c>
      <c r="AE5" s="196">
        <f t="shared" si="16"/>
        <v>0</v>
      </c>
      <c r="AF5" s="196">
        <f t="shared" si="16"/>
        <v>0</v>
      </c>
      <c r="AG5" s="199">
        <f t="shared" si="16"/>
        <v>0</v>
      </c>
      <c r="AH5" s="325"/>
      <c r="AI5" s="255"/>
      <c r="AJ5" s="254"/>
    </row>
    <row r="6" spans="1:38" s="19" customFormat="1" ht="26.25" x14ac:dyDescent="0.25">
      <c r="A6" s="68">
        <v>1</v>
      </c>
      <c r="B6" s="112" t="s">
        <v>237</v>
      </c>
      <c r="C6" s="93">
        <v>1</v>
      </c>
      <c r="D6" s="93"/>
      <c r="E6" s="94"/>
      <c r="F6" s="78"/>
      <c r="G6" s="78"/>
      <c r="H6" s="78"/>
      <c r="I6" s="78"/>
      <c r="J6" s="287"/>
      <c r="K6" s="78"/>
      <c r="L6" s="287"/>
      <c r="M6" s="292"/>
      <c r="N6" s="93">
        <v>2</v>
      </c>
      <c r="O6" s="94"/>
      <c r="P6" s="78"/>
      <c r="Q6" s="78"/>
      <c r="R6" s="78"/>
      <c r="S6" s="78"/>
      <c r="T6" s="78"/>
      <c r="U6" s="78">
        <v>1</v>
      </c>
      <c r="V6" s="287"/>
      <c r="W6" s="292"/>
      <c r="X6" s="93">
        <v>1</v>
      </c>
      <c r="Y6" s="94">
        <v>1</v>
      </c>
      <c r="Z6" s="78"/>
      <c r="AA6" s="78"/>
      <c r="AB6" s="78"/>
      <c r="AC6" s="78"/>
      <c r="AD6" s="287"/>
      <c r="AE6" s="78"/>
      <c r="AF6" s="287"/>
      <c r="AG6" s="292"/>
      <c r="AH6" s="256" t="s">
        <v>574</v>
      </c>
      <c r="AI6" s="257" t="s">
        <v>238</v>
      </c>
      <c r="AJ6" s="258"/>
    </row>
    <row r="7" spans="1:38" s="19" customFormat="1" ht="45" x14ac:dyDescent="0.25">
      <c r="A7" s="68">
        <v>2</v>
      </c>
      <c r="B7" s="112" t="s">
        <v>239</v>
      </c>
      <c r="C7" s="93"/>
      <c r="D7" s="93">
        <v>1</v>
      </c>
      <c r="E7" s="94"/>
      <c r="F7" s="78"/>
      <c r="G7" s="78"/>
      <c r="H7" s="78"/>
      <c r="I7" s="78"/>
      <c r="J7" s="287"/>
      <c r="K7" s="286"/>
      <c r="L7" s="83"/>
      <c r="M7" s="83"/>
      <c r="N7" s="93"/>
      <c r="O7" s="94"/>
      <c r="P7" s="78"/>
      <c r="Q7" s="78"/>
      <c r="R7" s="78"/>
      <c r="S7" s="78"/>
      <c r="T7" s="286"/>
      <c r="U7" s="286"/>
      <c r="V7" s="83"/>
      <c r="W7" s="83"/>
      <c r="X7" s="93"/>
      <c r="Y7" s="94"/>
      <c r="Z7" s="78"/>
      <c r="AA7" s="78"/>
      <c r="AB7" s="78"/>
      <c r="AC7" s="78"/>
      <c r="AD7" s="287"/>
      <c r="AE7" s="286"/>
      <c r="AF7" s="83"/>
      <c r="AG7" s="83"/>
      <c r="AH7" s="148" t="s">
        <v>566</v>
      </c>
      <c r="AI7" s="70" t="s">
        <v>240</v>
      </c>
      <c r="AJ7" s="149" t="s">
        <v>241</v>
      </c>
    </row>
    <row r="8" spans="1:38" s="19" customFormat="1" ht="45" x14ac:dyDescent="0.25">
      <c r="A8" s="62">
        <v>3</v>
      </c>
      <c r="B8" s="113" t="s">
        <v>242</v>
      </c>
      <c r="C8" s="84"/>
      <c r="D8" s="84">
        <v>3</v>
      </c>
      <c r="E8" s="285"/>
      <c r="F8" s="286"/>
      <c r="G8" s="286"/>
      <c r="H8" s="286"/>
      <c r="I8" s="286"/>
      <c r="J8" s="83">
        <v>1</v>
      </c>
      <c r="K8" s="286">
        <v>1</v>
      </c>
      <c r="L8" s="83">
        <v>1</v>
      </c>
      <c r="M8" s="83"/>
      <c r="N8" s="84">
        <v>3</v>
      </c>
      <c r="O8" s="285"/>
      <c r="P8" s="286"/>
      <c r="Q8" s="286"/>
      <c r="R8" s="286"/>
      <c r="S8" s="286"/>
      <c r="T8" s="286">
        <v>1</v>
      </c>
      <c r="U8" s="286"/>
      <c r="V8" s="83"/>
      <c r="W8" s="83"/>
      <c r="X8" s="84"/>
      <c r="Y8" s="285"/>
      <c r="Z8" s="286"/>
      <c r="AA8" s="286"/>
      <c r="AB8" s="286"/>
      <c r="AC8" s="286"/>
      <c r="AD8" s="83"/>
      <c r="AE8" s="286"/>
      <c r="AF8" s="83"/>
      <c r="AG8" s="83"/>
      <c r="AH8" s="150" t="s">
        <v>566</v>
      </c>
      <c r="AI8" s="63" t="s">
        <v>243</v>
      </c>
      <c r="AJ8" s="151" t="s">
        <v>241</v>
      </c>
    </row>
    <row r="9" spans="1:38" s="19" customFormat="1" ht="45" x14ac:dyDescent="0.25">
      <c r="A9" s="62">
        <v>4</v>
      </c>
      <c r="B9" s="113" t="s">
        <v>244</v>
      </c>
      <c r="C9" s="84"/>
      <c r="D9" s="84">
        <v>5</v>
      </c>
      <c r="E9" s="285">
        <v>2</v>
      </c>
      <c r="F9" s="286"/>
      <c r="G9" s="286"/>
      <c r="H9" s="286"/>
      <c r="I9" s="286"/>
      <c r="J9" s="83">
        <v>1</v>
      </c>
      <c r="K9" s="286"/>
      <c r="L9" s="83">
        <v>1</v>
      </c>
      <c r="M9" s="83"/>
      <c r="N9" s="84">
        <v>2</v>
      </c>
      <c r="O9" s="285"/>
      <c r="P9" s="286"/>
      <c r="Q9" s="286"/>
      <c r="R9" s="286"/>
      <c r="S9" s="286"/>
      <c r="T9" s="286"/>
      <c r="U9" s="286"/>
      <c r="V9" s="83"/>
      <c r="W9" s="83"/>
      <c r="X9" s="84">
        <v>2</v>
      </c>
      <c r="Y9" s="285"/>
      <c r="Z9" s="286"/>
      <c r="AA9" s="286"/>
      <c r="AB9" s="286"/>
      <c r="AC9" s="286"/>
      <c r="AD9" s="83"/>
      <c r="AE9" s="286"/>
      <c r="AF9" s="83"/>
      <c r="AG9" s="83"/>
      <c r="AH9" s="150" t="s">
        <v>549</v>
      </c>
      <c r="AI9" s="63" t="s">
        <v>245</v>
      </c>
      <c r="AJ9" s="151" t="s">
        <v>241</v>
      </c>
    </row>
    <row r="10" spans="1:38" s="19" customFormat="1" x14ac:dyDescent="0.25">
      <c r="A10" s="62">
        <v>5</v>
      </c>
      <c r="B10" s="113" t="s">
        <v>246</v>
      </c>
      <c r="C10" s="84"/>
      <c r="D10" s="84">
        <v>1</v>
      </c>
      <c r="E10" s="285"/>
      <c r="F10" s="286"/>
      <c r="G10" s="286"/>
      <c r="H10" s="286"/>
      <c r="I10" s="286">
        <v>1</v>
      </c>
      <c r="J10" s="83"/>
      <c r="K10" s="286"/>
      <c r="L10" s="83"/>
      <c r="M10" s="83"/>
      <c r="N10" s="84"/>
      <c r="O10" s="285"/>
      <c r="P10" s="286"/>
      <c r="Q10" s="286"/>
      <c r="R10" s="286"/>
      <c r="S10" s="286"/>
      <c r="T10" s="286"/>
      <c r="U10" s="286"/>
      <c r="V10" s="83"/>
      <c r="W10" s="83"/>
      <c r="X10" s="84">
        <v>2</v>
      </c>
      <c r="Y10" s="285"/>
      <c r="Z10" s="286"/>
      <c r="AA10" s="286"/>
      <c r="AB10" s="286"/>
      <c r="AC10" s="286"/>
      <c r="AD10" s="83"/>
      <c r="AE10" s="286"/>
      <c r="AF10" s="83"/>
      <c r="AG10" s="83"/>
      <c r="AH10" s="150" t="s">
        <v>566</v>
      </c>
      <c r="AI10" s="63" t="s">
        <v>247</v>
      </c>
      <c r="AJ10" s="152"/>
    </row>
    <row r="11" spans="1:38" s="19" customFormat="1" ht="45" x14ac:dyDescent="0.25">
      <c r="A11" s="62">
        <v>6</v>
      </c>
      <c r="B11" s="113" t="s">
        <v>248</v>
      </c>
      <c r="C11" s="84">
        <v>1</v>
      </c>
      <c r="D11" s="84">
        <v>3</v>
      </c>
      <c r="E11" s="285">
        <v>3</v>
      </c>
      <c r="F11" s="96">
        <v>1</v>
      </c>
      <c r="G11" s="95"/>
      <c r="H11" s="95"/>
      <c r="I11" s="96">
        <v>1</v>
      </c>
      <c r="J11" s="97">
        <v>1</v>
      </c>
      <c r="K11" s="96">
        <v>1</v>
      </c>
      <c r="L11" s="97"/>
      <c r="M11" s="97"/>
      <c r="N11" s="84"/>
      <c r="O11" s="285"/>
      <c r="P11" s="286"/>
      <c r="Q11" s="95"/>
      <c r="R11" s="95"/>
      <c r="S11" s="95"/>
      <c r="T11" s="95"/>
      <c r="U11" s="95"/>
      <c r="V11" s="97"/>
      <c r="W11" s="97"/>
      <c r="X11" s="84"/>
      <c r="Y11" s="285"/>
      <c r="Z11" s="286"/>
      <c r="AA11" s="95"/>
      <c r="AB11" s="95"/>
      <c r="AC11" s="95"/>
      <c r="AD11" s="98"/>
      <c r="AE11" s="95"/>
      <c r="AF11" s="97"/>
      <c r="AG11" s="97"/>
      <c r="AH11" s="153"/>
      <c r="AI11" s="133" t="s">
        <v>249</v>
      </c>
      <c r="AJ11" s="151" t="s">
        <v>241</v>
      </c>
    </row>
    <row r="12" spans="1:38" s="19" customFormat="1" ht="45" x14ac:dyDescent="0.25">
      <c r="A12" s="62">
        <v>7</v>
      </c>
      <c r="B12" s="113" t="s">
        <v>250</v>
      </c>
      <c r="C12" s="84">
        <v>1</v>
      </c>
      <c r="D12" s="84">
        <v>2</v>
      </c>
      <c r="E12" s="285">
        <v>1</v>
      </c>
      <c r="F12" s="286">
        <v>1</v>
      </c>
      <c r="G12" s="286"/>
      <c r="H12" s="286"/>
      <c r="I12" s="286"/>
      <c r="J12" s="83"/>
      <c r="K12" s="286"/>
      <c r="L12" s="83"/>
      <c r="M12" s="83"/>
      <c r="N12" s="84">
        <v>4</v>
      </c>
      <c r="O12" s="285">
        <v>3</v>
      </c>
      <c r="P12" s="286">
        <v>3</v>
      </c>
      <c r="Q12" s="286"/>
      <c r="R12" s="286"/>
      <c r="S12" s="286"/>
      <c r="T12" s="286">
        <v>1</v>
      </c>
      <c r="U12" s="286"/>
      <c r="V12" s="83"/>
      <c r="W12" s="83"/>
      <c r="X12" s="84">
        <v>1</v>
      </c>
      <c r="Y12" s="285">
        <v>1</v>
      </c>
      <c r="Z12" s="286"/>
      <c r="AA12" s="286"/>
      <c r="AB12" s="286"/>
      <c r="AC12" s="286"/>
      <c r="AD12" s="83"/>
      <c r="AE12" s="286"/>
      <c r="AF12" s="83"/>
      <c r="AG12" s="83"/>
      <c r="AH12" s="154" t="s">
        <v>251</v>
      </c>
      <c r="AI12" s="63" t="s">
        <v>252</v>
      </c>
      <c r="AJ12" s="151" t="s">
        <v>241</v>
      </c>
    </row>
    <row r="13" spans="1:38" s="19" customFormat="1" ht="30" x14ac:dyDescent="0.25">
      <c r="A13" s="62">
        <v>8</v>
      </c>
      <c r="B13" s="113" t="s">
        <v>253</v>
      </c>
      <c r="C13" s="84">
        <v>1</v>
      </c>
      <c r="D13" s="84">
        <v>4</v>
      </c>
      <c r="E13" s="285">
        <v>1</v>
      </c>
      <c r="F13" s="286">
        <v>1</v>
      </c>
      <c r="G13" s="286"/>
      <c r="H13" s="286"/>
      <c r="I13" s="286"/>
      <c r="J13" s="83">
        <v>2</v>
      </c>
      <c r="K13" s="286">
        <v>1</v>
      </c>
      <c r="L13" s="83"/>
      <c r="M13" s="83">
        <v>2</v>
      </c>
      <c r="N13" s="84"/>
      <c r="O13" s="285"/>
      <c r="P13" s="286"/>
      <c r="Q13" s="286"/>
      <c r="R13" s="286"/>
      <c r="S13" s="286"/>
      <c r="T13" s="286"/>
      <c r="U13" s="286"/>
      <c r="V13" s="83"/>
      <c r="W13" s="83"/>
      <c r="X13" s="84"/>
      <c r="Y13" s="285"/>
      <c r="Z13" s="286"/>
      <c r="AA13" s="286"/>
      <c r="AB13" s="286"/>
      <c r="AC13" s="286"/>
      <c r="AD13" s="83"/>
      <c r="AE13" s="286"/>
      <c r="AF13" s="83"/>
      <c r="AG13" s="83"/>
      <c r="AH13" s="150" t="s">
        <v>254</v>
      </c>
      <c r="AI13" s="133" t="s">
        <v>255</v>
      </c>
      <c r="AJ13" s="151" t="s">
        <v>256</v>
      </c>
    </row>
    <row r="14" spans="1:38" s="19" customFormat="1" ht="15.75" thickBot="1" x14ac:dyDescent="0.3">
      <c r="A14" s="69">
        <v>9</v>
      </c>
      <c r="B14" s="114" t="s">
        <v>257</v>
      </c>
      <c r="C14" s="142"/>
      <c r="D14" s="75">
        <v>1</v>
      </c>
      <c r="E14" s="100">
        <v>1</v>
      </c>
      <c r="F14" s="284"/>
      <c r="G14" s="284"/>
      <c r="H14" s="284"/>
      <c r="I14" s="284"/>
      <c r="J14" s="99"/>
      <c r="K14" s="284"/>
      <c r="L14" s="99"/>
      <c r="M14" s="99"/>
      <c r="N14" s="142"/>
      <c r="O14" s="100"/>
      <c r="P14" s="284"/>
      <c r="Q14" s="284"/>
      <c r="R14" s="284"/>
      <c r="S14" s="284"/>
      <c r="T14" s="284"/>
      <c r="U14" s="284"/>
      <c r="V14" s="99"/>
      <c r="W14" s="99"/>
      <c r="X14" s="142"/>
      <c r="Y14" s="100"/>
      <c r="Z14" s="284"/>
      <c r="AA14" s="284"/>
      <c r="AB14" s="284"/>
      <c r="AC14" s="284"/>
      <c r="AD14" s="99"/>
      <c r="AE14" s="286"/>
      <c r="AF14" s="99"/>
      <c r="AG14" s="99"/>
      <c r="AH14" s="259"/>
      <c r="AI14" s="260" t="s">
        <v>258</v>
      </c>
      <c r="AJ14" s="261"/>
    </row>
    <row r="15" spans="1:38" s="5" customFormat="1" ht="15.75" thickBot="1" x14ac:dyDescent="0.3">
      <c r="A15" s="202" t="s">
        <v>18</v>
      </c>
      <c r="B15" s="204"/>
      <c r="C15" s="193">
        <f>SUM(C16:C28)</f>
        <v>3</v>
      </c>
      <c r="D15" s="197">
        <f>SUM(D16:D28)</f>
        <v>25</v>
      </c>
      <c r="E15" s="195">
        <f t="shared" ref="E15:P15" si="17">SUM(E16:E28)</f>
        <v>8</v>
      </c>
      <c r="F15" s="196">
        <f t="shared" si="17"/>
        <v>2</v>
      </c>
      <c r="G15" s="196">
        <f t="shared" si="17"/>
        <v>0</v>
      </c>
      <c r="H15" s="196">
        <f t="shared" si="17"/>
        <v>0</v>
      </c>
      <c r="I15" s="196">
        <f t="shared" si="17"/>
        <v>0</v>
      </c>
      <c r="J15" s="196">
        <f t="shared" si="17"/>
        <v>1</v>
      </c>
      <c r="K15" s="196">
        <f t="shared" ref="K15" si="18">SUM(K16:K28)</f>
        <v>0</v>
      </c>
      <c r="L15" s="193">
        <f t="shared" si="17"/>
        <v>0</v>
      </c>
      <c r="M15" s="193">
        <f t="shared" ref="M15" si="19">SUM(M16:M28)</f>
        <v>0</v>
      </c>
      <c r="N15" s="197">
        <f t="shared" si="17"/>
        <v>14</v>
      </c>
      <c r="O15" s="205">
        <f t="shared" si="17"/>
        <v>3</v>
      </c>
      <c r="P15" s="195">
        <f t="shared" si="17"/>
        <v>0</v>
      </c>
      <c r="Q15" s="196">
        <f t="shared" ref="Q15" si="20">SUM(Q16:Q28)</f>
        <v>0</v>
      </c>
      <c r="R15" s="196">
        <f t="shared" ref="R15" si="21">SUM(R16:R28)</f>
        <v>0</v>
      </c>
      <c r="S15" s="196">
        <f t="shared" ref="S15" si="22">SUM(S16:S28)</f>
        <v>0</v>
      </c>
      <c r="T15" s="196">
        <f t="shared" ref="T15:W15" si="23">SUM(T16:T28)</f>
        <v>1</v>
      </c>
      <c r="U15" s="199">
        <f t="shared" si="23"/>
        <v>1</v>
      </c>
      <c r="V15" s="193">
        <f t="shared" si="23"/>
        <v>0</v>
      </c>
      <c r="W15" s="193">
        <f t="shared" si="23"/>
        <v>0</v>
      </c>
      <c r="X15" s="197">
        <f t="shared" ref="X15" si="24">SUM(X16:X28)</f>
        <v>0</v>
      </c>
      <c r="Y15" s="195">
        <f t="shared" ref="Y15" si="25">SUM(Y16:Y28)</f>
        <v>0</v>
      </c>
      <c r="Z15" s="196">
        <f t="shared" ref="Z15:AB15" si="26">SUM(Z16:Z28)</f>
        <v>0</v>
      </c>
      <c r="AA15" s="196">
        <f t="shared" si="26"/>
        <v>0</v>
      </c>
      <c r="AB15" s="196">
        <f t="shared" si="26"/>
        <v>0</v>
      </c>
      <c r="AC15" s="196">
        <f t="shared" ref="AC15" si="27">SUM(AC16:AC28)</f>
        <v>0</v>
      </c>
      <c r="AD15" s="193">
        <f t="shared" ref="AD15:AG15" si="28">SUM(AD16:AD28)</f>
        <v>0</v>
      </c>
      <c r="AE15" s="199">
        <f t="shared" si="28"/>
        <v>0</v>
      </c>
      <c r="AF15" s="193">
        <f t="shared" si="28"/>
        <v>0</v>
      </c>
      <c r="AG15" s="193">
        <f t="shared" si="28"/>
        <v>0</v>
      </c>
      <c r="AH15" s="190"/>
      <c r="AI15" s="206"/>
      <c r="AJ15" s="207"/>
    </row>
    <row r="16" spans="1:38" s="19" customFormat="1" x14ac:dyDescent="0.25">
      <c r="A16" s="68">
        <v>1</v>
      </c>
      <c r="B16" s="112" t="s">
        <v>259</v>
      </c>
      <c r="C16" s="93">
        <v>1</v>
      </c>
      <c r="D16" s="93">
        <v>2</v>
      </c>
      <c r="E16" s="94"/>
      <c r="F16" s="78"/>
      <c r="G16" s="78"/>
      <c r="H16" s="78"/>
      <c r="I16" s="78"/>
      <c r="J16" s="287"/>
      <c r="K16" s="78"/>
      <c r="L16" s="287"/>
      <c r="M16" s="292"/>
      <c r="N16" s="93">
        <v>3</v>
      </c>
      <c r="O16" s="94">
        <v>2</v>
      </c>
      <c r="P16" s="78"/>
      <c r="Q16" s="78"/>
      <c r="R16" s="78"/>
      <c r="S16" s="78"/>
      <c r="T16" s="78"/>
      <c r="U16" s="78"/>
      <c r="V16" s="287"/>
      <c r="W16" s="292"/>
      <c r="X16" s="93"/>
      <c r="Y16" s="94"/>
      <c r="Z16" s="78"/>
      <c r="AA16" s="78"/>
      <c r="AB16" s="78"/>
      <c r="AC16" s="78"/>
      <c r="AD16" s="287"/>
      <c r="AE16" s="286"/>
      <c r="AF16" s="287"/>
      <c r="AG16" s="292"/>
      <c r="AH16" s="156" t="s">
        <v>260</v>
      </c>
      <c r="AI16" s="108" t="s">
        <v>261</v>
      </c>
      <c r="AJ16" s="157"/>
    </row>
    <row r="17" spans="1:36" s="19" customFormat="1" x14ac:dyDescent="0.25">
      <c r="A17" s="62">
        <v>2</v>
      </c>
      <c r="B17" s="113" t="s">
        <v>262</v>
      </c>
      <c r="C17" s="84"/>
      <c r="D17" s="84">
        <v>1</v>
      </c>
      <c r="E17" s="285"/>
      <c r="F17" s="286"/>
      <c r="G17" s="286"/>
      <c r="H17" s="286"/>
      <c r="I17" s="286"/>
      <c r="J17" s="83"/>
      <c r="K17" s="286"/>
      <c r="L17" s="83"/>
      <c r="M17" s="83"/>
      <c r="N17" s="84"/>
      <c r="O17" s="285"/>
      <c r="P17" s="286"/>
      <c r="Q17" s="286"/>
      <c r="R17" s="286"/>
      <c r="S17" s="286"/>
      <c r="T17" s="286"/>
      <c r="U17" s="286"/>
      <c r="V17" s="83"/>
      <c r="W17" s="83"/>
      <c r="X17" s="84"/>
      <c r="Y17" s="285"/>
      <c r="Z17" s="286"/>
      <c r="AA17" s="286"/>
      <c r="AB17" s="286"/>
      <c r="AC17" s="286"/>
      <c r="AD17" s="83"/>
      <c r="AE17" s="286"/>
      <c r="AF17" s="83"/>
      <c r="AG17" s="83"/>
      <c r="AH17" s="158"/>
      <c r="AI17" s="133" t="s">
        <v>263</v>
      </c>
      <c r="AJ17" s="152"/>
    </row>
    <row r="18" spans="1:36" s="19" customFormat="1" ht="39" x14ac:dyDescent="0.25">
      <c r="A18" s="62">
        <v>3</v>
      </c>
      <c r="B18" s="113" t="s">
        <v>264</v>
      </c>
      <c r="C18" s="84"/>
      <c r="D18" s="84">
        <v>1</v>
      </c>
      <c r="E18" s="285"/>
      <c r="F18" s="286"/>
      <c r="G18" s="286"/>
      <c r="H18" s="286"/>
      <c r="I18" s="286"/>
      <c r="J18" s="83"/>
      <c r="K18" s="286"/>
      <c r="L18" s="83"/>
      <c r="M18" s="83"/>
      <c r="N18" s="84">
        <v>1</v>
      </c>
      <c r="O18" s="285"/>
      <c r="P18" s="286"/>
      <c r="Q18" s="286"/>
      <c r="R18" s="286"/>
      <c r="S18" s="286"/>
      <c r="T18" s="286"/>
      <c r="U18" s="286"/>
      <c r="V18" s="83"/>
      <c r="W18" s="83"/>
      <c r="X18" s="84"/>
      <c r="Y18" s="285"/>
      <c r="Z18" s="286"/>
      <c r="AA18" s="286"/>
      <c r="AB18" s="286"/>
      <c r="AC18" s="286"/>
      <c r="AD18" s="83"/>
      <c r="AE18" s="286"/>
      <c r="AF18" s="83"/>
      <c r="AG18" s="83"/>
      <c r="AH18" s="158" t="s">
        <v>551</v>
      </c>
      <c r="AI18" s="63" t="s">
        <v>265</v>
      </c>
      <c r="AJ18" s="152"/>
    </row>
    <row r="19" spans="1:36" s="19" customFormat="1" ht="26.25" x14ac:dyDescent="0.25">
      <c r="A19" s="62">
        <v>4</v>
      </c>
      <c r="B19" s="113" t="s">
        <v>266</v>
      </c>
      <c r="C19" s="84">
        <v>1</v>
      </c>
      <c r="D19" s="84">
        <v>2</v>
      </c>
      <c r="E19" s="285"/>
      <c r="F19" s="286"/>
      <c r="G19" s="286"/>
      <c r="H19" s="286"/>
      <c r="I19" s="286"/>
      <c r="J19" s="83"/>
      <c r="K19" s="286"/>
      <c r="L19" s="83"/>
      <c r="M19" s="83"/>
      <c r="N19" s="84">
        <v>3</v>
      </c>
      <c r="O19" s="285"/>
      <c r="P19" s="286"/>
      <c r="Q19" s="286"/>
      <c r="R19" s="286"/>
      <c r="S19" s="286"/>
      <c r="T19" s="286"/>
      <c r="U19" s="286">
        <v>1</v>
      </c>
      <c r="V19" s="83"/>
      <c r="W19" s="83"/>
      <c r="X19" s="84"/>
      <c r="Y19" s="285"/>
      <c r="Z19" s="286"/>
      <c r="AA19" s="286"/>
      <c r="AB19" s="286"/>
      <c r="AC19" s="286"/>
      <c r="AD19" s="83"/>
      <c r="AE19" s="286"/>
      <c r="AF19" s="83"/>
      <c r="AG19" s="83"/>
      <c r="AH19" s="159" t="s">
        <v>267</v>
      </c>
      <c r="AI19" s="106" t="s">
        <v>268</v>
      </c>
      <c r="AJ19" s="160"/>
    </row>
    <row r="20" spans="1:36" s="19" customFormat="1" ht="26.25" x14ac:dyDescent="0.25">
      <c r="A20" s="62">
        <v>5</v>
      </c>
      <c r="B20" s="113" t="s">
        <v>269</v>
      </c>
      <c r="C20" s="84"/>
      <c r="D20" s="84">
        <v>3</v>
      </c>
      <c r="E20" s="285"/>
      <c r="F20" s="286"/>
      <c r="G20" s="286"/>
      <c r="H20" s="286"/>
      <c r="I20" s="286"/>
      <c r="J20" s="83"/>
      <c r="K20" s="286"/>
      <c r="L20" s="83"/>
      <c r="M20" s="83"/>
      <c r="N20" s="84">
        <v>5</v>
      </c>
      <c r="O20" s="285"/>
      <c r="P20" s="286"/>
      <c r="Q20" s="286"/>
      <c r="R20" s="286"/>
      <c r="S20" s="286"/>
      <c r="T20" s="286"/>
      <c r="U20" s="286"/>
      <c r="V20" s="83"/>
      <c r="W20" s="83"/>
      <c r="X20" s="84"/>
      <c r="Y20" s="285"/>
      <c r="Z20" s="286"/>
      <c r="AA20" s="286"/>
      <c r="AB20" s="286"/>
      <c r="AC20" s="286"/>
      <c r="AD20" s="83"/>
      <c r="AE20" s="286"/>
      <c r="AF20" s="83"/>
      <c r="AG20" s="83"/>
      <c r="AH20" s="159" t="s">
        <v>270</v>
      </c>
      <c r="AI20" s="106" t="s">
        <v>271</v>
      </c>
      <c r="AJ20" s="160"/>
    </row>
    <row r="21" spans="1:36" s="19" customFormat="1" x14ac:dyDescent="0.25">
      <c r="A21" s="62">
        <v>6</v>
      </c>
      <c r="B21" s="113" t="s">
        <v>552</v>
      </c>
      <c r="C21" s="84"/>
      <c r="D21" s="84">
        <v>3</v>
      </c>
      <c r="E21" s="285">
        <v>3</v>
      </c>
      <c r="F21" s="286">
        <v>1</v>
      </c>
      <c r="G21" s="286"/>
      <c r="H21" s="286"/>
      <c r="I21" s="286"/>
      <c r="J21" s="83"/>
      <c r="K21" s="286"/>
      <c r="L21" s="83"/>
      <c r="M21" s="83"/>
      <c r="N21" s="84"/>
      <c r="O21" s="285"/>
      <c r="P21" s="286"/>
      <c r="Q21" s="286"/>
      <c r="R21" s="286"/>
      <c r="S21" s="286"/>
      <c r="T21" s="286"/>
      <c r="U21" s="286"/>
      <c r="V21" s="83"/>
      <c r="W21" s="83"/>
      <c r="X21" s="84"/>
      <c r="Y21" s="285"/>
      <c r="Z21" s="286"/>
      <c r="AA21" s="286"/>
      <c r="AB21" s="286"/>
      <c r="AC21" s="286"/>
      <c r="AD21" s="83"/>
      <c r="AE21" s="286"/>
      <c r="AF21" s="83"/>
      <c r="AG21" s="83"/>
      <c r="AH21" s="158" t="s">
        <v>272</v>
      </c>
      <c r="AI21" s="63" t="s">
        <v>273</v>
      </c>
      <c r="AJ21" s="152"/>
    </row>
    <row r="22" spans="1:36" s="19" customFormat="1" x14ac:dyDescent="0.25">
      <c r="A22" s="62">
        <v>7</v>
      </c>
      <c r="B22" s="113" t="s">
        <v>274</v>
      </c>
      <c r="C22" s="84"/>
      <c r="D22" s="84">
        <v>1</v>
      </c>
      <c r="E22" s="285"/>
      <c r="F22" s="286"/>
      <c r="G22" s="286"/>
      <c r="H22" s="286"/>
      <c r="I22" s="286"/>
      <c r="J22" s="83"/>
      <c r="K22" s="286"/>
      <c r="L22" s="83"/>
      <c r="M22" s="83"/>
      <c r="N22" s="84">
        <v>1</v>
      </c>
      <c r="O22" s="285"/>
      <c r="P22" s="286"/>
      <c r="Q22" s="286"/>
      <c r="R22" s="286"/>
      <c r="S22" s="286"/>
      <c r="T22" s="286"/>
      <c r="U22" s="286"/>
      <c r="V22" s="83"/>
      <c r="W22" s="83"/>
      <c r="X22" s="84"/>
      <c r="Y22" s="285"/>
      <c r="Z22" s="286"/>
      <c r="AA22" s="286"/>
      <c r="AB22" s="286"/>
      <c r="AC22" s="286"/>
      <c r="AD22" s="83"/>
      <c r="AE22" s="286"/>
      <c r="AF22" s="83"/>
      <c r="AG22" s="83"/>
      <c r="AH22" s="158" t="s">
        <v>316</v>
      </c>
      <c r="AI22" s="63" t="s">
        <v>275</v>
      </c>
      <c r="AJ22" s="152"/>
    </row>
    <row r="23" spans="1:36" s="19" customFormat="1" x14ac:dyDescent="0.25">
      <c r="A23" s="62">
        <v>8</v>
      </c>
      <c r="B23" s="113" t="s">
        <v>276</v>
      </c>
      <c r="C23" s="84"/>
      <c r="D23" s="84">
        <v>1</v>
      </c>
      <c r="E23" s="285"/>
      <c r="F23" s="286"/>
      <c r="G23" s="286"/>
      <c r="H23" s="286"/>
      <c r="I23" s="286"/>
      <c r="J23" s="83"/>
      <c r="K23" s="286"/>
      <c r="L23" s="83"/>
      <c r="M23" s="83"/>
      <c r="N23" s="84"/>
      <c r="O23" s="285"/>
      <c r="P23" s="286"/>
      <c r="Q23" s="286"/>
      <c r="R23" s="286"/>
      <c r="S23" s="286"/>
      <c r="T23" s="286"/>
      <c r="U23" s="286"/>
      <c r="V23" s="83"/>
      <c r="W23" s="83"/>
      <c r="X23" s="84"/>
      <c r="Y23" s="285"/>
      <c r="Z23" s="286"/>
      <c r="AA23" s="286"/>
      <c r="AB23" s="286"/>
      <c r="AC23" s="286"/>
      <c r="AD23" s="83"/>
      <c r="AE23" s="286"/>
      <c r="AF23" s="83"/>
      <c r="AG23" s="83"/>
      <c r="AH23" s="158"/>
      <c r="AI23" s="63" t="s">
        <v>277</v>
      </c>
      <c r="AJ23" s="152"/>
    </row>
    <row r="24" spans="1:36" s="19" customFormat="1" x14ac:dyDescent="0.25">
      <c r="A24" s="62">
        <v>9</v>
      </c>
      <c r="B24" s="113" t="s">
        <v>278</v>
      </c>
      <c r="C24" s="84"/>
      <c r="D24" s="84">
        <v>4</v>
      </c>
      <c r="E24" s="285">
        <v>2</v>
      </c>
      <c r="F24" s="286"/>
      <c r="G24" s="286"/>
      <c r="H24" s="286"/>
      <c r="I24" s="286"/>
      <c r="J24" s="83"/>
      <c r="K24" s="286"/>
      <c r="L24" s="83"/>
      <c r="M24" s="83"/>
      <c r="N24" s="84"/>
      <c r="O24" s="285"/>
      <c r="P24" s="286"/>
      <c r="Q24" s="286"/>
      <c r="R24" s="286"/>
      <c r="S24" s="286"/>
      <c r="T24" s="286"/>
      <c r="U24" s="286"/>
      <c r="V24" s="83"/>
      <c r="W24" s="83"/>
      <c r="X24" s="84"/>
      <c r="Y24" s="285"/>
      <c r="Z24" s="286"/>
      <c r="AA24" s="286"/>
      <c r="AB24" s="286"/>
      <c r="AC24" s="286"/>
      <c r="AD24" s="83"/>
      <c r="AE24" s="286"/>
      <c r="AF24" s="83"/>
      <c r="AG24" s="83"/>
      <c r="AH24" s="161" t="s">
        <v>279</v>
      </c>
      <c r="AI24" s="106" t="s">
        <v>280</v>
      </c>
      <c r="AJ24" s="160"/>
    </row>
    <row r="25" spans="1:36" s="19" customFormat="1" x14ac:dyDescent="0.25">
      <c r="A25" s="62">
        <v>10</v>
      </c>
      <c r="B25" s="113" t="s">
        <v>281</v>
      </c>
      <c r="C25" s="84">
        <v>1</v>
      </c>
      <c r="D25" s="84">
        <v>2</v>
      </c>
      <c r="E25" s="285">
        <v>1</v>
      </c>
      <c r="F25" s="286"/>
      <c r="G25" s="286"/>
      <c r="H25" s="286"/>
      <c r="I25" s="286"/>
      <c r="J25" s="83">
        <v>1</v>
      </c>
      <c r="K25" s="286"/>
      <c r="L25" s="83"/>
      <c r="M25" s="83"/>
      <c r="N25" s="84">
        <v>1</v>
      </c>
      <c r="O25" s="285">
        <v>1</v>
      </c>
      <c r="P25" s="286"/>
      <c r="Q25" s="286"/>
      <c r="R25" s="286"/>
      <c r="S25" s="286"/>
      <c r="T25" s="286">
        <v>1</v>
      </c>
      <c r="U25" s="286"/>
      <c r="V25" s="83"/>
      <c r="W25" s="83"/>
      <c r="X25" s="84"/>
      <c r="Y25" s="285"/>
      <c r="Z25" s="286"/>
      <c r="AA25" s="286"/>
      <c r="AB25" s="286"/>
      <c r="AC25" s="286"/>
      <c r="AD25" s="83"/>
      <c r="AE25" s="286"/>
      <c r="AF25" s="83"/>
      <c r="AG25" s="83"/>
      <c r="AH25" s="153" t="s">
        <v>577</v>
      </c>
      <c r="AI25" s="115" t="s">
        <v>282</v>
      </c>
      <c r="AJ25" s="160"/>
    </row>
    <row r="26" spans="1:36" s="19" customFormat="1" x14ac:dyDescent="0.25">
      <c r="A26" s="62">
        <v>11</v>
      </c>
      <c r="B26" s="113" t="s">
        <v>283</v>
      </c>
      <c r="C26" s="84"/>
      <c r="D26" s="84">
        <v>2</v>
      </c>
      <c r="E26" s="285">
        <v>2</v>
      </c>
      <c r="F26" s="286">
        <v>1</v>
      </c>
      <c r="G26" s="286"/>
      <c r="H26" s="286"/>
      <c r="I26" s="286"/>
      <c r="J26" s="83"/>
      <c r="K26" s="286"/>
      <c r="L26" s="83"/>
      <c r="M26" s="83"/>
      <c r="N26" s="84"/>
      <c r="O26" s="285"/>
      <c r="P26" s="286"/>
      <c r="Q26" s="286"/>
      <c r="R26" s="286"/>
      <c r="S26" s="286"/>
      <c r="T26" s="286"/>
      <c r="U26" s="286"/>
      <c r="V26" s="83"/>
      <c r="W26" s="83"/>
      <c r="X26" s="84"/>
      <c r="Y26" s="285"/>
      <c r="Z26" s="286"/>
      <c r="AA26" s="286"/>
      <c r="AB26" s="286"/>
      <c r="AC26" s="286"/>
      <c r="AD26" s="83"/>
      <c r="AE26" s="286"/>
      <c r="AF26" s="83"/>
      <c r="AG26" s="83"/>
      <c r="AH26" s="161" t="s">
        <v>284</v>
      </c>
      <c r="AI26" s="107" t="s">
        <v>285</v>
      </c>
      <c r="AJ26" s="160"/>
    </row>
    <row r="27" spans="1:36" s="19" customFormat="1" ht="45" x14ac:dyDescent="0.25">
      <c r="A27" s="62">
        <v>12</v>
      </c>
      <c r="B27" s="113" t="s">
        <v>286</v>
      </c>
      <c r="C27" s="84"/>
      <c r="D27" s="84">
        <v>2</v>
      </c>
      <c r="E27" s="285"/>
      <c r="F27" s="286"/>
      <c r="G27" s="286"/>
      <c r="H27" s="286"/>
      <c r="I27" s="286"/>
      <c r="J27" s="83"/>
      <c r="K27" s="286"/>
      <c r="L27" s="83"/>
      <c r="M27" s="83"/>
      <c r="N27" s="84"/>
      <c r="O27" s="285"/>
      <c r="P27" s="286"/>
      <c r="Q27" s="286"/>
      <c r="R27" s="286"/>
      <c r="S27" s="286"/>
      <c r="T27" s="286"/>
      <c r="U27" s="286"/>
      <c r="V27" s="83"/>
      <c r="W27" s="83"/>
      <c r="X27" s="84"/>
      <c r="Y27" s="285"/>
      <c r="Z27" s="286"/>
      <c r="AA27" s="286"/>
      <c r="AB27" s="286"/>
      <c r="AC27" s="286"/>
      <c r="AD27" s="83"/>
      <c r="AE27" s="286"/>
      <c r="AF27" s="83"/>
      <c r="AG27" s="83"/>
      <c r="AH27" s="159"/>
      <c r="AI27" s="106" t="s">
        <v>287</v>
      </c>
      <c r="AJ27" s="151" t="s">
        <v>241</v>
      </c>
    </row>
    <row r="28" spans="1:36" s="19" customFormat="1" ht="15.75" thickBot="1" x14ac:dyDescent="0.3">
      <c r="A28" s="69">
        <v>13</v>
      </c>
      <c r="B28" s="114" t="s">
        <v>288</v>
      </c>
      <c r="C28" s="142"/>
      <c r="D28" s="142">
        <v>1</v>
      </c>
      <c r="E28" s="100"/>
      <c r="F28" s="284"/>
      <c r="G28" s="284"/>
      <c r="H28" s="284"/>
      <c r="I28" s="284"/>
      <c r="J28" s="99"/>
      <c r="K28" s="284"/>
      <c r="L28" s="99"/>
      <c r="M28" s="99"/>
      <c r="N28" s="142"/>
      <c r="O28" s="100"/>
      <c r="P28" s="284"/>
      <c r="Q28" s="284"/>
      <c r="R28" s="284"/>
      <c r="S28" s="284"/>
      <c r="T28" s="284"/>
      <c r="U28" s="284"/>
      <c r="V28" s="99"/>
      <c r="W28" s="99"/>
      <c r="X28" s="142"/>
      <c r="Y28" s="100"/>
      <c r="Z28" s="284"/>
      <c r="AA28" s="284"/>
      <c r="AB28" s="284"/>
      <c r="AC28" s="284"/>
      <c r="AD28" s="99"/>
      <c r="AE28" s="286"/>
      <c r="AF28" s="99"/>
      <c r="AG28" s="99"/>
      <c r="AH28" s="162"/>
      <c r="AI28" s="72" t="s">
        <v>289</v>
      </c>
      <c r="AJ28" s="155"/>
    </row>
    <row r="29" spans="1:36" s="19" customFormat="1" ht="15.75" thickBot="1" x14ac:dyDescent="0.3">
      <c r="A29" s="202" t="s">
        <v>42</v>
      </c>
      <c r="B29" s="203"/>
      <c r="C29" s="193">
        <f>SUM(C30:C48)</f>
        <v>3</v>
      </c>
      <c r="D29" s="197">
        <f>SUM(D30:D48)</f>
        <v>31</v>
      </c>
      <c r="E29" s="195">
        <f t="shared" ref="E29:P29" si="29">SUM(E30:E48)</f>
        <v>3</v>
      </c>
      <c r="F29" s="196">
        <f t="shared" si="29"/>
        <v>4</v>
      </c>
      <c r="G29" s="196">
        <f t="shared" si="29"/>
        <v>1</v>
      </c>
      <c r="H29" s="196">
        <f t="shared" si="29"/>
        <v>0</v>
      </c>
      <c r="I29" s="196">
        <f t="shared" si="29"/>
        <v>1</v>
      </c>
      <c r="J29" s="193">
        <f>SUM(J30:J48)</f>
        <v>1</v>
      </c>
      <c r="K29" s="193">
        <f>SUM(K30:K48)</f>
        <v>3</v>
      </c>
      <c r="L29" s="193">
        <f>SUM(L30:L48)</f>
        <v>0</v>
      </c>
      <c r="M29" s="193">
        <f>SUM(M30:M48)</f>
        <v>0</v>
      </c>
      <c r="N29" s="197">
        <f t="shared" si="29"/>
        <v>23</v>
      </c>
      <c r="O29" s="205">
        <f t="shared" si="29"/>
        <v>3</v>
      </c>
      <c r="P29" s="195">
        <f t="shared" si="29"/>
        <v>0</v>
      </c>
      <c r="Q29" s="196">
        <f t="shared" ref="Q29" si="30">SUM(Q30:Q48)</f>
        <v>0</v>
      </c>
      <c r="R29" s="196">
        <f t="shared" ref="R29" si="31">SUM(R30:R48)</f>
        <v>1</v>
      </c>
      <c r="S29" s="196">
        <f t="shared" ref="S29" si="32">SUM(S30:S48)</f>
        <v>0</v>
      </c>
      <c r="T29" s="196">
        <f t="shared" ref="T29:U29" si="33">SUM(T30:T48)</f>
        <v>1</v>
      </c>
      <c r="U29" s="199">
        <f t="shared" si="33"/>
        <v>2</v>
      </c>
      <c r="V29" s="193">
        <f>SUM(V30:V48)</f>
        <v>1</v>
      </c>
      <c r="W29" s="193">
        <f>SUM(W30:W48)</f>
        <v>0</v>
      </c>
      <c r="X29" s="197">
        <f t="shared" ref="X29" si="34">SUM(X30:X48)</f>
        <v>3</v>
      </c>
      <c r="Y29" s="195">
        <f t="shared" ref="Y29" si="35">SUM(Y30:Y48)</f>
        <v>0</v>
      </c>
      <c r="Z29" s="196">
        <f t="shared" ref="Z29:AB29" si="36">SUM(Z30:Z48)</f>
        <v>0</v>
      </c>
      <c r="AA29" s="196">
        <f t="shared" si="36"/>
        <v>0</v>
      </c>
      <c r="AB29" s="196">
        <f t="shared" si="36"/>
        <v>0</v>
      </c>
      <c r="AC29" s="196">
        <f t="shared" ref="AC29" si="37">SUM(AC30:AC48)</f>
        <v>0</v>
      </c>
      <c r="AD29" s="193">
        <f t="shared" ref="AD29:AE29" si="38">SUM(AD30:AD48)</f>
        <v>0</v>
      </c>
      <c r="AE29" s="199">
        <f t="shared" si="38"/>
        <v>0</v>
      </c>
      <c r="AF29" s="193">
        <f>SUM(AF30:AF48)</f>
        <v>0</v>
      </c>
      <c r="AG29" s="193">
        <f>SUM(AG30:AG48)</f>
        <v>0</v>
      </c>
      <c r="AH29" s="190"/>
      <c r="AI29" s="206"/>
      <c r="AJ29" s="207"/>
    </row>
    <row r="30" spans="1:36" s="19" customFormat="1" x14ac:dyDescent="0.25">
      <c r="A30" s="68">
        <v>1</v>
      </c>
      <c r="B30" s="112" t="s">
        <v>290</v>
      </c>
      <c r="C30" s="93"/>
      <c r="D30" s="93">
        <v>1</v>
      </c>
      <c r="E30" s="94"/>
      <c r="F30" s="78"/>
      <c r="G30" s="78"/>
      <c r="H30" s="78"/>
      <c r="I30" s="78"/>
      <c r="J30" s="287"/>
      <c r="K30" s="78"/>
      <c r="L30" s="287"/>
      <c r="M30" s="292"/>
      <c r="N30" s="93">
        <v>1</v>
      </c>
      <c r="O30" s="94"/>
      <c r="P30" s="78"/>
      <c r="Q30" s="78"/>
      <c r="R30" s="78"/>
      <c r="S30" s="78"/>
      <c r="T30" s="78"/>
      <c r="U30" s="78"/>
      <c r="V30" s="287"/>
      <c r="W30" s="292"/>
      <c r="X30" s="93">
        <v>1</v>
      </c>
      <c r="Y30" s="94"/>
      <c r="Z30" s="78"/>
      <c r="AA30" s="78"/>
      <c r="AB30" s="78"/>
      <c r="AC30" s="78"/>
      <c r="AD30" s="287"/>
      <c r="AE30" s="286"/>
      <c r="AF30" s="287"/>
      <c r="AG30" s="292"/>
      <c r="AH30" s="163" t="s">
        <v>291</v>
      </c>
      <c r="AI30" s="108" t="s">
        <v>292</v>
      </c>
      <c r="AJ30" s="157"/>
    </row>
    <row r="31" spans="1:36" s="19" customFormat="1" x14ac:dyDescent="0.25">
      <c r="A31" s="62">
        <v>2</v>
      </c>
      <c r="B31" s="113" t="s">
        <v>293</v>
      </c>
      <c r="C31" s="84">
        <v>1</v>
      </c>
      <c r="D31" s="84">
        <v>3</v>
      </c>
      <c r="E31" s="285"/>
      <c r="F31" s="286"/>
      <c r="G31" s="286"/>
      <c r="H31" s="286"/>
      <c r="I31" s="286"/>
      <c r="J31" s="83"/>
      <c r="K31" s="286"/>
      <c r="L31" s="83"/>
      <c r="M31" s="83"/>
      <c r="N31" s="84">
        <v>3</v>
      </c>
      <c r="O31" s="285">
        <v>1</v>
      </c>
      <c r="P31" s="286"/>
      <c r="Q31" s="286"/>
      <c r="R31" s="286"/>
      <c r="S31" s="286"/>
      <c r="T31" s="286"/>
      <c r="U31" s="286"/>
      <c r="V31" s="83"/>
      <c r="W31" s="83"/>
      <c r="X31" s="84"/>
      <c r="Y31" s="285"/>
      <c r="Z31" s="286"/>
      <c r="AA31" s="286"/>
      <c r="AB31" s="286"/>
      <c r="AC31" s="286"/>
      <c r="AD31" s="83"/>
      <c r="AE31" s="286"/>
      <c r="AF31" s="83"/>
      <c r="AG31" s="83"/>
      <c r="AH31" s="153" t="s">
        <v>294</v>
      </c>
      <c r="AI31" s="106" t="s">
        <v>295</v>
      </c>
      <c r="AJ31" s="160"/>
    </row>
    <row r="32" spans="1:36" s="19" customFormat="1" ht="30" x14ac:dyDescent="0.25">
      <c r="A32" s="62">
        <v>3</v>
      </c>
      <c r="B32" s="113" t="s">
        <v>296</v>
      </c>
      <c r="C32" s="84">
        <v>1</v>
      </c>
      <c r="D32" s="84">
        <v>2</v>
      </c>
      <c r="E32" s="285">
        <v>1</v>
      </c>
      <c r="F32" s="286">
        <v>1</v>
      </c>
      <c r="G32" s="286"/>
      <c r="H32" s="286"/>
      <c r="I32" s="286"/>
      <c r="J32" s="83"/>
      <c r="K32" s="286">
        <v>1</v>
      </c>
      <c r="L32" s="83"/>
      <c r="M32" s="83"/>
      <c r="N32" s="84">
        <v>3</v>
      </c>
      <c r="O32" s="285"/>
      <c r="P32" s="286"/>
      <c r="Q32" s="286"/>
      <c r="R32" s="286"/>
      <c r="S32" s="286"/>
      <c r="T32" s="286"/>
      <c r="U32" s="286"/>
      <c r="V32" s="83"/>
      <c r="W32" s="83"/>
      <c r="X32" s="84"/>
      <c r="Y32" s="285"/>
      <c r="Z32" s="286"/>
      <c r="AA32" s="286"/>
      <c r="AB32" s="286"/>
      <c r="AC32" s="286"/>
      <c r="AD32" s="83"/>
      <c r="AE32" s="286"/>
      <c r="AF32" s="83"/>
      <c r="AG32" s="83"/>
      <c r="AH32" s="161" t="s">
        <v>553</v>
      </c>
      <c r="AI32" s="106" t="s">
        <v>297</v>
      </c>
      <c r="AJ32" s="151" t="s">
        <v>298</v>
      </c>
    </row>
    <row r="33" spans="1:36" s="19" customFormat="1" ht="26.25" x14ac:dyDescent="0.25">
      <c r="A33" s="62">
        <v>4</v>
      </c>
      <c r="B33" s="113" t="s">
        <v>299</v>
      </c>
      <c r="C33" s="84"/>
      <c r="D33" s="84">
        <v>1</v>
      </c>
      <c r="E33" s="285"/>
      <c r="F33" s="286"/>
      <c r="G33" s="286"/>
      <c r="H33" s="286"/>
      <c r="I33" s="286"/>
      <c r="J33" s="83"/>
      <c r="K33" s="286"/>
      <c r="L33" s="83"/>
      <c r="M33" s="83"/>
      <c r="N33" s="84">
        <v>4</v>
      </c>
      <c r="O33" s="285"/>
      <c r="P33" s="286"/>
      <c r="Q33" s="286"/>
      <c r="R33" s="286"/>
      <c r="S33" s="286"/>
      <c r="T33" s="286"/>
      <c r="U33" s="286"/>
      <c r="V33" s="83"/>
      <c r="W33" s="83"/>
      <c r="X33" s="84"/>
      <c r="Y33" s="285"/>
      <c r="Z33" s="286"/>
      <c r="AA33" s="286"/>
      <c r="AB33" s="286"/>
      <c r="AC33" s="286"/>
      <c r="AD33" s="83"/>
      <c r="AE33" s="286"/>
      <c r="AF33" s="83"/>
      <c r="AG33" s="83"/>
      <c r="AH33" s="158" t="s">
        <v>300</v>
      </c>
      <c r="AI33" s="63" t="s">
        <v>301</v>
      </c>
      <c r="AJ33" s="152"/>
    </row>
    <row r="34" spans="1:36" s="19" customFormat="1" x14ac:dyDescent="0.25">
      <c r="A34" s="62">
        <v>5</v>
      </c>
      <c r="B34" s="113" t="s">
        <v>302</v>
      </c>
      <c r="C34" s="84"/>
      <c r="D34" s="84">
        <v>1</v>
      </c>
      <c r="E34" s="285"/>
      <c r="F34" s="286"/>
      <c r="G34" s="286"/>
      <c r="H34" s="286"/>
      <c r="I34" s="286"/>
      <c r="J34" s="83"/>
      <c r="K34" s="286"/>
      <c r="L34" s="83"/>
      <c r="M34" s="83"/>
      <c r="N34" s="84">
        <v>1</v>
      </c>
      <c r="O34" s="285">
        <v>1</v>
      </c>
      <c r="P34" s="286"/>
      <c r="Q34" s="286"/>
      <c r="R34" s="286"/>
      <c r="S34" s="286"/>
      <c r="T34" s="286"/>
      <c r="U34" s="286"/>
      <c r="V34" s="83"/>
      <c r="W34" s="83"/>
      <c r="X34" s="84"/>
      <c r="Y34" s="285"/>
      <c r="Z34" s="286"/>
      <c r="AA34" s="286"/>
      <c r="AB34" s="286"/>
      <c r="AC34" s="286"/>
      <c r="AD34" s="83"/>
      <c r="AE34" s="286"/>
      <c r="AF34" s="83"/>
      <c r="AG34" s="83"/>
      <c r="AH34" s="158" t="s">
        <v>575</v>
      </c>
      <c r="AI34" s="63" t="s">
        <v>303</v>
      </c>
      <c r="AJ34" s="152"/>
    </row>
    <row r="35" spans="1:36" s="19" customFormat="1" x14ac:dyDescent="0.25">
      <c r="A35" s="62">
        <v>6</v>
      </c>
      <c r="B35" s="113" t="s">
        <v>304</v>
      </c>
      <c r="C35" s="84"/>
      <c r="D35" s="84">
        <v>3</v>
      </c>
      <c r="E35" s="285"/>
      <c r="F35" s="286"/>
      <c r="G35" s="286"/>
      <c r="H35" s="286"/>
      <c r="I35" s="286"/>
      <c r="J35" s="83"/>
      <c r="K35" s="286"/>
      <c r="L35" s="83"/>
      <c r="M35" s="83"/>
      <c r="N35" s="84"/>
      <c r="O35" s="285"/>
      <c r="P35" s="286"/>
      <c r="Q35" s="286"/>
      <c r="R35" s="286"/>
      <c r="S35" s="286"/>
      <c r="T35" s="286"/>
      <c r="U35" s="286"/>
      <c r="V35" s="83"/>
      <c r="W35" s="83"/>
      <c r="X35" s="84"/>
      <c r="Y35" s="285"/>
      <c r="Z35" s="286"/>
      <c r="AA35" s="286"/>
      <c r="AB35" s="286"/>
      <c r="AC35" s="286"/>
      <c r="AD35" s="83"/>
      <c r="AE35" s="286"/>
      <c r="AF35" s="83"/>
      <c r="AG35" s="83"/>
      <c r="AH35" s="158"/>
      <c r="AI35" s="63" t="s">
        <v>305</v>
      </c>
      <c r="AJ35" s="152"/>
    </row>
    <row r="36" spans="1:36" s="19" customFormat="1" x14ac:dyDescent="0.25">
      <c r="A36" s="62">
        <v>7</v>
      </c>
      <c r="B36" s="113" t="s">
        <v>306</v>
      </c>
      <c r="C36" s="84"/>
      <c r="D36" s="84">
        <v>1</v>
      </c>
      <c r="E36" s="285"/>
      <c r="F36" s="286"/>
      <c r="G36" s="286"/>
      <c r="H36" s="286"/>
      <c r="I36" s="286"/>
      <c r="J36" s="83"/>
      <c r="K36" s="286"/>
      <c r="L36" s="83"/>
      <c r="M36" s="83"/>
      <c r="N36" s="84">
        <v>1</v>
      </c>
      <c r="O36" s="285"/>
      <c r="P36" s="286"/>
      <c r="Q36" s="286"/>
      <c r="R36" s="286"/>
      <c r="S36" s="286"/>
      <c r="T36" s="286"/>
      <c r="U36" s="286"/>
      <c r="V36" s="83"/>
      <c r="W36" s="83"/>
      <c r="X36" s="84"/>
      <c r="Y36" s="285"/>
      <c r="Z36" s="286"/>
      <c r="AA36" s="286"/>
      <c r="AB36" s="286"/>
      <c r="AC36" s="286"/>
      <c r="AD36" s="83"/>
      <c r="AE36" s="286"/>
      <c r="AF36" s="83"/>
      <c r="AG36" s="83"/>
      <c r="AH36" s="158" t="s">
        <v>575</v>
      </c>
      <c r="AI36" s="63" t="s">
        <v>307</v>
      </c>
      <c r="AJ36" s="152"/>
    </row>
    <row r="37" spans="1:36" s="19" customFormat="1" x14ac:dyDescent="0.25">
      <c r="A37" s="62">
        <v>8</v>
      </c>
      <c r="B37" s="113" t="s">
        <v>308</v>
      </c>
      <c r="C37" s="84"/>
      <c r="D37" s="84">
        <v>2</v>
      </c>
      <c r="E37" s="285"/>
      <c r="F37" s="286">
        <v>1</v>
      </c>
      <c r="G37" s="286"/>
      <c r="H37" s="286"/>
      <c r="I37" s="286"/>
      <c r="J37" s="83"/>
      <c r="K37" s="286"/>
      <c r="L37" s="83"/>
      <c r="M37" s="83"/>
      <c r="N37" s="84"/>
      <c r="O37" s="285"/>
      <c r="P37" s="286"/>
      <c r="Q37" s="286"/>
      <c r="R37" s="286"/>
      <c r="S37" s="286"/>
      <c r="T37" s="286"/>
      <c r="U37" s="286"/>
      <c r="V37" s="83"/>
      <c r="W37" s="83"/>
      <c r="X37" s="84"/>
      <c r="Y37" s="285"/>
      <c r="Z37" s="286"/>
      <c r="AA37" s="286"/>
      <c r="AB37" s="286"/>
      <c r="AC37" s="286"/>
      <c r="AD37" s="83"/>
      <c r="AE37" s="286"/>
      <c r="AF37" s="83"/>
      <c r="AG37" s="83"/>
      <c r="AH37" s="158" t="s">
        <v>576</v>
      </c>
      <c r="AI37" s="63" t="s">
        <v>309</v>
      </c>
      <c r="AJ37" s="152" t="s">
        <v>550</v>
      </c>
    </row>
    <row r="38" spans="1:36" s="19" customFormat="1" ht="39" x14ac:dyDescent="0.25">
      <c r="A38" s="62">
        <v>9</v>
      </c>
      <c r="B38" s="113" t="s">
        <v>310</v>
      </c>
      <c r="C38" s="84"/>
      <c r="D38" s="84">
        <v>1</v>
      </c>
      <c r="E38" s="285"/>
      <c r="F38" s="286"/>
      <c r="G38" s="118">
        <v>1</v>
      </c>
      <c r="H38" s="286"/>
      <c r="I38" s="117">
        <v>1</v>
      </c>
      <c r="J38" s="81"/>
      <c r="K38" s="117"/>
      <c r="L38" s="81"/>
      <c r="M38" s="81"/>
      <c r="N38" s="84"/>
      <c r="O38" s="285"/>
      <c r="P38" s="286"/>
      <c r="Q38" s="286"/>
      <c r="R38" s="286"/>
      <c r="S38" s="286"/>
      <c r="T38" s="286"/>
      <c r="U38" s="286"/>
      <c r="V38" s="81"/>
      <c r="W38" s="81"/>
      <c r="X38" s="84"/>
      <c r="Y38" s="285"/>
      <c r="Z38" s="286"/>
      <c r="AA38" s="286"/>
      <c r="AB38" s="286"/>
      <c r="AC38" s="286"/>
      <c r="AD38" s="83"/>
      <c r="AE38" s="286"/>
      <c r="AF38" s="81"/>
      <c r="AG38" s="81"/>
      <c r="AH38" s="161" t="s">
        <v>311</v>
      </c>
      <c r="AI38" s="106" t="s">
        <v>312</v>
      </c>
      <c r="AJ38" s="164"/>
    </row>
    <row r="39" spans="1:36" s="19" customFormat="1" x14ac:dyDescent="0.25">
      <c r="A39" s="62">
        <v>10</v>
      </c>
      <c r="B39" s="338" t="s">
        <v>313</v>
      </c>
      <c r="C39" s="84"/>
      <c r="D39" s="84">
        <v>1</v>
      </c>
      <c r="E39" s="285"/>
      <c r="F39" s="286"/>
      <c r="G39" s="286"/>
      <c r="H39" s="286"/>
      <c r="I39" s="286"/>
      <c r="J39" s="81"/>
      <c r="K39" s="117"/>
      <c r="L39" s="81"/>
      <c r="M39" s="81"/>
      <c r="N39" s="84">
        <v>1</v>
      </c>
      <c r="O39" s="285"/>
      <c r="P39" s="286"/>
      <c r="Q39" s="286"/>
      <c r="R39" s="286"/>
      <c r="S39" s="286"/>
      <c r="T39" s="286"/>
      <c r="U39" s="286"/>
      <c r="V39" s="81"/>
      <c r="W39" s="81"/>
      <c r="X39" s="84"/>
      <c r="Y39" s="285"/>
      <c r="Z39" s="286"/>
      <c r="AA39" s="286"/>
      <c r="AB39" s="286"/>
      <c r="AC39" s="286"/>
      <c r="AD39" s="83"/>
      <c r="AE39" s="286"/>
      <c r="AF39" s="81"/>
      <c r="AG39" s="81"/>
      <c r="AH39" s="158" t="s">
        <v>316</v>
      </c>
      <c r="AI39" s="63" t="s">
        <v>314</v>
      </c>
      <c r="AJ39" s="152"/>
    </row>
    <row r="40" spans="1:36" s="19" customFormat="1" x14ac:dyDescent="0.25">
      <c r="A40" s="62">
        <v>11</v>
      </c>
      <c r="B40" s="113" t="s">
        <v>315</v>
      </c>
      <c r="C40" s="84"/>
      <c r="D40" s="84">
        <v>2</v>
      </c>
      <c r="E40" s="285"/>
      <c r="F40" s="286"/>
      <c r="G40" s="286"/>
      <c r="H40" s="286"/>
      <c r="I40" s="286"/>
      <c r="J40" s="83"/>
      <c r="K40" s="286"/>
      <c r="L40" s="83"/>
      <c r="M40" s="83"/>
      <c r="N40" s="84"/>
      <c r="O40" s="285"/>
      <c r="P40" s="286"/>
      <c r="Q40" s="286"/>
      <c r="R40" s="286"/>
      <c r="S40" s="286"/>
      <c r="T40" s="286"/>
      <c r="U40" s="286"/>
      <c r="V40" s="83"/>
      <c r="W40" s="83"/>
      <c r="X40" s="84"/>
      <c r="Y40" s="285"/>
      <c r="Z40" s="286"/>
      <c r="AA40" s="286"/>
      <c r="AB40" s="286"/>
      <c r="AC40" s="286"/>
      <c r="AD40" s="83"/>
      <c r="AE40" s="286"/>
      <c r="AF40" s="83"/>
      <c r="AG40" s="83"/>
      <c r="AH40" s="158" t="s">
        <v>316</v>
      </c>
      <c r="AI40" s="63" t="s">
        <v>317</v>
      </c>
      <c r="AJ40" s="152"/>
    </row>
    <row r="41" spans="1:36" s="19" customFormat="1" x14ac:dyDescent="0.25">
      <c r="A41" s="62">
        <v>12</v>
      </c>
      <c r="B41" s="113" t="s">
        <v>318</v>
      </c>
      <c r="C41" s="84"/>
      <c r="D41" s="84">
        <v>2</v>
      </c>
      <c r="E41" s="285">
        <v>1</v>
      </c>
      <c r="F41" s="286">
        <v>1</v>
      </c>
      <c r="G41" s="286"/>
      <c r="H41" s="286"/>
      <c r="I41" s="286"/>
      <c r="J41" s="83">
        <v>1</v>
      </c>
      <c r="K41" s="286">
        <v>1</v>
      </c>
      <c r="L41" s="83"/>
      <c r="M41" s="83"/>
      <c r="N41" s="84"/>
      <c r="O41" s="285"/>
      <c r="P41" s="286"/>
      <c r="Q41" s="286"/>
      <c r="R41" s="286"/>
      <c r="S41" s="286"/>
      <c r="T41" s="286"/>
      <c r="U41" s="286"/>
      <c r="V41" s="83"/>
      <c r="W41" s="83"/>
      <c r="X41" s="84"/>
      <c r="Y41" s="285"/>
      <c r="Z41" s="286"/>
      <c r="AA41" s="286"/>
      <c r="AB41" s="286"/>
      <c r="AC41" s="286"/>
      <c r="AD41" s="83"/>
      <c r="AE41" s="286"/>
      <c r="AF41" s="83"/>
      <c r="AG41" s="83"/>
      <c r="AH41" s="159" t="s">
        <v>316</v>
      </c>
      <c r="AI41" s="106" t="s">
        <v>319</v>
      </c>
      <c r="AJ41" s="165"/>
    </row>
    <row r="42" spans="1:36" s="19" customFormat="1" x14ac:dyDescent="0.25">
      <c r="A42" s="62">
        <v>13</v>
      </c>
      <c r="B42" s="113" t="s">
        <v>320</v>
      </c>
      <c r="C42" s="84">
        <v>1</v>
      </c>
      <c r="D42" s="84">
        <v>2</v>
      </c>
      <c r="E42" s="285">
        <v>1</v>
      </c>
      <c r="F42" s="286">
        <v>1</v>
      </c>
      <c r="G42" s="286"/>
      <c r="H42" s="286"/>
      <c r="I42" s="286"/>
      <c r="J42" s="83"/>
      <c r="K42" s="286">
        <v>1</v>
      </c>
      <c r="L42" s="83"/>
      <c r="M42" s="83"/>
      <c r="N42" s="84">
        <v>1</v>
      </c>
      <c r="O42" s="285">
        <v>1</v>
      </c>
      <c r="P42" s="286"/>
      <c r="Q42" s="286"/>
      <c r="R42" s="286"/>
      <c r="S42" s="286"/>
      <c r="T42" s="286"/>
      <c r="U42" s="286">
        <v>1</v>
      </c>
      <c r="V42" s="83"/>
      <c r="W42" s="83"/>
      <c r="X42" s="84"/>
      <c r="Y42" s="285"/>
      <c r="Z42" s="286"/>
      <c r="AA42" s="286"/>
      <c r="AB42" s="286"/>
      <c r="AC42" s="286"/>
      <c r="AD42" s="83"/>
      <c r="AE42" s="286"/>
      <c r="AF42" s="83"/>
      <c r="AG42" s="83"/>
      <c r="AH42" s="158" t="s">
        <v>316</v>
      </c>
      <c r="AI42" s="63" t="s">
        <v>321</v>
      </c>
      <c r="AJ42" s="152"/>
    </row>
    <row r="43" spans="1:36" s="19" customFormat="1" x14ac:dyDescent="0.25">
      <c r="A43" s="62">
        <v>14</v>
      </c>
      <c r="B43" s="113" t="s">
        <v>322</v>
      </c>
      <c r="C43" s="84"/>
      <c r="D43" s="84">
        <v>3</v>
      </c>
      <c r="E43" s="285"/>
      <c r="F43" s="286"/>
      <c r="G43" s="286"/>
      <c r="H43" s="286"/>
      <c r="I43" s="286"/>
      <c r="J43" s="83"/>
      <c r="K43" s="286"/>
      <c r="L43" s="83"/>
      <c r="M43" s="83"/>
      <c r="N43" s="84"/>
      <c r="O43" s="285"/>
      <c r="P43" s="286"/>
      <c r="Q43" s="286"/>
      <c r="R43" s="286"/>
      <c r="S43" s="286"/>
      <c r="T43" s="286"/>
      <c r="U43" s="286"/>
      <c r="V43" s="83"/>
      <c r="W43" s="83"/>
      <c r="X43" s="84"/>
      <c r="Y43" s="285"/>
      <c r="Z43" s="286"/>
      <c r="AA43" s="286"/>
      <c r="AB43" s="286"/>
      <c r="AC43" s="286"/>
      <c r="AD43" s="83"/>
      <c r="AE43" s="286"/>
      <c r="AF43" s="83"/>
      <c r="AG43" s="83"/>
      <c r="AH43" s="158" t="s">
        <v>316</v>
      </c>
      <c r="AI43" s="63" t="s">
        <v>323</v>
      </c>
      <c r="AJ43" s="152"/>
    </row>
    <row r="44" spans="1:36" s="19" customFormat="1" x14ac:dyDescent="0.25">
      <c r="A44" s="62">
        <v>15</v>
      </c>
      <c r="B44" s="113" t="s">
        <v>324</v>
      </c>
      <c r="C44" s="84"/>
      <c r="D44" s="84">
        <v>1</v>
      </c>
      <c r="E44" s="285"/>
      <c r="F44" s="286"/>
      <c r="G44" s="286"/>
      <c r="H44" s="286"/>
      <c r="I44" s="286"/>
      <c r="J44" s="83"/>
      <c r="K44" s="286"/>
      <c r="L44" s="83"/>
      <c r="M44" s="83"/>
      <c r="N44" s="84"/>
      <c r="O44" s="285"/>
      <c r="P44" s="286"/>
      <c r="Q44" s="286"/>
      <c r="R44" s="286"/>
      <c r="S44" s="286"/>
      <c r="T44" s="286"/>
      <c r="U44" s="286"/>
      <c r="V44" s="83"/>
      <c r="W44" s="83"/>
      <c r="X44" s="84"/>
      <c r="Y44" s="285"/>
      <c r="Z44" s="286"/>
      <c r="AA44" s="286"/>
      <c r="AB44" s="286"/>
      <c r="AC44" s="286"/>
      <c r="AD44" s="83"/>
      <c r="AE44" s="286"/>
      <c r="AF44" s="83"/>
      <c r="AG44" s="83"/>
      <c r="AH44" s="158" t="s">
        <v>316</v>
      </c>
      <c r="AI44" s="63" t="s">
        <v>325</v>
      </c>
      <c r="AJ44" s="152"/>
    </row>
    <row r="45" spans="1:36" s="22" customFormat="1" ht="51" x14ac:dyDescent="0.25">
      <c r="A45" s="119">
        <v>16</v>
      </c>
      <c r="B45" s="181" t="s">
        <v>326</v>
      </c>
      <c r="C45" s="102" t="s">
        <v>327</v>
      </c>
      <c r="D45" s="102"/>
      <c r="E45" s="103"/>
      <c r="F45" s="104"/>
      <c r="G45" s="104"/>
      <c r="H45" s="104"/>
      <c r="I45" s="104"/>
      <c r="J45" s="101"/>
      <c r="K45" s="104"/>
      <c r="L45" s="101"/>
      <c r="M45" s="101"/>
      <c r="N45" s="102"/>
      <c r="O45" s="103"/>
      <c r="P45" s="104"/>
      <c r="Q45" s="104"/>
      <c r="R45" s="104"/>
      <c r="S45" s="104"/>
      <c r="T45" s="104"/>
      <c r="U45" s="104"/>
      <c r="V45" s="101"/>
      <c r="W45" s="101"/>
      <c r="X45" s="102"/>
      <c r="Y45" s="103"/>
      <c r="Z45" s="104"/>
      <c r="AA45" s="104"/>
      <c r="AB45" s="104"/>
      <c r="AC45" s="104"/>
      <c r="AD45" s="101"/>
      <c r="AE45" s="104"/>
      <c r="AF45" s="101"/>
      <c r="AG45" s="101"/>
      <c r="AH45" s="166" t="s">
        <v>328</v>
      </c>
      <c r="AI45" s="82" t="s">
        <v>329</v>
      </c>
      <c r="AJ45" s="167"/>
    </row>
    <row r="46" spans="1:36" s="19" customFormat="1" x14ac:dyDescent="0.25">
      <c r="A46" s="62">
        <v>17</v>
      </c>
      <c r="B46" s="113" t="s">
        <v>330</v>
      </c>
      <c r="C46" s="84"/>
      <c r="D46" s="84">
        <v>1</v>
      </c>
      <c r="E46" s="285"/>
      <c r="F46" s="286"/>
      <c r="G46" s="286"/>
      <c r="H46" s="286"/>
      <c r="I46" s="286"/>
      <c r="J46" s="83"/>
      <c r="K46" s="286"/>
      <c r="L46" s="83"/>
      <c r="M46" s="83"/>
      <c r="N46" s="84"/>
      <c r="O46" s="285"/>
      <c r="P46" s="286"/>
      <c r="Q46" s="286"/>
      <c r="R46" s="286"/>
      <c r="S46" s="286"/>
      <c r="T46" s="286"/>
      <c r="U46" s="286"/>
      <c r="V46" s="83"/>
      <c r="W46" s="83"/>
      <c r="X46" s="84">
        <v>1</v>
      </c>
      <c r="Y46" s="285"/>
      <c r="Z46" s="286"/>
      <c r="AA46" s="286"/>
      <c r="AB46" s="286"/>
      <c r="AC46" s="286"/>
      <c r="AD46" s="83"/>
      <c r="AE46" s="286"/>
      <c r="AF46" s="83"/>
      <c r="AG46" s="83"/>
      <c r="AH46" s="158" t="s">
        <v>316</v>
      </c>
      <c r="AI46" s="63" t="s">
        <v>331</v>
      </c>
      <c r="AJ46" s="152"/>
    </row>
    <row r="47" spans="1:36" s="19" customFormat="1" ht="26.25" x14ac:dyDescent="0.25">
      <c r="A47" s="62">
        <v>18</v>
      </c>
      <c r="B47" s="113" t="s">
        <v>332</v>
      </c>
      <c r="C47" s="84"/>
      <c r="D47" s="84">
        <v>3</v>
      </c>
      <c r="E47" s="285"/>
      <c r="F47" s="286"/>
      <c r="G47" s="286"/>
      <c r="H47" s="286"/>
      <c r="I47" s="286"/>
      <c r="J47" s="83"/>
      <c r="K47" s="286"/>
      <c r="L47" s="83"/>
      <c r="M47" s="83"/>
      <c r="N47" s="84">
        <v>3</v>
      </c>
      <c r="O47" s="285"/>
      <c r="P47" s="286"/>
      <c r="Q47" s="286"/>
      <c r="R47" s="286">
        <v>1</v>
      </c>
      <c r="S47" s="286"/>
      <c r="T47" s="286">
        <v>1</v>
      </c>
      <c r="U47" s="286">
        <v>1</v>
      </c>
      <c r="V47" s="83">
        <v>1</v>
      </c>
      <c r="W47" s="83"/>
      <c r="X47" s="84">
        <v>1</v>
      </c>
      <c r="Y47" s="285"/>
      <c r="Z47" s="286"/>
      <c r="AA47" s="286"/>
      <c r="AB47" s="286"/>
      <c r="AC47" s="286"/>
      <c r="AD47" s="83"/>
      <c r="AE47" s="286"/>
      <c r="AF47" s="83"/>
      <c r="AG47" s="83"/>
      <c r="AH47" s="159" t="s">
        <v>333</v>
      </c>
      <c r="AI47" s="115" t="s">
        <v>334</v>
      </c>
      <c r="AJ47" s="160"/>
    </row>
    <row r="48" spans="1:36" s="19" customFormat="1" ht="27" thickBot="1" x14ac:dyDescent="0.3">
      <c r="A48" s="69">
        <v>19</v>
      </c>
      <c r="B48" s="114" t="s">
        <v>335</v>
      </c>
      <c r="C48" s="142"/>
      <c r="D48" s="142">
        <v>1</v>
      </c>
      <c r="E48" s="100"/>
      <c r="F48" s="284"/>
      <c r="G48" s="284"/>
      <c r="H48" s="284"/>
      <c r="I48" s="284"/>
      <c r="J48" s="99"/>
      <c r="K48" s="284"/>
      <c r="L48" s="99"/>
      <c r="M48" s="99"/>
      <c r="N48" s="142">
        <v>5</v>
      </c>
      <c r="O48" s="100"/>
      <c r="P48" s="284"/>
      <c r="Q48" s="284"/>
      <c r="R48" s="284"/>
      <c r="S48" s="284"/>
      <c r="T48" s="284"/>
      <c r="U48" s="284"/>
      <c r="V48" s="99"/>
      <c r="W48" s="99"/>
      <c r="X48" s="142"/>
      <c r="Y48" s="100"/>
      <c r="Z48" s="284"/>
      <c r="AA48" s="284"/>
      <c r="AB48" s="284"/>
      <c r="AC48" s="284"/>
      <c r="AD48" s="99"/>
      <c r="AE48" s="284"/>
      <c r="AF48" s="99"/>
      <c r="AG48" s="99"/>
      <c r="AH48" s="168" t="s">
        <v>336</v>
      </c>
      <c r="AI48" s="334" t="s">
        <v>337</v>
      </c>
      <c r="AJ48" s="169" t="s">
        <v>337</v>
      </c>
    </row>
    <row r="49" spans="1:36" s="5" customFormat="1" ht="15.75" thickBot="1" x14ac:dyDescent="0.3">
      <c r="A49" s="202" t="s">
        <v>67</v>
      </c>
      <c r="B49" s="203"/>
      <c r="C49" s="193">
        <f>SUM(C50:C68)</f>
        <v>5</v>
      </c>
      <c r="D49" s="197">
        <f>SUM(D50:D68)</f>
        <v>25</v>
      </c>
      <c r="E49" s="195">
        <f t="shared" ref="E49:N49" si="39">SUM(E50:E68)</f>
        <v>12</v>
      </c>
      <c r="F49" s="196">
        <f t="shared" si="39"/>
        <v>8</v>
      </c>
      <c r="G49" s="196">
        <f t="shared" si="39"/>
        <v>0</v>
      </c>
      <c r="H49" s="196">
        <f t="shared" si="39"/>
        <v>0</v>
      </c>
      <c r="I49" s="196">
        <f t="shared" si="39"/>
        <v>1</v>
      </c>
      <c r="J49" s="193">
        <f t="shared" si="39"/>
        <v>8</v>
      </c>
      <c r="K49" s="196">
        <f t="shared" ref="K49" si="40">SUM(K50:K68)</f>
        <v>5</v>
      </c>
      <c r="L49" s="193">
        <f t="shared" si="39"/>
        <v>0</v>
      </c>
      <c r="M49" s="193">
        <f t="shared" ref="M49" si="41">SUM(M50:M68)</f>
        <v>0</v>
      </c>
      <c r="N49" s="197">
        <f t="shared" si="39"/>
        <v>24</v>
      </c>
      <c r="O49" s="198">
        <f t="shared" ref="O49" si="42">SUM(O50:O68)</f>
        <v>5</v>
      </c>
      <c r="P49" s="196">
        <f t="shared" ref="P49" si="43">SUM(P50:P68)</f>
        <v>2</v>
      </c>
      <c r="Q49" s="196">
        <f t="shared" ref="Q49" si="44">SUM(Q50:Q68)</f>
        <v>0</v>
      </c>
      <c r="R49" s="196">
        <f t="shared" ref="R49" si="45">SUM(R50:R68)</f>
        <v>2</v>
      </c>
      <c r="S49" s="196">
        <f t="shared" ref="S49" si="46">SUM(S50:S68)</f>
        <v>0</v>
      </c>
      <c r="T49" s="196">
        <f t="shared" ref="T49:W49" si="47">SUM(T50:T68)</f>
        <v>0</v>
      </c>
      <c r="U49" s="199">
        <f t="shared" si="47"/>
        <v>1</v>
      </c>
      <c r="V49" s="193">
        <f t="shared" si="47"/>
        <v>0</v>
      </c>
      <c r="W49" s="193">
        <f t="shared" si="47"/>
        <v>0</v>
      </c>
      <c r="X49" s="197">
        <f t="shared" ref="X49" si="48">SUM(X50:X68)</f>
        <v>3</v>
      </c>
      <c r="Y49" s="195">
        <f t="shared" ref="Y49" si="49">SUM(Y50:Y68)</f>
        <v>1</v>
      </c>
      <c r="Z49" s="196">
        <f t="shared" ref="Z49" si="50">SUM(Z50:Z68)</f>
        <v>0</v>
      </c>
      <c r="AA49" s="196">
        <f t="shared" ref="AA49" si="51">SUM(AA50:AA68)</f>
        <v>0</v>
      </c>
      <c r="AB49" s="196">
        <f t="shared" ref="AB49" si="52">SUM(AB50:AB68)</f>
        <v>0</v>
      </c>
      <c r="AC49" s="196">
        <f t="shared" ref="AC49" si="53">SUM(AC50:AC68)</f>
        <v>0</v>
      </c>
      <c r="AD49" s="193">
        <f t="shared" ref="AD49:AG49" si="54">SUM(AD50:AD68)</f>
        <v>0</v>
      </c>
      <c r="AE49" s="199">
        <f t="shared" si="54"/>
        <v>0</v>
      </c>
      <c r="AF49" s="193">
        <f t="shared" si="54"/>
        <v>0</v>
      </c>
      <c r="AG49" s="193">
        <f t="shared" si="54"/>
        <v>0</v>
      </c>
      <c r="AH49" s="190"/>
      <c r="AI49" s="206"/>
      <c r="AJ49" s="208"/>
    </row>
    <row r="50" spans="1:36" s="18" customFormat="1" ht="26.25" x14ac:dyDescent="0.25">
      <c r="A50" s="68">
        <v>1</v>
      </c>
      <c r="B50" s="337" t="s">
        <v>338</v>
      </c>
      <c r="C50" s="93"/>
      <c r="D50" s="93">
        <v>1</v>
      </c>
      <c r="E50" s="94"/>
      <c r="F50" s="78"/>
      <c r="G50" s="78"/>
      <c r="H50" s="78"/>
      <c r="I50" s="78"/>
      <c r="J50" s="287"/>
      <c r="K50" s="78"/>
      <c r="L50" s="287"/>
      <c r="M50" s="292"/>
      <c r="N50" s="93">
        <v>9</v>
      </c>
      <c r="O50" s="94">
        <v>1</v>
      </c>
      <c r="P50" s="78"/>
      <c r="Q50" s="78"/>
      <c r="R50" s="78"/>
      <c r="S50" s="78"/>
      <c r="T50" s="78"/>
      <c r="U50" s="78">
        <v>1</v>
      </c>
      <c r="V50" s="287"/>
      <c r="W50" s="292"/>
      <c r="X50" s="93"/>
      <c r="Y50" s="94"/>
      <c r="Z50" s="78"/>
      <c r="AA50" s="78"/>
      <c r="AB50" s="78"/>
      <c r="AC50" s="78"/>
      <c r="AD50" s="287"/>
      <c r="AE50" s="78"/>
      <c r="AF50" s="287"/>
      <c r="AG50" s="292"/>
      <c r="AH50" s="156" t="s">
        <v>339</v>
      </c>
      <c r="AI50" s="108" t="s">
        <v>340</v>
      </c>
      <c r="AJ50" s="157"/>
    </row>
    <row r="51" spans="1:36" s="18" customFormat="1" x14ac:dyDescent="0.25">
      <c r="A51" s="62">
        <v>2</v>
      </c>
      <c r="B51" s="113" t="s">
        <v>341</v>
      </c>
      <c r="C51" s="84"/>
      <c r="D51" s="84">
        <v>1</v>
      </c>
      <c r="E51" s="285"/>
      <c r="F51" s="286"/>
      <c r="G51" s="286"/>
      <c r="H51" s="286"/>
      <c r="I51" s="286"/>
      <c r="J51" s="83"/>
      <c r="K51" s="286"/>
      <c r="L51" s="83"/>
      <c r="M51" s="83"/>
      <c r="N51" s="84"/>
      <c r="O51" s="285"/>
      <c r="P51" s="286"/>
      <c r="Q51" s="286"/>
      <c r="R51" s="286"/>
      <c r="S51" s="286"/>
      <c r="T51" s="286"/>
      <c r="U51" s="286"/>
      <c r="V51" s="83"/>
      <c r="W51" s="83"/>
      <c r="X51" s="84"/>
      <c r="Y51" s="285"/>
      <c r="Z51" s="286"/>
      <c r="AA51" s="286"/>
      <c r="AB51" s="286"/>
      <c r="AC51" s="286"/>
      <c r="AD51" s="83"/>
      <c r="AE51" s="286"/>
      <c r="AF51" s="83"/>
      <c r="AG51" s="83"/>
      <c r="AH51" s="159" t="s">
        <v>316</v>
      </c>
      <c r="AI51" s="106" t="s">
        <v>342</v>
      </c>
      <c r="AJ51" s="160"/>
    </row>
    <row r="52" spans="1:36" s="18" customFormat="1" ht="26.25" x14ac:dyDescent="0.25">
      <c r="A52" s="62">
        <v>3</v>
      </c>
      <c r="B52" s="113" t="s">
        <v>343</v>
      </c>
      <c r="C52" s="84">
        <v>1</v>
      </c>
      <c r="D52" s="84">
        <v>2</v>
      </c>
      <c r="E52" s="285"/>
      <c r="F52" s="286"/>
      <c r="G52" s="286"/>
      <c r="H52" s="286"/>
      <c r="I52" s="286"/>
      <c r="J52" s="83"/>
      <c r="K52" s="286"/>
      <c r="L52" s="83"/>
      <c r="M52" s="83"/>
      <c r="N52" s="84">
        <v>2</v>
      </c>
      <c r="O52" s="285"/>
      <c r="P52" s="286"/>
      <c r="Q52" s="286"/>
      <c r="R52" s="286">
        <v>1</v>
      </c>
      <c r="S52" s="286"/>
      <c r="T52" s="286"/>
      <c r="U52" s="286"/>
      <c r="V52" s="83"/>
      <c r="W52" s="83"/>
      <c r="X52" s="84">
        <v>1</v>
      </c>
      <c r="Y52" s="285">
        <v>1</v>
      </c>
      <c r="Z52" s="286"/>
      <c r="AA52" s="286"/>
      <c r="AB52" s="286"/>
      <c r="AC52" s="286"/>
      <c r="AD52" s="83"/>
      <c r="AE52" s="286"/>
      <c r="AF52" s="83"/>
      <c r="AG52" s="83"/>
      <c r="AH52" s="153" t="s">
        <v>344</v>
      </c>
      <c r="AI52" s="106" t="s">
        <v>345</v>
      </c>
      <c r="AJ52" s="160"/>
    </row>
    <row r="53" spans="1:36" s="18" customFormat="1" x14ac:dyDescent="0.25">
      <c r="A53" s="62">
        <v>4</v>
      </c>
      <c r="B53" s="113" t="s">
        <v>346</v>
      </c>
      <c r="C53" s="84"/>
      <c r="D53" s="84">
        <v>1</v>
      </c>
      <c r="E53" s="285"/>
      <c r="F53" s="286"/>
      <c r="G53" s="286"/>
      <c r="H53" s="286"/>
      <c r="I53" s="286"/>
      <c r="J53" s="83"/>
      <c r="K53" s="286"/>
      <c r="L53" s="83"/>
      <c r="M53" s="83"/>
      <c r="N53" s="84">
        <v>2</v>
      </c>
      <c r="O53" s="285">
        <v>1</v>
      </c>
      <c r="P53" s="286"/>
      <c r="Q53" s="286"/>
      <c r="R53" s="286"/>
      <c r="S53" s="286"/>
      <c r="T53" s="286"/>
      <c r="U53" s="286"/>
      <c r="V53" s="83"/>
      <c r="W53" s="83"/>
      <c r="X53" s="84">
        <v>1</v>
      </c>
      <c r="Y53" s="285"/>
      <c r="Z53" s="286"/>
      <c r="AA53" s="286"/>
      <c r="AB53" s="286"/>
      <c r="AC53" s="286"/>
      <c r="AD53" s="83"/>
      <c r="AE53" s="286"/>
      <c r="AF53" s="83"/>
      <c r="AG53" s="83"/>
      <c r="AH53" s="158" t="s">
        <v>316</v>
      </c>
      <c r="AI53" s="63" t="s">
        <v>347</v>
      </c>
      <c r="AJ53" s="152"/>
    </row>
    <row r="54" spans="1:36" s="20" customFormat="1" x14ac:dyDescent="0.25">
      <c r="A54" s="120">
        <v>5</v>
      </c>
      <c r="B54" s="338" t="s">
        <v>348</v>
      </c>
      <c r="C54" s="289"/>
      <c r="D54" s="102"/>
      <c r="E54" s="103"/>
      <c r="F54" s="104"/>
      <c r="G54" s="104"/>
      <c r="H54" s="104"/>
      <c r="I54" s="104"/>
      <c r="J54" s="101"/>
      <c r="K54" s="104"/>
      <c r="L54" s="101"/>
      <c r="M54" s="101"/>
      <c r="N54" s="131">
        <v>3</v>
      </c>
      <c r="O54" s="103"/>
      <c r="P54" s="104"/>
      <c r="Q54" s="104"/>
      <c r="R54" s="104"/>
      <c r="S54" s="104"/>
      <c r="T54" s="104"/>
      <c r="U54" s="104"/>
      <c r="V54" s="101"/>
      <c r="W54" s="101"/>
      <c r="X54" s="102"/>
      <c r="Y54" s="103"/>
      <c r="Z54" s="104"/>
      <c r="AA54" s="104"/>
      <c r="AB54" s="104"/>
      <c r="AC54" s="104"/>
      <c r="AD54" s="101"/>
      <c r="AE54" s="104"/>
      <c r="AF54" s="101"/>
      <c r="AG54" s="101"/>
      <c r="AH54" s="166"/>
      <c r="AI54" s="133" t="s">
        <v>349</v>
      </c>
      <c r="AJ54" s="167"/>
    </row>
    <row r="55" spans="1:36" s="18" customFormat="1" x14ac:dyDescent="0.25">
      <c r="A55" s="62">
        <v>6</v>
      </c>
      <c r="B55" s="113" t="s">
        <v>350</v>
      </c>
      <c r="C55" s="84">
        <v>1</v>
      </c>
      <c r="D55" s="84">
        <v>3</v>
      </c>
      <c r="E55" s="285">
        <v>1</v>
      </c>
      <c r="F55" s="286">
        <v>2</v>
      </c>
      <c r="G55" s="286"/>
      <c r="H55" s="286"/>
      <c r="I55" s="286"/>
      <c r="J55" s="118">
        <v>2</v>
      </c>
      <c r="K55" s="125">
        <v>2</v>
      </c>
      <c r="L55" s="129"/>
      <c r="M55" s="129"/>
      <c r="N55" s="84">
        <v>2</v>
      </c>
      <c r="O55" s="285"/>
      <c r="P55" s="286"/>
      <c r="Q55" s="286"/>
      <c r="R55" s="286"/>
      <c r="S55" s="286"/>
      <c r="T55" s="286"/>
      <c r="U55" s="286"/>
      <c r="V55" s="129"/>
      <c r="W55" s="129"/>
      <c r="X55" s="84"/>
      <c r="Y55" s="285"/>
      <c r="Z55" s="286"/>
      <c r="AA55" s="286"/>
      <c r="AB55" s="286"/>
      <c r="AC55" s="286"/>
      <c r="AD55" s="83"/>
      <c r="AE55" s="286"/>
      <c r="AF55" s="129"/>
      <c r="AG55" s="129"/>
      <c r="AH55" s="153" t="s">
        <v>554</v>
      </c>
      <c r="AI55" s="106" t="s">
        <v>351</v>
      </c>
      <c r="AJ55" s="160"/>
    </row>
    <row r="56" spans="1:36" s="21" customFormat="1" x14ac:dyDescent="0.25">
      <c r="A56" s="62">
        <v>7</v>
      </c>
      <c r="B56" s="113" t="s">
        <v>352</v>
      </c>
      <c r="C56" s="84"/>
      <c r="D56" s="84">
        <v>2</v>
      </c>
      <c r="E56" s="285">
        <v>2</v>
      </c>
      <c r="F56" s="286"/>
      <c r="G56" s="286"/>
      <c r="H56" s="286"/>
      <c r="I56" s="286"/>
      <c r="J56" s="83"/>
      <c r="K56" s="286"/>
      <c r="L56" s="83"/>
      <c r="M56" s="83"/>
      <c r="N56" s="84">
        <v>1</v>
      </c>
      <c r="O56" s="285">
        <v>1</v>
      </c>
      <c r="P56" s="286">
        <v>1</v>
      </c>
      <c r="Q56" s="286"/>
      <c r="R56" s="286"/>
      <c r="S56" s="286"/>
      <c r="T56" s="286"/>
      <c r="U56" s="286"/>
      <c r="V56" s="83"/>
      <c r="W56" s="83"/>
      <c r="X56" s="84"/>
      <c r="Y56" s="285"/>
      <c r="Z56" s="286"/>
      <c r="AA56" s="286"/>
      <c r="AB56" s="286"/>
      <c r="AC56" s="286"/>
      <c r="AD56" s="83"/>
      <c r="AE56" s="286"/>
      <c r="AF56" s="83"/>
      <c r="AG56" s="83"/>
      <c r="AH56" s="161" t="s">
        <v>555</v>
      </c>
      <c r="AI56" s="106" t="s">
        <v>353</v>
      </c>
      <c r="AJ56" s="170"/>
    </row>
    <row r="57" spans="1:36" s="18" customFormat="1" x14ac:dyDescent="0.25">
      <c r="A57" s="62">
        <v>8</v>
      </c>
      <c r="B57" s="113" t="s">
        <v>354</v>
      </c>
      <c r="C57" s="84">
        <v>1</v>
      </c>
      <c r="D57" s="84">
        <v>2</v>
      </c>
      <c r="E57" s="285">
        <v>2</v>
      </c>
      <c r="F57" s="286">
        <v>2</v>
      </c>
      <c r="G57" s="286"/>
      <c r="H57" s="286"/>
      <c r="I57" s="286"/>
      <c r="J57" s="81">
        <v>1</v>
      </c>
      <c r="K57" s="117"/>
      <c r="L57" s="81"/>
      <c r="M57" s="81"/>
      <c r="N57" s="84"/>
      <c r="O57" s="285"/>
      <c r="P57" s="286"/>
      <c r="Q57" s="286"/>
      <c r="R57" s="286"/>
      <c r="S57" s="286"/>
      <c r="T57" s="286"/>
      <c r="U57" s="286"/>
      <c r="V57" s="81"/>
      <c r="W57" s="81"/>
      <c r="X57" s="84"/>
      <c r="Y57" s="285"/>
      <c r="Z57" s="286"/>
      <c r="AA57" s="286"/>
      <c r="AB57" s="286"/>
      <c r="AC57" s="286"/>
      <c r="AD57" s="83"/>
      <c r="AE57" s="286"/>
      <c r="AF57" s="81"/>
      <c r="AG57" s="81"/>
      <c r="AH57" s="153" t="s">
        <v>556</v>
      </c>
      <c r="AI57" s="106" t="s">
        <v>355</v>
      </c>
      <c r="AJ57" s="164"/>
    </row>
    <row r="58" spans="1:36" s="18" customFormat="1" x14ac:dyDescent="0.25">
      <c r="A58" s="62">
        <v>9</v>
      </c>
      <c r="B58" s="113" t="s">
        <v>356</v>
      </c>
      <c r="C58" s="84"/>
      <c r="D58" s="84"/>
      <c r="E58" s="285"/>
      <c r="F58" s="286"/>
      <c r="G58" s="286"/>
      <c r="H58" s="286"/>
      <c r="I58" s="286"/>
      <c r="J58" s="83"/>
      <c r="K58" s="286"/>
      <c r="L58" s="83"/>
      <c r="M58" s="83"/>
      <c r="N58" s="84"/>
      <c r="O58" s="285"/>
      <c r="P58" s="286"/>
      <c r="Q58" s="286"/>
      <c r="R58" s="286"/>
      <c r="S58" s="286"/>
      <c r="T58" s="286"/>
      <c r="U58" s="286"/>
      <c r="V58" s="83"/>
      <c r="W58" s="83"/>
      <c r="X58" s="84"/>
      <c r="Y58" s="285"/>
      <c r="Z58" s="286"/>
      <c r="AA58" s="286"/>
      <c r="AB58" s="286"/>
      <c r="AC58" s="286"/>
      <c r="AD58" s="83"/>
      <c r="AE58" s="286"/>
      <c r="AF58" s="83"/>
      <c r="AG58" s="83"/>
      <c r="AH58" s="158" t="s">
        <v>357</v>
      </c>
      <c r="AI58" s="133" t="s">
        <v>358</v>
      </c>
      <c r="AJ58" s="171"/>
    </row>
    <row r="59" spans="1:36" s="18" customFormat="1" x14ac:dyDescent="0.25">
      <c r="A59" s="62">
        <v>10</v>
      </c>
      <c r="B59" s="113" t="s">
        <v>359</v>
      </c>
      <c r="C59" s="84"/>
      <c r="D59" s="84"/>
      <c r="E59" s="285"/>
      <c r="F59" s="286"/>
      <c r="G59" s="286"/>
      <c r="H59" s="286"/>
      <c r="I59" s="286"/>
      <c r="J59" s="83"/>
      <c r="K59" s="286"/>
      <c r="L59" s="83"/>
      <c r="M59" s="83"/>
      <c r="N59" s="84">
        <v>1</v>
      </c>
      <c r="O59" s="285"/>
      <c r="P59" s="286"/>
      <c r="Q59" s="286"/>
      <c r="R59" s="286"/>
      <c r="S59" s="286"/>
      <c r="T59" s="286"/>
      <c r="U59" s="286"/>
      <c r="V59" s="83"/>
      <c r="W59" s="83"/>
      <c r="X59" s="84"/>
      <c r="Y59" s="285"/>
      <c r="Z59" s="286"/>
      <c r="AA59" s="286"/>
      <c r="AB59" s="286"/>
      <c r="AC59" s="286"/>
      <c r="AD59" s="83"/>
      <c r="AE59" s="286"/>
      <c r="AF59" s="83"/>
      <c r="AG59" s="83"/>
      <c r="AH59" s="158" t="s">
        <v>316</v>
      </c>
      <c r="AI59" s="133" t="s">
        <v>360</v>
      </c>
      <c r="AJ59" s="171"/>
    </row>
    <row r="60" spans="1:36" s="18" customFormat="1" x14ac:dyDescent="0.25">
      <c r="A60" s="62">
        <v>11</v>
      </c>
      <c r="B60" s="113" t="s">
        <v>361</v>
      </c>
      <c r="C60" s="84">
        <v>1</v>
      </c>
      <c r="D60" s="84">
        <v>3</v>
      </c>
      <c r="E60" s="285">
        <v>1</v>
      </c>
      <c r="F60" s="286">
        <v>1</v>
      </c>
      <c r="G60" s="286"/>
      <c r="H60" s="286"/>
      <c r="I60" s="286"/>
      <c r="J60" s="83">
        <v>1</v>
      </c>
      <c r="K60" s="286">
        <v>2</v>
      </c>
      <c r="L60" s="83"/>
      <c r="M60" s="83"/>
      <c r="N60" s="84"/>
      <c r="O60" s="285"/>
      <c r="P60" s="286"/>
      <c r="Q60" s="286"/>
      <c r="R60" s="286"/>
      <c r="S60" s="286"/>
      <c r="T60" s="286"/>
      <c r="U60" s="286"/>
      <c r="V60" s="83"/>
      <c r="W60" s="83"/>
      <c r="X60" s="84"/>
      <c r="Y60" s="285"/>
      <c r="Z60" s="286"/>
      <c r="AA60" s="286"/>
      <c r="AB60" s="286"/>
      <c r="AC60" s="286"/>
      <c r="AD60" s="83"/>
      <c r="AE60" s="286"/>
      <c r="AF60" s="83"/>
      <c r="AG60" s="83"/>
      <c r="AH60" s="153" t="s">
        <v>557</v>
      </c>
      <c r="AI60" s="133" t="s">
        <v>362</v>
      </c>
      <c r="AJ60" s="164"/>
    </row>
    <row r="61" spans="1:36" s="18" customFormat="1" x14ac:dyDescent="0.25">
      <c r="A61" s="62">
        <v>12</v>
      </c>
      <c r="B61" s="113" t="s">
        <v>363</v>
      </c>
      <c r="C61" s="84"/>
      <c r="D61" s="84"/>
      <c r="E61" s="285"/>
      <c r="F61" s="286"/>
      <c r="G61" s="286"/>
      <c r="H61" s="286"/>
      <c r="I61" s="286"/>
      <c r="J61" s="83"/>
      <c r="K61" s="286"/>
      <c r="L61" s="83"/>
      <c r="M61" s="83"/>
      <c r="N61" s="84"/>
      <c r="O61" s="285"/>
      <c r="P61" s="286"/>
      <c r="Q61" s="286"/>
      <c r="R61" s="286"/>
      <c r="S61" s="286"/>
      <c r="T61" s="286"/>
      <c r="U61" s="286"/>
      <c r="V61" s="83"/>
      <c r="W61" s="83"/>
      <c r="X61" s="84"/>
      <c r="Y61" s="285"/>
      <c r="Z61" s="286"/>
      <c r="AA61" s="286"/>
      <c r="AB61" s="286"/>
      <c r="AC61" s="286"/>
      <c r="AD61" s="83"/>
      <c r="AE61" s="286"/>
      <c r="AF61" s="83"/>
      <c r="AG61" s="83"/>
      <c r="AH61" s="159" t="s">
        <v>316</v>
      </c>
      <c r="AI61" s="106" t="s">
        <v>364</v>
      </c>
      <c r="AJ61" s="164"/>
    </row>
    <row r="62" spans="1:36" s="18" customFormat="1" x14ac:dyDescent="0.25">
      <c r="A62" s="62">
        <v>13</v>
      </c>
      <c r="B62" s="113" t="s">
        <v>365</v>
      </c>
      <c r="C62" s="84">
        <v>1</v>
      </c>
      <c r="D62" s="84">
        <v>1</v>
      </c>
      <c r="E62" s="285">
        <v>1</v>
      </c>
      <c r="F62" s="286">
        <v>1</v>
      </c>
      <c r="G62" s="286"/>
      <c r="H62" s="286"/>
      <c r="I62" s="286">
        <v>1</v>
      </c>
      <c r="J62" s="83">
        <v>1</v>
      </c>
      <c r="K62" s="286"/>
      <c r="L62" s="83"/>
      <c r="M62" s="83"/>
      <c r="N62" s="84"/>
      <c r="O62" s="285"/>
      <c r="P62" s="286"/>
      <c r="Q62" s="286"/>
      <c r="R62" s="286"/>
      <c r="S62" s="286"/>
      <c r="T62" s="286"/>
      <c r="U62" s="286"/>
      <c r="V62" s="83"/>
      <c r="W62" s="83"/>
      <c r="X62" s="84"/>
      <c r="Y62" s="285"/>
      <c r="Z62" s="286"/>
      <c r="AA62" s="286"/>
      <c r="AB62" s="286"/>
      <c r="AC62" s="286"/>
      <c r="AD62" s="83"/>
      <c r="AE62" s="286"/>
      <c r="AF62" s="83"/>
      <c r="AG62" s="83"/>
      <c r="AH62" s="153" t="s">
        <v>366</v>
      </c>
      <c r="AI62" s="133" t="s">
        <v>367</v>
      </c>
      <c r="AJ62" s="164"/>
    </row>
    <row r="63" spans="1:36" s="18" customFormat="1" ht="26.25" x14ac:dyDescent="0.25">
      <c r="A63" s="62">
        <v>14</v>
      </c>
      <c r="B63" s="113" t="s">
        <v>368</v>
      </c>
      <c r="C63" s="84"/>
      <c r="D63" s="84">
        <v>2</v>
      </c>
      <c r="E63" s="285">
        <v>1</v>
      </c>
      <c r="F63" s="286">
        <v>1</v>
      </c>
      <c r="G63" s="286"/>
      <c r="H63" s="286"/>
      <c r="I63" s="286"/>
      <c r="J63" s="118">
        <v>1</v>
      </c>
      <c r="K63" s="125"/>
      <c r="L63" s="129"/>
      <c r="M63" s="129"/>
      <c r="N63" s="84"/>
      <c r="O63" s="285"/>
      <c r="P63" s="286"/>
      <c r="Q63" s="286"/>
      <c r="R63" s="286"/>
      <c r="S63" s="286"/>
      <c r="T63" s="286"/>
      <c r="U63" s="286"/>
      <c r="V63" s="129"/>
      <c r="W63" s="129"/>
      <c r="X63" s="84">
        <v>1</v>
      </c>
      <c r="Y63" s="285"/>
      <c r="Z63" s="286"/>
      <c r="AA63" s="286"/>
      <c r="AB63" s="286"/>
      <c r="AC63" s="286"/>
      <c r="AD63" s="83"/>
      <c r="AE63" s="286"/>
      <c r="AF63" s="129"/>
      <c r="AG63" s="129"/>
      <c r="AH63" s="158" t="s">
        <v>558</v>
      </c>
      <c r="AI63" s="63" t="s">
        <v>369</v>
      </c>
      <c r="AJ63" s="171"/>
    </row>
    <row r="64" spans="1:36" s="18" customFormat="1" x14ac:dyDescent="0.25">
      <c r="A64" s="62">
        <v>15</v>
      </c>
      <c r="B64" s="113" t="s">
        <v>370</v>
      </c>
      <c r="C64" s="84"/>
      <c r="D64" s="84">
        <v>1</v>
      </c>
      <c r="E64" s="285">
        <v>1</v>
      </c>
      <c r="F64" s="286">
        <v>1</v>
      </c>
      <c r="G64" s="286"/>
      <c r="H64" s="286"/>
      <c r="I64" s="286"/>
      <c r="J64" s="83">
        <v>1</v>
      </c>
      <c r="K64" s="286">
        <v>1</v>
      </c>
      <c r="L64" s="83"/>
      <c r="M64" s="83"/>
      <c r="N64" s="84">
        <v>2</v>
      </c>
      <c r="O64" s="285"/>
      <c r="P64" s="286"/>
      <c r="Q64" s="286"/>
      <c r="R64" s="286"/>
      <c r="S64" s="286"/>
      <c r="T64" s="286"/>
      <c r="U64" s="286"/>
      <c r="V64" s="83"/>
      <c r="W64" s="83"/>
      <c r="X64" s="84"/>
      <c r="Y64" s="285"/>
      <c r="Z64" s="286"/>
      <c r="AA64" s="286"/>
      <c r="AB64" s="286"/>
      <c r="AC64" s="286"/>
      <c r="AD64" s="83"/>
      <c r="AE64" s="286"/>
      <c r="AF64" s="83"/>
      <c r="AG64" s="83"/>
      <c r="AH64" s="158" t="s">
        <v>316</v>
      </c>
      <c r="AI64" s="133" t="s">
        <v>371</v>
      </c>
      <c r="AJ64" s="171"/>
    </row>
    <row r="65" spans="1:36" s="23" customFormat="1" x14ac:dyDescent="0.25">
      <c r="A65" s="62">
        <v>16</v>
      </c>
      <c r="B65" s="113" t="s">
        <v>372</v>
      </c>
      <c r="C65" s="84"/>
      <c r="D65" s="84">
        <v>1</v>
      </c>
      <c r="E65" s="285"/>
      <c r="F65" s="286"/>
      <c r="G65" s="286"/>
      <c r="H65" s="286"/>
      <c r="I65" s="286"/>
      <c r="J65" s="83"/>
      <c r="K65" s="286"/>
      <c r="L65" s="83"/>
      <c r="M65" s="83"/>
      <c r="N65" s="84"/>
      <c r="O65" s="285"/>
      <c r="P65" s="286"/>
      <c r="Q65" s="286"/>
      <c r="R65" s="286"/>
      <c r="S65" s="286"/>
      <c r="T65" s="286"/>
      <c r="U65" s="286"/>
      <c r="V65" s="83"/>
      <c r="W65" s="83"/>
      <c r="X65" s="84"/>
      <c r="Y65" s="285"/>
      <c r="Z65" s="286"/>
      <c r="AA65" s="286"/>
      <c r="AB65" s="286"/>
      <c r="AC65" s="286"/>
      <c r="AD65" s="83"/>
      <c r="AE65" s="286"/>
      <c r="AF65" s="83"/>
      <c r="AG65" s="83"/>
      <c r="AH65" s="158" t="s">
        <v>316</v>
      </c>
      <c r="AI65" s="63" t="s">
        <v>373</v>
      </c>
      <c r="AJ65" s="171"/>
    </row>
    <row r="66" spans="1:36" s="18" customFormat="1" ht="26.25" x14ac:dyDescent="0.25">
      <c r="A66" s="62">
        <v>17</v>
      </c>
      <c r="B66" s="113" t="s">
        <v>374</v>
      </c>
      <c r="C66" s="84"/>
      <c r="D66" s="84">
        <v>3</v>
      </c>
      <c r="E66" s="285">
        <v>3</v>
      </c>
      <c r="F66" s="286"/>
      <c r="G66" s="286"/>
      <c r="H66" s="286"/>
      <c r="I66" s="286"/>
      <c r="J66" s="83">
        <v>1</v>
      </c>
      <c r="K66" s="286"/>
      <c r="L66" s="83"/>
      <c r="M66" s="83"/>
      <c r="N66" s="84">
        <v>1</v>
      </c>
      <c r="O66" s="285">
        <v>1</v>
      </c>
      <c r="P66" s="286">
        <v>1</v>
      </c>
      <c r="Q66" s="286"/>
      <c r="R66" s="286">
        <v>1</v>
      </c>
      <c r="S66" s="286"/>
      <c r="T66" s="286"/>
      <c r="U66" s="286"/>
      <c r="V66" s="83"/>
      <c r="W66" s="83"/>
      <c r="X66" s="84"/>
      <c r="Y66" s="285"/>
      <c r="Z66" s="286"/>
      <c r="AA66" s="286"/>
      <c r="AB66" s="286"/>
      <c r="AC66" s="286"/>
      <c r="AD66" s="83"/>
      <c r="AE66" s="286"/>
      <c r="AF66" s="83"/>
      <c r="AG66" s="83"/>
      <c r="AH66" s="158" t="s">
        <v>559</v>
      </c>
      <c r="AI66" s="115" t="s">
        <v>375</v>
      </c>
      <c r="AJ66" s="171"/>
    </row>
    <row r="67" spans="1:36" s="5" customFormat="1" x14ac:dyDescent="0.25">
      <c r="A67" s="62">
        <v>18</v>
      </c>
      <c r="B67" s="113" t="s">
        <v>376</v>
      </c>
      <c r="C67" s="84"/>
      <c r="D67" s="84"/>
      <c r="E67" s="285"/>
      <c r="F67" s="286"/>
      <c r="G67" s="286"/>
      <c r="H67" s="286"/>
      <c r="I67" s="286"/>
      <c r="J67" s="83"/>
      <c r="K67" s="286"/>
      <c r="L67" s="83"/>
      <c r="M67" s="83"/>
      <c r="N67" s="84"/>
      <c r="O67" s="285"/>
      <c r="P67" s="286"/>
      <c r="Q67" s="286"/>
      <c r="R67" s="286"/>
      <c r="S67" s="286"/>
      <c r="T67" s="286"/>
      <c r="U67" s="286"/>
      <c r="V67" s="83"/>
      <c r="W67" s="83"/>
      <c r="X67" s="84"/>
      <c r="Y67" s="285"/>
      <c r="Z67" s="286"/>
      <c r="AA67" s="286"/>
      <c r="AB67" s="286"/>
      <c r="AC67" s="286"/>
      <c r="AD67" s="83"/>
      <c r="AE67" s="286"/>
      <c r="AF67" s="83"/>
      <c r="AG67" s="83"/>
      <c r="AH67" s="158" t="s">
        <v>377</v>
      </c>
      <c r="AI67" s="106" t="s">
        <v>378</v>
      </c>
      <c r="AJ67" s="164"/>
    </row>
    <row r="68" spans="1:36" s="18" customFormat="1" ht="15.75" thickBot="1" x14ac:dyDescent="0.3">
      <c r="A68" s="69">
        <v>19</v>
      </c>
      <c r="B68" s="114" t="s">
        <v>379</v>
      </c>
      <c r="C68" s="142"/>
      <c r="D68" s="142">
        <v>2</v>
      </c>
      <c r="E68" s="100"/>
      <c r="F68" s="284"/>
      <c r="G68" s="284"/>
      <c r="H68" s="284"/>
      <c r="I68" s="284"/>
      <c r="J68" s="99"/>
      <c r="K68" s="284"/>
      <c r="L68" s="99"/>
      <c r="M68" s="99"/>
      <c r="N68" s="142">
        <v>1</v>
      </c>
      <c r="O68" s="100">
        <v>1</v>
      </c>
      <c r="P68" s="284"/>
      <c r="Q68" s="284"/>
      <c r="R68" s="284"/>
      <c r="S68" s="284"/>
      <c r="T68" s="284"/>
      <c r="U68" s="284"/>
      <c r="V68" s="99"/>
      <c r="W68" s="99"/>
      <c r="X68" s="142"/>
      <c r="Y68" s="100"/>
      <c r="Z68" s="284"/>
      <c r="AA68" s="284"/>
      <c r="AB68" s="284"/>
      <c r="AC68" s="284"/>
      <c r="AD68" s="99"/>
      <c r="AE68" s="284"/>
      <c r="AF68" s="99"/>
      <c r="AG68" s="99"/>
      <c r="AH68" s="162" t="s">
        <v>316</v>
      </c>
      <c r="AI68" s="134" t="s">
        <v>380</v>
      </c>
      <c r="AJ68" s="172"/>
    </row>
    <row r="69" spans="1:36" s="5" customFormat="1" ht="15.75" thickBot="1" x14ac:dyDescent="0.3">
      <c r="A69" s="209" t="s">
        <v>92</v>
      </c>
      <c r="B69" s="210"/>
      <c r="C69" s="193">
        <f t="shared" ref="C69:AF69" si="55">SUM(C70:C83)</f>
        <v>5</v>
      </c>
      <c r="D69" s="194">
        <f t="shared" si="55"/>
        <v>25</v>
      </c>
      <c r="E69" s="195">
        <f t="shared" si="55"/>
        <v>15</v>
      </c>
      <c r="F69" s="196">
        <f t="shared" si="55"/>
        <v>11</v>
      </c>
      <c r="G69" s="196">
        <f t="shared" si="55"/>
        <v>0</v>
      </c>
      <c r="H69" s="196">
        <f t="shared" si="55"/>
        <v>0</v>
      </c>
      <c r="I69" s="196">
        <f t="shared" si="55"/>
        <v>3</v>
      </c>
      <c r="J69" s="196">
        <f t="shared" si="55"/>
        <v>7</v>
      </c>
      <c r="K69" s="196">
        <f t="shared" si="55"/>
        <v>4</v>
      </c>
      <c r="L69" s="193">
        <f t="shared" si="55"/>
        <v>0</v>
      </c>
      <c r="M69" s="193">
        <f t="shared" ref="M69" si="56">SUM(M70:M83)</f>
        <v>0</v>
      </c>
      <c r="N69" s="197">
        <f t="shared" si="55"/>
        <v>21</v>
      </c>
      <c r="O69" s="198">
        <f t="shared" si="55"/>
        <v>6</v>
      </c>
      <c r="P69" s="196">
        <f t="shared" si="55"/>
        <v>2</v>
      </c>
      <c r="Q69" s="196">
        <f t="shared" si="55"/>
        <v>0</v>
      </c>
      <c r="R69" s="196">
        <f t="shared" si="55"/>
        <v>1</v>
      </c>
      <c r="S69" s="196">
        <f t="shared" si="55"/>
        <v>0</v>
      </c>
      <c r="T69" s="196">
        <f t="shared" si="55"/>
        <v>2</v>
      </c>
      <c r="U69" s="199">
        <f t="shared" si="55"/>
        <v>2</v>
      </c>
      <c r="V69" s="193">
        <f t="shared" si="55"/>
        <v>0</v>
      </c>
      <c r="W69" s="193">
        <f t="shared" si="55"/>
        <v>0</v>
      </c>
      <c r="X69" s="197">
        <f t="shared" si="55"/>
        <v>4</v>
      </c>
      <c r="Y69" s="195">
        <f t="shared" si="55"/>
        <v>0</v>
      </c>
      <c r="Z69" s="196">
        <f t="shared" si="55"/>
        <v>1</v>
      </c>
      <c r="AA69" s="196">
        <f t="shared" si="55"/>
        <v>0</v>
      </c>
      <c r="AB69" s="196">
        <f t="shared" si="55"/>
        <v>0</v>
      </c>
      <c r="AC69" s="196">
        <f t="shared" si="55"/>
        <v>0</v>
      </c>
      <c r="AD69" s="193">
        <f t="shared" si="55"/>
        <v>2</v>
      </c>
      <c r="AE69" s="199">
        <f t="shared" si="55"/>
        <v>0</v>
      </c>
      <c r="AF69" s="193">
        <f t="shared" si="55"/>
        <v>0</v>
      </c>
      <c r="AG69" s="193">
        <f t="shared" ref="AG69" si="57">SUM(AG70:AG83)</f>
        <v>0</v>
      </c>
      <c r="AH69" s="190"/>
      <c r="AI69" s="211"/>
      <c r="AJ69" s="212"/>
    </row>
    <row r="70" spans="1:36" s="18" customFormat="1" ht="90" x14ac:dyDescent="0.25">
      <c r="A70" s="68">
        <v>1</v>
      </c>
      <c r="B70" s="112" t="s">
        <v>381</v>
      </c>
      <c r="C70" s="93">
        <v>1</v>
      </c>
      <c r="D70" s="93">
        <v>3</v>
      </c>
      <c r="E70" s="94">
        <v>3</v>
      </c>
      <c r="F70" s="78">
        <v>2</v>
      </c>
      <c r="G70" s="78"/>
      <c r="H70" s="78"/>
      <c r="I70" s="78"/>
      <c r="J70" s="287"/>
      <c r="K70" s="78"/>
      <c r="L70" s="287"/>
      <c r="M70" s="292"/>
      <c r="N70" s="93">
        <v>2</v>
      </c>
      <c r="O70" s="94">
        <v>2</v>
      </c>
      <c r="P70" s="78"/>
      <c r="Q70" s="78"/>
      <c r="R70" s="78"/>
      <c r="S70" s="78"/>
      <c r="T70" s="78"/>
      <c r="U70" s="78"/>
      <c r="V70" s="287"/>
      <c r="W70" s="292"/>
      <c r="X70" s="93"/>
      <c r="Y70" s="94"/>
      <c r="Z70" s="78"/>
      <c r="AA70" s="78"/>
      <c r="AB70" s="78"/>
      <c r="AC70" s="78"/>
      <c r="AD70" s="126"/>
      <c r="AE70" s="128"/>
      <c r="AF70" s="287"/>
      <c r="AG70" s="292"/>
      <c r="AH70" s="163" t="s">
        <v>316</v>
      </c>
      <c r="AI70" s="135" t="s">
        <v>382</v>
      </c>
      <c r="AJ70" s="149" t="s">
        <v>383</v>
      </c>
    </row>
    <row r="71" spans="1:36" s="5" customFormat="1" ht="39" x14ac:dyDescent="0.25">
      <c r="A71" s="62">
        <v>2</v>
      </c>
      <c r="B71" s="113" t="s">
        <v>384</v>
      </c>
      <c r="C71" s="84"/>
      <c r="D71" s="84">
        <v>4</v>
      </c>
      <c r="E71" s="285"/>
      <c r="F71" s="286"/>
      <c r="G71" s="286"/>
      <c r="H71" s="286"/>
      <c r="I71" s="117">
        <v>1</v>
      </c>
      <c r="J71" s="83">
        <v>1</v>
      </c>
      <c r="K71" s="286"/>
      <c r="L71" s="83"/>
      <c r="M71" s="83"/>
      <c r="N71" s="84">
        <v>4</v>
      </c>
      <c r="O71" s="285"/>
      <c r="P71" s="286"/>
      <c r="Q71" s="286"/>
      <c r="R71" s="286"/>
      <c r="S71" s="286"/>
      <c r="T71" s="286"/>
      <c r="U71" s="286"/>
      <c r="V71" s="83"/>
      <c r="W71" s="83"/>
      <c r="X71" s="84">
        <v>2</v>
      </c>
      <c r="Y71" s="285"/>
      <c r="Z71" s="286"/>
      <c r="AA71" s="286"/>
      <c r="AB71" s="286"/>
      <c r="AC71" s="286"/>
      <c r="AD71" s="83"/>
      <c r="AE71" s="286"/>
      <c r="AF71" s="83"/>
      <c r="AG71" s="83"/>
      <c r="AH71" s="159" t="s">
        <v>385</v>
      </c>
      <c r="AI71" s="106" t="s">
        <v>386</v>
      </c>
      <c r="AJ71" s="151" t="s">
        <v>387</v>
      </c>
    </row>
    <row r="72" spans="1:36" s="5" customFormat="1" x14ac:dyDescent="0.25">
      <c r="A72" s="62">
        <v>3</v>
      </c>
      <c r="B72" s="113" t="s">
        <v>388</v>
      </c>
      <c r="C72" s="84">
        <v>1</v>
      </c>
      <c r="D72" s="84">
        <v>1</v>
      </c>
      <c r="E72" s="285">
        <v>1</v>
      </c>
      <c r="F72" s="286">
        <v>1</v>
      </c>
      <c r="G72" s="286"/>
      <c r="H72" s="286"/>
      <c r="I72" s="286"/>
      <c r="J72" s="83"/>
      <c r="K72" s="286"/>
      <c r="L72" s="83"/>
      <c r="M72" s="83"/>
      <c r="N72" s="84">
        <v>2</v>
      </c>
      <c r="O72" s="285">
        <v>1</v>
      </c>
      <c r="P72" s="286">
        <v>2</v>
      </c>
      <c r="Q72" s="286"/>
      <c r="R72" s="286"/>
      <c r="S72" s="286"/>
      <c r="T72" s="286">
        <v>2</v>
      </c>
      <c r="U72" s="286">
        <v>2</v>
      </c>
      <c r="V72" s="83"/>
      <c r="W72" s="83"/>
      <c r="X72" s="84"/>
      <c r="Y72" s="285"/>
      <c r="Z72" s="286"/>
      <c r="AA72" s="286"/>
      <c r="AB72" s="286"/>
      <c r="AC72" s="286"/>
      <c r="AD72" s="83"/>
      <c r="AE72" s="286"/>
      <c r="AF72" s="83"/>
      <c r="AG72" s="83"/>
      <c r="AH72" s="159" t="s">
        <v>389</v>
      </c>
      <c r="AI72" s="133" t="s">
        <v>390</v>
      </c>
      <c r="AJ72" s="164"/>
    </row>
    <row r="73" spans="1:36" s="18" customFormat="1" ht="39" x14ac:dyDescent="0.25">
      <c r="A73" s="62">
        <v>4</v>
      </c>
      <c r="B73" s="113" t="s">
        <v>391</v>
      </c>
      <c r="C73" s="84"/>
      <c r="D73" s="84">
        <v>2</v>
      </c>
      <c r="E73" s="285">
        <v>2</v>
      </c>
      <c r="F73" s="286"/>
      <c r="G73" s="286"/>
      <c r="H73" s="286"/>
      <c r="I73" s="286"/>
      <c r="J73" s="83">
        <v>1</v>
      </c>
      <c r="K73" s="286"/>
      <c r="L73" s="83"/>
      <c r="M73" s="83"/>
      <c r="N73" s="84">
        <v>5</v>
      </c>
      <c r="O73" s="285">
        <v>1</v>
      </c>
      <c r="P73" s="286"/>
      <c r="Q73" s="286"/>
      <c r="R73" s="286">
        <v>1</v>
      </c>
      <c r="S73" s="286"/>
      <c r="T73" s="286"/>
      <c r="U73" s="286"/>
      <c r="V73" s="83"/>
      <c r="W73" s="83"/>
      <c r="X73" s="84"/>
      <c r="Y73" s="285"/>
      <c r="Z73" s="286"/>
      <c r="AA73" s="286"/>
      <c r="AB73" s="286"/>
      <c r="AC73" s="286"/>
      <c r="AD73" s="83"/>
      <c r="AE73" s="286"/>
      <c r="AF73" s="83"/>
      <c r="AG73" s="83"/>
      <c r="AH73" s="159" t="s">
        <v>560</v>
      </c>
      <c r="AI73" s="106" t="s">
        <v>392</v>
      </c>
      <c r="AJ73" s="164"/>
    </row>
    <row r="74" spans="1:36" s="18" customFormat="1" ht="26.25" x14ac:dyDescent="0.25">
      <c r="A74" s="62">
        <v>5</v>
      </c>
      <c r="B74" s="113" t="s">
        <v>393</v>
      </c>
      <c r="C74" s="84">
        <v>1</v>
      </c>
      <c r="D74" s="84">
        <v>1</v>
      </c>
      <c r="E74" s="285">
        <v>1</v>
      </c>
      <c r="F74" s="286">
        <v>1</v>
      </c>
      <c r="G74" s="286"/>
      <c r="H74" s="286"/>
      <c r="I74" s="286">
        <v>1</v>
      </c>
      <c r="J74" s="83">
        <v>1</v>
      </c>
      <c r="K74" s="286">
        <v>1</v>
      </c>
      <c r="L74" s="83"/>
      <c r="M74" s="83"/>
      <c r="N74" s="84">
        <v>2</v>
      </c>
      <c r="O74" s="285"/>
      <c r="P74" s="286"/>
      <c r="Q74" s="286"/>
      <c r="R74" s="286"/>
      <c r="S74" s="286"/>
      <c r="T74" s="286"/>
      <c r="U74" s="286"/>
      <c r="V74" s="83"/>
      <c r="W74" s="83"/>
      <c r="X74" s="84">
        <v>1</v>
      </c>
      <c r="Y74" s="285"/>
      <c r="Z74" s="286"/>
      <c r="AA74" s="286"/>
      <c r="AB74" s="286"/>
      <c r="AC74" s="286"/>
      <c r="AD74" s="83">
        <v>1</v>
      </c>
      <c r="AE74" s="286"/>
      <c r="AF74" s="83"/>
      <c r="AG74" s="83"/>
      <c r="AH74" s="159" t="s">
        <v>561</v>
      </c>
      <c r="AI74" s="106" t="s">
        <v>394</v>
      </c>
      <c r="AJ74" s="164"/>
    </row>
    <row r="75" spans="1:36" s="18" customFormat="1" ht="30" x14ac:dyDescent="0.25">
      <c r="A75" s="62">
        <v>6</v>
      </c>
      <c r="B75" s="113" t="s">
        <v>395</v>
      </c>
      <c r="C75" s="84">
        <v>1</v>
      </c>
      <c r="D75" s="84">
        <v>3</v>
      </c>
      <c r="E75" s="285">
        <v>1</v>
      </c>
      <c r="F75" s="286">
        <v>1</v>
      </c>
      <c r="G75" s="286"/>
      <c r="H75" s="286"/>
      <c r="I75" s="286"/>
      <c r="J75" s="83"/>
      <c r="K75" s="286">
        <v>1</v>
      </c>
      <c r="L75" s="83"/>
      <c r="M75" s="83"/>
      <c r="N75" s="84"/>
      <c r="O75" s="285"/>
      <c r="P75" s="286"/>
      <c r="Q75" s="286"/>
      <c r="R75" s="286"/>
      <c r="S75" s="286"/>
      <c r="T75" s="286"/>
      <c r="U75" s="286"/>
      <c r="V75" s="83"/>
      <c r="W75" s="83"/>
      <c r="X75" s="84"/>
      <c r="Y75" s="285"/>
      <c r="Z75" s="286"/>
      <c r="AA75" s="286"/>
      <c r="AB75" s="286"/>
      <c r="AC75" s="286"/>
      <c r="AD75" s="83"/>
      <c r="AE75" s="286"/>
      <c r="AF75" s="83"/>
      <c r="AG75" s="83"/>
      <c r="AH75" s="159" t="s">
        <v>316</v>
      </c>
      <c r="AI75" s="106" t="s">
        <v>396</v>
      </c>
      <c r="AJ75" s="151" t="s">
        <v>397</v>
      </c>
    </row>
    <row r="76" spans="1:36" s="18" customFormat="1" x14ac:dyDescent="0.25">
      <c r="A76" s="62">
        <v>7</v>
      </c>
      <c r="B76" s="113" t="s">
        <v>398</v>
      </c>
      <c r="C76" s="84"/>
      <c r="D76" s="84"/>
      <c r="E76" s="285"/>
      <c r="F76" s="286"/>
      <c r="G76" s="286"/>
      <c r="H76" s="286"/>
      <c r="I76" s="286"/>
      <c r="J76" s="83"/>
      <c r="K76" s="286"/>
      <c r="L76" s="83"/>
      <c r="M76" s="83"/>
      <c r="N76" s="84">
        <v>1</v>
      </c>
      <c r="O76" s="285"/>
      <c r="P76" s="286"/>
      <c r="Q76" s="286"/>
      <c r="R76" s="286"/>
      <c r="S76" s="286"/>
      <c r="T76" s="286"/>
      <c r="U76" s="286"/>
      <c r="V76" s="83"/>
      <c r="W76" s="83"/>
      <c r="X76" s="84"/>
      <c r="Y76" s="285"/>
      <c r="Z76" s="286"/>
      <c r="AA76" s="286"/>
      <c r="AB76" s="286"/>
      <c r="AC76" s="286"/>
      <c r="AD76" s="83"/>
      <c r="AE76" s="286"/>
      <c r="AF76" s="83"/>
      <c r="AG76" s="83"/>
      <c r="AH76" s="158" t="s">
        <v>316</v>
      </c>
      <c r="AI76" s="63" t="s">
        <v>399</v>
      </c>
      <c r="AJ76" s="171"/>
    </row>
    <row r="77" spans="1:36" s="18" customFormat="1" x14ac:dyDescent="0.25">
      <c r="A77" s="62">
        <v>8</v>
      </c>
      <c r="B77" s="113" t="s">
        <v>400</v>
      </c>
      <c r="C77" s="84"/>
      <c r="D77" s="84"/>
      <c r="E77" s="285"/>
      <c r="F77" s="286"/>
      <c r="G77" s="286"/>
      <c r="H77" s="286"/>
      <c r="I77" s="286"/>
      <c r="J77" s="83"/>
      <c r="K77" s="286"/>
      <c r="L77" s="83"/>
      <c r="M77" s="83"/>
      <c r="N77" s="84"/>
      <c r="O77" s="285"/>
      <c r="P77" s="286"/>
      <c r="Q77" s="286"/>
      <c r="R77" s="286"/>
      <c r="S77" s="286"/>
      <c r="T77" s="286"/>
      <c r="U77" s="286"/>
      <c r="V77" s="83"/>
      <c r="W77" s="83"/>
      <c r="X77" s="84"/>
      <c r="Y77" s="285"/>
      <c r="Z77" s="286"/>
      <c r="AA77" s="286"/>
      <c r="AB77" s="105"/>
      <c r="AC77" s="286"/>
      <c r="AD77" s="83"/>
      <c r="AE77" s="286"/>
      <c r="AF77" s="83"/>
      <c r="AG77" s="83"/>
      <c r="AH77" s="158" t="s">
        <v>389</v>
      </c>
      <c r="AI77" s="63" t="s">
        <v>401</v>
      </c>
      <c r="AJ77" s="171"/>
    </row>
    <row r="78" spans="1:36" s="18" customFormat="1" x14ac:dyDescent="0.25">
      <c r="A78" s="62">
        <v>9</v>
      </c>
      <c r="B78" s="113" t="s">
        <v>402</v>
      </c>
      <c r="C78" s="84"/>
      <c r="D78" s="84">
        <v>1</v>
      </c>
      <c r="E78" s="285"/>
      <c r="F78" s="286"/>
      <c r="G78" s="286"/>
      <c r="H78" s="286"/>
      <c r="I78" s="286"/>
      <c r="J78" s="83"/>
      <c r="K78" s="286"/>
      <c r="L78" s="83"/>
      <c r="M78" s="83"/>
      <c r="N78" s="84">
        <v>2</v>
      </c>
      <c r="O78" s="285"/>
      <c r="P78" s="286"/>
      <c r="Q78" s="286"/>
      <c r="R78" s="286"/>
      <c r="S78" s="286"/>
      <c r="T78" s="286"/>
      <c r="U78" s="286"/>
      <c r="V78" s="83"/>
      <c r="W78" s="83"/>
      <c r="X78" s="84"/>
      <c r="Y78" s="285"/>
      <c r="Z78" s="286"/>
      <c r="AA78" s="286"/>
      <c r="AB78" s="286"/>
      <c r="AC78" s="286"/>
      <c r="AD78" s="83"/>
      <c r="AE78" s="286"/>
      <c r="AF78" s="83"/>
      <c r="AG78" s="83"/>
      <c r="AH78" s="158" t="s">
        <v>316</v>
      </c>
      <c r="AI78" s="133" t="s">
        <v>403</v>
      </c>
      <c r="AJ78" s="171"/>
    </row>
    <row r="79" spans="1:36" s="18" customFormat="1" ht="26.25" x14ac:dyDescent="0.25">
      <c r="A79" s="62">
        <v>10</v>
      </c>
      <c r="B79" s="113" t="s">
        <v>404</v>
      </c>
      <c r="C79" s="84"/>
      <c r="D79" s="84">
        <v>2</v>
      </c>
      <c r="E79" s="285">
        <v>2</v>
      </c>
      <c r="F79" s="286">
        <v>1</v>
      </c>
      <c r="G79" s="286"/>
      <c r="H79" s="286"/>
      <c r="I79" s="286"/>
      <c r="J79" s="83"/>
      <c r="K79" s="286"/>
      <c r="L79" s="83"/>
      <c r="M79" s="83"/>
      <c r="N79" s="84">
        <v>1</v>
      </c>
      <c r="O79" s="285">
        <v>1</v>
      </c>
      <c r="P79" s="286"/>
      <c r="Q79" s="286"/>
      <c r="R79" s="286"/>
      <c r="S79" s="286"/>
      <c r="T79" s="286"/>
      <c r="U79" s="286"/>
      <c r="V79" s="83"/>
      <c r="W79" s="83"/>
      <c r="X79" s="84"/>
      <c r="Y79" s="285"/>
      <c r="Z79" s="286"/>
      <c r="AA79" s="286"/>
      <c r="AB79" s="286"/>
      <c r="AC79" s="286"/>
      <c r="AD79" s="83"/>
      <c r="AE79" s="286"/>
      <c r="AF79" s="83"/>
      <c r="AG79" s="83"/>
      <c r="AH79" s="158" t="s">
        <v>405</v>
      </c>
      <c r="AI79" s="106" t="s">
        <v>406</v>
      </c>
      <c r="AJ79" s="164"/>
    </row>
    <row r="80" spans="1:36" s="18" customFormat="1" x14ac:dyDescent="0.25">
      <c r="A80" s="62">
        <v>11</v>
      </c>
      <c r="B80" s="113" t="s">
        <v>407</v>
      </c>
      <c r="C80" s="84"/>
      <c r="D80" s="84"/>
      <c r="E80" s="285"/>
      <c r="F80" s="286"/>
      <c r="G80" s="286"/>
      <c r="H80" s="286"/>
      <c r="I80" s="286"/>
      <c r="J80" s="83"/>
      <c r="K80" s="286"/>
      <c r="L80" s="83"/>
      <c r="M80" s="83"/>
      <c r="N80" s="84"/>
      <c r="O80" s="285"/>
      <c r="P80" s="286"/>
      <c r="Q80" s="286"/>
      <c r="R80" s="286"/>
      <c r="S80" s="286"/>
      <c r="T80" s="286"/>
      <c r="U80" s="286"/>
      <c r="V80" s="83"/>
      <c r="W80" s="83"/>
      <c r="X80" s="84"/>
      <c r="Y80" s="285"/>
      <c r="Z80" s="286"/>
      <c r="AA80" s="286"/>
      <c r="AB80" s="286"/>
      <c r="AC80" s="286"/>
      <c r="AD80" s="83"/>
      <c r="AE80" s="286"/>
      <c r="AF80" s="83"/>
      <c r="AG80" s="83"/>
      <c r="AH80" s="158" t="s">
        <v>389</v>
      </c>
      <c r="AI80" s="106" t="s">
        <v>408</v>
      </c>
      <c r="AJ80" s="164"/>
    </row>
    <row r="81" spans="1:36" s="18" customFormat="1" x14ac:dyDescent="0.25">
      <c r="A81" s="62">
        <v>12</v>
      </c>
      <c r="B81" s="113" t="s">
        <v>409</v>
      </c>
      <c r="C81" s="84"/>
      <c r="D81" s="84"/>
      <c r="E81" s="285"/>
      <c r="F81" s="286"/>
      <c r="G81" s="286"/>
      <c r="H81" s="286"/>
      <c r="I81" s="286"/>
      <c r="J81" s="83"/>
      <c r="K81" s="286"/>
      <c r="L81" s="83"/>
      <c r="M81" s="83"/>
      <c r="N81" s="84">
        <v>1</v>
      </c>
      <c r="O81" s="285"/>
      <c r="P81" s="286"/>
      <c r="Q81" s="286"/>
      <c r="R81" s="286"/>
      <c r="S81" s="286"/>
      <c r="T81" s="286"/>
      <c r="U81" s="286"/>
      <c r="V81" s="83"/>
      <c r="W81" s="83"/>
      <c r="X81" s="84"/>
      <c r="Y81" s="285"/>
      <c r="Z81" s="286"/>
      <c r="AA81" s="286"/>
      <c r="AB81" s="286"/>
      <c r="AC81" s="286"/>
      <c r="AD81" s="83"/>
      <c r="AE81" s="286"/>
      <c r="AF81" s="83"/>
      <c r="AG81" s="83"/>
      <c r="AH81" s="158" t="s">
        <v>316</v>
      </c>
      <c r="AI81" s="89" t="s">
        <v>410</v>
      </c>
      <c r="AJ81" s="164"/>
    </row>
    <row r="82" spans="1:36" s="18" customFormat="1" x14ac:dyDescent="0.25">
      <c r="A82" s="62">
        <v>13</v>
      </c>
      <c r="B82" s="113" t="s">
        <v>411</v>
      </c>
      <c r="C82" s="84"/>
      <c r="D82" s="84">
        <v>4</v>
      </c>
      <c r="E82" s="285">
        <v>1</v>
      </c>
      <c r="F82" s="286">
        <v>1</v>
      </c>
      <c r="G82" s="286"/>
      <c r="H82" s="286"/>
      <c r="I82" s="286">
        <v>1</v>
      </c>
      <c r="J82" s="83">
        <v>2</v>
      </c>
      <c r="K82" s="286">
        <v>1</v>
      </c>
      <c r="L82" s="83"/>
      <c r="M82" s="83"/>
      <c r="N82" s="84"/>
      <c r="O82" s="285"/>
      <c r="P82" s="286"/>
      <c r="Q82" s="286"/>
      <c r="R82" s="286"/>
      <c r="S82" s="286"/>
      <c r="T82" s="286"/>
      <c r="U82" s="286"/>
      <c r="V82" s="83"/>
      <c r="W82" s="83"/>
      <c r="X82" s="84"/>
      <c r="Y82" s="285"/>
      <c r="Z82" s="286"/>
      <c r="AA82" s="286"/>
      <c r="AB82" s="286"/>
      <c r="AC82" s="286"/>
      <c r="AD82" s="83"/>
      <c r="AE82" s="286"/>
      <c r="AF82" s="83"/>
      <c r="AG82" s="83"/>
      <c r="AH82" s="158" t="s">
        <v>562</v>
      </c>
      <c r="AI82" s="110" t="s">
        <v>412</v>
      </c>
      <c r="AJ82" s="164"/>
    </row>
    <row r="83" spans="1:36" s="18" customFormat="1" ht="15.75" thickBot="1" x14ac:dyDescent="0.3">
      <c r="A83" s="69">
        <v>14</v>
      </c>
      <c r="B83" s="182" t="s">
        <v>413</v>
      </c>
      <c r="C83" s="142">
        <v>1</v>
      </c>
      <c r="D83" s="142">
        <v>4</v>
      </c>
      <c r="E83" s="100">
        <v>4</v>
      </c>
      <c r="F83" s="284">
        <v>4</v>
      </c>
      <c r="G83" s="284"/>
      <c r="H83" s="284"/>
      <c r="I83" s="284"/>
      <c r="J83" s="99">
        <v>2</v>
      </c>
      <c r="K83" s="284">
        <v>1</v>
      </c>
      <c r="L83" s="99"/>
      <c r="M83" s="99"/>
      <c r="N83" s="142">
        <v>1</v>
      </c>
      <c r="O83" s="100">
        <v>1</v>
      </c>
      <c r="P83" s="284"/>
      <c r="Q83" s="284"/>
      <c r="R83" s="284"/>
      <c r="S83" s="284"/>
      <c r="T83" s="284"/>
      <c r="U83" s="284"/>
      <c r="V83" s="99"/>
      <c r="W83" s="99"/>
      <c r="X83" s="142">
        <v>1</v>
      </c>
      <c r="Y83" s="100"/>
      <c r="Z83" s="284">
        <v>1</v>
      </c>
      <c r="AA83" s="284"/>
      <c r="AB83" s="284"/>
      <c r="AC83" s="284"/>
      <c r="AD83" s="99">
        <v>1</v>
      </c>
      <c r="AE83" s="286"/>
      <c r="AF83" s="99"/>
      <c r="AG83" s="99"/>
      <c r="AH83" s="173"/>
      <c r="AI83" s="109" t="s">
        <v>414</v>
      </c>
      <c r="AJ83" s="174"/>
    </row>
    <row r="84" spans="1:36" s="5" customFormat="1" ht="15.75" thickBot="1" x14ac:dyDescent="0.3">
      <c r="A84" s="202" t="s">
        <v>128</v>
      </c>
      <c r="B84" s="203"/>
      <c r="C84" s="193">
        <f t="shared" ref="C84:AF84" si="58">SUM(C85:C114)</f>
        <v>6</v>
      </c>
      <c r="D84" s="197">
        <f t="shared" si="58"/>
        <v>30</v>
      </c>
      <c r="E84" s="195">
        <f t="shared" si="58"/>
        <v>11</v>
      </c>
      <c r="F84" s="196">
        <f t="shared" si="58"/>
        <v>9</v>
      </c>
      <c r="G84" s="196">
        <f t="shared" si="58"/>
        <v>0</v>
      </c>
      <c r="H84" s="196">
        <f t="shared" si="58"/>
        <v>0</v>
      </c>
      <c r="I84" s="196">
        <f t="shared" si="58"/>
        <v>0</v>
      </c>
      <c r="J84" s="193">
        <f t="shared" si="58"/>
        <v>7</v>
      </c>
      <c r="K84" s="196">
        <f t="shared" si="58"/>
        <v>8</v>
      </c>
      <c r="L84" s="193">
        <f t="shared" si="58"/>
        <v>3</v>
      </c>
      <c r="M84" s="193">
        <f t="shared" ref="M84" si="59">SUM(M85:M114)</f>
        <v>0</v>
      </c>
      <c r="N84" s="197">
        <f t="shared" si="58"/>
        <v>11</v>
      </c>
      <c r="O84" s="198">
        <f t="shared" si="58"/>
        <v>0</v>
      </c>
      <c r="P84" s="196">
        <f t="shared" si="58"/>
        <v>0</v>
      </c>
      <c r="Q84" s="196">
        <f t="shared" si="58"/>
        <v>1</v>
      </c>
      <c r="R84" s="196">
        <f t="shared" si="58"/>
        <v>0</v>
      </c>
      <c r="S84" s="196">
        <f t="shared" si="58"/>
        <v>0</v>
      </c>
      <c r="T84" s="196">
        <f t="shared" si="58"/>
        <v>0</v>
      </c>
      <c r="U84" s="199">
        <f t="shared" si="58"/>
        <v>0</v>
      </c>
      <c r="V84" s="193">
        <f t="shared" si="58"/>
        <v>0</v>
      </c>
      <c r="W84" s="193">
        <f t="shared" si="58"/>
        <v>0</v>
      </c>
      <c r="X84" s="197">
        <f t="shared" si="58"/>
        <v>3</v>
      </c>
      <c r="Y84" s="195">
        <f t="shared" si="58"/>
        <v>0</v>
      </c>
      <c r="Z84" s="196">
        <f t="shared" si="58"/>
        <v>0</v>
      </c>
      <c r="AA84" s="196">
        <f t="shared" si="58"/>
        <v>0</v>
      </c>
      <c r="AB84" s="196">
        <f t="shared" si="58"/>
        <v>0</v>
      </c>
      <c r="AC84" s="196">
        <f t="shared" si="58"/>
        <v>0</v>
      </c>
      <c r="AD84" s="193">
        <f t="shared" si="58"/>
        <v>0</v>
      </c>
      <c r="AE84" s="199">
        <f t="shared" si="58"/>
        <v>0</v>
      </c>
      <c r="AF84" s="193">
        <f t="shared" si="58"/>
        <v>0</v>
      </c>
      <c r="AG84" s="193">
        <f t="shared" ref="AG84" si="60">SUM(AG85:AG114)</f>
        <v>0</v>
      </c>
      <c r="AH84" s="190"/>
      <c r="AI84" s="200"/>
      <c r="AJ84" s="201"/>
    </row>
    <row r="85" spans="1:36" s="19" customFormat="1" x14ac:dyDescent="0.25">
      <c r="A85" s="121">
        <v>1</v>
      </c>
      <c r="B85" s="112" t="s">
        <v>415</v>
      </c>
      <c r="C85" s="93"/>
      <c r="D85" s="93"/>
      <c r="E85" s="94"/>
      <c r="F85" s="78"/>
      <c r="G85" s="78"/>
      <c r="H85" s="78"/>
      <c r="I85" s="78"/>
      <c r="J85" s="287"/>
      <c r="K85" s="78"/>
      <c r="L85" s="287"/>
      <c r="M85" s="292"/>
      <c r="N85" s="93"/>
      <c r="O85" s="94"/>
      <c r="P85" s="78"/>
      <c r="Q85" s="78"/>
      <c r="R85" s="78"/>
      <c r="S85" s="78"/>
      <c r="T85" s="78"/>
      <c r="U85" s="78"/>
      <c r="V85" s="287"/>
      <c r="W85" s="292"/>
      <c r="X85" s="93"/>
      <c r="Y85" s="94"/>
      <c r="Z85" s="78"/>
      <c r="AA85" s="78"/>
      <c r="AB85" s="78"/>
      <c r="AC85" s="78"/>
      <c r="AD85" s="287"/>
      <c r="AE85" s="286"/>
      <c r="AF85" s="287"/>
      <c r="AG85" s="292"/>
      <c r="AH85" s="147" t="s">
        <v>389</v>
      </c>
      <c r="AI85" s="136" t="s">
        <v>416</v>
      </c>
      <c r="AJ85" s="175"/>
    </row>
    <row r="86" spans="1:36" s="19" customFormat="1" x14ac:dyDescent="0.25">
      <c r="A86" s="120">
        <v>2</v>
      </c>
      <c r="B86" s="113" t="s">
        <v>417</v>
      </c>
      <c r="C86" s="84"/>
      <c r="D86" s="84">
        <v>2</v>
      </c>
      <c r="E86" s="285"/>
      <c r="F86" s="286"/>
      <c r="G86" s="286"/>
      <c r="H86" s="286"/>
      <c r="I86" s="286"/>
      <c r="J86" s="83"/>
      <c r="K86" s="286"/>
      <c r="L86" s="83"/>
      <c r="M86" s="83"/>
      <c r="N86" s="84"/>
      <c r="O86" s="285"/>
      <c r="P86" s="286"/>
      <c r="Q86" s="286"/>
      <c r="R86" s="286"/>
      <c r="S86" s="286"/>
      <c r="T86" s="286"/>
      <c r="U86" s="286"/>
      <c r="V86" s="83"/>
      <c r="W86" s="83"/>
      <c r="X86" s="84"/>
      <c r="Y86" s="285"/>
      <c r="Z86" s="286"/>
      <c r="AA86" s="286"/>
      <c r="AB86" s="286"/>
      <c r="AC86" s="286"/>
      <c r="AD86" s="83"/>
      <c r="AE86" s="286"/>
      <c r="AF86" s="83"/>
      <c r="AG86" s="83"/>
      <c r="AH86" s="158" t="s">
        <v>316</v>
      </c>
      <c r="AI86" s="90" t="s">
        <v>418</v>
      </c>
      <c r="AJ86" s="171"/>
    </row>
    <row r="87" spans="1:36" s="19" customFormat="1" x14ac:dyDescent="0.25">
      <c r="A87" s="120">
        <v>3</v>
      </c>
      <c r="B87" s="113" t="s">
        <v>419</v>
      </c>
      <c r="C87" s="84"/>
      <c r="D87" s="84"/>
      <c r="E87" s="285"/>
      <c r="F87" s="286"/>
      <c r="G87" s="286"/>
      <c r="H87" s="286"/>
      <c r="I87" s="286"/>
      <c r="J87" s="83"/>
      <c r="K87" s="286"/>
      <c r="L87" s="83"/>
      <c r="M87" s="83"/>
      <c r="N87" s="84"/>
      <c r="O87" s="285"/>
      <c r="P87" s="286"/>
      <c r="Q87" s="286"/>
      <c r="R87" s="286"/>
      <c r="S87" s="286"/>
      <c r="T87" s="286"/>
      <c r="U87" s="286"/>
      <c r="V87" s="83"/>
      <c r="W87" s="83"/>
      <c r="X87" s="84"/>
      <c r="Y87" s="285"/>
      <c r="Z87" s="286"/>
      <c r="AA87" s="286"/>
      <c r="AB87" s="286"/>
      <c r="AC87" s="286"/>
      <c r="AD87" s="83"/>
      <c r="AE87" s="286"/>
      <c r="AF87" s="83"/>
      <c r="AG87" s="83"/>
      <c r="AH87" s="158" t="s">
        <v>420</v>
      </c>
      <c r="AI87" s="90" t="s">
        <v>421</v>
      </c>
      <c r="AJ87" s="171"/>
    </row>
    <row r="88" spans="1:36" s="19" customFormat="1" x14ac:dyDescent="0.25">
      <c r="A88" s="120">
        <v>4</v>
      </c>
      <c r="B88" s="113" t="s">
        <v>422</v>
      </c>
      <c r="C88" s="84"/>
      <c r="D88" s="84">
        <v>1</v>
      </c>
      <c r="E88" s="285"/>
      <c r="F88" s="286"/>
      <c r="G88" s="286"/>
      <c r="H88" s="286"/>
      <c r="I88" s="286"/>
      <c r="J88" s="83"/>
      <c r="K88" s="286"/>
      <c r="L88" s="83"/>
      <c r="M88" s="83"/>
      <c r="N88" s="84">
        <v>2</v>
      </c>
      <c r="O88" s="285"/>
      <c r="P88" s="286"/>
      <c r="Q88" s="286"/>
      <c r="R88" s="286"/>
      <c r="S88" s="286"/>
      <c r="T88" s="286"/>
      <c r="U88" s="286"/>
      <c r="V88" s="83"/>
      <c r="W88" s="83"/>
      <c r="X88" s="84">
        <v>1</v>
      </c>
      <c r="Y88" s="285"/>
      <c r="Z88" s="286"/>
      <c r="AA88" s="286"/>
      <c r="AB88" s="286"/>
      <c r="AC88" s="286"/>
      <c r="AD88" s="83"/>
      <c r="AE88" s="286"/>
      <c r="AF88" s="83"/>
      <c r="AG88" s="83"/>
      <c r="AH88" s="161" t="s">
        <v>316</v>
      </c>
      <c r="AI88" s="90" t="s">
        <v>423</v>
      </c>
      <c r="AJ88" s="164"/>
    </row>
    <row r="89" spans="1:36" s="19" customFormat="1" x14ac:dyDescent="0.25">
      <c r="A89" s="121">
        <v>5</v>
      </c>
      <c r="B89" s="113" t="s">
        <v>424</v>
      </c>
      <c r="C89" s="84"/>
      <c r="D89" s="84"/>
      <c r="E89" s="285"/>
      <c r="F89" s="286"/>
      <c r="G89" s="286"/>
      <c r="H89" s="286"/>
      <c r="I89" s="286"/>
      <c r="J89" s="83"/>
      <c r="K89" s="286"/>
      <c r="L89" s="83"/>
      <c r="M89" s="83"/>
      <c r="N89" s="84"/>
      <c r="O89" s="285"/>
      <c r="P89" s="286"/>
      <c r="Q89" s="286"/>
      <c r="R89" s="286"/>
      <c r="S89" s="286"/>
      <c r="T89" s="286"/>
      <c r="U89" s="286"/>
      <c r="V89" s="83"/>
      <c r="W89" s="83"/>
      <c r="X89" s="84"/>
      <c r="Y89" s="285"/>
      <c r="Z89" s="286"/>
      <c r="AA89" s="286"/>
      <c r="AB89" s="286"/>
      <c r="AC89" s="286"/>
      <c r="AD89" s="83"/>
      <c r="AE89" s="286"/>
      <c r="AF89" s="83"/>
      <c r="AG89" s="83"/>
      <c r="AH89" s="159" t="s">
        <v>420</v>
      </c>
      <c r="AI89" s="90" t="s">
        <v>425</v>
      </c>
      <c r="AJ89" s="164"/>
    </row>
    <row r="90" spans="1:36" s="19" customFormat="1" x14ac:dyDescent="0.25">
      <c r="A90" s="120">
        <v>6</v>
      </c>
      <c r="B90" s="113" t="s">
        <v>426</v>
      </c>
      <c r="C90" s="84"/>
      <c r="D90" s="84">
        <v>1</v>
      </c>
      <c r="E90" s="285"/>
      <c r="F90" s="286"/>
      <c r="G90" s="286"/>
      <c r="H90" s="286"/>
      <c r="I90" s="286"/>
      <c r="J90" s="83"/>
      <c r="K90" s="286"/>
      <c r="L90" s="83"/>
      <c r="M90" s="83"/>
      <c r="N90" s="84"/>
      <c r="O90" s="285"/>
      <c r="P90" s="286"/>
      <c r="Q90" s="286"/>
      <c r="R90" s="286"/>
      <c r="S90" s="286"/>
      <c r="T90" s="286"/>
      <c r="U90" s="286"/>
      <c r="V90" s="83"/>
      <c r="W90" s="83"/>
      <c r="X90" s="84"/>
      <c r="Y90" s="285"/>
      <c r="Z90" s="286"/>
      <c r="AA90" s="286"/>
      <c r="AB90" s="286"/>
      <c r="AC90" s="286"/>
      <c r="AD90" s="83"/>
      <c r="AE90" s="286"/>
      <c r="AF90" s="83"/>
      <c r="AG90" s="83"/>
      <c r="AH90" s="159" t="s">
        <v>566</v>
      </c>
      <c r="AI90" s="90" t="s">
        <v>427</v>
      </c>
      <c r="AJ90" s="164"/>
    </row>
    <row r="91" spans="1:36" s="19" customFormat="1" x14ac:dyDescent="0.25">
      <c r="A91" s="120">
        <v>7</v>
      </c>
      <c r="B91" s="113" t="s">
        <v>428</v>
      </c>
      <c r="C91" s="84"/>
      <c r="D91" s="84"/>
      <c r="E91" s="285"/>
      <c r="F91" s="286"/>
      <c r="G91" s="286"/>
      <c r="H91" s="286"/>
      <c r="I91" s="286"/>
      <c r="J91" s="83"/>
      <c r="K91" s="286"/>
      <c r="L91" s="83"/>
      <c r="M91" s="83"/>
      <c r="N91" s="84"/>
      <c r="O91" s="285"/>
      <c r="P91" s="286"/>
      <c r="Q91" s="286"/>
      <c r="R91" s="286"/>
      <c r="S91" s="286"/>
      <c r="T91" s="286"/>
      <c r="U91" s="286"/>
      <c r="V91" s="83"/>
      <c r="W91" s="83"/>
      <c r="X91" s="84"/>
      <c r="Y91" s="285"/>
      <c r="Z91" s="286"/>
      <c r="AA91" s="286"/>
      <c r="AB91" s="286"/>
      <c r="AC91" s="286"/>
      <c r="AD91" s="83"/>
      <c r="AE91" s="286"/>
      <c r="AF91" s="83"/>
      <c r="AG91" s="83"/>
      <c r="AH91" s="159" t="s">
        <v>420</v>
      </c>
      <c r="AI91" s="137" t="s">
        <v>429</v>
      </c>
      <c r="AJ91" s="164"/>
    </row>
    <row r="92" spans="1:36" s="19" customFormat="1" x14ac:dyDescent="0.25">
      <c r="A92" s="120">
        <v>8</v>
      </c>
      <c r="B92" s="113" t="s">
        <v>430</v>
      </c>
      <c r="C92" s="84"/>
      <c r="D92" s="84">
        <v>1</v>
      </c>
      <c r="E92" s="285"/>
      <c r="F92" s="286"/>
      <c r="G92" s="286"/>
      <c r="H92" s="286"/>
      <c r="I92" s="286"/>
      <c r="J92" s="83"/>
      <c r="K92" s="286"/>
      <c r="L92" s="83"/>
      <c r="M92" s="83"/>
      <c r="N92" s="84"/>
      <c r="O92" s="285"/>
      <c r="P92" s="286"/>
      <c r="Q92" s="286"/>
      <c r="R92" s="286"/>
      <c r="S92" s="286"/>
      <c r="T92" s="286"/>
      <c r="U92" s="286"/>
      <c r="V92" s="83"/>
      <c r="W92" s="83"/>
      <c r="X92" s="84"/>
      <c r="Y92" s="285"/>
      <c r="Z92" s="286"/>
      <c r="AA92" s="286"/>
      <c r="AB92" s="286"/>
      <c r="AC92" s="286"/>
      <c r="AD92" s="83"/>
      <c r="AE92" s="286"/>
      <c r="AF92" s="83"/>
      <c r="AG92" s="83"/>
      <c r="AH92" s="159" t="s">
        <v>566</v>
      </c>
      <c r="AI92" s="138" t="s">
        <v>431</v>
      </c>
      <c r="AJ92" s="164"/>
    </row>
    <row r="93" spans="1:36" s="19" customFormat="1" x14ac:dyDescent="0.25">
      <c r="A93" s="121">
        <v>9</v>
      </c>
      <c r="B93" s="113" t="s">
        <v>432</v>
      </c>
      <c r="C93" s="84"/>
      <c r="D93" s="84"/>
      <c r="E93" s="285"/>
      <c r="F93" s="286"/>
      <c r="G93" s="286"/>
      <c r="H93" s="286"/>
      <c r="I93" s="286"/>
      <c r="J93" s="83"/>
      <c r="K93" s="286"/>
      <c r="L93" s="83"/>
      <c r="M93" s="83"/>
      <c r="N93" s="84"/>
      <c r="O93" s="285"/>
      <c r="P93" s="286"/>
      <c r="Q93" s="286"/>
      <c r="R93" s="286"/>
      <c r="S93" s="286"/>
      <c r="T93" s="286"/>
      <c r="U93" s="286"/>
      <c r="V93" s="83"/>
      <c r="W93" s="83"/>
      <c r="X93" s="84"/>
      <c r="Y93" s="285"/>
      <c r="Z93" s="286"/>
      <c r="AA93" s="286"/>
      <c r="AB93" s="286"/>
      <c r="AC93" s="286"/>
      <c r="AD93" s="83"/>
      <c r="AE93" s="286"/>
      <c r="AF93" s="83"/>
      <c r="AG93" s="83"/>
      <c r="AH93" s="159" t="s">
        <v>420</v>
      </c>
      <c r="AI93" s="90" t="s">
        <v>433</v>
      </c>
      <c r="AJ93" s="164"/>
    </row>
    <row r="94" spans="1:36" s="19" customFormat="1" x14ac:dyDescent="0.25">
      <c r="A94" s="120">
        <v>10</v>
      </c>
      <c r="B94" s="113" t="s">
        <v>434</v>
      </c>
      <c r="C94" s="84"/>
      <c r="D94" s="84">
        <v>1</v>
      </c>
      <c r="E94" s="285"/>
      <c r="F94" s="286"/>
      <c r="G94" s="286"/>
      <c r="H94" s="286"/>
      <c r="I94" s="286"/>
      <c r="J94" s="83"/>
      <c r="K94" s="286"/>
      <c r="L94" s="83"/>
      <c r="M94" s="83"/>
      <c r="N94" s="84">
        <v>2</v>
      </c>
      <c r="O94" s="285"/>
      <c r="P94" s="286"/>
      <c r="Q94" s="286"/>
      <c r="R94" s="286"/>
      <c r="S94" s="286"/>
      <c r="T94" s="286"/>
      <c r="U94" s="286"/>
      <c r="V94" s="83"/>
      <c r="W94" s="83"/>
      <c r="X94" s="84"/>
      <c r="Y94" s="285"/>
      <c r="Z94" s="286"/>
      <c r="AA94" s="286"/>
      <c r="AB94" s="286"/>
      <c r="AC94" s="286"/>
      <c r="AD94" s="83"/>
      <c r="AE94" s="286"/>
      <c r="AF94" s="83"/>
      <c r="AG94" s="83"/>
      <c r="AH94" s="159" t="s">
        <v>316</v>
      </c>
      <c r="AI94" s="90" t="s">
        <v>435</v>
      </c>
      <c r="AJ94" s="164"/>
    </row>
    <row r="95" spans="1:36" s="19" customFormat="1" x14ac:dyDescent="0.25">
      <c r="A95" s="120">
        <v>11</v>
      </c>
      <c r="B95" s="113" t="s">
        <v>436</v>
      </c>
      <c r="C95" s="84">
        <v>1</v>
      </c>
      <c r="D95" s="84">
        <v>1</v>
      </c>
      <c r="E95" s="285"/>
      <c r="F95" s="286">
        <v>1</v>
      </c>
      <c r="G95" s="286"/>
      <c r="H95" s="286"/>
      <c r="I95" s="286"/>
      <c r="J95" s="83"/>
      <c r="K95" s="286">
        <v>1</v>
      </c>
      <c r="L95" s="83"/>
      <c r="M95" s="83"/>
      <c r="N95" s="84"/>
      <c r="O95" s="285"/>
      <c r="P95" s="286"/>
      <c r="Q95" s="286"/>
      <c r="R95" s="286"/>
      <c r="S95" s="286"/>
      <c r="T95" s="286"/>
      <c r="U95" s="286"/>
      <c r="V95" s="83"/>
      <c r="W95" s="83"/>
      <c r="X95" s="84"/>
      <c r="Y95" s="285"/>
      <c r="Z95" s="286"/>
      <c r="AA95" s="286"/>
      <c r="AB95" s="286"/>
      <c r="AC95" s="286"/>
      <c r="AD95" s="83"/>
      <c r="AE95" s="286"/>
      <c r="AF95" s="83"/>
      <c r="AG95" s="83"/>
      <c r="AH95" s="161" t="s">
        <v>567</v>
      </c>
      <c r="AI95" s="90" t="s">
        <v>437</v>
      </c>
      <c r="AJ95" s="164"/>
    </row>
    <row r="96" spans="1:36" s="19" customFormat="1" x14ac:dyDescent="0.25">
      <c r="A96" s="120">
        <v>12</v>
      </c>
      <c r="B96" s="113" t="s">
        <v>438</v>
      </c>
      <c r="C96" s="84"/>
      <c r="D96" s="84"/>
      <c r="E96" s="285"/>
      <c r="F96" s="286"/>
      <c r="G96" s="286"/>
      <c r="H96" s="286"/>
      <c r="I96" s="286"/>
      <c r="J96" s="83"/>
      <c r="K96" s="286"/>
      <c r="L96" s="83"/>
      <c r="M96" s="83"/>
      <c r="N96" s="84"/>
      <c r="O96" s="285"/>
      <c r="P96" s="286"/>
      <c r="Q96" s="286"/>
      <c r="R96" s="286"/>
      <c r="S96" s="286"/>
      <c r="T96" s="286"/>
      <c r="U96" s="286"/>
      <c r="V96" s="83"/>
      <c r="W96" s="83"/>
      <c r="X96" s="84"/>
      <c r="Y96" s="285"/>
      <c r="Z96" s="286"/>
      <c r="AA96" s="286"/>
      <c r="AB96" s="286"/>
      <c r="AC96" s="286"/>
      <c r="AD96" s="83"/>
      <c r="AE96" s="286"/>
      <c r="AF96" s="83"/>
      <c r="AG96" s="83"/>
      <c r="AH96" s="159" t="s">
        <v>420</v>
      </c>
      <c r="AI96" s="90" t="s">
        <v>439</v>
      </c>
      <c r="AJ96" s="164"/>
    </row>
    <row r="97" spans="1:36" s="19" customFormat="1" x14ac:dyDescent="0.25">
      <c r="A97" s="121">
        <v>13</v>
      </c>
      <c r="B97" s="113" t="s">
        <v>440</v>
      </c>
      <c r="C97" s="84"/>
      <c r="D97" s="84">
        <v>2</v>
      </c>
      <c r="E97" s="285">
        <v>2</v>
      </c>
      <c r="F97" s="286"/>
      <c r="G97" s="286"/>
      <c r="H97" s="286"/>
      <c r="I97" s="286"/>
      <c r="J97" s="83"/>
      <c r="K97" s="286"/>
      <c r="L97" s="83"/>
      <c r="M97" s="83"/>
      <c r="N97" s="84"/>
      <c r="O97" s="285"/>
      <c r="P97" s="286"/>
      <c r="Q97" s="286"/>
      <c r="R97" s="286"/>
      <c r="S97" s="286"/>
      <c r="T97" s="286"/>
      <c r="U97" s="286"/>
      <c r="V97" s="83"/>
      <c r="W97" s="83"/>
      <c r="X97" s="84"/>
      <c r="Y97" s="285"/>
      <c r="Z97" s="286"/>
      <c r="AA97" s="286"/>
      <c r="AB97" s="286"/>
      <c r="AC97" s="286"/>
      <c r="AD97" s="83"/>
      <c r="AE97" s="286"/>
      <c r="AF97" s="83"/>
      <c r="AG97" s="83"/>
      <c r="AH97" s="159" t="s">
        <v>566</v>
      </c>
      <c r="AI97" s="90" t="s">
        <v>441</v>
      </c>
      <c r="AJ97" s="164"/>
    </row>
    <row r="98" spans="1:36" s="19" customFormat="1" ht="30" x14ac:dyDescent="0.25">
      <c r="A98" s="120">
        <v>14</v>
      </c>
      <c r="B98" s="335" t="s">
        <v>442</v>
      </c>
      <c r="C98" s="84"/>
      <c r="D98" s="84">
        <v>2</v>
      </c>
      <c r="E98" s="285">
        <v>2</v>
      </c>
      <c r="F98" s="286"/>
      <c r="G98" s="286"/>
      <c r="H98" s="286"/>
      <c r="I98" s="286"/>
      <c r="J98" s="83">
        <v>1</v>
      </c>
      <c r="K98" s="286"/>
      <c r="L98" s="83"/>
      <c r="M98" s="83"/>
      <c r="N98" s="84"/>
      <c r="O98" s="285"/>
      <c r="P98" s="286"/>
      <c r="Q98" s="286"/>
      <c r="R98" s="286"/>
      <c r="S98" s="286"/>
      <c r="T98" s="286"/>
      <c r="U98" s="286"/>
      <c r="V98" s="83"/>
      <c r="W98" s="83"/>
      <c r="X98" s="84"/>
      <c r="Y98" s="285"/>
      <c r="Z98" s="286"/>
      <c r="AA98" s="286"/>
      <c r="AB98" s="286"/>
      <c r="AC98" s="286"/>
      <c r="AD98" s="83"/>
      <c r="AE98" s="286"/>
      <c r="AF98" s="83"/>
      <c r="AG98" s="83"/>
      <c r="AH98" s="158" t="s">
        <v>566</v>
      </c>
      <c r="AI98" s="91" t="s">
        <v>443</v>
      </c>
      <c r="AJ98" s="151" t="s">
        <v>444</v>
      </c>
    </row>
    <row r="99" spans="1:36" s="19" customFormat="1" x14ac:dyDescent="0.25">
      <c r="A99" s="120">
        <v>15</v>
      </c>
      <c r="B99" s="113" t="s">
        <v>445</v>
      </c>
      <c r="C99" s="84"/>
      <c r="D99" s="84"/>
      <c r="E99" s="285"/>
      <c r="F99" s="286"/>
      <c r="G99" s="286"/>
      <c r="H99" s="286"/>
      <c r="I99" s="286"/>
      <c r="J99" s="83"/>
      <c r="K99" s="286"/>
      <c r="L99" s="83"/>
      <c r="M99" s="83"/>
      <c r="N99" s="84"/>
      <c r="O99" s="285"/>
      <c r="P99" s="286"/>
      <c r="Q99" s="286"/>
      <c r="R99" s="286"/>
      <c r="S99" s="286"/>
      <c r="T99" s="286"/>
      <c r="U99" s="286"/>
      <c r="V99" s="83"/>
      <c r="W99" s="83"/>
      <c r="X99" s="84"/>
      <c r="Y99" s="285"/>
      <c r="Z99" s="286"/>
      <c r="AA99" s="286"/>
      <c r="AB99" s="286"/>
      <c r="AC99" s="286"/>
      <c r="AD99" s="83"/>
      <c r="AE99" s="286"/>
      <c r="AF99" s="83"/>
      <c r="AG99" s="83"/>
      <c r="AH99" s="158" t="s">
        <v>420</v>
      </c>
      <c r="AI99" s="91" t="s">
        <v>446</v>
      </c>
      <c r="AJ99" s="171"/>
    </row>
    <row r="100" spans="1:36" s="19" customFormat="1" x14ac:dyDescent="0.25">
      <c r="A100" s="120">
        <v>16</v>
      </c>
      <c r="B100" s="113" t="s">
        <v>447</v>
      </c>
      <c r="C100" s="84"/>
      <c r="D100" s="84">
        <v>1</v>
      </c>
      <c r="E100" s="285"/>
      <c r="F100" s="286"/>
      <c r="G100" s="286"/>
      <c r="H100" s="286"/>
      <c r="I100" s="286"/>
      <c r="J100" s="83"/>
      <c r="K100" s="286"/>
      <c r="L100" s="83"/>
      <c r="M100" s="83"/>
      <c r="N100" s="84"/>
      <c r="O100" s="285"/>
      <c r="P100" s="286"/>
      <c r="Q100" s="286"/>
      <c r="R100" s="286"/>
      <c r="S100" s="286"/>
      <c r="T100" s="286"/>
      <c r="U100" s="286"/>
      <c r="V100" s="83"/>
      <c r="W100" s="83"/>
      <c r="X100" s="84"/>
      <c r="Y100" s="285"/>
      <c r="Z100" s="286"/>
      <c r="AA100" s="286"/>
      <c r="AB100" s="286"/>
      <c r="AC100" s="286"/>
      <c r="AD100" s="83"/>
      <c r="AE100" s="286"/>
      <c r="AF100" s="83"/>
      <c r="AG100" s="83"/>
      <c r="AH100" s="158" t="s">
        <v>568</v>
      </c>
      <c r="AI100" s="90" t="s">
        <v>448</v>
      </c>
      <c r="AJ100" s="164"/>
    </row>
    <row r="101" spans="1:36" s="21" customFormat="1" x14ac:dyDescent="0.25">
      <c r="A101" s="121">
        <v>17</v>
      </c>
      <c r="B101" s="113" t="s">
        <v>449</v>
      </c>
      <c r="C101" s="84"/>
      <c r="D101" s="84">
        <v>1</v>
      </c>
      <c r="E101" s="285"/>
      <c r="F101" s="286"/>
      <c r="G101" s="286"/>
      <c r="H101" s="286"/>
      <c r="I101" s="286"/>
      <c r="J101" s="83"/>
      <c r="K101" s="286"/>
      <c r="L101" s="83"/>
      <c r="M101" s="83"/>
      <c r="N101" s="84"/>
      <c r="O101" s="285"/>
      <c r="P101" s="286"/>
      <c r="Q101" s="286"/>
      <c r="R101" s="286"/>
      <c r="S101" s="286"/>
      <c r="T101" s="286"/>
      <c r="U101" s="286"/>
      <c r="V101" s="83"/>
      <c r="W101" s="83"/>
      <c r="X101" s="84"/>
      <c r="Y101" s="285"/>
      <c r="Z101" s="286"/>
      <c r="AA101" s="286"/>
      <c r="AB101" s="286"/>
      <c r="AC101" s="286"/>
      <c r="AD101" s="83"/>
      <c r="AE101" s="286"/>
      <c r="AF101" s="83"/>
      <c r="AG101" s="83"/>
      <c r="AH101" s="158" t="s">
        <v>316</v>
      </c>
      <c r="AI101" s="91" t="s">
        <v>450</v>
      </c>
      <c r="AJ101" s="176"/>
    </row>
    <row r="102" spans="1:36" s="19" customFormat="1" x14ac:dyDescent="0.25">
      <c r="A102" s="120">
        <v>18</v>
      </c>
      <c r="B102" s="113" t="s">
        <v>451</v>
      </c>
      <c r="C102" s="84"/>
      <c r="D102" s="84">
        <v>1</v>
      </c>
      <c r="E102" s="285"/>
      <c r="F102" s="286"/>
      <c r="G102" s="286"/>
      <c r="H102" s="286"/>
      <c r="I102" s="286"/>
      <c r="J102" s="83"/>
      <c r="K102" s="286">
        <v>1</v>
      </c>
      <c r="L102" s="83"/>
      <c r="M102" s="83"/>
      <c r="N102" s="84">
        <v>1</v>
      </c>
      <c r="O102" s="285"/>
      <c r="P102" s="286"/>
      <c r="Q102" s="286"/>
      <c r="R102" s="286"/>
      <c r="S102" s="286"/>
      <c r="T102" s="286"/>
      <c r="U102" s="286"/>
      <c r="V102" s="83"/>
      <c r="W102" s="83"/>
      <c r="X102" s="84"/>
      <c r="Y102" s="285"/>
      <c r="Z102" s="286"/>
      <c r="AA102" s="286"/>
      <c r="AB102" s="286"/>
      <c r="AC102" s="286"/>
      <c r="AD102" s="83"/>
      <c r="AE102" s="286"/>
      <c r="AF102" s="83"/>
      <c r="AG102" s="83"/>
      <c r="AH102" s="158" t="s">
        <v>316</v>
      </c>
      <c r="AI102" s="91" t="s">
        <v>452</v>
      </c>
      <c r="AJ102" s="171"/>
    </row>
    <row r="103" spans="1:36" s="19" customFormat="1" x14ac:dyDescent="0.25">
      <c r="A103" s="120">
        <v>19</v>
      </c>
      <c r="B103" s="113" t="s">
        <v>453</v>
      </c>
      <c r="C103" s="84"/>
      <c r="D103" s="84">
        <v>2</v>
      </c>
      <c r="E103" s="285">
        <v>1</v>
      </c>
      <c r="F103" s="286">
        <v>1</v>
      </c>
      <c r="G103" s="286"/>
      <c r="H103" s="286"/>
      <c r="I103" s="286"/>
      <c r="J103" s="83"/>
      <c r="K103" s="286"/>
      <c r="L103" s="83"/>
      <c r="M103" s="83"/>
      <c r="N103" s="84"/>
      <c r="O103" s="285"/>
      <c r="P103" s="286"/>
      <c r="Q103" s="286"/>
      <c r="R103" s="286"/>
      <c r="S103" s="286"/>
      <c r="T103" s="286"/>
      <c r="U103" s="286"/>
      <c r="V103" s="83"/>
      <c r="W103" s="83"/>
      <c r="X103" s="84"/>
      <c r="Y103" s="285"/>
      <c r="Z103" s="286"/>
      <c r="AA103" s="286"/>
      <c r="AB103" s="286"/>
      <c r="AC103" s="286"/>
      <c r="AD103" s="83"/>
      <c r="AE103" s="286"/>
      <c r="AF103" s="83"/>
      <c r="AG103" s="83"/>
      <c r="AH103" s="158" t="s">
        <v>569</v>
      </c>
      <c r="AI103" s="139" t="s">
        <v>454</v>
      </c>
      <c r="AJ103" s="171"/>
    </row>
    <row r="104" spans="1:36" s="19" customFormat="1" x14ac:dyDescent="0.25">
      <c r="A104" s="120">
        <v>20</v>
      </c>
      <c r="B104" s="113" t="s">
        <v>455</v>
      </c>
      <c r="C104" s="84"/>
      <c r="D104" s="84"/>
      <c r="E104" s="285"/>
      <c r="F104" s="286"/>
      <c r="G104" s="286"/>
      <c r="H104" s="286"/>
      <c r="I104" s="286"/>
      <c r="J104" s="83"/>
      <c r="K104" s="286"/>
      <c r="L104" s="83"/>
      <c r="M104" s="83"/>
      <c r="N104" s="84"/>
      <c r="O104" s="285"/>
      <c r="P104" s="286"/>
      <c r="Q104" s="286"/>
      <c r="R104" s="286"/>
      <c r="S104" s="286"/>
      <c r="T104" s="286"/>
      <c r="U104" s="286"/>
      <c r="V104" s="83"/>
      <c r="W104" s="83"/>
      <c r="X104" s="84"/>
      <c r="Y104" s="285"/>
      <c r="Z104" s="286"/>
      <c r="AA104" s="286"/>
      <c r="AB104" s="286"/>
      <c r="AC104" s="286"/>
      <c r="AD104" s="83"/>
      <c r="AE104" s="286"/>
      <c r="AF104" s="83"/>
      <c r="AG104" s="83"/>
      <c r="AH104" s="158" t="s">
        <v>420</v>
      </c>
      <c r="AI104" s="137" t="s">
        <v>456</v>
      </c>
      <c r="AJ104" s="171"/>
    </row>
    <row r="105" spans="1:36" s="19" customFormat="1" x14ac:dyDescent="0.25">
      <c r="A105" s="121">
        <v>21</v>
      </c>
      <c r="B105" s="113" t="s">
        <v>457</v>
      </c>
      <c r="C105" s="84"/>
      <c r="D105" s="84"/>
      <c r="E105" s="285"/>
      <c r="F105" s="286"/>
      <c r="G105" s="286"/>
      <c r="H105" s="286"/>
      <c r="I105" s="286"/>
      <c r="J105" s="83"/>
      <c r="K105" s="286"/>
      <c r="L105" s="83"/>
      <c r="M105" s="83"/>
      <c r="N105" s="84">
        <v>1</v>
      </c>
      <c r="O105" s="285"/>
      <c r="P105" s="286"/>
      <c r="Q105" s="286"/>
      <c r="R105" s="286"/>
      <c r="S105" s="286"/>
      <c r="T105" s="286"/>
      <c r="U105" s="286"/>
      <c r="V105" s="83"/>
      <c r="W105" s="83"/>
      <c r="X105" s="84"/>
      <c r="Y105" s="285"/>
      <c r="Z105" s="286"/>
      <c r="AA105" s="286"/>
      <c r="AB105" s="286"/>
      <c r="AC105" s="286"/>
      <c r="AD105" s="83"/>
      <c r="AE105" s="286"/>
      <c r="AF105" s="83"/>
      <c r="AG105" s="83"/>
      <c r="AH105" s="158" t="s">
        <v>316</v>
      </c>
      <c r="AI105" s="90" t="s">
        <v>458</v>
      </c>
      <c r="AJ105" s="171"/>
    </row>
    <row r="106" spans="1:36" s="19" customFormat="1" x14ac:dyDescent="0.25">
      <c r="A106" s="120">
        <v>22</v>
      </c>
      <c r="B106" s="113" t="s">
        <v>459</v>
      </c>
      <c r="C106" s="84">
        <v>1</v>
      </c>
      <c r="D106" s="84">
        <v>1</v>
      </c>
      <c r="E106" s="285">
        <v>1</v>
      </c>
      <c r="F106" s="286">
        <v>1</v>
      </c>
      <c r="G106" s="286"/>
      <c r="H106" s="286"/>
      <c r="I106" s="286"/>
      <c r="J106" s="83">
        <v>1</v>
      </c>
      <c r="K106" s="286">
        <v>1</v>
      </c>
      <c r="L106" s="83"/>
      <c r="M106" s="83"/>
      <c r="N106" s="84">
        <v>1</v>
      </c>
      <c r="O106" s="285"/>
      <c r="P106" s="286"/>
      <c r="Q106" s="286">
        <v>1</v>
      </c>
      <c r="R106" s="286"/>
      <c r="S106" s="286"/>
      <c r="T106" s="286"/>
      <c r="U106" s="286"/>
      <c r="V106" s="83"/>
      <c r="W106" s="83"/>
      <c r="X106" s="84"/>
      <c r="Y106" s="285"/>
      <c r="Z106" s="286"/>
      <c r="AA106" s="286"/>
      <c r="AB106" s="286"/>
      <c r="AC106" s="286"/>
      <c r="AD106" s="83"/>
      <c r="AE106" s="286"/>
      <c r="AF106" s="83"/>
      <c r="AG106" s="83"/>
      <c r="AH106" s="158" t="s">
        <v>570</v>
      </c>
      <c r="AI106" s="90" t="s">
        <v>460</v>
      </c>
      <c r="AJ106" s="171"/>
    </row>
    <row r="107" spans="1:36" s="19" customFormat="1" x14ac:dyDescent="0.25">
      <c r="A107" s="120">
        <v>23</v>
      </c>
      <c r="B107" s="113" t="s">
        <v>461</v>
      </c>
      <c r="C107" s="84"/>
      <c r="D107" s="84"/>
      <c r="E107" s="285"/>
      <c r="F107" s="286"/>
      <c r="G107" s="286"/>
      <c r="H107" s="286"/>
      <c r="I107" s="286"/>
      <c r="J107" s="83"/>
      <c r="K107" s="286"/>
      <c r="L107" s="83"/>
      <c r="M107" s="83"/>
      <c r="N107" s="84">
        <v>1</v>
      </c>
      <c r="O107" s="285"/>
      <c r="P107" s="286"/>
      <c r="Q107" s="286"/>
      <c r="R107" s="286"/>
      <c r="S107" s="286"/>
      <c r="T107" s="286"/>
      <c r="U107" s="286"/>
      <c r="V107" s="83"/>
      <c r="W107" s="83"/>
      <c r="X107" s="84">
        <v>1</v>
      </c>
      <c r="Y107" s="285"/>
      <c r="Z107" s="286"/>
      <c r="AA107" s="286"/>
      <c r="AB107" s="286"/>
      <c r="AC107" s="286"/>
      <c r="AD107" s="83"/>
      <c r="AE107" s="286"/>
      <c r="AF107" s="83"/>
      <c r="AG107" s="83"/>
      <c r="AH107" s="158" t="s">
        <v>316</v>
      </c>
      <c r="AI107" s="90" t="s">
        <v>462</v>
      </c>
      <c r="AJ107" s="171"/>
    </row>
    <row r="108" spans="1:36" s="21" customFormat="1" x14ac:dyDescent="0.25">
      <c r="A108" s="120">
        <v>24</v>
      </c>
      <c r="B108" s="113" t="s">
        <v>463</v>
      </c>
      <c r="C108" s="84"/>
      <c r="D108" s="84">
        <v>1</v>
      </c>
      <c r="E108" s="285"/>
      <c r="F108" s="286"/>
      <c r="G108" s="286"/>
      <c r="H108" s="286"/>
      <c r="I108" s="286"/>
      <c r="J108" s="83"/>
      <c r="K108" s="286"/>
      <c r="L108" s="83"/>
      <c r="M108" s="83"/>
      <c r="N108" s="84">
        <v>1</v>
      </c>
      <c r="O108" s="285"/>
      <c r="P108" s="286"/>
      <c r="Q108" s="286"/>
      <c r="R108" s="286"/>
      <c r="S108" s="286"/>
      <c r="T108" s="286"/>
      <c r="U108" s="286"/>
      <c r="V108" s="83"/>
      <c r="W108" s="83"/>
      <c r="X108" s="84"/>
      <c r="Y108" s="285"/>
      <c r="Z108" s="286"/>
      <c r="AA108" s="286"/>
      <c r="AB108" s="286"/>
      <c r="AC108" s="286"/>
      <c r="AD108" s="83"/>
      <c r="AE108" s="286"/>
      <c r="AF108" s="83"/>
      <c r="AG108" s="83"/>
      <c r="AH108" s="159" t="s">
        <v>316</v>
      </c>
      <c r="AI108" s="90" t="s">
        <v>464</v>
      </c>
      <c r="AJ108" s="170"/>
    </row>
    <row r="109" spans="1:36" s="19" customFormat="1" x14ac:dyDescent="0.25">
      <c r="A109" s="121">
        <v>25</v>
      </c>
      <c r="B109" s="113" t="s">
        <v>465</v>
      </c>
      <c r="C109" s="84"/>
      <c r="D109" s="84">
        <v>2</v>
      </c>
      <c r="E109" s="285">
        <v>1</v>
      </c>
      <c r="F109" s="286">
        <v>1</v>
      </c>
      <c r="G109" s="286"/>
      <c r="H109" s="286"/>
      <c r="I109" s="286"/>
      <c r="J109" s="83"/>
      <c r="K109" s="286">
        <v>1</v>
      </c>
      <c r="L109" s="83"/>
      <c r="M109" s="83"/>
      <c r="N109" s="84"/>
      <c r="O109" s="285"/>
      <c r="P109" s="286"/>
      <c r="Q109" s="286"/>
      <c r="R109" s="286"/>
      <c r="S109" s="286"/>
      <c r="T109" s="286"/>
      <c r="U109" s="286"/>
      <c r="V109" s="83"/>
      <c r="W109" s="83"/>
      <c r="X109" s="84"/>
      <c r="Y109" s="285"/>
      <c r="Z109" s="286"/>
      <c r="AA109" s="286"/>
      <c r="AB109" s="286"/>
      <c r="AC109" s="286"/>
      <c r="AD109" s="83"/>
      <c r="AE109" s="286"/>
      <c r="AF109" s="83"/>
      <c r="AG109" s="83"/>
      <c r="AH109" s="159" t="s">
        <v>316</v>
      </c>
      <c r="AI109" s="90" t="s">
        <v>466</v>
      </c>
      <c r="AJ109" s="164"/>
    </row>
    <row r="110" spans="1:36" s="19" customFormat="1" ht="26.25" x14ac:dyDescent="0.25">
      <c r="A110" s="120">
        <v>26</v>
      </c>
      <c r="B110" s="113" t="s">
        <v>467</v>
      </c>
      <c r="C110" s="84">
        <v>1</v>
      </c>
      <c r="D110" s="84">
        <v>1</v>
      </c>
      <c r="E110" s="285">
        <v>1</v>
      </c>
      <c r="F110" s="286">
        <v>1</v>
      </c>
      <c r="G110" s="286"/>
      <c r="H110" s="286"/>
      <c r="I110" s="286"/>
      <c r="J110" s="83">
        <v>1</v>
      </c>
      <c r="K110" s="286"/>
      <c r="L110" s="83"/>
      <c r="M110" s="83"/>
      <c r="N110" s="84">
        <v>1</v>
      </c>
      <c r="O110" s="285"/>
      <c r="P110" s="286"/>
      <c r="Q110" s="286"/>
      <c r="R110" s="286"/>
      <c r="S110" s="286"/>
      <c r="T110" s="286"/>
      <c r="U110" s="286"/>
      <c r="V110" s="83"/>
      <c r="W110" s="83"/>
      <c r="X110" s="84"/>
      <c r="Y110" s="285"/>
      <c r="Z110" s="286"/>
      <c r="AA110" s="286"/>
      <c r="AB110" s="286"/>
      <c r="AC110" s="286"/>
      <c r="AD110" s="83"/>
      <c r="AE110" s="286"/>
      <c r="AF110" s="83"/>
      <c r="AG110" s="83"/>
      <c r="AH110" s="161" t="s">
        <v>571</v>
      </c>
      <c r="AI110" s="92" t="s">
        <v>468</v>
      </c>
      <c r="AJ110" s="164"/>
    </row>
    <row r="111" spans="1:36" s="19" customFormat="1" x14ac:dyDescent="0.25">
      <c r="A111" s="120">
        <v>27</v>
      </c>
      <c r="B111" s="113" t="s">
        <v>469</v>
      </c>
      <c r="C111" s="84">
        <v>1</v>
      </c>
      <c r="D111" s="84">
        <v>4</v>
      </c>
      <c r="E111" s="285">
        <v>1</v>
      </c>
      <c r="F111" s="286">
        <v>1</v>
      </c>
      <c r="G111" s="286"/>
      <c r="H111" s="286"/>
      <c r="I111" s="286"/>
      <c r="J111" s="83">
        <v>1</v>
      </c>
      <c r="K111" s="286">
        <v>1</v>
      </c>
      <c r="L111" s="83"/>
      <c r="M111" s="83"/>
      <c r="N111" s="84">
        <v>1</v>
      </c>
      <c r="O111" s="285"/>
      <c r="P111" s="286"/>
      <c r="Q111" s="286"/>
      <c r="R111" s="286"/>
      <c r="S111" s="286"/>
      <c r="T111" s="286"/>
      <c r="U111" s="286"/>
      <c r="V111" s="83"/>
      <c r="W111" s="83"/>
      <c r="X111" s="84">
        <v>1</v>
      </c>
      <c r="Y111" s="285"/>
      <c r="Z111" s="286"/>
      <c r="AA111" s="286"/>
      <c r="AB111" s="286"/>
      <c r="AC111" s="286"/>
      <c r="AD111" s="83"/>
      <c r="AE111" s="286"/>
      <c r="AF111" s="83"/>
      <c r="AG111" s="83"/>
      <c r="AH111" s="158" t="s">
        <v>572</v>
      </c>
      <c r="AI111" s="90" t="s">
        <v>470</v>
      </c>
      <c r="AJ111" s="171"/>
    </row>
    <row r="112" spans="1:36" s="19" customFormat="1" ht="45" x14ac:dyDescent="0.25">
      <c r="A112" s="120">
        <v>28</v>
      </c>
      <c r="B112" s="113" t="s">
        <v>471</v>
      </c>
      <c r="C112" s="84">
        <v>1</v>
      </c>
      <c r="D112" s="84">
        <v>3</v>
      </c>
      <c r="E112" s="285">
        <v>1</v>
      </c>
      <c r="F112" s="286">
        <v>2</v>
      </c>
      <c r="G112" s="286"/>
      <c r="H112" s="286"/>
      <c r="I112" s="286"/>
      <c r="J112" s="83">
        <v>2</v>
      </c>
      <c r="K112" s="286">
        <v>2</v>
      </c>
      <c r="L112" s="83">
        <v>2</v>
      </c>
      <c r="M112" s="83"/>
      <c r="N112" s="84"/>
      <c r="O112" s="285"/>
      <c r="P112" s="286"/>
      <c r="Q112" s="286"/>
      <c r="R112" s="286"/>
      <c r="S112" s="286"/>
      <c r="T112" s="286"/>
      <c r="U112" s="286"/>
      <c r="V112" s="83"/>
      <c r="W112" s="83"/>
      <c r="X112" s="84"/>
      <c r="Y112" s="285"/>
      <c r="Z112" s="286"/>
      <c r="AA112" s="286"/>
      <c r="AB112" s="286"/>
      <c r="AC112" s="286"/>
      <c r="AD112" s="83"/>
      <c r="AE112" s="286"/>
      <c r="AF112" s="83"/>
      <c r="AG112" s="83"/>
      <c r="AH112" s="264" t="s">
        <v>472</v>
      </c>
      <c r="AI112" s="90" t="s">
        <v>473</v>
      </c>
      <c r="AJ112" s="171"/>
    </row>
    <row r="113" spans="1:36" s="19" customFormat="1" x14ac:dyDescent="0.25">
      <c r="A113" s="121">
        <v>29</v>
      </c>
      <c r="B113" s="113" t="s">
        <v>474</v>
      </c>
      <c r="C113" s="84"/>
      <c r="D113" s="84">
        <v>1</v>
      </c>
      <c r="E113" s="285"/>
      <c r="F113" s="286"/>
      <c r="G113" s="286"/>
      <c r="H113" s="286"/>
      <c r="I113" s="286"/>
      <c r="J113" s="83"/>
      <c r="K113" s="286"/>
      <c r="L113" s="83"/>
      <c r="M113" s="83"/>
      <c r="N113" s="84"/>
      <c r="O113" s="285"/>
      <c r="P113" s="286"/>
      <c r="Q113" s="286"/>
      <c r="R113" s="286"/>
      <c r="S113" s="286"/>
      <c r="T113" s="286"/>
      <c r="U113" s="286"/>
      <c r="V113" s="83"/>
      <c r="W113" s="83"/>
      <c r="X113" s="84"/>
      <c r="Y113" s="285"/>
      <c r="Z113" s="286"/>
      <c r="AA113" s="286"/>
      <c r="AB113" s="286"/>
      <c r="AC113" s="286"/>
      <c r="AD113" s="83"/>
      <c r="AE113" s="286"/>
      <c r="AF113" s="83"/>
      <c r="AG113" s="83"/>
      <c r="AH113" s="158" t="s">
        <v>316</v>
      </c>
      <c r="AI113" s="140" t="s">
        <v>475</v>
      </c>
      <c r="AJ113" s="171"/>
    </row>
    <row r="114" spans="1:36" s="19" customFormat="1" ht="15.75" thickBot="1" x14ac:dyDescent="0.3">
      <c r="A114" s="120">
        <v>30</v>
      </c>
      <c r="B114" s="114" t="s">
        <v>476</v>
      </c>
      <c r="C114" s="142">
        <v>1</v>
      </c>
      <c r="D114" s="142">
        <v>1</v>
      </c>
      <c r="E114" s="100">
        <v>1</v>
      </c>
      <c r="F114" s="284">
        <v>1</v>
      </c>
      <c r="G114" s="284"/>
      <c r="H114" s="284"/>
      <c r="I114" s="284"/>
      <c r="J114" s="99">
        <v>1</v>
      </c>
      <c r="K114" s="284">
        <v>1</v>
      </c>
      <c r="L114" s="99">
        <v>1</v>
      </c>
      <c r="M114" s="99"/>
      <c r="N114" s="142"/>
      <c r="O114" s="100"/>
      <c r="P114" s="284"/>
      <c r="Q114" s="284"/>
      <c r="R114" s="284"/>
      <c r="S114" s="284"/>
      <c r="T114" s="284"/>
      <c r="U114" s="284"/>
      <c r="V114" s="99"/>
      <c r="W114" s="99"/>
      <c r="X114" s="142"/>
      <c r="Y114" s="100"/>
      <c r="Z114" s="284"/>
      <c r="AA114" s="284"/>
      <c r="AB114" s="284"/>
      <c r="AC114" s="284"/>
      <c r="AD114" s="99"/>
      <c r="AE114" s="286"/>
      <c r="AF114" s="99"/>
      <c r="AG114" s="99"/>
      <c r="AH114" s="177" t="s">
        <v>573</v>
      </c>
      <c r="AI114" s="141" t="s">
        <v>477</v>
      </c>
      <c r="AJ114" s="174"/>
    </row>
    <row r="115" spans="1:36" s="5" customFormat="1" ht="15.75" thickBot="1" x14ac:dyDescent="0.3">
      <c r="A115" s="202" t="s">
        <v>196</v>
      </c>
      <c r="B115" s="203"/>
      <c r="C115" s="193">
        <f>SUM(C116:C124)</f>
        <v>2</v>
      </c>
      <c r="D115" s="197">
        <f>SUM(D116:D124)</f>
        <v>14</v>
      </c>
      <c r="E115" s="195">
        <f t="shared" ref="E115:AE115" si="61">SUM(E116:E124)</f>
        <v>5</v>
      </c>
      <c r="F115" s="196">
        <f t="shared" si="61"/>
        <v>2</v>
      </c>
      <c r="G115" s="196">
        <f t="shared" si="61"/>
        <v>0</v>
      </c>
      <c r="H115" s="196">
        <f t="shared" si="61"/>
        <v>0</v>
      </c>
      <c r="I115" s="196">
        <f t="shared" si="61"/>
        <v>1</v>
      </c>
      <c r="J115" s="193">
        <f t="shared" si="61"/>
        <v>2</v>
      </c>
      <c r="K115" s="196">
        <f t="shared" ref="K115" si="62">SUM(K116:K124)</f>
        <v>5</v>
      </c>
      <c r="L115" s="193">
        <f t="shared" si="61"/>
        <v>1</v>
      </c>
      <c r="M115" s="193">
        <f t="shared" ref="M115" si="63">SUM(M116:M124)</f>
        <v>0</v>
      </c>
      <c r="N115" s="197">
        <f t="shared" si="61"/>
        <v>6</v>
      </c>
      <c r="O115" s="198">
        <f t="shared" si="61"/>
        <v>4</v>
      </c>
      <c r="P115" s="196">
        <f t="shared" si="61"/>
        <v>1</v>
      </c>
      <c r="Q115" s="196">
        <f t="shared" si="61"/>
        <v>0</v>
      </c>
      <c r="R115" s="196">
        <f t="shared" si="61"/>
        <v>0</v>
      </c>
      <c r="S115" s="196">
        <f t="shared" si="61"/>
        <v>0</v>
      </c>
      <c r="T115" s="196">
        <f t="shared" si="61"/>
        <v>2</v>
      </c>
      <c r="U115" s="199">
        <f t="shared" si="61"/>
        <v>1</v>
      </c>
      <c r="V115" s="193">
        <f t="shared" ref="V115:W115" si="64">SUM(V116:V124)</f>
        <v>0</v>
      </c>
      <c r="W115" s="193">
        <f t="shared" si="64"/>
        <v>0</v>
      </c>
      <c r="X115" s="197">
        <f t="shared" si="61"/>
        <v>2</v>
      </c>
      <c r="Y115" s="195">
        <f t="shared" si="61"/>
        <v>0</v>
      </c>
      <c r="Z115" s="196">
        <f t="shared" si="61"/>
        <v>0</v>
      </c>
      <c r="AA115" s="196">
        <f t="shared" si="61"/>
        <v>0</v>
      </c>
      <c r="AB115" s="196">
        <f t="shared" si="61"/>
        <v>0</v>
      </c>
      <c r="AC115" s="196">
        <f t="shared" si="61"/>
        <v>0</v>
      </c>
      <c r="AD115" s="193">
        <f t="shared" si="61"/>
        <v>0</v>
      </c>
      <c r="AE115" s="199">
        <f t="shared" si="61"/>
        <v>0</v>
      </c>
      <c r="AF115" s="193">
        <f t="shared" ref="AF115:AG115" si="65">SUM(AF116:AF124)</f>
        <v>0</v>
      </c>
      <c r="AG115" s="193">
        <f t="shared" si="65"/>
        <v>0</v>
      </c>
      <c r="AH115" s="190"/>
      <c r="AI115" s="200"/>
      <c r="AJ115" s="201"/>
    </row>
    <row r="116" spans="1:36" s="18" customFormat="1" ht="26.25" x14ac:dyDescent="0.25">
      <c r="A116" s="68">
        <v>1</v>
      </c>
      <c r="B116" s="112" t="s">
        <v>478</v>
      </c>
      <c r="C116" s="93">
        <v>1</v>
      </c>
      <c r="D116" s="93">
        <v>1</v>
      </c>
      <c r="E116" s="94">
        <v>1</v>
      </c>
      <c r="F116" s="78">
        <v>1</v>
      </c>
      <c r="G116" s="78"/>
      <c r="H116" s="78"/>
      <c r="I116" s="78">
        <v>1</v>
      </c>
      <c r="J116" s="118">
        <v>1</v>
      </c>
      <c r="K116" s="127">
        <v>1</v>
      </c>
      <c r="L116" s="130">
        <v>1</v>
      </c>
      <c r="M116" s="130"/>
      <c r="N116" s="93">
        <v>2</v>
      </c>
      <c r="O116" s="118">
        <v>2</v>
      </c>
      <c r="P116" s="78">
        <v>1</v>
      </c>
      <c r="Q116" s="78"/>
      <c r="R116" s="78"/>
      <c r="S116" s="78"/>
      <c r="T116" s="78">
        <v>2</v>
      </c>
      <c r="U116" s="78">
        <v>1</v>
      </c>
      <c r="V116" s="130"/>
      <c r="W116" s="130"/>
      <c r="X116" s="93">
        <v>1</v>
      </c>
      <c r="Y116" s="94"/>
      <c r="Z116" s="78"/>
      <c r="AA116" s="78"/>
      <c r="AB116" s="78"/>
      <c r="AC116" s="78"/>
      <c r="AD116" s="287"/>
      <c r="AE116" s="286"/>
      <c r="AF116" s="130"/>
      <c r="AG116" s="130"/>
      <c r="AH116" s="156" t="s">
        <v>563</v>
      </c>
      <c r="AI116" s="108" t="s">
        <v>479</v>
      </c>
      <c r="AJ116" s="178"/>
    </row>
    <row r="117" spans="1:36" s="18" customFormat="1" ht="30" x14ac:dyDescent="0.25">
      <c r="A117" s="62">
        <v>2</v>
      </c>
      <c r="B117" s="113" t="s">
        <v>480</v>
      </c>
      <c r="C117" s="84"/>
      <c r="D117" s="84">
        <v>2</v>
      </c>
      <c r="E117" s="285">
        <v>2</v>
      </c>
      <c r="F117" s="286"/>
      <c r="G117" s="286"/>
      <c r="H117" s="286"/>
      <c r="I117" s="286"/>
      <c r="J117" s="83">
        <v>1</v>
      </c>
      <c r="K117" s="286"/>
      <c r="L117" s="83"/>
      <c r="M117" s="83"/>
      <c r="N117" s="84">
        <v>1</v>
      </c>
      <c r="O117" s="285"/>
      <c r="P117" s="286"/>
      <c r="Q117" s="286"/>
      <c r="R117" s="286"/>
      <c r="S117" s="286"/>
      <c r="T117" s="286"/>
      <c r="U117" s="286"/>
      <c r="V117" s="83"/>
      <c r="W117" s="83"/>
      <c r="X117" s="84"/>
      <c r="Y117" s="285"/>
      <c r="Z117" s="286"/>
      <c r="AA117" s="286"/>
      <c r="AB117" s="286"/>
      <c r="AC117" s="286"/>
      <c r="AD117" s="83"/>
      <c r="AE117" s="286"/>
      <c r="AF117" s="83"/>
      <c r="AG117" s="83"/>
      <c r="AH117" s="159" t="s">
        <v>481</v>
      </c>
      <c r="AI117" s="106" t="s">
        <v>482</v>
      </c>
      <c r="AJ117" s="151" t="s">
        <v>483</v>
      </c>
    </row>
    <row r="118" spans="1:36" s="5" customFormat="1" x14ac:dyDescent="0.25">
      <c r="A118" s="62">
        <v>3</v>
      </c>
      <c r="B118" s="113" t="s">
        <v>484</v>
      </c>
      <c r="C118" s="84"/>
      <c r="D118" s="84">
        <v>1</v>
      </c>
      <c r="E118" s="285"/>
      <c r="F118" s="286"/>
      <c r="G118" s="286"/>
      <c r="H118" s="286"/>
      <c r="I118" s="286"/>
      <c r="J118" s="83"/>
      <c r="K118" s="286"/>
      <c r="L118" s="83"/>
      <c r="M118" s="83"/>
      <c r="N118" s="84"/>
      <c r="O118" s="285"/>
      <c r="P118" s="286"/>
      <c r="Q118" s="286"/>
      <c r="R118" s="286"/>
      <c r="S118" s="286"/>
      <c r="T118" s="286"/>
      <c r="U118" s="286"/>
      <c r="V118" s="83"/>
      <c r="W118" s="83"/>
      <c r="X118" s="84"/>
      <c r="Y118" s="285"/>
      <c r="Z118" s="286"/>
      <c r="AA118" s="286"/>
      <c r="AB118" s="286"/>
      <c r="AC118" s="286"/>
      <c r="AD118" s="83"/>
      <c r="AE118" s="286"/>
      <c r="AF118" s="83"/>
      <c r="AG118" s="83"/>
      <c r="AH118" s="159" t="s">
        <v>316</v>
      </c>
      <c r="AI118" s="106" t="s">
        <v>485</v>
      </c>
      <c r="AJ118" s="165"/>
    </row>
    <row r="119" spans="1:36" s="18" customFormat="1" x14ac:dyDescent="0.25">
      <c r="A119" s="62">
        <v>4</v>
      </c>
      <c r="B119" s="113" t="s">
        <v>486</v>
      </c>
      <c r="C119" s="84"/>
      <c r="D119" s="84">
        <v>1</v>
      </c>
      <c r="E119" s="285"/>
      <c r="F119" s="286"/>
      <c r="G119" s="286"/>
      <c r="H119" s="286"/>
      <c r="I119" s="286"/>
      <c r="J119" s="83"/>
      <c r="K119" s="286">
        <v>1</v>
      </c>
      <c r="L119" s="83"/>
      <c r="M119" s="83"/>
      <c r="N119" s="84"/>
      <c r="O119" s="285"/>
      <c r="P119" s="286"/>
      <c r="Q119" s="286"/>
      <c r="R119" s="286"/>
      <c r="S119" s="286"/>
      <c r="T119" s="286"/>
      <c r="U119" s="286"/>
      <c r="V119" s="83"/>
      <c r="W119" s="83"/>
      <c r="X119" s="84"/>
      <c r="Y119" s="285"/>
      <c r="Z119" s="286"/>
      <c r="AA119" s="286"/>
      <c r="AB119" s="286"/>
      <c r="AC119" s="286"/>
      <c r="AD119" s="83"/>
      <c r="AE119" s="286"/>
      <c r="AF119" s="83"/>
      <c r="AG119" s="83"/>
      <c r="AH119" s="159" t="s">
        <v>316</v>
      </c>
      <c r="AI119" s="106" t="s">
        <v>487</v>
      </c>
      <c r="AJ119" s="165"/>
    </row>
    <row r="120" spans="1:36" s="18" customFormat="1" ht="26.25" x14ac:dyDescent="0.25">
      <c r="A120" s="62">
        <v>5</v>
      </c>
      <c r="B120" s="113" t="s">
        <v>488</v>
      </c>
      <c r="C120" s="84"/>
      <c r="D120" s="84">
        <v>1</v>
      </c>
      <c r="E120" s="285"/>
      <c r="F120" s="286"/>
      <c r="G120" s="286"/>
      <c r="H120" s="286"/>
      <c r="I120" s="286"/>
      <c r="J120" s="83"/>
      <c r="K120" s="286"/>
      <c r="L120" s="83"/>
      <c r="M120" s="83"/>
      <c r="N120" s="84">
        <v>1</v>
      </c>
      <c r="O120" s="285"/>
      <c r="P120" s="286"/>
      <c r="Q120" s="286"/>
      <c r="R120" s="286"/>
      <c r="S120" s="286"/>
      <c r="T120" s="286"/>
      <c r="U120" s="286"/>
      <c r="V120" s="83"/>
      <c r="W120" s="83"/>
      <c r="X120" s="84">
        <v>1</v>
      </c>
      <c r="Y120" s="285"/>
      <c r="Z120" s="286"/>
      <c r="AA120" s="286"/>
      <c r="AB120" s="286"/>
      <c r="AC120" s="286"/>
      <c r="AD120" s="83"/>
      <c r="AE120" s="286"/>
      <c r="AF120" s="83"/>
      <c r="AG120" s="83"/>
      <c r="AH120" s="179" t="s">
        <v>564</v>
      </c>
      <c r="AI120" s="106" t="s">
        <v>489</v>
      </c>
      <c r="AJ120" s="165"/>
    </row>
    <row r="121" spans="1:36" s="18" customFormat="1" x14ac:dyDescent="0.25">
      <c r="A121" s="62">
        <v>6</v>
      </c>
      <c r="B121" s="113" t="s">
        <v>490</v>
      </c>
      <c r="C121" s="84">
        <v>1</v>
      </c>
      <c r="D121" s="84">
        <v>1</v>
      </c>
      <c r="E121" s="285">
        <v>1</v>
      </c>
      <c r="F121" s="286">
        <v>1</v>
      </c>
      <c r="G121" s="286"/>
      <c r="H121" s="286"/>
      <c r="I121" s="286"/>
      <c r="J121" s="83"/>
      <c r="K121" s="286">
        <v>1</v>
      </c>
      <c r="L121" s="83"/>
      <c r="M121" s="83"/>
      <c r="N121" s="84"/>
      <c r="O121" s="285"/>
      <c r="P121" s="286"/>
      <c r="Q121" s="286"/>
      <c r="R121" s="286"/>
      <c r="S121" s="286"/>
      <c r="T121" s="286"/>
      <c r="U121" s="286"/>
      <c r="V121" s="83"/>
      <c r="W121" s="83"/>
      <c r="X121" s="84"/>
      <c r="Y121" s="285"/>
      <c r="Z121" s="286"/>
      <c r="AA121" s="286"/>
      <c r="AB121" s="286"/>
      <c r="AC121" s="286"/>
      <c r="AD121" s="83"/>
      <c r="AE121" s="286"/>
      <c r="AF121" s="83"/>
      <c r="AG121" s="83"/>
      <c r="AH121" s="159" t="s">
        <v>588</v>
      </c>
      <c r="AI121" s="106" t="s">
        <v>491</v>
      </c>
      <c r="AJ121" s="164"/>
    </row>
    <row r="122" spans="1:36" s="18" customFormat="1" x14ac:dyDescent="0.25">
      <c r="A122" s="62">
        <v>7</v>
      </c>
      <c r="B122" s="113" t="s">
        <v>492</v>
      </c>
      <c r="C122" s="84"/>
      <c r="D122" s="84">
        <v>1</v>
      </c>
      <c r="E122" s="285"/>
      <c r="F122" s="286"/>
      <c r="G122" s="286"/>
      <c r="H122" s="286"/>
      <c r="I122" s="286"/>
      <c r="J122" s="83"/>
      <c r="K122" s="286"/>
      <c r="L122" s="83"/>
      <c r="M122" s="83"/>
      <c r="N122" s="84">
        <v>1</v>
      </c>
      <c r="O122" s="285">
        <v>1</v>
      </c>
      <c r="P122" s="286"/>
      <c r="Q122" s="286"/>
      <c r="R122" s="286"/>
      <c r="S122" s="286"/>
      <c r="T122" s="286"/>
      <c r="U122" s="286"/>
      <c r="V122" s="83"/>
      <c r="W122" s="83"/>
      <c r="X122" s="84"/>
      <c r="Y122" s="285"/>
      <c r="Z122" s="286"/>
      <c r="AA122" s="286"/>
      <c r="AB122" s="286"/>
      <c r="AC122" s="286"/>
      <c r="AD122" s="83"/>
      <c r="AE122" s="286"/>
      <c r="AF122" s="83"/>
      <c r="AG122" s="83"/>
      <c r="AH122" s="158" t="s">
        <v>316</v>
      </c>
      <c r="AI122" s="63" t="s">
        <v>493</v>
      </c>
      <c r="AJ122" s="171"/>
    </row>
    <row r="123" spans="1:36" s="18" customFormat="1" ht="45" x14ac:dyDescent="0.25">
      <c r="A123" s="62">
        <v>8</v>
      </c>
      <c r="B123" s="113" t="s">
        <v>494</v>
      </c>
      <c r="C123" s="84"/>
      <c r="D123" s="84">
        <v>1</v>
      </c>
      <c r="E123" s="285"/>
      <c r="F123" s="286"/>
      <c r="G123" s="286"/>
      <c r="H123" s="286"/>
      <c r="I123" s="286"/>
      <c r="J123" s="83"/>
      <c r="K123" s="286">
        <v>1</v>
      </c>
      <c r="L123" s="83"/>
      <c r="M123" s="83"/>
      <c r="N123" s="84"/>
      <c r="O123" s="285"/>
      <c r="P123" s="286"/>
      <c r="Q123" s="286"/>
      <c r="R123" s="286"/>
      <c r="S123" s="286"/>
      <c r="T123" s="286"/>
      <c r="U123" s="286"/>
      <c r="V123" s="83"/>
      <c r="W123" s="83"/>
      <c r="X123" s="84"/>
      <c r="Y123" s="285"/>
      <c r="Z123" s="286"/>
      <c r="AA123" s="286"/>
      <c r="AB123" s="286"/>
      <c r="AC123" s="286"/>
      <c r="AD123" s="83"/>
      <c r="AE123" s="286"/>
      <c r="AF123" s="83"/>
      <c r="AG123" s="83"/>
      <c r="AH123" s="158" t="s">
        <v>316</v>
      </c>
      <c r="AI123" s="63" t="s">
        <v>495</v>
      </c>
      <c r="AJ123" s="151" t="s">
        <v>241</v>
      </c>
    </row>
    <row r="124" spans="1:36" ht="30.75" thickBot="1" x14ac:dyDescent="0.3">
      <c r="A124" s="69">
        <v>9</v>
      </c>
      <c r="B124" s="336" t="s">
        <v>496</v>
      </c>
      <c r="C124" s="142"/>
      <c r="D124" s="142">
        <v>5</v>
      </c>
      <c r="E124" s="100">
        <v>1</v>
      </c>
      <c r="F124" s="284"/>
      <c r="G124" s="284"/>
      <c r="H124" s="284"/>
      <c r="I124" s="284"/>
      <c r="J124" s="99"/>
      <c r="K124" s="284">
        <v>1</v>
      </c>
      <c r="L124" s="99"/>
      <c r="M124" s="99"/>
      <c r="N124" s="142">
        <v>1</v>
      </c>
      <c r="O124" s="100">
        <v>1</v>
      </c>
      <c r="P124" s="284"/>
      <c r="Q124" s="284"/>
      <c r="R124" s="284"/>
      <c r="S124" s="284"/>
      <c r="T124" s="284"/>
      <c r="U124" s="284"/>
      <c r="V124" s="99"/>
      <c r="W124" s="99"/>
      <c r="X124" s="142"/>
      <c r="Y124" s="100"/>
      <c r="Z124" s="284"/>
      <c r="AA124" s="284"/>
      <c r="AB124" s="284"/>
      <c r="AC124" s="284"/>
      <c r="AD124" s="99"/>
      <c r="AE124" s="284"/>
      <c r="AF124" s="99"/>
      <c r="AG124" s="99"/>
      <c r="AH124" s="180" t="s">
        <v>565</v>
      </c>
      <c r="AI124" s="109" t="s">
        <v>497</v>
      </c>
      <c r="AJ124" s="169" t="s">
        <v>498</v>
      </c>
    </row>
    <row r="125" spans="1:36" ht="15.75" thickBot="1" x14ac:dyDescent="0.3">
      <c r="A125" s="213">
        <f>A4+A14+A28+A48+A68+A83+A114+A124</f>
        <v>114</v>
      </c>
      <c r="B125" s="214"/>
      <c r="C125" s="193">
        <f t="shared" ref="C125:AF125" si="66">SUM(C116:C124,C85:C114,C70:C83,C50:C68,C30:C48,C16:C28,C6:C14,C4)</f>
        <v>28</v>
      </c>
      <c r="D125" s="197">
        <f t="shared" si="66"/>
        <v>174</v>
      </c>
      <c r="E125" s="195">
        <f t="shared" si="66"/>
        <v>64</v>
      </c>
      <c r="F125" s="196">
        <f t="shared" si="66"/>
        <v>40</v>
      </c>
      <c r="G125" s="196">
        <f t="shared" si="66"/>
        <v>1</v>
      </c>
      <c r="H125" s="196">
        <f t="shared" si="66"/>
        <v>0</v>
      </c>
      <c r="I125" s="196">
        <f t="shared" si="66"/>
        <v>8</v>
      </c>
      <c r="J125" s="196">
        <f t="shared" si="66"/>
        <v>32</v>
      </c>
      <c r="K125" s="196">
        <f t="shared" si="66"/>
        <v>28</v>
      </c>
      <c r="L125" s="193">
        <f t="shared" si="66"/>
        <v>7</v>
      </c>
      <c r="M125" s="193">
        <f t="shared" ref="M125" si="67">SUM(M116:M124,M85:M114,M70:M83,M50:M68,M30:M48,M16:M28,M6:M14,M4)</f>
        <v>3</v>
      </c>
      <c r="N125" s="197">
        <f t="shared" si="66"/>
        <v>110</v>
      </c>
      <c r="O125" s="198">
        <f t="shared" si="66"/>
        <v>24</v>
      </c>
      <c r="P125" s="196">
        <f t="shared" si="66"/>
        <v>8</v>
      </c>
      <c r="Q125" s="196">
        <f t="shared" si="66"/>
        <v>1</v>
      </c>
      <c r="R125" s="196">
        <f t="shared" si="66"/>
        <v>4</v>
      </c>
      <c r="S125" s="196">
        <f t="shared" si="66"/>
        <v>0</v>
      </c>
      <c r="T125" s="196">
        <f t="shared" si="66"/>
        <v>8</v>
      </c>
      <c r="U125" s="196">
        <f t="shared" si="66"/>
        <v>8</v>
      </c>
      <c r="V125" s="193">
        <f t="shared" si="66"/>
        <v>1</v>
      </c>
      <c r="W125" s="193">
        <f t="shared" si="66"/>
        <v>0</v>
      </c>
      <c r="X125" s="197">
        <f t="shared" si="66"/>
        <v>21</v>
      </c>
      <c r="Y125" s="195">
        <f t="shared" si="66"/>
        <v>3</v>
      </c>
      <c r="Z125" s="196">
        <f t="shared" si="66"/>
        <v>1</v>
      </c>
      <c r="AA125" s="196">
        <f t="shared" si="66"/>
        <v>0</v>
      </c>
      <c r="AB125" s="196">
        <f t="shared" si="66"/>
        <v>0</v>
      </c>
      <c r="AC125" s="196">
        <f t="shared" si="66"/>
        <v>0</v>
      </c>
      <c r="AD125" s="193">
        <f t="shared" si="66"/>
        <v>2</v>
      </c>
      <c r="AE125" s="199">
        <f t="shared" si="66"/>
        <v>0</v>
      </c>
      <c r="AF125" s="193">
        <f t="shared" si="66"/>
        <v>0</v>
      </c>
      <c r="AG125" s="193">
        <f t="shared" ref="AG125" si="68">SUM(AG116:AG124,AG85:AG114,AG70:AG83,AG50:AG68,AG30:AG48,AG16:AG28,AG6:AG14,AG4)</f>
        <v>0</v>
      </c>
      <c r="AH125" s="213"/>
      <c r="AI125" s="215"/>
      <c r="AJ125" s="215"/>
    </row>
    <row r="126" spans="1:36" x14ac:dyDescent="0.25">
      <c r="A126" s="85"/>
      <c r="B126" s="8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8"/>
      <c r="O126" s="88"/>
      <c r="P126" s="88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</row>
    <row r="127" spans="1:36" x14ac:dyDescent="0.25">
      <c r="A127" s="65"/>
    </row>
    <row r="128" spans="1:36" x14ac:dyDescent="0.25">
      <c r="A128" s="65"/>
    </row>
  </sheetData>
  <mergeCells count="15">
    <mergeCell ref="Q1:W1"/>
    <mergeCell ref="AA1:AG1"/>
    <mergeCell ref="AJ1:AJ2"/>
    <mergeCell ref="A1:A2"/>
    <mergeCell ref="B1:B2"/>
    <mergeCell ref="E1:F1"/>
    <mergeCell ref="AH1:AH2"/>
    <mergeCell ref="AI1:AI2"/>
    <mergeCell ref="Y1:Z1"/>
    <mergeCell ref="O1:P1"/>
    <mergeCell ref="C1:C2"/>
    <mergeCell ref="D1:D2"/>
    <mergeCell ref="N1:N2"/>
    <mergeCell ref="X1:X2"/>
    <mergeCell ref="G1:M1"/>
  </mergeCells>
  <conditionalFormatting sqref="C4:J4 C70:J83 L70:L83 L4 X4:AE4 X70:AE83 C85:L114 N85:V114 N4:U4 N70:U83 X85:AF114">
    <cfRule type="cellIs" dxfId="108" priority="70" operator="greaterThanOrEqual">
      <formula>1</formula>
    </cfRule>
  </conditionalFormatting>
  <conditionalFormatting sqref="C6:J14 L6:L14 X6:AE14 N6:U14">
    <cfRule type="cellIs" dxfId="107" priority="69" operator="greaterThanOrEqual">
      <formula>1</formula>
    </cfRule>
  </conditionalFormatting>
  <conditionalFormatting sqref="C16:J28 L16:L28 X16:AE28 N16:U28">
    <cfRule type="cellIs" dxfId="106" priority="68" operator="greaterThanOrEqual">
      <formula>1</formula>
    </cfRule>
  </conditionalFormatting>
  <conditionalFormatting sqref="C30:J48 L30:L48 X30:AE48 N30:U48">
    <cfRule type="cellIs" dxfId="105" priority="67" operator="greaterThanOrEqual">
      <formula>1</formula>
    </cfRule>
  </conditionalFormatting>
  <conditionalFormatting sqref="C50:J68 L50:L68 X50:AE68 N50:U68">
    <cfRule type="cellIs" dxfId="104" priority="66" operator="greaterThanOrEqual">
      <formula>1</formula>
    </cfRule>
  </conditionalFormatting>
  <conditionalFormatting sqref="C116:J124 L116:L124 X116:AE124 N116:U124">
    <cfRule type="cellIs" dxfId="103" priority="63" operator="greaterThanOrEqual">
      <formula>1</formula>
    </cfRule>
  </conditionalFormatting>
  <conditionalFormatting sqref="B3:J3 L3 X3:AE3 N3:U3">
    <cfRule type="cellIs" dxfId="102" priority="62" operator="greaterThanOrEqual">
      <formula>1</formula>
    </cfRule>
  </conditionalFormatting>
  <conditionalFormatting sqref="K70:K83 K4">
    <cfRule type="cellIs" dxfId="101" priority="61" operator="greaterThanOrEqual">
      <formula>1</formula>
    </cfRule>
  </conditionalFormatting>
  <conditionalFormatting sqref="K6:K14">
    <cfRule type="cellIs" dxfId="100" priority="60" operator="greaterThanOrEqual">
      <formula>1</formula>
    </cfRule>
  </conditionalFormatting>
  <conditionalFormatting sqref="K16:K28">
    <cfRule type="cellIs" dxfId="99" priority="59" operator="greaterThanOrEqual">
      <formula>1</formula>
    </cfRule>
  </conditionalFormatting>
  <conditionalFormatting sqref="K30:K48">
    <cfRule type="cellIs" dxfId="98" priority="58" operator="greaterThanOrEqual">
      <formula>1</formula>
    </cfRule>
  </conditionalFormatting>
  <conditionalFormatting sqref="K50:K68">
    <cfRule type="cellIs" dxfId="97" priority="57" operator="greaterThanOrEqual">
      <formula>1</formula>
    </cfRule>
  </conditionalFormatting>
  <conditionalFormatting sqref="K116:K124">
    <cfRule type="cellIs" dxfId="96" priority="55" operator="greaterThanOrEqual">
      <formula>1</formula>
    </cfRule>
  </conditionalFormatting>
  <conditionalFormatting sqref="K3">
    <cfRule type="cellIs" dxfId="95" priority="54" operator="greaterThanOrEqual">
      <formula>1</formula>
    </cfRule>
  </conditionalFormatting>
  <conditionalFormatting sqref="AF70:AF83 AF4">
    <cfRule type="cellIs" dxfId="94" priority="37" operator="greaterThanOrEqual">
      <formula>1</formula>
    </cfRule>
  </conditionalFormatting>
  <conditionalFormatting sqref="AF6:AF14">
    <cfRule type="cellIs" dxfId="93" priority="36" operator="greaterThanOrEqual">
      <formula>1</formula>
    </cfRule>
  </conditionalFormatting>
  <conditionalFormatting sqref="AF16:AF28">
    <cfRule type="cellIs" dxfId="92" priority="35" operator="greaterThanOrEqual">
      <formula>1</formula>
    </cfRule>
  </conditionalFormatting>
  <conditionalFormatting sqref="AF30:AF48">
    <cfRule type="cellIs" dxfId="91" priority="34" operator="greaterThanOrEqual">
      <formula>1</formula>
    </cfRule>
  </conditionalFormatting>
  <conditionalFormatting sqref="AF50:AF68">
    <cfRule type="cellIs" dxfId="90" priority="33" operator="greaterThanOrEqual">
      <formula>1</formula>
    </cfRule>
  </conditionalFormatting>
  <conditionalFormatting sqref="AF116:AF124">
    <cfRule type="cellIs" dxfId="89" priority="31" operator="greaterThanOrEqual">
      <formula>1</formula>
    </cfRule>
  </conditionalFormatting>
  <conditionalFormatting sqref="AF3">
    <cfRule type="cellIs" dxfId="88" priority="30" operator="greaterThanOrEqual">
      <formula>1</formula>
    </cfRule>
  </conditionalFormatting>
  <conditionalFormatting sqref="V70:V83 V4">
    <cfRule type="cellIs" dxfId="87" priority="29" operator="greaterThanOrEqual">
      <formula>1</formula>
    </cfRule>
  </conditionalFormatting>
  <conditionalFormatting sqref="V6:V14">
    <cfRule type="cellIs" dxfId="86" priority="28" operator="greaterThanOrEqual">
      <formula>1</formula>
    </cfRule>
  </conditionalFormatting>
  <conditionalFormatting sqref="V16:V28">
    <cfRule type="cellIs" dxfId="85" priority="27" operator="greaterThanOrEqual">
      <formula>1</formula>
    </cfRule>
  </conditionalFormatting>
  <conditionalFormatting sqref="V30:V48">
    <cfRule type="cellIs" dxfId="84" priority="26" operator="greaterThanOrEqual">
      <formula>1</formula>
    </cfRule>
  </conditionalFormatting>
  <conditionalFormatting sqref="V50:V68">
    <cfRule type="cellIs" dxfId="83" priority="25" operator="greaterThanOrEqual">
      <formula>1</formula>
    </cfRule>
  </conditionalFormatting>
  <conditionalFormatting sqref="V116:V124">
    <cfRule type="cellIs" dxfId="82" priority="23" operator="greaterThanOrEqual">
      <formula>1</formula>
    </cfRule>
  </conditionalFormatting>
  <conditionalFormatting sqref="V3">
    <cfRule type="cellIs" dxfId="81" priority="22" operator="greaterThanOrEqual">
      <formula>1</formula>
    </cfRule>
  </conditionalFormatting>
  <conditionalFormatting sqref="M3">
    <cfRule type="cellIs" dxfId="80" priority="15" operator="greaterThanOrEqual">
      <formula>1</formula>
    </cfRule>
  </conditionalFormatting>
  <conditionalFormatting sqref="W3">
    <cfRule type="cellIs" dxfId="79" priority="8" operator="greaterThanOrEqual">
      <formula>1</formula>
    </cfRule>
  </conditionalFormatting>
  <conditionalFormatting sqref="AG3">
    <cfRule type="cellIs" dxfId="78" priority="1" operator="greaterThanOrEqual">
      <formula>1</formula>
    </cfRule>
  </conditionalFormatting>
  <conditionalFormatting sqref="M70:M83 M4 M85:M114">
    <cfRule type="cellIs" dxfId="77" priority="21" operator="greaterThanOrEqual">
      <formula>1</formula>
    </cfRule>
  </conditionalFormatting>
  <conditionalFormatting sqref="M6:M14">
    <cfRule type="cellIs" dxfId="76" priority="20" operator="greaterThanOrEqual">
      <formula>1</formula>
    </cfRule>
  </conditionalFormatting>
  <conditionalFormatting sqref="M16:M28">
    <cfRule type="cellIs" dxfId="75" priority="19" operator="greaterThanOrEqual">
      <formula>1</formula>
    </cfRule>
  </conditionalFormatting>
  <conditionalFormatting sqref="M30:M48">
    <cfRule type="cellIs" dxfId="74" priority="18" operator="greaterThanOrEqual">
      <formula>1</formula>
    </cfRule>
  </conditionalFormatting>
  <conditionalFormatting sqref="M50:M68">
    <cfRule type="cellIs" dxfId="73" priority="17" operator="greaterThanOrEqual">
      <formula>1</formula>
    </cfRule>
  </conditionalFormatting>
  <conditionalFormatting sqref="M116:M124">
    <cfRule type="cellIs" dxfId="72" priority="16" operator="greaterThanOrEqual">
      <formula>1</formula>
    </cfRule>
  </conditionalFormatting>
  <conditionalFormatting sqref="W70:W83 W4 W85:W114">
    <cfRule type="cellIs" dxfId="71" priority="14" operator="greaterThanOrEqual">
      <formula>1</formula>
    </cfRule>
  </conditionalFormatting>
  <conditionalFormatting sqref="W6:W14">
    <cfRule type="cellIs" dxfId="70" priority="13" operator="greaterThanOrEqual">
      <formula>1</formula>
    </cfRule>
  </conditionalFormatting>
  <conditionalFormatting sqref="W16:W28">
    <cfRule type="cellIs" dxfId="69" priority="12" operator="greaterThanOrEqual">
      <formula>1</formula>
    </cfRule>
  </conditionalFormatting>
  <conditionalFormatting sqref="W30:W48">
    <cfRule type="cellIs" dxfId="68" priority="11" operator="greaterThanOrEqual">
      <formula>1</formula>
    </cfRule>
  </conditionalFormatting>
  <conditionalFormatting sqref="W50:W68">
    <cfRule type="cellIs" dxfId="67" priority="10" operator="greaterThanOrEqual">
      <formula>1</formula>
    </cfRule>
  </conditionalFormatting>
  <conditionalFormatting sqref="W116:W124">
    <cfRule type="cellIs" dxfId="66" priority="9" operator="greaterThanOrEqual">
      <formula>1</formula>
    </cfRule>
  </conditionalFormatting>
  <conditionalFormatting sqref="AG70:AG83 AG4 AG85:AG114">
    <cfRule type="cellIs" dxfId="65" priority="7" operator="greaterThanOrEqual">
      <formula>1</formula>
    </cfRule>
  </conditionalFormatting>
  <conditionalFormatting sqref="AG6:AG14">
    <cfRule type="cellIs" dxfId="64" priority="6" operator="greaterThanOrEqual">
      <formula>1</formula>
    </cfRule>
  </conditionalFormatting>
  <conditionalFormatting sqref="AG16:AG28">
    <cfRule type="cellIs" dxfId="63" priority="5" operator="greaterThanOrEqual">
      <formula>1</formula>
    </cfRule>
  </conditionalFormatting>
  <conditionalFormatting sqref="AG30:AG48">
    <cfRule type="cellIs" dxfId="62" priority="4" operator="greaterThanOrEqual">
      <formula>1</formula>
    </cfRule>
  </conditionalFormatting>
  <conditionalFormatting sqref="AG50:AG68">
    <cfRule type="cellIs" dxfId="61" priority="3" operator="greaterThanOrEqual">
      <formula>1</formula>
    </cfRule>
  </conditionalFormatting>
  <conditionalFormatting sqref="AG116:AG124">
    <cfRule type="cellIs" dxfId="60" priority="2" operator="greaterThanOrEqual">
      <formula>1</formula>
    </cfRule>
  </conditionalFormatting>
  <hyperlinks>
    <hyperlink ref="AJ4" r:id="rId1"/>
    <hyperlink ref="AI4" r:id="rId2" display="https://xn--5-7sbirdczi9n.xn--p1ai/"/>
    <hyperlink ref="AI9" r:id="rId3"/>
    <hyperlink ref="AI8" r:id="rId4"/>
    <hyperlink ref="AI7" r:id="rId5"/>
    <hyperlink ref="AH13" r:id="rId6"/>
    <hyperlink ref="AI14" r:id="rId7"/>
    <hyperlink ref="AI13" r:id="rId8"/>
    <hyperlink ref="AI12" r:id="rId9"/>
    <hyperlink ref="AI6" r:id="rId10"/>
    <hyperlink ref="AI121" r:id="rId11"/>
    <hyperlink ref="AI122" r:id="rId12"/>
    <hyperlink ref="AI123" r:id="rId13"/>
    <hyperlink ref="AI16" r:id="rId14"/>
    <hyperlink ref="AI17" r:id="rId15"/>
    <hyperlink ref="AI19" r:id="rId16"/>
    <hyperlink ref="AI21" r:id="rId17"/>
    <hyperlink ref="AI20" r:id="rId18"/>
    <hyperlink ref="AI22" r:id="rId19"/>
    <hyperlink ref="AI23" r:id="rId20"/>
    <hyperlink ref="AI24" r:id="rId21"/>
    <hyperlink ref="AI25" r:id="rId22"/>
    <hyperlink ref="AH26" r:id="rId23" display="http://sch81.moy.su/index/krasnojarskij_standart_kachestva_obrazovanija/0-297 в КСКО размещена информация"/>
    <hyperlink ref="AI27" r:id="rId24"/>
    <hyperlink ref="AI28" r:id="rId25"/>
    <hyperlink ref="AI33" r:id="rId26"/>
    <hyperlink ref="AI30" r:id="rId27"/>
    <hyperlink ref="AI34" r:id="rId28"/>
    <hyperlink ref="AI35" r:id="rId29"/>
    <hyperlink ref="AH31" r:id="rId30"/>
    <hyperlink ref="AI31" r:id="rId31"/>
    <hyperlink ref="AI32" r:id="rId32"/>
    <hyperlink ref="AI36" r:id="rId33"/>
    <hyperlink ref="AI39" r:id="rId34"/>
    <hyperlink ref="AI38" r:id="rId35"/>
    <hyperlink ref="AI37" r:id="rId36"/>
    <hyperlink ref="AI40" r:id="rId37"/>
    <hyperlink ref="AI41" r:id="rId38"/>
    <hyperlink ref="AI42" r:id="rId39"/>
    <hyperlink ref="AI43" r:id="rId40"/>
    <hyperlink ref="AI44" r:id="rId41"/>
    <hyperlink ref="AI46" r:id="rId42"/>
    <hyperlink ref="AI47" r:id="rId43"/>
    <hyperlink ref="AI48" r:id="rId44"/>
    <hyperlink ref="AI50" r:id="rId45"/>
    <hyperlink ref="D82" r:id="rId46" display="https://mbou93.ru/ecologymp/"/>
    <hyperlink ref="AI76" r:id="rId47"/>
    <hyperlink ref="AI77" r:id="rId48"/>
    <hyperlink ref="AI51" r:id="rId49"/>
    <hyperlink ref="AI52" r:id="rId50"/>
    <hyperlink ref="AI53" r:id="rId51"/>
    <hyperlink ref="AI54" r:id="rId52"/>
    <hyperlink ref="AI55" r:id="rId53"/>
    <hyperlink ref="AH56" r:id="rId54" display="https://school-int.kob.ru/content/932 инновационная деятельность"/>
    <hyperlink ref="AI56" r:id="rId55"/>
    <hyperlink ref="AI57" r:id="rId56"/>
    <hyperlink ref="AI58" r:id="rId57"/>
    <hyperlink ref="AI59" r:id="rId58"/>
    <hyperlink ref="AI60" r:id="rId59"/>
    <hyperlink ref="AI63" r:id="rId60"/>
    <hyperlink ref="AI65" r:id="rId61"/>
    <hyperlink ref="AH110" r:id="rId62" display="http://www.shkola150.ru/bazovaya-ploshhadka/ в КСКО- базовая площадка"/>
    <hyperlink ref="AI10" r:id="rId63"/>
    <hyperlink ref="AI18" r:id="rId64"/>
    <hyperlink ref="AH24" r:id="rId65" display="https://sch55.ru/article.asp?id_text=154  в инклюзивном образовании"/>
    <hyperlink ref="AI61" r:id="rId66"/>
    <hyperlink ref="AI68" r:id="rId67"/>
    <hyperlink ref="AI80" r:id="rId68"/>
    <hyperlink ref="AH88" r:id="rId69" display="https://sch7.ru/article.asp?id_text=14_x000a__x000a_"/>
    <hyperlink ref="AI124" r:id="rId70"/>
    <hyperlink ref="AH124" r:id="rId71" display="https://www.153krsk.ru/dopolnitelnye-svedeniya/gorodskaya-bazovaya-ploshchadka"/>
    <hyperlink ref="AI117" r:id="rId72"/>
    <hyperlink ref="AI118" r:id="rId73"/>
    <hyperlink ref="AI119" r:id="rId74"/>
    <hyperlink ref="AI120" r:id="rId75"/>
    <hyperlink ref="AI62" r:id="rId76"/>
    <hyperlink ref="AI67" r:id="rId77"/>
    <hyperlink ref="AI70" r:id="rId78"/>
    <hyperlink ref="AI71" r:id="rId79"/>
    <hyperlink ref="AI73" r:id="rId80"/>
    <hyperlink ref="AI74" r:id="rId81"/>
    <hyperlink ref="AI75" r:id="rId82"/>
    <hyperlink ref="AI79" r:id="rId83"/>
    <hyperlink ref="AI81" r:id="rId84"/>
    <hyperlink ref="AI82" r:id="rId85"/>
    <hyperlink ref="AI83" r:id="rId86"/>
    <hyperlink ref="AI109" r:id="rId87"/>
    <hyperlink ref="AI96" r:id="rId88"/>
    <hyperlink ref="AI110" r:id="rId89"/>
    <hyperlink ref="AI108" r:id="rId90"/>
    <hyperlink ref="AI104" r:id="rId91"/>
    <hyperlink ref="AI106" r:id="rId92"/>
    <hyperlink ref="AI107" r:id="rId93"/>
    <hyperlink ref="AI102" r:id="rId94"/>
    <hyperlink ref="AI103" r:id="rId95"/>
    <hyperlink ref="AI98" r:id="rId96"/>
    <hyperlink ref="AI87" r:id="rId97"/>
    <hyperlink ref="AI86" r:id="rId98" display="http://school2.krsnet.ru/"/>
    <hyperlink ref="AI88" r:id="rId99"/>
    <hyperlink ref="AI93" r:id="rId100"/>
    <hyperlink ref="AI97" r:id="rId101"/>
    <hyperlink ref="AI99" r:id="rId102"/>
    <hyperlink ref="AI101" r:id="rId103"/>
    <hyperlink ref="AI105" r:id="rId104"/>
    <hyperlink ref="AI111" r:id="rId105"/>
    <hyperlink ref="AI112" r:id="rId106"/>
    <hyperlink ref="AI89" r:id="rId107"/>
    <hyperlink ref="AI92" r:id="rId108"/>
    <hyperlink ref="AI94" r:id="rId109"/>
    <hyperlink ref="AI90" r:id="rId110"/>
    <hyperlink ref="AI95" r:id="rId111"/>
    <hyperlink ref="AI100" r:id="rId112"/>
    <hyperlink ref="AI116" r:id="rId113"/>
    <hyperlink ref="AH62" r:id="rId114"/>
    <hyperlink ref="AJ75" r:id="rId115"/>
    <hyperlink ref="AI114" r:id="rId116"/>
    <hyperlink ref="AI113" r:id="rId117"/>
    <hyperlink ref="AI91" r:id="rId118"/>
    <hyperlink ref="AI85" r:id="rId119"/>
    <hyperlink ref="AI78" r:id="rId120"/>
    <hyperlink ref="AI72" r:id="rId121"/>
    <hyperlink ref="AI64" r:id="rId122"/>
    <hyperlink ref="AJ13" r:id="rId123"/>
    <hyperlink ref="AJ71" r:id="rId124"/>
    <hyperlink ref="AJ98" r:id="rId125"/>
    <hyperlink ref="AJ117" r:id="rId126"/>
    <hyperlink ref="AJ124" r:id="rId127"/>
    <hyperlink ref="AJ32" r:id="rId128"/>
    <hyperlink ref="AJ70" r:id="rId129"/>
    <hyperlink ref="AJ7" r:id="rId130"/>
    <hyperlink ref="AJ9" r:id="rId131"/>
    <hyperlink ref="AJ8" r:id="rId132"/>
    <hyperlink ref="AJ11" r:id="rId133"/>
    <hyperlink ref="AJ12" r:id="rId134"/>
    <hyperlink ref="AI11" r:id="rId135"/>
    <hyperlink ref="AH12" r:id="rId136"/>
    <hyperlink ref="AJ123" r:id="rId137"/>
    <hyperlink ref="AJ27" r:id="rId138"/>
    <hyperlink ref="AJ48" r:id="rId139"/>
    <hyperlink ref="AI26" r:id="rId140"/>
    <hyperlink ref="AI66" r:id="rId141"/>
    <hyperlink ref="AH112" r:id="rId142"/>
  </hyperlinks>
  <pageMargins left="0.25" right="0.25" top="0.75" bottom="0.75" header="0.3" footer="0.3"/>
  <pageSetup paperSize="9" orientation="portrait" r:id="rId143"/>
  <legacyDrawing r:id="rId14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0"/>
  <sheetViews>
    <sheetView showGridLines="0" zoomScale="64" zoomScaleNormal="64" workbookViewId="0">
      <selection activeCell="C1" sqref="C1:C2"/>
    </sheetView>
  </sheetViews>
  <sheetFormatPr defaultRowHeight="15" x14ac:dyDescent="0.25"/>
  <cols>
    <col min="2" max="2" width="40.7109375" customWidth="1"/>
    <col min="3" max="3" width="12.7109375" customWidth="1"/>
    <col min="4" max="4" width="13.5703125" customWidth="1"/>
    <col min="5" max="5" width="12.28515625" customWidth="1"/>
    <col min="6" max="6" width="13.42578125" customWidth="1"/>
    <col min="11" max="11" width="9.7109375" style="5" customWidth="1"/>
    <col min="12" max="13" width="9.5703125" style="5" customWidth="1"/>
    <col min="14" max="14" width="12.85546875" customWidth="1"/>
    <col min="15" max="15" width="11.140625" customWidth="1"/>
    <col min="16" max="16" width="12.85546875" customWidth="1"/>
    <col min="21" max="21" width="9.5703125" style="5" customWidth="1"/>
    <col min="22" max="22" width="9.7109375" style="5" customWidth="1"/>
    <col min="23" max="23" width="9.42578125" style="5" customWidth="1"/>
    <col min="24" max="24" width="10.85546875" customWidth="1"/>
    <col min="25" max="25" width="11.7109375" customWidth="1"/>
    <col min="26" max="26" width="11.140625" customWidth="1"/>
    <col min="31" max="31" width="10" style="5" customWidth="1"/>
    <col min="32" max="32" width="9.140625" style="5" customWidth="1"/>
    <col min="33" max="33" width="9.5703125" style="5" customWidth="1"/>
    <col min="34" max="34" width="28.42578125" style="5" customWidth="1"/>
    <col min="35" max="35" width="15.85546875" customWidth="1"/>
  </cols>
  <sheetData>
    <row r="1" spans="1:35" ht="38.25" customHeight="1" x14ac:dyDescent="0.25">
      <c r="A1" s="366" t="s">
        <v>0</v>
      </c>
      <c r="B1" s="368" t="s">
        <v>1</v>
      </c>
      <c r="C1" s="370" t="s">
        <v>210</v>
      </c>
      <c r="D1" s="370" t="s">
        <v>211</v>
      </c>
      <c r="E1" s="375" t="s">
        <v>212</v>
      </c>
      <c r="F1" s="376"/>
      <c r="G1" s="345" t="s">
        <v>213</v>
      </c>
      <c r="H1" s="346"/>
      <c r="I1" s="346"/>
      <c r="J1" s="346"/>
      <c r="K1" s="346"/>
      <c r="L1" s="346"/>
      <c r="M1" s="347"/>
      <c r="N1" s="374" t="s">
        <v>214</v>
      </c>
      <c r="O1" s="353" t="s">
        <v>212</v>
      </c>
      <c r="P1" s="376"/>
      <c r="Q1" s="345" t="s">
        <v>213</v>
      </c>
      <c r="R1" s="346"/>
      <c r="S1" s="346"/>
      <c r="T1" s="346"/>
      <c r="U1" s="346"/>
      <c r="V1" s="346"/>
      <c r="W1" s="347"/>
      <c r="X1" s="359" t="s">
        <v>215</v>
      </c>
      <c r="Y1" s="353" t="s">
        <v>212</v>
      </c>
      <c r="Z1" s="376"/>
      <c r="AA1" s="345" t="s">
        <v>213</v>
      </c>
      <c r="AB1" s="377"/>
      <c r="AC1" s="377"/>
      <c r="AD1" s="377"/>
      <c r="AE1" s="378"/>
      <c r="AF1" s="378"/>
      <c r="AG1" s="347"/>
      <c r="AH1" s="364" t="s">
        <v>499</v>
      </c>
      <c r="AI1" s="359" t="s">
        <v>499</v>
      </c>
    </row>
    <row r="2" spans="1:35" ht="77.25" thickBot="1" x14ac:dyDescent="0.3">
      <c r="A2" s="367"/>
      <c r="B2" s="369"/>
      <c r="C2" s="371"/>
      <c r="D2" s="372"/>
      <c r="E2" s="189" t="s">
        <v>500</v>
      </c>
      <c r="F2" s="284" t="s">
        <v>501</v>
      </c>
      <c r="G2" s="52" t="s">
        <v>227</v>
      </c>
      <c r="H2" s="52" t="s">
        <v>228</v>
      </c>
      <c r="I2" s="52" t="s">
        <v>229</v>
      </c>
      <c r="J2" s="323" t="s">
        <v>230</v>
      </c>
      <c r="K2" s="302" t="s">
        <v>231</v>
      </c>
      <c r="L2" s="302" t="s">
        <v>232</v>
      </c>
      <c r="M2" s="302" t="s">
        <v>548</v>
      </c>
      <c r="N2" s="373"/>
      <c r="O2" s="100" t="s">
        <v>219</v>
      </c>
      <c r="P2" s="284" t="s">
        <v>220</v>
      </c>
      <c r="Q2" s="52" t="s">
        <v>227</v>
      </c>
      <c r="R2" s="52" t="s">
        <v>228</v>
      </c>
      <c r="S2" s="52" t="s">
        <v>229</v>
      </c>
      <c r="T2" s="323" t="s">
        <v>230</v>
      </c>
      <c r="U2" s="302" t="s">
        <v>231</v>
      </c>
      <c r="V2" s="302" t="s">
        <v>232</v>
      </c>
      <c r="W2" s="324" t="s">
        <v>548</v>
      </c>
      <c r="X2" s="373"/>
      <c r="Y2" s="100" t="s">
        <v>219</v>
      </c>
      <c r="Z2" s="290" t="s">
        <v>220</v>
      </c>
      <c r="AA2" s="52" t="s">
        <v>227</v>
      </c>
      <c r="AB2" s="52" t="s">
        <v>228</v>
      </c>
      <c r="AC2" s="52" t="s">
        <v>229</v>
      </c>
      <c r="AD2" s="52" t="s">
        <v>230</v>
      </c>
      <c r="AE2" s="52" t="s">
        <v>231</v>
      </c>
      <c r="AF2" s="323" t="s">
        <v>232</v>
      </c>
      <c r="AG2" s="52" t="s">
        <v>548</v>
      </c>
      <c r="AH2" s="365"/>
      <c r="AI2" s="363"/>
    </row>
    <row r="3" spans="1:35" ht="15.75" thickBot="1" x14ac:dyDescent="0.3">
      <c r="A3" s="227">
        <v>7</v>
      </c>
      <c r="B3" s="228" t="s">
        <v>2</v>
      </c>
      <c r="C3" s="229"/>
      <c r="D3" s="219">
        <f>SUM(D4+D6+D8+D10+D12+D14+D16)</f>
        <v>2</v>
      </c>
      <c r="E3" s="213"/>
      <c r="F3" s="230"/>
      <c r="G3" s="230"/>
      <c r="H3" s="230"/>
      <c r="I3" s="230"/>
      <c r="J3" s="214"/>
      <c r="K3" s="214"/>
      <c r="L3" s="214"/>
      <c r="M3" s="214"/>
      <c r="N3" s="219">
        <f>SUM(N4+N6+N8+N10+N12+N14+N16)</f>
        <v>6</v>
      </c>
      <c r="O3" s="231"/>
      <c r="P3" s="232"/>
      <c r="Q3" s="232"/>
      <c r="R3" s="232"/>
      <c r="S3" s="232"/>
      <c r="T3" s="233"/>
      <c r="U3" s="214"/>
      <c r="V3" s="214"/>
      <c r="W3" s="299"/>
      <c r="X3" s="234">
        <f>SUM(X4+X6+X8+X10+X12+X14+X16)</f>
        <v>0</v>
      </c>
      <c r="Y3" s="300"/>
      <c r="Z3" s="232"/>
      <c r="AA3" s="232"/>
      <c r="AB3" s="232"/>
      <c r="AC3" s="232"/>
      <c r="AD3" s="232"/>
      <c r="AE3" s="232"/>
      <c r="AF3" s="214"/>
      <c r="AG3" s="301"/>
      <c r="AH3" s="265"/>
      <c r="AI3" s="330"/>
    </row>
    <row r="4" spans="1:35" ht="15.75" thickBot="1" x14ac:dyDescent="0.3">
      <c r="A4" s="209" t="s">
        <v>3</v>
      </c>
      <c r="B4" s="209"/>
      <c r="C4" s="197"/>
      <c r="D4" s="219">
        <v>1</v>
      </c>
      <c r="E4" s="235"/>
      <c r="F4" s="236"/>
      <c r="G4" s="236"/>
      <c r="H4" s="236"/>
      <c r="I4" s="236"/>
      <c r="J4" s="237"/>
      <c r="K4" s="237"/>
      <c r="L4" s="237"/>
      <c r="M4" s="237"/>
      <c r="N4" s="219">
        <v>0</v>
      </c>
      <c r="O4" s="238"/>
      <c r="P4" s="239"/>
      <c r="Q4" s="236"/>
      <c r="R4" s="236"/>
      <c r="S4" s="236"/>
      <c r="T4" s="237"/>
      <c r="U4" s="237"/>
      <c r="V4" s="237"/>
      <c r="W4" s="294"/>
      <c r="X4" s="197">
        <v>0</v>
      </c>
      <c r="Y4" s="198"/>
      <c r="Z4" s="196"/>
      <c r="AA4" s="196"/>
      <c r="AB4" s="196"/>
      <c r="AC4" s="196"/>
      <c r="AD4" s="196"/>
      <c r="AE4" s="196"/>
      <c r="AF4" s="193"/>
      <c r="AG4" s="237"/>
      <c r="AH4" s="266"/>
      <c r="AI4" s="315"/>
    </row>
    <row r="5" spans="1:35" ht="61.5" thickBot="1" x14ac:dyDescent="0.3">
      <c r="A5" s="326">
        <v>1</v>
      </c>
      <c r="B5" s="116" t="s">
        <v>502</v>
      </c>
      <c r="C5" s="56"/>
      <c r="D5" s="184">
        <v>1</v>
      </c>
      <c r="E5" s="124"/>
      <c r="F5" s="122">
        <v>1</v>
      </c>
      <c r="G5" s="122"/>
      <c r="H5" s="122"/>
      <c r="I5" s="122"/>
      <c r="J5" s="122"/>
      <c r="K5" s="122">
        <v>1</v>
      </c>
      <c r="L5" s="122"/>
      <c r="M5" s="123"/>
      <c r="N5" s="186"/>
      <c r="O5" s="124"/>
      <c r="P5" s="122"/>
      <c r="Q5" s="122"/>
      <c r="R5" s="122"/>
      <c r="S5" s="122"/>
      <c r="T5" s="122"/>
      <c r="U5" s="122"/>
      <c r="V5" s="298"/>
      <c r="W5" s="123"/>
      <c r="X5" s="183"/>
      <c r="Y5" s="54"/>
      <c r="Z5" s="55"/>
      <c r="AA5" s="55"/>
      <c r="AB5" s="55"/>
      <c r="AC5" s="55"/>
      <c r="AD5" s="187"/>
      <c r="AE5" s="55"/>
      <c r="AF5" s="53"/>
      <c r="AG5" s="123"/>
      <c r="AH5" s="267" t="s">
        <v>503</v>
      </c>
      <c r="AI5" s="329" t="s">
        <v>504</v>
      </c>
    </row>
    <row r="6" spans="1:35" ht="15.75" thickBot="1" x14ac:dyDescent="0.3">
      <c r="A6" s="209" t="s">
        <v>18</v>
      </c>
      <c r="B6" s="209"/>
      <c r="C6" s="197"/>
      <c r="D6" s="240">
        <v>0</v>
      </c>
      <c r="E6" s="241"/>
      <c r="F6" s="242"/>
      <c r="G6" s="242"/>
      <c r="H6" s="242"/>
      <c r="I6" s="242"/>
      <c r="J6" s="243"/>
      <c r="K6" s="243"/>
      <c r="L6" s="243"/>
      <c r="M6" s="243"/>
      <c r="N6" s="240">
        <v>0</v>
      </c>
      <c r="O6" s="244"/>
      <c r="P6" s="242"/>
      <c r="Q6" s="242"/>
      <c r="R6" s="242"/>
      <c r="S6" s="242"/>
      <c r="T6" s="243"/>
      <c r="U6" s="243"/>
      <c r="V6" s="243"/>
      <c r="W6" s="295"/>
      <c r="X6" s="197">
        <v>0</v>
      </c>
      <c r="Y6" s="195"/>
      <c r="Z6" s="196"/>
      <c r="AA6" s="196"/>
      <c r="AB6" s="196"/>
      <c r="AC6" s="196"/>
      <c r="AD6" s="196"/>
      <c r="AE6" s="196"/>
      <c r="AF6" s="193"/>
      <c r="AG6" s="243"/>
      <c r="AH6" s="266"/>
      <c r="AI6" s="315"/>
    </row>
    <row r="7" spans="1:35" ht="15.75" thickBot="1" x14ac:dyDescent="0.3">
      <c r="A7" s="288">
        <v>1</v>
      </c>
      <c r="B7" s="116" t="s">
        <v>505</v>
      </c>
      <c r="C7" s="56"/>
      <c r="D7" s="60"/>
      <c r="E7" s="185"/>
      <c r="F7" s="54"/>
      <c r="G7" s="54"/>
      <c r="H7" s="54"/>
      <c r="I7" s="54"/>
      <c r="J7" s="54"/>
      <c r="K7" s="286"/>
      <c r="L7" s="286"/>
      <c r="M7" s="291"/>
      <c r="N7" s="61"/>
      <c r="O7" s="54"/>
      <c r="P7" s="54"/>
      <c r="Q7" s="54"/>
      <c r="R7" s="54"/>
      <c r="S7" s="54"/>
      <c r="T7" s="54"/>
      <c r="U7" s="286"/>
      <c r="V7" s="286"/>
      <c r="W7" s="293"/>
      <c r="X7" s="56"/>
      <c r="Y7" s="54"/>
      <c r="Z7" s="55"/>
      <c r="AA7" s="55"/>
      <c r="AB7" s="55"/>
      <c r="AC7" s="55"/>
      <c r="AD7" s="55"/>
      <c r="AE7" s="55"/>
      <c r="AF7" s="53"/>
      <c r="AG7" s="291"/>
      <c r="AH7" s="268" t="s">
        <v>506</v>
      </c>
      <c r="AI7" s="329"/>
    </row>
    <row r="8" spans="1:35" ht="15.75" thickBot="1" x14ac:dyDescent="0.3">
      <c r="A8" s="209" t="s">
        <v>42</v>
      </c>
      <c r="B8" s="209"/>
      <c r="C8" s="197"/>
      <c r="D8" s="240">
        <v>0</v>
      </c>
      <c r="E8" s="195"/>
      <c r="F8" s="196"/>
      <c r="G8" s="196"/>
      <c r="H8" s="196"/>
      <c r="I8" s="196"/>
      <c r="J8" s="193"/>
      <c r="K8" s="193"/>
      <c r="L8" s="193"/>
      <c r="M8" s="193"/>
      <c r="N8" s="240">
        <v>1</v>
      </c>
      <c r="O8" s="198"/>
      <c r="P8" s="196"/>
      <c r="Q8" s="196"/>
      <c r="R8" s="196"/>
      <c r="S8" s="196"/>
      <c r="T8" s="193"/>
      <c r="U8" s="193"/>
      <c r="V8" s="193"/>
      <c r="W8" s="205"/>
      <c r="X8" s="197">
        <v>0</v>
      </c>
      <c r="Y8" s="195"/>
      <c r="Z8" s="196"/>
      <c r="AA8" s="196"/>
      <c r="AB8" s="196"/>
      <c r="AC8" s="196"/>
      <c r="AD8" s="196"/>
      <c r="AE8" s="196"/>
      <c r="AF8" s="193"/>
      <c r="AG8" s="193"/>
      <c r="AH8" s="266"/>
      <c r="AI8" s="315"/>
    </row>
    <row r="9" spans="1:35" ht="25.5" thickBot="1" x14ac:dyDescent="0.3">
      <c r="A9" s="288">
        <v>1</v>
      </c>
      <c r="B9" s="116" t="s">
        <v>507</v>
      </c>
      <c r="C9" s="56"/>
      <c r="D9" s="60"/>
      <c r="E9" s="185"/>
      <c r="F9" s="54"/>
      <c r="G9" s="54"/>
      <c r="H9" s="54"/>
      <c r="I9" s="54"/>
      <c r="J9" s="54"/>
      <c r="K9" s="286"/>
      <c r="L9" s="286"/>
      <c r="M9" s="291"/>
      <c r="N9" s="60">
        <v>1</v>
      </c>
      <c r="O9" s="54"/>
      <c r="P9" s="55"/>
      <c r="Q9" s="55"/>
      <c r="R9" s="55"/>
      <c r="S9" s="55"/>
      <c r="T9" s="53"/>
      <c r="U9" s="286"/>
      <c r="V9" s="286"/>
      <c r="W9" s="293"/>
      <c r="X9" s="56"/>
      <c r="Y9" s="54"/>
      <c r="Z9" s="55"/>
      <c r="AA9" s="55"/>
      <c r="AB9" s="55"/>
      <c r="AC9" s="55"/>
      <c r="AD9" s="55"/>
      <c r="AE9" s="55"/>
      <c r="AF9" s="53"/>
      <c r="AG9" s="291"/>
      <c r="AH9" s="268" t="s">
        <v>508</v>
      </c>
      <c r="AI9" s="329" t="s">
        <v>509</v>
      </c>
    </row>
    <row r="10" spans="1:35" ht="15.75" thickBot="1" x14ac:dyDescent="0.3">
      <c r="A10" s="209" t="s">
        <v>67</v>
      </c>
      <c r="B10" s="209"/>
      <c r="C10" s="197"/>
      <c r="D10" s="240">
        <v>0</v>
      </c>
      <c r="E10" s="195"/>
      <c r="F10" s="196"/>
      <c r="G10" s="196"/>
      <c r="H10" s="196"/>
      <c r="I10" s="196"/>
      <c r="J10" s="193"/>
      <c r="K10" s="193"/>
      <c r="L10" s="193"/>
      <c r="M10" s="193"/>
      <c r="N10" s="240">
        <v>4</v>
      </c>
      <c r="O10" s="198"/>
      <c r="P10" s="196"/>
      <c r="Q10" s="196"/>
      <c r="R10" s="196"/>
      <c r="S10" s="196"/>
      <c r="T10" s="193"/>
      <c r="U10" s="193"/>
      <c r="V10" s="193"/>
      <c r="W10" s="205"/>
      <c r="X10" s="197">
        <v>0</v>
      </c>
      <c r="Y10" s="195"/>
      <c r="Z10" s="196"/>
      <c r="AA10" s="196"/>
      <c r="AB10" s="196"/>
      <c r="AC10" s="196"/>
      <c r="AD10" s="196"/>
      <c r="AE10" s="196"/>
      <c r="AF10" s="193"/>
      <c r="AG10" s="193"/>
      <c r="AH10" s="266"/>
      <c r="AI10" s="315"/>
    </row>
    <row r="11" spans="1:35" ht="37.5" thickBot="1" x14ac:dyDescent="0.3">
      <c r="A11" s="288">
        <v>1</v>
      </c>
      <c r="B11" s="116" t="s">
        <v>510</v>
      </c>
      <c r="C11" s="56"/>
      <c r="D11" s="60"/>
      <c r="E11" s="185"/>
      <c r="F11" s="54"/>
      <c r="G11" s="54"/>
      <c r="H11" s="54"/>
      <c r="I11" s="54"/>
      <c r="J11" s="54"/>
      <c r="K11" s="95"/>
      <c r="L11" s="95"/>
      <c r="M11" s="95"/>
      <c r="N11" s="60">
        <v>4</v>
      </c>
      <c r="O11" s="54"/>
      <c r="P11" s="55"/>
      <c r="Q11" s="55"/>
      <c r="R11" s="55"/>
      <c r="S11" s="55"/>
      <c r="T11" s="53"/>
      <c r="U11" s="95"/>
      <c r="V11" s="95"/>
      <c r="W11" s="296"/>
      <c r="X11" s="56"/>
      <c r="Y11" s="54"/>
      <c r="Z11" s="55"/>
      <c r="AA11" s="55"/>
      <c r="AB11" s="55"/>
      <c r="AC11" s="55"/>
      <c r="AD11" s="55"/>
      <c r="AE11" s="55"/>
      <c r="AF11" s="188"/>
      <c r="AG11" s="95"/>
      <c r="AH11" s="268" t="s">
        <v>511</v>
      </c>
      <c r="AI11" s="329" t="s">
        <v>512</v>
      </c>
    </row>
    <row r="12" spans="1:35" ht="15.75" thickBot="1" x14ac:dyDescent="0.3">
      <c r="A12" s="209" t="s">
        <v>92</v>
      </c>
      <c r="B12" s="248"/>
      <c r="C12" s="197"/>
      <c r="D12" s="240">
        <v>0</v>
      </c>
      <c r="E12" s="195"/>
      <c r="F12" s="250"/>
      <c r="G12" s="250"/>
      <c r="H12" s="250"/>
      <c r="I12" s="251"/>
      <c r="J12" s="252"/>
      <c r="K12" s="252"/>
      <c r="L12" s="252"/>
      <c r="M12" s="252"/>
      <c r="N12" s="240">
        <v>0</v>
      </c>
      <c r="O12" s="198"/>
      <c r="P12" s="196"/>
      <c r="Q12" s="250"/>
      <c r="R12" s="250"/>
      <c r="S12" s="250"/>
      <c r="T12" s="253"/>
      <c r="U12" s="252"/>
      <c r="V12" s="252"/>
      <c r="W12" s="297"/>
      <c r="X12" s="197">
        <v>0</v>
      </c>
      <c r="Y12" s="195"/>
      <c r="Z12" s="196"/>
      <c r="AA12" s="250"/>
      <c r="AB12" s="250"/>
      <c r="AC12" s="250"/>
      <c r="AD12" s="250"/>
      <c r="AE12" s="250"/>
      <c r="AF12" s="252"/>
      <c r="AG12" s="252"/>
      <c r="AH12" s="269"/>
      <c r="AI12" s="320"/>
    </row>
    <row r="13" spans="1:35" ht="15.75" thickBot="1" x14ac:dyDescent="0.3">
      <c r="A13" s="288">
        <v>1</v>
      </c>
      <c r="B13" s="116" t="s">
        <v>513</v>
      </c>
      <c r="C13" s="56"/>
      <c r="D13" s="60"/>
      <c r="E13" s="185"/>
      <c r="F13" s="54"/>
      <c r="G13" s="54"/>
      <c r="H13" s="54"/>
      <c r="I13" s="54"/>
      <c r="J13" s="54"/>
      <c r="K13" s="286"/>
      <c r="L13" s="286"/>
      <c r="M13" s="291"/>
      <c r="N13" s="60"/>
      <c r="O13" s="54"/>
      <c r="P13" s="54"/>
      <c r="Q13" s="54"/>
      <c r="R13" s="54"/>
      <c r="S13" s="54"/>
      <c r="T13" s="54"/>
      <c r="U13" s="286"/>
      <c r="V13" s="286"/>
      <c r="W13" s="293"/>
      <c r="X13" s="56"/>
      <c r="Y13" s="54"/>
      <c r="Z13" s="55"/>
      <c r="AA13" s="55"/>
      <c r="AB13" s="55"/>
      <c r="AC13" s="55"/>
      <c r="AD13" s="55"/>
      <c r="AE13" s="55"/>
      <c r="AF13" s="53"/>
      <c r="AG13" s="291"/>
      <c r="AH13" s="268" t="s">
        <v>514</v>
      </c>
      <c r="AI13" s="329"/>
    </row>
    <row r="14" spans="1:35" ht="15.75" thickBot="1" x14ac:dyDescent="0.3">
      <c r="A14" s="209" t="s">
        <v>128</v>
      </c>
      <c r="B14" s="248"/>
      <c r="C14" s="197"/>
      <c r="D14" s="240">
        <v>1</v>
      </c>
      <c r="E14" s="235"/>
      <c r="F14" s="236"/>
      <c r="G14" s="236"/>
      <c r="H14" s="236"/>
      <c r="I14" s="236"/>
      <c r="J14" s="237"/>
      <c r="K14" s="237"/>
      <c r="L14" s="237"/>
      <c r="M14" s="237"/>
      <c r="N14" s="240">
        <v>0</v>
      </c>
      <c r="O14" s="249"/>
      <c r="P14" s="236"/>
      <c r="Q14" s="236"/>
      <c r="R14" s="236"/>
      <c r="S14" s="236"/>
      <c r="T14" s="237"/>
      <c r="U14" s="237"/>
      <c r="V14" s="237"/>
      <c r="W14" s="294"/>
      <c r="X14" s="197">
        <v>0</v>
      </c>
      <c r="Y14" s="195"/>
      <c r="Z14" s="196"/>
      <c r="AA14" s="196"/>
      <c r="AB14" s="196"/>
      <c r="AC14" s="196"/>
      <c r="AD14" s="196"/>
      <c r="AE14" s="196"/>
      <c r="AF14" s="193"/>
      <c r="AG14" s="237"/>
      <c r="AH14" s="266"/>
      <c r="AI14" s="315"/>
    </row>
    <row r="15" spans="1:35" ht="37.5" thickBot="1" x14ac:dyDescent="0.3">
      <c r="A15" s="331">
        <v>1</v>
      </c>
      <c r="B15" s="116" t="s">
        <v>515</v>
      </c>
      <c r="C15" s="56"/>
      <c r="D15" s="247">
        <v>1</v>
      </c>
      <c r="E15" s="124"/>
      <c r="F15" s="122"/>
      <c r="G15" s="122"/>
      <c r="H15" s="122"/>
      <c r="I15" s="122"/>
      <c r="J15" s="122"/>
      <c r="K15" s="122"/>
      <c r="L15" s="122"/>
      <c r="M15" s="123"/>
      <c r="N15" s="332"/>
      <c r="O15" s="327"/>
      <c r="P15" s="328"/>
      <c r="Q15" s="328"/>
      <c r="R15" s="328"/>
      <c r="S15" s="328"/>
      <c r="T15" s="328"/>
      <c r="U15" s="328"/>
      <c r="V15" s="328"/>
      <c r="W15" s="83"/>
      <c r="X15" s="333"/>
      <c r="Y15" s="54"/>
      <c r="Z15" s="55"/>
      <c r="AA15" s="55"/>
      <c r="AB15" s="55"/>
      <c r="AC15" s="55"/>
      <c r="AD15" s="55"/>
      <c r="AE15" s="55"/>
      <c r="AF15" s="53"/>
      <c r="AG15" s="123"/>
      <c r="AH15" s="268" t="s">
        <v>516</v>
      </c>
      <c r="AI15" s="329" t="s">
        <v>517</v>
      </c>
    </row>
    <row r="16" spans="1:35" ht="15.75" thickBot="1" x14ac:dyDescent="0.3">
      <c r="A16" s="209" t="s">
        <v>196</v>
      </c>
      <c r="B16" s="209"/>
      <c r="C16" s="197"/>
      <c r="D16" s="240">
        <v>0</v>
      </c>
      <c r="E16" s="241"/>
      <c r="F16" s="242"/>
      <c r="G16" s="242"/>
      <c r="H16" s="242"/>
      <c r="I16" s="242"/>
      <c r="J16" s="243"/>
      <c r="K16" s="243"/>
      <c r="L16" s="243"/>
      <c r="M16" s="243"/>
      <c r="N16" s="240">
        <v>1</v>
      </c>
      <c r="O16" s="244"/>
      <c r="P16" s="242"/>
      <c r="Q16" s="242"/>
      <c r="R16" s="242"/>
      <c r="S16" s="242"/>
      <c r="T16" s="243"/>
      <c r="U16" s="243"/>
      <c r="V16" s="243"/>
      <c r="W16" s="295"/>
      <c r="X16" s="197">
        <v>0</v>
      </c>
      <c r="Y16" s="195"/>
      <c r="Z16" s="196"/>
      <c r="AA16" s="196"/>
      <c r="AB16" s="196"/>
      <c r="AC16" s="196"/>
      <c r="AD16" s="196"/>
      <c r="AE16" s="196"/>
      <c r="AF16" s="193"/>
      <c r="AG16" s="243"/>
      <c r="AH16" s="269"/>
      <c r="AI16" s="320"/>
    </row>
    <row r="17" spans="1:37" ht="25.5" thickBot="1" x14ac:dyDescent="0.3">
      <c r="A17" s="288">
        <v>1</v>
      </c>
      <c r="B17" s="116" t="s">
        <v>518</v>
      </c>
      <c r="C17" s="56"/>
      <c r="D17" s="60"/>
      <c r="E17" s="185"/>
      <c r="F17" s="54"/>
      <c r="G17" s="54"/>
      <c r="H17" s="54"/>
      <c r="I17" s="54"/>
      <c r="J17" s="54"/>
      <c r="K17" s="286"/>
      <c r="L17" s="286"/>
      <c r="M17" s="291"/>
      <c r="N17" s="60">
        <v>1</v>
      </c>
      <c r="O17" s="54"/>
      <c r="P17" s="55"/>
      <c r="Q17" s="55"/>
      <c r="R17" s="55"/>
      <c r="S17" s="55"/>
      <c r="T17" s="53"/>
      <c r="U17" s="286"/>
      <c r="V17" s="286"/>
      <c r="W17" s="293"/>
      <c r="X17" s="56"/>
      <c r="Y17" s="54"/>
      <c r="Z17" s="55"/>
      <c r="AA17" s="55"/>
      <c r="AB17" s="55"/>
      <c r="AC17" s="55"/>
      <c r="AD17" s="55"/>
      <c r="AE17" s="55"/>
      <c r="AF17" s="53"/>
      <c r="AG17" s="291"/>
      <c r="AH17" s="267" t="s">
        <v>519</v>
      </c>
      <c r="AI17" s="329" t="s">
        <v>520</v>
      </c>
    </row>
    <row r="18" spans="1:37" ht="15.75" thickBot="1" x14ac:dyDescent="0.3">
      <c r="A18" s="245"/>
      <c r="B18" s="246"/>
      <c r="C18" s="197"/>
      <c r="D18" s="219">
        <f>SUM(D17+D15+D13+D11+D9+D7+D5)</f>
        <v>2</v>
      </c>
      <c r="E18" s="195"/>
      <c r="F18" s="196"/>
      <c r="G18" s="196"/>
      <c r="H18" s="196"/>
      <c r="I18" s="196"/>
      <c r="J18" s="193"/>
      <c r="K18" s="193"/>
      <c r="L18" s="193"/>
      <c r="M18" s="193"/>
      <c r="N18" s="219">
        <f>SUM(N5+N7+N9+N11+N13+N15+N17)</f>
        <v>6</v>
      </c>
      <c r="O18" s="198"/>
      <c r="P18" s="196"/>
      <c r="Q18" s="196"/>
      <c r="R18" s="196"/>
      <c r="S18" s="196"/>
      <c r="T18" s="193"/>
      <c r="U18" s="193"/>
      <c r="V18" s="193"/>
      <c r="W18" s="205"/>
      <c r="X18" s="197">
        <f xml:space="preserve"> SUM(X17+X15+X13+X11+X9+X7+X5)</f>
        <v>0</v>
      </c>
      <c r="Y18" s="195"/>
      <c r="Z18" s="196"/>
      <c r="AA18" s="196"/>
      <c r="AB18" s="196"/>
      <c r="AC18" s="196"/>
      <c r="AD18" s="196"/>
      <c r="AE18" s="196"/>
      <c r="AF18" s="193"/>
      <c r="AG18" s="193"/>
      <c r="AH18" s="266"/>
      <c r="AI18" s="315"/>
    </row>
    <row r="19" spans="1:37" x14ac:dyDescent="0.25">
      <c r="K19"/>
      <c r="L19"/>
      <c r="M19"/>
      <c r="U19"/>
      <c r="V19"/>
      <c r="W19"/>
      <c r="AE19"/>
      <c r="AF19"/>
      <c r="AG19"/>
      <c r="AH19"/>
    </row>
    <row r="20" spans="1:37" x14ac:dyDescent="0.25">
      <c r="K20"/>
      <c r="L20"/>
      <c r="M20"/>
      <c r="U20"/>
      <c r="V20"/>
      <c r="W20"/>
      <c r="AE20"/>
      <c r="AF20"/>
      <c r="AG20"/>
      <c r="AH20"/>
    </row>
    <row r="21" spans="1:37" x14ac:dyDescent="0.25">
      <c r="K21"/>
      <c r="L21"/>
      <c r="M21"/>
      <c r="U21"/>
      <c r="V21"/>
      <c r="W21"/>
      <c r="AE21"/>
      <c r="AF21"/>
      <c r="AG21"/>
      <c r="AH21"/>
    </row>
    <row r="22" spans="1:37" x14ac:dyDescent="0.25">
      <c r="K22"/>
      <c r="L22"/>
      <c r="M22"/>
      <c r="U22"/>
      <c r="V22"/>
      <c r="W22"/>
      <c r="AE22"/>
      <c r="AF22"/>
      <c r="AG22"/>
      <c r="AH22"/>
    </row>
    <row r="23" spans="1:37" x14ac:dyDescent="0.25">
      <c r="K23"/>
      <c r="L23"/>
      <c r="M23"/>
      <c r="U23"/>
      <c r="V23"/>
      <c r="W23"/>
      <c r="AE23"/>
      <c r="AF23"/>
      <c r="AG23"/>
      <c r="AH23"/>
    </row>
    <row r="24" spans="1:37" x14ac:dyDescent="0.25">
      <c r="K24"/>
      <c r="L24"/>
      <c r="M24"/>
      <c r="U24"/>
      <c r="V24"/>
      <c r="W24"/>
      <c r="AE24"/>
      <c r="AF24"/>
      <c r="AG24"/>
      <c r="AH24"/>
    </row>
    <row r="25" spans="1:37" x14ac:dyDescent="0.25">
      <c r="K25"/>
      <c r="L25"/>
      <c r="M25"/>
      <c r="U25"/>
      <c r="V25"/>
      <c r="W25"/>
      <c r="AE25"/>
      <c r="AF25"/>
      <c r="AG25"/>
      <c r="AH25"/>
    </row>
    <row r="26" spans="1:37" x14ac:dyDescent="0.25">
      <c r="K26"/>
      <c r="L26"/>
      <c r="M26"/>
      <c r="U26"/>
      <c r="V26"/>
      <c r="W26"/>
      <c r="AE26"/>
      <c r="AF26"/>
      <c r="AG26"/>
      <c r="AH26"/>
    </row>
    <row r="27" spans="1:37" x14ac:dyDescent="0.25">
      <c r="K27"/>
      <c r="L27"/>
      <c r="M27"/>
      <c r="U27"/>
      <c r="V27"/>
      <c r="W27"/>
      <c r="AE27"/>
      <c r="AF27"/>
      <c r="AG27"/>
      <c r="AH27"/>
    </row>
    <row r="28" spans="1:37" x14ac:dyDescent="0.25">
      <c r="K28"/>
      <c r="L28"/>
      <c r="M28"/>
      <c r="U28"/>
      <c r="V28"/>
      <c r="W28"/>
      <c r="AE28"/>
      <c r="AF28"/>
      <c r="AG28"/>
      <c r="AH28"/>
    </row>
    <row r="29" spans="1:37" x14ac:dyDescent="0.25">
      <c r="K29"/>
      <c r="L29"/>
      <c r="M29"/>
      <c r="U29"/>
      <c r="V29"/>
      <c r="W29"/>
      <c r="AE29"/>
      <c r="AF29"/>
      <c r="AG29"/>
      <c r="AH29"/>
    </row>
    <row r="30" spans="1:37" x14ac:dyDescent="0.25">
      <c r="K30"/>
      <c r="L30"/>
      <c r="M30"/>
      <c r="U30"/>
      <c r="V30"/>
      <c r="W30"/>
      <c r="AE30"/>
      <c r="AF30"/>
      <c r="AG30"/>
      <c r="AH30"/>
    </row>
    <row r="31" spans="1:37" x14ac:dyDescent="0.25">
      <c r="K31"/>
      <c r="L31"/>
      <c r="M31"/>
      <c r="U31"/>
      <c r="V31"/>
      <c r="W31"/>
      <c r="AE31"/>
      <c r="AF31"/>
      <c r="AG31"/>
      <c r="AH31"/>
      <c r="AK31" s="5"/>
    </row>
    <row r="32" spans="1:37" x14ac:dyDescent="0.25">
      <c r="K32"/>
      <c r="L32"/>
      <c r="M32"/>
      <c r="U32"/>
      <c r="V32"/>
      <c r="W32"/>
      <c r="AE32"/>
      <c r="AF32"/>
      <c r="AG32"/>
      <c r="AH32"/>
    </row>
    <row r="33" spans="11:34" x14ac:dyDescent="0.25">
      <c r="K33"/>
      <c r="L33"/>
      <c r="M33"/>
      <c r="U33"/>
      <c r="V33"/>
      <c r="W33"/>
      <c r="AE33"/>
      <c r="AF33"/>
      <c r="AG33"/>
      <c r="AH33"/>
    </row>
    <row r="34" spans="11:34" x14ac:dyDescent="0.25">
      <c r="K34"/>
      <c r="L34"/>
      <c r="M34"/>
      <c r="U34"/>
      <c r="V34"/>
      <c r="W34"/>
      <c r="AE34"/>
      <c r="AF34"/>
      <c r="AG34"/>
      <c r="AH34"/>
    </row>
    <row r="35" spans="11:34" x14ac:dyDescent="0.25">
      <c r="K35"/>
      <c r="L35"/>
      <c r="M35"/>
      <c r="U35"/>
      <c r="V35"/>
      <c r="W35"/>
      <c r="AE35"/>
      <c r="AF35"/>
      <c r="AG35"/>
      <c r="AH35"/>
    </row>
    <row r="36" spans="11:34" x14ac:dyDescent="0.25">
      <c r="K36"/>
      <c r="L36"/>
      <c r="M36"/>
      <c r="U36"/>
      <c r="V36"/>
      <c r="W36"/>
      <c r="AE36"/>
      <c r="AF36"/>
      <c r="AG36"/>
      <c r="AH36"/>
    </row>
    <row r="37" spans="11:34" x14ac:dyDescent="0.25">
      <c r="K37"/>
      <c r="L37"/>
      <c r="M37"/>
      <c r="U37"/>
      <c r="V37"/>
      <c r="W37"/>
      <c r="AE37"/>
      <c r="AF37"/>
      <c r="AG37"/>
      <c r="AH37"/>
    </row>
    <row r="38" spans="11:34" x14ac:dyDescent="0.25">
      <c r="K38"/>
      <c r="L38"/>
      <c r="M38"/>
      <c r="U38"/>
      <c r="V38"/>
      <c r="W38"/>
      <c r="AE38"/>
      <c r="AF38"/>
      <c r="AG38"/>
      <c r="AH38"/>
    </row>
    <row r="39" spans="11:34" x14ac:dyDescent="0.25">
      <c r="K39"/>
      <c r="L39"/>
      <c r="M39"/>
      <c r="AE39"/>
      <c r="AF39"/>
      <c r="AG39"/>
      <c r="AH39"/>
    </row>
    <row r="40" spans="11:34" x14ac:dyDescent="0.25">
      <c r="K40"/>
      <c r="L40"/>
      <c r="M40"/>
      <c r="AE40"/>
      <c r="AF40"/>
      <c r="AG40"/>
      <c r="AH40"/>
    </row>
    <row r="41" spans="11:34" x14ac:dyDescent="0.25">
      <c r="K41"/>
      <c r="L41"/>
      <c r="M41"/>
      <c r="AE41"/>
      <c r="AF41"/>
      <c r="AG41"/>
      <c r="AH41"/>
    </row>
    <row r="42" spans="11:34" x14ac:dyDescent="0.25">
      <c r="K42"/>
      <c r="L42"/>
      <c r="M42"/>
      <c r="AE42"/>
      <c r="AF42"/>
      <c r="AG42"/>
      <c r="AH42"/>
    </row>
    <row r="43" spans="11:34" x14ac:dyDescent="0.25">
      <c r="K43"/>
      <c r="L43"/>
      <c r="M43"/>
      <c r="AE43"/>
      <c r="AF43"/>
      <c r="AG43"/>
      <c r="AH43"/>
    </row>
    <row r="44" spans="11:34" x14ac:dyDescent="0.25">
      <c r="K44"/>
      <c r="L44"/>
      <c r="M44"/>
      <c r="AE44"/>
      <c r="AF44"/>
      <c r="AG44"/>
      <c r="AH44"/>
    </row>
    <row r="45" spans="11:34" x14ac:dyDescent="0.25">
      <c r="K45"/>
      <c r="L45"/>
      <c r="M45"/>
      <c r="AE45"/>
      <c r="AF45"/>
      <c r="AG45"/>
      <c r="AH45"/>
    </row>
    <row r="46" spans="11:34" x14ac:dyDescent="0.25">
      <c r="K46"/>
      <c r="L46"/>
      <c r="M46"/>
      <c r="AE46"/>
      <c r="AF46"/>
      <c r="AG46"/>
      <c r="AH46"/>
    </row>
    <row r="47" spans="11:34" x14ac:dyDescent="0.25">
      <c r="K47"/>
      <c r="L47"/>
      <c r="M47"/>
      <c r="AE47"/>
      <c r="AF47"/>
      <c r="AG47"/>
      <c r="AH47"/>
    </row>
    <row r="48" spans="11:34" x14ac:dyDescent="0.25">
      <c r="K48"/>
      <c r="L48"/>
      <c r="M48"/>
      <c r="AE48"/>
      <c r="AF48"/>
      <c r="AG48"/>
      <c r="AH48"/>
    </row>
    <row r="49" spans="11:34" x14ac:dyDescent="0.25">
      <c r="K49"/>
      <c r="L49"/>
      <c r="M49"/>
      <c r="AE49"/>
      <c r="AF49"/>
      <c r="AG49"/>
      <c r="AH49"/>
    </row>
    <row r="50" spans="11:34" x14ac:dyDescent="0.25">
      <c r="K50"/>
      <c r="L50"/>
      <c r="M50"/>
      <c r="AE50"/>
      <c r="AF50"/>
      <c r="AG50"/>
      <c r="AH50"/>
    </row>
    <row r="51" spans="11:34" x14ac:dyDescent="0.25">
      <c r="K51"/>
      <c r="L51"/>
      <c r="M51"/>
      <c r="AE51"/>
      <c r="AF51"/>
      <c r="AG51"/>
      <c r="AH51"/>
    </row>
    <row r="52" spans="11:34" x14ac:dyDescent="0.25">
      <c r="K52"/>
      <c r="L52"/>
      <c r="M52"/>
      <c r="AE52"/>
      <c r="AF52"/>
      <c r="AG52"/>
      <c r="AH52"/>
    </row>
    <row r="53" spans="11:34" x14ac:dyDescent="0.25">
      <c r="K53"/>
      <c r="L53"/>
      <c r="M53"/>
      <c r="AE53"/>
      <c r="AF53"/>
      <c r="AG53"/>
      <c r="AH53"/>
    </row>
    <row r="54" spans="11:34" x14ac:dyDescent="0.25">
      <c r="K54"/>
      <c r="L54"/>
      <c r="M54"/>
      <c r="AE54"/>
      <c r="AF54"/>
      <c r="AG54"/>
      <c r="AH54"/>
    </row>
    <row r="55" spans="11:34" x14ac:dyDescent="0.25">
      <c r="K55"/>
      <c r="L55"/>
      <c r="M55"/>
      <c r="AE55"/>
      <c r="AF55"/>
      <c r="AG55"/>
      <c r="AH55"/>
    </row>
    <row r="56" spans="11:34" x14ac:dyDescent="0.25">
      <c r="K56"/>
      <c r="L56"/>
      <c r="M56"/>
      <c r="AE56"/>
      <c r="AF56"/>
      <c r="AG56"/>
      <c r="AH56"/>
    </row>
    <row r="57" spans="11:34" x14ac:dyDescent="0.25">
      <c r="K57"/>
      <c r="L57"/>
      <c r="M57"/>
      <c r="AE57"/>
      <c r="AF57"/>
      <c r="AG57"/>
      <c r="AH57"/>
    </row>
    <row r="58" spans="11:34" x14ac:dyDescent="0.25">
      <c r="K58"/>
      <c r="L58"/>
      <c r="M58"/>
      <c r="AE58"/>
      <c r="AF58"/>
      <c r="AG58"/>
      <c r="AH58"/>
    </row>
    <row r="59" spans="11:34" x14ac:dyDescent="0.25">
      <c r="K59"/>
      <c r="L59"/>
      <c r="M59"/>
      <c r="AE59"/>
      <c r="AF59"/>
      <c r="AG59"/>
      <c r="AH59"/>
    </row>
    <row r="60" spans="11:34" x14ac:dyDescent="0.25">
      <c r="K60"/>
      <c r="L60"/>
      <c r="M60"/>
      <c r="AE60"/>
      <c r="AF60"/>
      <c r="AG60"/>
      <c r="AH60"/>
    </row>
    <row r="61" spans="11:34" x14ac:dyDescent="0.25">
      <c r="K61"/>
      <c r="L61"/>
      <c r="M61"/>
      <c r="AE61"/>
      <c r="AF61"/>
      <c r="AG61"/>
      <c r="AH61"/>
    </row>
    <row r="62" spans="11:34" x14ac:dyDescent="0.25">
      <c r="K62"/>
      <c r="L62"/>
      <c r="M62"/>
      <c r="AE62"/>
      <c r="AF62"/>
      <c r="AG62"/>
      <c r="AH62"/>
    </row>
    <row r="63" spans="11:34" x14ac:dyDescent="0.25">
      <c r="K63"/>
      <c r="L63"/>
      <c r="M63"/>
      <c r="AE63"/>
      <c r="AF63"/>
      <c r="AG63"/>
      <c r="AH63"/>
    </row>
    <row r="64" spans="11:34" x14ac:dyDescent="0.25">
      <c r="K64"/>
      <c r="L64"/>
      <c r="M64"/>
      <c r="AE64"/>
      <c r="AF64"/>
      <c r="AG64"/>
      <c r="AH64"/>
    </row>
    <row r="65" spans="11:33" x14ac:dyDescent="0.25">
      <c r="K65"/>
      <c r="L65"/>
      <c r="M65"/>
      <c r="AG65"/>
    </row>
    <row r="66" spans="11:33" x14ac:dyDescent="0.25">
      <c r="K66"/>
      <c r="L66"/>
      <c r="M66"/>
      <c r="AG66"/>
    </row>
    <row r="67" spans="11:33" x14ac:dyDescent="0.25">
      <c r="K67"/>
      <c r="L67"/>
      <c r="M67"/>
      <c r="AG67"/>
    </row>
    <row r="68" spans="11:33" x14ac:dyDescent="0.25">
      <c r="K68"/>
      <c r="L68"/>
      <c r="M68"/>
      <c r="AG68"/>
    </row>
    <row r="69" spans="11:33" x14ac:dyDescent="0.25">
      <c r="K69"/>
      <c r="L69"/>
      <c r="M69"/>
      <c r="AG69"/>
    </row>
    <row r="70" spans="11:33" x14ac:dyDescent="0.25">
      <c r="K70"/>
      <c r="L70"/>
      <c r="M70"/>
      <c r="AG70"/>
    </row>
  </sheetData>
  <mergeCells count="14">
    <mergeCell ref="G1:M1"/>
    <mergeCell ref="AI1:AI2"/>
    <mergeCell ref="AH1:AH2"/>
    <mergeCell ref="A1:A2"/>
    <mergeCell ref="B1:B2"/>
    <mergeCell ref="C1:C2"/>
    <mergeCell ref="D1:D2"/>
    <mergeCell ref="X1:X2"/>
    <mergeCell ref="N1:N2"/>
    <mergeCell ref="E1:F1"/>
    <mergeCell ref="O1:P1"/>
    <mergeCell ref="Y1:Z1"/>
    <mergeCell ref="Q1:W1"/>
    <mergeCell ref="AA1:AG1"/>
  </mergeCells>
  <conditionalFormatting sqref="D6 D16:D17 D8 D10 D12">
    <cfRule type="cellIs" dxfId="59" priority="44" operator="greaterThan">
      <formula>0.5</formula>
    </cfRule>
  </conditionalFormatting>
  <conditionalFormatting sqref="N4 N12 N17 N6 N14">
    <cfRule type="cellIs" dxfId="58" priority="43" operator="greaterThan">
      <formula>0.5</formula>
    </cfRule>
  </conditionalFormatting>
  <conditionalFormatting sqref="C5:J5 N5:T5 X5:AC5 AE5">
    <cfRule type="cellIs" dxfId="57" priority="42" operator="greaterThanOrEqual">
      <formula>1</formula>
    </cfRule>
  </conditionalFormatting>
  <conditionalFormatting sqref="C3:K3 X3:AE3 N3:T3">
    <cfRule type="cellIs" dxfId="56" priority="41" operator="greaterThanOrEqual">
      <formula>1</formula>
    </cfRule>
  </conditionalFormatting>
  <conditionalFormatting sqref="C7:J7 N7:T7 X7:AE7">
    <cfRule type="cellIs" dxfId="55" priority="40" operator="greaterThanOrEqual">
      <formula>1</formula>
    </cfRule>
  </conditionalFormatting>
  <conditionalFormatting sqref="C9:J9 N9:T9 X9:AE9">
    <cfRule type="cellIs" dxfId="54" priority="39" operator="greaterThanOrEqual">
      <formula>1</formula>
    </cfRule>
  </conditionalFormatting>
  <conditionalFormatting sqref="C11:J11 N11:T11 X11:AE11">
    <cfRule type="cellIs" dxfId="53" priority="38" operator="greaterThanOrEqual">
      <formula>1</formula>
    </cfRule>
  </conditionalFormatting>
  <conditionalFormatting sqref="C13:J13 N13:T13 X13:AE13">
    <cfRule type="cellIs" dxfId="52" priority="37" operator="greaterThanOrEqual">
      <formula>1</formula>
    </cfRule>
  </conditionalFormatting>
  <conditionalFormatting sqref="C15:J15 N15:T15 X15:AE15">
    <cfRule type="cellIs" dxfId="51" priority="33" operator="greaterThanOrEqual">
      <formula>1</formula>
    </cfRule>
  </conditionalFormatting>
  <conditionalFormatting sqref="C17:J17 N17:T17 X17:AD17">
    <cfRule type="cellIs" dxfId="50" priority="32" operator="greaterThanOrEqual">
      <formula>1</formula>
    </cfRule>
  </conditionalFormatting>
  <conditionalFormatting sqref="K7 K9 K11 K13">
    <cfRule type="cellIs" dxfId="49" priority="30" operator="greaterThanOrEqual">
      <formula>1</formula>
    </cfRule>
  </conditionalFormatting>
  <conditionalFormatting sqref="K17">
    <cfRule type="cellIs" dxfId="48" priority="29" operator="greaterThanOrEqual">
      <formula>1</formula>
    </cfRule>
  </conditionalFormatting>
  <conditionalFormatting sqref="U3">
    <cfRule type="cellIs" dxfId="47" priority="22" operator="greaterThanOrEqual">
      <formula>1</formula>
    </cfRule>
  </conditionalFormatting>
  <conditionalFormatting sqref="U7 U9 U11 U13">
    <cfRule type="cellIs" dxfId="46" priority="21" operator="greaterThanOrEqual">
      <formula>1</formula>
    </cfRule>
  </conditionalFormatting>
  <conditionalFormatting sqref="U17">
    <cfRule type="cellIs" dxfId="45" priority="20" operator="greaterThanOrEqual">
      <formula>1</formula>
    </cfRule>
  </conditionalFormatting>
  <conditionalFormatting sqref="AE17">
    <cfRule type="cellIs" dxfId="44" priority="17" operator="greaterThanOrEqual">
      <formula>1</formula>
    </cfRule>
  </conditionalFormatting>
  <conditionalFormatting sqref="L3">
    <cfRule type="cellIs" dxfId="43" priority="16" operator="greaterThanOrEqual">
      <formula>1</formula>
    </cfRule>
  </conditionalFormatting>
  <conditionalFormatting sqref="L7 L9 L11 L13">
    <cfRule type="cellIs" dxfId="42" priority="15" operator="greaterThanOrEqual">
      <formula>1</formula>
    </cfRule>
  </conditionalFormatting>
  <conditionalFormatting sqref="L17">
    <cfRule type="cellIs" dxfId="41" priority="14" operator="greaterThanOrEqual">
      <formula>1</formula>
    </cfRule>
  </conditionalFormatting>
  <conditionalFormatting sqref="V3:W3">
    <cfRule type="cellIs" dxfId="40" priority="13" operator="greaterThanOrEqual">
      <formula>1</formula>
    </cfRule>
  </conditionalFormatting>
  <conditionalFormatting sqref="V7:W7 V9:W9 V11:W11 V13:W13">
    <cfRule type="cellIs" dxfId="39" priority="12" operator="greaterThanOrEqual">
      <formula>1</formula>
    </cfRule>
  </conditionalFormatting>
  <conditionalFormatting sqref="V17:W17">
    <cfRule type="cellIs" dxfId="38" priority="11" operator="greaterThanOrEqual">
      <formula>1</formula>
    </cfRule>
  </conditionalFormatting>
  <conditionalFormatting sqref="AF3">
    <cfRule type="cellIs" dxfId="37" priority="10" operator="greaterThanOrEqual">
      <formula>1</formula>
    </cfRule>
  </conditionalFormatting>
  <conditionalFormatting sqref="AF7 AF9 AF11 AF13">
    <cfRule type="cellIs" dxfId="36" priority="9" operator="greaterThanOrEqual">
      <formula>1</formula>
    </cfRule>
  </conditionalFormatting>
  <conditionalFormatting sqref="AF17">
    <cfRule type="cellIs" dxfId="35" priority="8" operator="greaterThanOrEqual">
      <formula>1</formula>
    </cfRule>
  </conditionalFormatting>
  <conditionalFormatting sqref="M3">
    <cfRule type="cellIs" dxfId="34" priority="7" operator="greaterThanOrEqual">
      <formula>1</formula>
    </cfRule>
  </conditionalFormatting>
  <conditionalFormatting sqref="M7 M9 M11 M13">
    <cfRule type="cellIs" dxfId="33" priority="6" operator="greaterThanOrEqual">
      <formula>1</formula>
    </cfRule>
  </conditionalFormatting>
  <conditionalFormatting sqref="M17">
    <cfRule type="cellIs" dxfId="32" priority="5" operator="greaterThanOrEqual">
      <formula>1</formula>
    </cfRule>
  </conditionalFormatting>
  <conditionalFormatting sqref="AG3">
    <cfRule type="cellIs" dxfId="31" priority="4" operator="greaterThanOrEqual">
      <formula>1</formula>
    </cfRule>
  </conditionalFormatting>
  <conditionalFormatting sqref="AG7 AG9 AG11 AG13">
    <cfRule type="cellIs" dxfId="30" priority="3" operator="greaterThanOrEqual">
      <formula>1</formula>
    </cfRule>
  </conditionalFormatting>
  <conditionalFormatting sqref="AG17">
    <cfRule type="cellIs" dxfId="29" priority="2" operator="greaterThanOrEqual">
      <formula>1</formula>
    </cfRule>
  </conditionalFormatting>
  <conditionalFormatting sqref="K5">
    <cfRule type="cellIs" dxfId="28" priority="1" operator="greaterThanOrEqual">
      <formula>1</formula>
    </cfRule>
  </conditionalFormatting>
  <hyperlinks>
    <hyperlink ref="AH5" r:id="rId1"/>
    <hyperlink ref="AH7" r:id="rId2"/>
    <hyperlink ref="AH9" r:id="rId3"/>
    <hyperlink ref="AH11" r:id="rId4"/>
    <hyperlink ref="AH13" r:id="rId5"/>
    <hyperlink ref="AH15" r:id="rId6"/>
    <hyperlink ref="AH17" r:id="rId7"/>
  </hyperlinks>
  <pageMargins left="0.7" right="0.7" top="0.75" bottom="0.75" header="0.3" footer="0.3"/>
  <pageSetup paperSize="9" orientation="portrait" verticalDpi="0" r:id="rId8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63"/>
  <sheetViews>
    <sheetView showGridLines="0" zoomScale="59" zoomScaleNormal="59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RowHeight="15" x14ac:dyDescent="0.25"/>
  <cols>
    <col min="1" max="1" width="4.140625" customWidth="1"/>
    <col min="2" max="2" width="72.85546875" customWidth="1"/>
    <col min="3" max="6" width="13.140625" style="5" customWidth="1"/>
    <col min="7" max="7" width="8.42578125" style="5" customWidth="1"/>
    <col min="8" max="9" width="8.28515625" style="5" customWidth="1"/>
    <col min="10" max="10" width="8.5703125" style="5" customWidth="1"/>
    <col min="11" max="11" width="8.42578125" style="5" customWidth="1"/>
    <col min="12" max="12" width="8.28515625" style="5" customWidth="1"/>
    <col min="13" max="13" width="8.5703125" style="5" customWidth="1"/>
    <col min="14" max="14" width="10.5703125" style="24" customWidth="1"/>
    <col min="15" max="15" width="14.5703125" style="24" customWidth="1"/>
    <col min="16" max="16" width="13.42578125" style="24" customWidth="1"/>
    <col min="17" max="17" width="8.5703125" style="5" customWidth="1"/>
    <col min="18" max="18" width="8.28515625" style="5" customWidth="1"/>
    <col min="19" max="19" width="8.7109375" style="5" customWidth="1"/>
    <col min="20" max="20" width="8.140625" style="5" customWidth="1"/>
    <col min="21" max="21" width="8.5703125" style="5" customWidth="1"/>
    <col min="22" max="22" width="8.42578125" style="5" customWidth="1"/>
    <col min="23" max="23" width="8.5703125" style="5" customWidth="1"/>
    <col min="24" max="24" width="10.7109375" style="5" customWidth="1"/>
    <col min="25" max="26" width="13.140625" style="5" customWidth="1"/>
    <col min="27" max="27" width="8.28515625" style="5" customWidth="1"/>
    <col min="28" max="28" width="7.7109375" style="5" customWidth="1"/>
    <col min="29" max="29" width="8.7109375" style="5" customWidth="1"/>
    <col min="30" max="30" width="8.28515625" style="5" customWidth="1"/>
    <col min="31" max="32" width="8.5703125" style="5" customWidth="1"/>
    <col min="33" max="33" width="8.28515625" style="5" customWidth="1"/>
    <col min="34" max="34" width="23.7109375" style="5" customWidth="1"/>
  </cols>
  <sheetData>
    <row r="1" spans="1:34" ht="41.25" customHeight="1" x14ac:dyDescent="0.25">
      <c r="A1" s="379" t="s">
        <v>0</v>
      </c>
      <c r="B1" s="381" t="s">
        <v>1</v>
      </c>
      <c r="C1" s="359" t="s">
        <v>210</v>
      </c>
      <c r="D1" s="359" t="s">
        <v>211</v>
      </c>
      <c r="E1" s="383" t="s">
        <v>212</v>
      </c>
      <c r="F1" s="384"/>
      <c r="G1" s="386" t="s">
        <v>213</v>
      </c>
      <c r="H1" s="387"/>
      <c r="I1" s="387"/>
      <c r="J1" s="387"/>
      <c r="K1" s="387"/>
      <c r="L1" s="387"/>
      <c r="M1" s="388"/>
      <c r="N1" s="359" t="s">
        <v>214</v>
      </c>
      <c r="O1" s="383" t="s">
        <v>212</v>
      </c>
      <c r="P1" s="384"/>
      <c r="Q1" s="386" t="s">
        <v>213</v>
      </c>
      <c r="R1" s="387"/>
      <c r="S1" s="387"/>
      <c r="T1" s="387"/>
      <c r="U1" s="387"/>
      <c r="V1" s="387"/>
      <c r="W1" s="388"/>
      <c r="X1" s="359" t="s">
        <v>215</v>
      </c>
      <c r="Y1" s="383" t="s">
        <v>212</v>
      </c>
      <c r="Z1" s="384"/>
      <c r="AA1" s="386" t="s">
        <v>213</v>
      </c>
      <c r="AB1" s="387"/>
      <c r="AC1" s="387"/>
      <c r="AD1" s="387"/>
      <c r="AE1" s="387"/>
      <c r="AF1" s="387"/>
      <c r="AG1" s="388"/>
      <c r="AH1" s="370" t="s">
        <v>499</v>
      </c>
    </row>
    <row r="2" spans="1:34" ht="87" customHeight="1" thickBot="1" x14ac:dyDescent="0.3">
      <c r="A2" s="380"/>
      <c r="B2" s="382"/>
      <c r="C2" s="360"/>
      <c r="D2" s="360"/>
      <c r="E2" s="100" t="s">
        <v>219</v>
      </c>
      <c r="F2" s="290" t="s">
        <v>220</v>
      </c>
      <c r="G2" s="52" t="s">
        <v>227</v>
      </c>
      <c r="H2" s="52" t="s">
        <v>228</v>
      </c>
      <c r="I2" s="52" t="s">
        <v>229</v>
      </c>
      <c r="J2" s="323" t="s">
        <v>230</v>
      </c>
      <c r="K2" s="52" t="s">
        <v>231</v>
      </c>
      <c r="L2" s="52" t="s">
        <v>232</v>
      </c>
      <c r="M2" s="52" t="s">
        <v>548</v>
      </c>
      <c r="N2" s="385"/>
      <c r="O2" s="100" t="s">
        <v>219</v>
      </c>
      <c r="P2" s="290" t="s">
        <v>220</v>
      </c>
      <c r="Q2" s="52" t="s">
        <v>227</v>
      </c>
      <c r="R2" s="52" t="s">
        <v>228</v>
      </c>
      <c r="S2" s="52" t="s">
        <v>229</v>
      </c>
      <c r="T2" s="323" t="s">
        <v>230</v>
      </c>
      <c r="U2" s="52" t="s">
        <v>231</v>
      </c>
      <c r="V2" s="52" t="s">
        <v>232</v>
      </c>
      <c r="W2" s="52" t="s">
        <v>548</v>
      </c>
      <c r="X2" s="360"/>
      <c r="Y2" s="100" t="s">
        <v>219</v>
      </c>
      <c r="Z2" s="290" t="s">
        <v>220</v>
      </c>
      <c r="AA2" s="52" t="s">
        <v>227</v>
      </c>
      <c r="AB2" s="52" t="s">
        <v>228</v>
      </c>
      <c r="AC2" s="52" t="s">
        <v>229</v>
      </c>
      <c r="AD2" s="52" t="s">
        <v>230</v>
      </c>
      <c r="AE2" s="52" t="s">
        <v>231</v>
      </c>
      <c r="AF2" s="52" t="s">
        <v>232</v>
      </c>
      <c r="AG2" s="323" t="s">
        <v>548</v>
      </c>
      <c r="AH2" s="372"/>
    </row>
    <row r="3" spans="1:34" s="5" customFormat="1" ht="15.75" thickBot="1" x14ac:dyDescent="0.3">
      <c r="A3" s="216">
        <f>A17+A9+A14+A18+A20+A24+A28</f>
        <v>18</v>
      </c>
      <c r="B3" s="217" t="s">
        <v>2</v>
      </c>
      <c r="C3" s="218"/>
      <c r="D3" s="220">
        <f>SUM(D4+D7+D10+D15+D19+D21+D25)</f>
        <v>4</v>
      </c>
      <c r="E3" s="314"/>
      <c r="F3" s="303"/>
      <c r="G3" s="303"/>
      <c r="H3" s="303"/>
      <c r="I3" s="303"/>
      <c r="J3" s="303"/>
      <c r="K3" s="304"/>
      <c r="L3" s="304"/>
      <c r="M3" s="305"/>
      <c r="N3" s="306">
        <f>SUM(N4+N7+N10+N15+N19+N21+N25)</f>
        <v>1</v>
      </c>
      <c r="O3" s="224">
        <f t="shared" ref="O3:T3" si="0">SUM(O4+O7+O10+O15+O19+O21+O25)</f>
        <v>1</v>
      </c>
      <c r="P3" s="222">
        <f t="shared" si="0"/>
        <v>1</v>
      </c>
      <c r="Q3" s="222">
        <f t="shared" si="0"/>
        <v>1</v>
      </c>
      <c r="R3" s="222">
        <f t="shared" si="0"/>
        <v>1</v>
      </c>
      <c r="S3" s="222">
        <f t="shared" si="0"/>
        <v>1</v>
      </c>
      <c r="T3" s="222">
        <f t="shared" si="0"/>
        <v>1</v>
      </c>
      <c r="U3" s="230"/>
      <c r="V3" s="230"/>
      <c r="W3" s="214"/>
      <c r="X3" s="220">
        <v>0</v>
      </c>
      <c r="Y3" s="224"/>
      <c r="Z3" s="222"/>
      <c r="AA3" s="222"/>
      <c r="AB3" s="222"/>
      <c r="AC3" s="222"/>
      <c r="AD3" s="222"/>
      <c r="AE3" s="230"/>
      <c r="AF3" s="230"/>
      <c r="AG3" s="214"/>
      <c r="AH3" s="322"/>
    </row>
    <row r="4" spans="1:34" s="5" customFormat="1" ht="15.75" thickBot="1" x14ac:dyDescent="0.3">
      <c r="A4" s="202" t="s">
        <v>3</v>
      </c>
      <c r="B4" s="221"/>
      <c r="C4" s="220"/>
      <c r="D4" s="307">
        <v>0</v>
      </c>
      <c r="E4" s="224"/>
      <c r="F4" s="222"/>
      <c r="G4" s="222"/>
      <c r="H4" s="222"/>
      <c r="I4" s="222"/>
      <c r="J4" s="222"/>
      <c r="K4" s="196"/>
      <c r="L4" s="196"/>
      <c r="M4" s="193"/>
      <c r="N4" s="307">
        <v>0</v>
      </c>
      <c r="O4" s="224"/>
      <c r="P4" s="222"/>
      <c r="Q4" s="222"/>
      <c r="R4" s="222"/>
      <c r="S4" s="222"/>
      <c r="T4" s="222"/>
      <c r="U4" s="196"/>
      <c r="V4" s="196"/>
      <c r="W4" s="193"/>
      <c r="X4" s="220">
        <v>0</v>
      </c>
      <c r="Y4" s="224"/>
      <c r="Z4" s="222"/>
      <c r="AA4" s="222"/>
      <c r="AB4" s="222"/>
      <c r="AC4" s="222"/>
      <c r="AD4" s="222"/>
      <c r="AE4" s="196"/>
      <c r="AF4" s="196"/>
      <c r="AG4" s="193"/>
      <c r="AH4" s="315"/>
    </row>
    <row r="5" spans="1:34" s="5" customFormat="1" ht="26.25" x14ac:dyDescent="0.25">
      <c r="A5" s="68">
        <v>1</v>
      </c>
      <c r="B5" s="111" t="s">
        <v>521</v>
      </c>
      <c r="C5" s="79"/>
      <c r="D5" s="308"/>
      <c r="E5" s="66"/>
      <c r="F5" s="67"/>
      <c r="G5" s="67"/>
      <c r="H5" s="67"/>
      <c r="I5" s="67"/>
      <c r="J5" s="67"/>
      <c r="K5" s="78"/>
      <c r="L5" s="78"/>
      <c r="M5" s="292"/>
      <c r="N5" s="308"/>
      <c r="O5" s="66"/>
      <c r="P5" s="67"/>
      <c r="Q5" s="67"/>
      <c r="R5" s="67"/>
      <c r="S5" s="67"/>
      <c r="T5" s="67"/>
      <c r="U5" s="78"/>
      <c r="V5" s="78"/>
      <c r="W5" s="292"/>
      <c r="X5" s="79"/>
      <c r="Y5" s="66"/>
      <c r="Z5" s="67"/>
      <c r="AA5" s="67"/>
      <c r="AB5" s="67"/>
      <c r="AC5" s="67"/>
      <c r="AD5" s="67"/>
      <c r="AE5" s="78"/>
      <c r="AF5" s="78"/>
      <c r="AG5" s="292"/>
      <c r="AH5" s="316" t="s">
        <v>578</v>
      </c>
    </row>
    <row r="6" spans="1:34" s="5" customFormat="1" ht="39.75" thickBot="1" x14ac:dyDescent="0.3">
      <c r="A6" s="69">
        <v>2</v>
      </c>
      <c r="B6" s="114" t="s">
        <v>522</v>
      </c>
      <c r="C6" s="75"/>
      <c r="D6" s="309"/>
      <c r="E6" s="73"/>
      <c r="F6" s="52"/>
      <c r="G6" s="52"/>
      <c r="H6" s="52"/>
      <c r="I6" s="52"/>
      <c r="J6" s="52"/>
      <c r="K6" s="290"/>
      <c r="L6" s="290"/>
      <c r="M6" s="99"/>
      <c r="N6" s="309"/>
      <c r="O6" s="73"/>
      <c r="P6" s="52"/>
      <c r="Q6" s="52"/>
      <c r="R6" s="52"/>
      <c r="S6" s="52"/>
      <c r="T6" s="52"/>
      <c r="U6" s="290"/>
      <c r="V6" s="290"/>
      <c r="W6" s="99"/>
      <c r="X6" s="75"/>
      <c r="Y6" s="73"/>
      <c r="Z6" s="52"/>
      <c r="AA6" s="52"/>
      <c r="AB6" s="52"/>
      <c r="AC6" s="52"/>
      <c r="AD6" s="52"/>
      <c r="AE6" s="290"/>
      <c r="AF6" s="290"/>
      <c r="AG6" s="99"/>
      <c r="AH6" s="317" t="s">
        <v>579</v>
      </c>
    </row>
    <row r="7" spans="1:34" s="5" customFormat="1" ht="15.75" thickBot="1" x14ac:dyDescent="0.3">
      <c r="A7" s="202" t="s">
        <v>18</v>
      </c>
      <c r="B7" s="221"/>
      <c r="C7" s="220"/>
      <c r="D7" s="307">
        <v>2</v>
      </c>
      <c r="E7" s="224"/>
      <c r="F7" s="222"/>
      <c r="G7" s="222"/>
      <c r="H7" s="222"/>
      <c r="I7" s="222"/>
      <c r="J7" s="222"/>
      <c r="K7" s="222"/>
      <c r="L7" s="222"/>
      <c r="M7" s="313"/>
      <c r="N7" s="307">
        <v>0</v>
      </c>
      <c r="O7" s="224"/>
      <c r="P7" s="222"/>
      <c r="Q7" s="222"/>
      <c r="R7" s="222"/>
      <c r="S7" s="222"/>
      <c r="T7" s="222"/>
      <c r="U7" s="222"/>
      <c r="V7" s="222"/>
      <c r="W7" s="223"/>
      <c r="X7" s="220">
        <v>0</v>
      </c>
      <c r="Y7" s="224"/>
      <c r="Z7" s="222"/>
      <c r="AA7" s="222"/>
      <c r="AB7" s="222"/>
      <c r="AC7" s="222"/>
      <c r="AD7" s="222"/>
      <c r="AE7" s="222"/>
      <c r="AF7" s="222"/>
      <c r="AG7" s="223"/>
      <c r="AH7" s="315"/>
    </row>
    <row r="8" spans="1:34" s="5" customFormat="1" ht="60" x14ac:dyDescent="0.25">
      <c r="A8" s="68">
        <v>1</v>
      </c>
      <c r="B8" s="112" t="s">
        <v>523</v>
      </c>
      <c r="C8" s="79"/>
      <c r="D8" s="342">
        <v>2</v>
      </c>
      <c r="E8" s="66">
        <v>1</v>
      </c>
      <c r="F8" s="67">
        <v>1</v>
      </c>
      <c r="G8" s="67"/>
      <c r="H8" s="67"/>
      <c r="I8" s="67"/>
      <c r="J8" s="67"/>
      <c r="K8" s="78"/>
      <c r="L8" s="78"/>
      <c r="M8" s="67">
        <v>1</v>
      </c>
      <c r="N8" s="308"/>
      <c r="O8" s="66"/>
      <c r="P8" s="67"/>
      <c r="Q8" s="67"/>
      <c r="R8" s="67"/>
      <c r="S8" s="67"/>
      <c r="T8" s="67"/>
      <c r="U8" s="78"/>
      <c r="V8" s="78"/>
      <c r="W8" s="292"/>
      <c r="X8" s="79"/>
      <c r="Y8" s="66"/>
      <c r="Z8" s="67"/>
      <c r="AA8" s="67"/>
      <c r="AB8" s="67"/>
      <c r="AC8" s="67"/>
      <c r="AD8" s="67"/>
      <c r="AE8" s="78"/>
      <c r="AF8" s="78"/>
      <c r="AG8" s="292"/>
      <c r="AH8" s="340" t="s">
        <v>581</v>
      </c>
    </row>
    <row r="9" spans="1:34" s="5" customFormat="1" ht="30.75" thickBot="1" x14ac:dyDescent="0.3">
      <c r="A9" s="69">
        <v>2</v>
      </c>
      <c r="B9" s="114" t="s">
        <v>524</v>
      </c>
      <c r="C9" s="75"/>
      <c r="D9" s="309"/>
      <c r="E9" s="73"/>
      <c r="F9" s="52"/>
      <c r="G9" s="52"/>
      <c r="H9" s="52"/>
      <c r="I9" s="52"/>
      <c r="J9" s="52"/>
      <c r="K9" s="290"/>
      <c r="L9" s="290"/>
      <c r="M9" s="99"/>
      <c r="N9" s="309"/>
      <c r="O9" s="73"/>
      <c r="P9" s="52"/>
      <c r="Q9" s="52"/>
      <c r="R9" s="52"/>
      <c r="S9" s="52"/>
      <c r="T9" s="52"/>
      <c r="U9" s="290"/>
      <c r="V9" s="290"/>
      <c r="W9" s="99"/>
      <c r="X9" s="75"/>
      <c r="Y9" s="73"/>
      <c r="Z9" s="52"/>
      <c r="AA9" s="52"/>
      <c r="AB9" s="52"/>
      <c r="AC9" s="52"/>
      <c r="AD9" s="52"/>
      <c r="AE9" s="290"/>
      <c r="AF9" s="290"/>
      <c r="AG9" s="99"/>
      <c r="AH9" s="341" t="s">
        <v>582</v>
      </c>
    </row>
    <row r="10" spans="1:34" s="5" customFormat="1" ht="15.75" thickBot="1" x14ac:dyDescent="0.3">
      <c r="A10" s="202" t="s">
        <v>42</v>
      </c>
      <c r="B10" s="221"/>
      <c r="C10" s="220"/>
      <c r="D10" s="307">
        <v>0</v>
      </c>
      <c r="E10" s="224"/>
      <c r="F10" s="222"/>
      <c r="G10" s="222"/>
      <c r="H10" s="222"/>
      <c r="I10" s="222"/>
      <c r="J10" s="222"/>
      <c r="K10" s="222"/>
      <c r="L10" s="222"/>
      <c r="M10" s="313"/>
      <c r="N10" s="307">
        <v>0</v>
      </c>
      <c r="O10" s="224"/>
      <c r="P10" s="222"/>
      <c r="Q10" s="222"/>
      <c r="R10" s="222"/>
      <c r="S10" s="222"/>
      <c r="T10" s="222"/>
      <c r="U10" s="222"/>
      <c r="V10" s="222"/>
      <c r="W10" s="223"/>
      <c r="X10" s="220">
        <v>0</v>
      </c>
      <c r="Y10" s="224"/>
      <c r="Z10" s="222"/>
      <c r="AA10" s="222"/>
      <c r="AB10" s="222"/>
      <c r="AC10" s="222"/>
      <c r="AD10" s="222"/>
      <c r="AE10" s="222"/>
      <c r="AF10" s="222"/>
      <c r="AG10" s="223"/>
      <c r="AH10" s="315"/>
    </row>
    <row r="11" spans="1:34" s="5" customFormat="1" ht="26.25" x14ac:dyDescent="0.25">
      <c r="A11" s="68">
        <v>1</v>
      </c>
      <c r="B11" s="112" t="s">
        <v>525</v>
      </c>
      <c r="C11" s="79"/>
      <c r="D11" s="308"/>
      <c r="E11" s="66"/>
      <c r="F11" s="67"/>
      <c r="G11" s="67"/>
      <c r="H11" s="67"/>
      <c r="I11" s="67"/>
      <c r="J11" s="67"/>
      <c r="K11" s="78"/>
      <c r="L11" s="78"/>
      <c r="M11" s="292"/>
      <c r="N11" s="308"/>
      <c r="O11" s="66"/>
      <c r="P11" s="67"/>
      <c r="Q11" s="67"/>
      <c r="R11" s="67"/>
      <c r="S11" s="67"/>
      <c r="T11" s="67"/>
      <c r="U11" s="78"/>
      <c r="V11" s="78"/>
      <c r="W11" s="292"/>
      <c r="X11" s="79"/>
      <c r="Y11" s="66"/>
      <c r="Z11" s="67"/>
      <c r="AA11" s="67"/>
      <c r="AB11" s="67"/>
      <c r="AC11" s="67"/>
      <c r="AD11" s="67"/>
      <c r="AE11" s="78"/>
      <c r="AF11" s="78"/>
      <c r="AG11" s="292"/>
      <c r="AH11" s="316" t="s">
        <v>580</v>
      </c>
    </row>
    <row r="12" spans="1:34" s="5" customFormat="1" ht="26.25" x14ac:dyDescent="0.25">
      <c r="A12" s="62">
        <v>2</v>
      </c>
      <c r="B12" s="113" t="s">
        <v>526</v>
      </c>
      <c r="C12" s="80"/>
      <c r="D12" s="310"/>
      <c r="E12" s="64"/>
      <c r="F12" s="302"/>
      <c r="G12" s="302"/>
      <c r="H12" s="302"/>
      <c r="I12" s="302"/>
      <c r="J12" s="302"/>
      <c r="K12" s="291"/>
      <c r="L12" s="291"/>
      <c r="M12" s="83"/>
      <c r="N12" s="310"/>
      <c r="O12" s="64"/>
      <c r="P12" s="302"/>
      <c r="Q12" s="302"/>
      <c r="R12" s="302"/>
      <c r="S12" s="302"/>
      <c r="T12" s="302"/>
      <c r="U12" s="291"/>
      <c r="V12" s="291"/>
      <c r="W12" s="83"/>
      <c r="X12" s="80"/>
      <c r="Y12" s="64"/>
      <c r="Z12" s="302"/>
      <c r="AA12" s="302"/>
      <c r="AB12" s="302"/>
      <c r="AC12" s="302"/>
      <c r="AD12" s="302"/>
      <c r="AE12" s="291"/>
      <c r="AF12" s="291"/>
      <c r="AG12" s="83"/>
      <c r="AH12" s="318" t="s">
        <v>583</v>
      </c>
    </row>
    <row r="13" spans="1:34" s="5" customFormat="1" x14ac:dyDescent="0.25">
      <c r="A13" s="62">
        <v>3</v>
      </c>
      <c r="B13" s="112" t="s">
        <v>527</v>
      </c>
      <c r="C13" s="80"/>
      <c r="D13" s="310"/>
      <c r="E13" s="64"/>
      <c r="F13" s="302"/>
      <c r="G13" s="302"/>
      <c r="H13" s="302"/>
      <c r="I13" s="302"/>
      <c r="J13" s="302"/>
      <c r="K13" s="291"/>
      <c r="L13" s="291"/>
      <c r="M13" s="83"/>
      <c r="N13" s="310"/>
      <c r="O13" s="64"/>
      <c r="P13" s="302"/>
      <c r="Q13" s="302"/>
      <c r="R13" s="302"/>
      <c r="S13" s="302"/>
      <c r="T13" s="302"/>
      <c r="U13" s="291"/>
      <c r="V13" s="291"/>
      <c r="W13" s="83"/>
      <c r="X13" s="80"/>
      <c r="Y13" s="64"/>
      <c r="Z13" s="302"/>
      <c r="AA13" s="302"/>
      <c r="AB13" s="302"/>
      <c r="AC13" s="302"/>
      <c r="AD13" s="302"/>
      <c r="AE13" s="291"/>
      <c r="AF13" s="291"/>
      <c r="AG13" s="83"/>
      <c r="AH13" s="318" t="s">
        <v>584</v>
      </c>
    </row>
    <row r="14" spans="1:34" s="5" customFormat="1" ht="27" thickBot="1" x14ac:dyDescent="0.3">
      <c r="A14" s="69">
        <v>4</v>
      </c>
      <c r="B14" s="114" t="s">
        <v>528</v>
      </c>
      <c r="C14" s="75"/>
      <c r="D14" s="309"/>
      <c r="E14" s="73"/>
      <c r="F14" s="52"/>
      <c r="G14" s="52"/>
      <c r="H14" s="52"/>
      <c r="I14" s="52"/>
      <c r="J14" s="52"/>
      <c r="K14" s="290"/>
      <c r="L14" s="290"/>
      <c r="M14" s="99"/>
      <c r="N14" s="309"/>
      <c r="O14" s="73"/>
      <c r="P14" s="52"/>
      <c r="Q14" s="52"/>
      <c r="R14" s="52"/>
      <c r="S14" s="52"/>
      <c r="T14" s="52"/>
      <c r="U14" s="290"/>
      <c r="V14" s="290"/>
      <c r="W14" s="99"/>
      <c r="X14" s="75"/>
      <c r="Y14" s="73"/>
      <c r="Z14" s="52"/>
      <c r="AA14" s="52"/>
      <c r="AB14" s="52"/>
      <c r="AC14" s="52"/>
      <c r="AD14" s="52"/>
      <c r="AE14" s="290"/>
      <c r="AF14" s="290"/>
      <c r="AG14" s="99"/>
      <c r="AH14" s="317" t="s">
        <v>585</v>
      </c>
    </row>
    <row r="15" spans="1:34" s="5" customFormat="1" ht="15.75" thickBot="1" x14ac:dyDescent="0.3">
      <c r="A15" s="202" t="s">
        <v>67</v>
      </c>
      <c r="B15" s="221"/>
      <c r="C15" s="220"/>
      <c r="D15" s="307">
        <v>0</v>
      </c>
      <c r="E15" s="224"/>
      <c r="F15" s="222"/>
      <c r="G15" s="222"/>
      <c r="H15" s="222"/>
      <c r="I15" s="222"/>
      <c r="J15" s="222"/>
      <c r="K15" s="222"/>
      <c r="L15" s="222"/>
      <c r="M15" s="313"/>
      <c r="N15" s="307">
        <v>0</v>
      </c>
      <c r="O15" s="224"/>
      <c r="P15" s="222"/>
      <c r="Q15" s="222"/>
      <c r="R15" s="222"/>
      <c r="S15" s="222"/>
      <c r="T15" s="222"/>
      <c r="U15" s="222"/>
      <c r="V15" s="222"/>
      <c r="W15" s="223"/>
      <c r="X15" s="220">
        <v>0</v>
      </c>
      <c r="Y15" s="224"/>
      <c r="Z15" s="222"/>
      <c r="AA15" s="222"/>
      <c r="AB15" s="222"/>
      <c r="AC15" s="222"/>
      <c r="AD15" s="222"/>
      <c r="AE15" s="222"/>
      <c r="AF15" s="222"/>
      <c r="AG15" s="223"/>
      <c r="AH15" s="315"/>
    </row>
    <row r="16" spans="1:34" s="5" customFormat="1" x14ac:dyDescent="0.25">
      <c r="A16" s="68">
        <v>1</v>
      </c>
      <c r="B16" s="112" t="s">
        <v>529</v>
      </c>
      <c r="C16" s="79"/>
      <c r="D16" s="308"/>
      <c r="E16" s="66"/>
      <c r="F16" s="67"/>
      <c r="G16" s="67"/>
      <c r="H16" s="67"/>
      <c r="I16" s="67"/>
      <c r="J16" s="67"/>
      <c r="K16" s="78"/>
      <c r="L16" s="78"/>
      <c r="M16" s="292"/>
      <c r="N16" s="308"/>
      <c r="O16" s="66"/>
      <c r="P16" s="67"/>
      <c r="Q16" s="67"/>
      <c r="R16" s="67"/>
      <c r="S16" s="67"/>
      <c r="T16" s="67"/>
      <c r="U16" s="78"/>
      <c r="V16" s="78"/>
      <c r="W16" s="292"/>
      <c r="X16" s="79"/>
      <c r="Y16" s="66"/>
      <c r="Z16" s="67"/>
      <c r="AA16" s="67"/>
      <c r="AB16" s="67"/>
      <c r="AC16" s="67"/>
      <c r="AD16" s="67"/>
      <c r="AE16" s="78"/>
      <c r="AF16" s="78"/>
      <c r="AG16" s="292"/>
      <c r="AH16" s="316" t="s">
        <v>530</v>
      </c>
    </row>
    <row r="17" spans="1:52" s="5" customFormat="1" x14ac:dyDescent="0.25">
      <c r="A17" s="62">
        <v>2</v>
      </c>
      <c r="B17" s="113" t="s">
        <v>531</v>
      </c>
      <c r="C17" s="80"/>
      <c r="D17" s="310"/>
      <c r="E17" s="64"/>
      <c r="F17" s="302"/>
      <c r="G17" s="302"/>
      <c r="H17" s="302"/>
      <c r="I17" s="302"/>
      <c r="J17" s="302"/>
      <c r="K17" s="291"/>
      <c r="L17" s="291"/>
      <c r="M17" s="83"/>
      <c r="N17" s="310"/>
      <c r="O17" s="64"/>
      <c r="P17" s="302"/>
      <c r="Q17" s="302"/>
      <c r="R17" s="302"/>
      <c r="S17" s="302"/>
      <c r="T17" s="302"/>
      <c r="U17" s="291"/>
      <c r="V17" s="291"/>
      <c r="W17" s="83"/>
      <c r="X17" s="80"/>
      <c r="Y17" s="64"/>
      <c r="Z17" s="302"/>
      <c r="AA17" s="302"/>
      <c r="AB17" s="302"/>
      <c r="AC17" s="302"/>
      <c r="AD17" s="302"/>
      <c r="AE17" s="291"/>
      <c r="AF17" s="291"/>
      <c r="AG17" s="83"/>
      <c r="AH17" s="318" t="s">
        <v>532</v>
      </c>
    </row>
    <row r="18" spans="1:52" s="5" customFormat="1" ht="15.75" thickBot="1" x14ac:dyDescent="0.3">
      <c r="A18" s="69">
        <v>3</v>
      </c>
      <c r="B18" s="114" t="s">
        <v>533</v>
      </c>
      <c r="C18" s="75"/>
      <c r="D18" s="309"/>
      <c r="E18" s="73"/>
      <c r="F18" s="52"/>
      <c r="G18" s="52"/>
      <c r="H18" s="52"/>
      <c r="I18" s="52"/>
      <c r="J18" s="52"/>
      <c r="K18" s="290"/>
      <c r="L18" s="290"/>
      <c r="M18" s="99"/>
      <c r="N18" s="309"/>
      <c r="O18" s="73"/>
      <c r="P18" s="52"/>
      <c r="Q18" s="52"/>
      <c r="R18" s="52"/>
      <c r="S18" s="52"/>
      <c r="T18" s="52"/>
      <c r="U18" s="290"/>
      <c r="V18" s="290"/>
      <c r="W18" s="99"/>
      <c r="X18" s="75"/>
      <c r="Y18" s="73"/>
      <c r="Z18" s="52"/>
      <c r="AA18" s="52"/>
      <c r="AB18" s="52"/>
      <c r="AC18" s="52"/>
      <c r="AD18" s="52"/>
      <c r="AE18" s="290"/>
      <c r="AF18" s="290"/>
      <c r="AG18" s="99"/>
      <c r="AH18" s="317" t="s">
        <v>534</v>
      </c>
    </row>
    <row r="19" spans="1:52" s="5" customFormat="1" ht="15.75" thickBot="1" x14ac:dyDescent="0.3">
      <c r="A19" s="202" t="s">
        <v>92</v>
      </c>
      <c r="B19" s="221"/>
      <c r="C19" s="220"/>
      <c r="D19" s="307">
        <v>1</v>
      </c>
      <c r="E19" s="224"/>
      <c r="F19" s="222"/>
      <c r="G19" s="222"/>
      <c r="H19" s="222"/>
      <c r="I19" s="222"/>
      <c r="J19" s="222"/>
      <c r="K19" s="222"/>
      <c r="L19" s="222"/>
      <c r="M19" s="313"/>
      <c r="N19" s="307">
        <v>0</v>
      </c>
      <c r="O19" s="224"/>
      <c r="P19" s="222"/>
      <c r="Q19" s="222"/>
      <c r="R19" s="222"/>
      <c r="S19" s="222"/>
      <c r="T19" s="222"/>
      <c r="U19" s="222"/>
      <c r="V19" s="222"/>
      <c r="W19" s="223"/>
      <c r="X19" s="220">
        <v>0</v>
      </c>
      <c r="Y19" s="224"/>
      <c r="Z19" s="222"/>
      <c r="AA19" s="222"/>
      <c r="AB19" s="222"/>
      <c r="AC19" s="222"/>
      <c r="AD19" s="222"/>
      <c r="AE19" s="222"/>
      <c r="AF19" s="222"/>
      <c r="AG19" s="223"/>
      <c r="AH19" s="315"/>
    </row>
    <row r="20" spans="1:52" s="5" customFormat="1" ht="15.75" thickBot="1" x14ac:dyDescent="0.3">
      <c r="A20" s="71">
        <v>1</v>
      </c>
      <c r="B20" s="111" t="s">
        <v>535</v>
      </c>
      <c r="C20" s="74"/>
      <c r="D20" s="311">
        <v>1</v>
      </c>
      <c r="E20" s="58"/>
      <c r="F20" s="59"/>
      <c r="G20" s="59"/>
      <c r="H20" s="59"/>
      <c r="I20" s="59"/>
      <c r="J20" s="59">
        <v>1</v>
      </c>
      <c r="K20" s="59">
        <v>1</v>
      </c>
      <c r="L20" s="59"/>
      <c r="M20" s="57"/>
      <c r="N20" s="311"/>
      <c r="O20" s="58"/>
      <c r="P20" s="59"/>
      <c r="Q20" s="59"/>
      <c r="R20" s="59"/>
      <c r="S20" s="59"/>
      <c r="T20" s="59"/>
      <c r="U20" s="55"/>
      <c r="V20" s="59"/>
      <c r="W20" s="57"/>
      <c r="X20" s="74"/>
      <c r="Y20" s="58"/>
      <c r="Z20" s="59"/>
      <c r="AA20" s="59"/>
      <c r="AB20" s="59"/>
      <c r="AC20" s="59"/>
      <c r="AD20" s="59"/>
      <c r="AE20" s="55"/>
      <c r="AF20" s="59"/>
      <c r="AG20" s="57"/>
      <c r="AH20" s="319" t="s">
        <v>536</v>
      </c>
    </row>
    <row r="21" spans="1:52" s="5" customFormat="1" ht="15.75" thickBot="1" x14ac:dyDescent="0.3">
      <c r="A21" s="202" t="s">
        <v>128</v>
      </c>
      <c r="B21" s="221"/>
      <c r="C21" s="220"/>
      <c r="D21" s="307">
        <v>1</v>
      </c>
      <c r="E21" s="224"/>
      <c r="F21" s="222"/>
      <c r="G21" s="222"/>
      <c r="H21" s="222"/>
      <c r="I21" s="222"/>
      <c r="J21" s="222"/>
      <c r="K21" s="222"/>
      <c r="L21" s="222"/>
      <c r="M21" s="313"/>
      <c r="N21" s="307">
        <v>0</v>
      </c>
      <c r="O21" s="224"/>
      <c r="P21" s="222"/>
      <c r="Q21" s="222"/>
      <c r="R21" s="222"/>
      <c r="S21" s="222"/>
      <c r="T21" s="222"/>
      <c r="U21" s="222"/>
      <c r="V21" s="222"/>
      <c r="W21" s="223"/>
      <c r="X21" s="220">
        <v>0</v>
      </c>
      <c r="Y21" s="224"/>
      <c r="Z21" s="222"/>
      <c r="AA21" s="222"/>
      <c r="AB21" s="222"/>
      <c r="AC21" s="222"/>
      <c r="AD21" s="222"/>
      <c r="AE21" s="222"/>
      <c r="AF21" s="222"/>
      <c r="AG21" s="223"/>
      <c r="AH21" s="315"/>
    </row>
    <row r="22" spans="1:52" s="5" customFormat="1" x14ac:dyDescent="0.25">
      <c r="A22" s="68">
        <v>1</v>
      </c>
      <c r="B22" s="112" t="s">
        <v>537</v>
      </c>
      <c r="C22" s="79"/>
      <c r="D22" s="308"/>
      <c r="E22" s="66"/>
      <c r="F22" s="67"/>
      <c r="G22" s="67"/>
      <c r="H22" s="67"/>
      <c r="I22" s="67"/>
      <c r="J22" s="67"/>
      <c r="K22" s="78"/>
      <c r="L22" s="78"/>
      <c r="M22" s="292"/>
      <c r="N22" s="308"/>
      <c r="O22" s="66"/>
      <c r="P22" s="67"/>
      <c r="Q22" s="67"/>
      <c r="R22" s="67"/>
      <c r="S22" s="67"/>
      <c r="T22" s="67"/>
      <c r="U22" s="78"/>
      <c r="V22" s="78"/>
      <c r="W22" s="292"/>
      <c r="X22" s="79"/>
      <c r="Y22" s="66"/>
      <c r="Z22" s="67"/>
      <c r="AA22" s="67"/>
      <c r="AB22" s="67"/>
      <c r="AC22" s="67"/>
      <c r="AD22" s="67"/>
      <c r="AE22" s="78"/>
      <c r="AF22" s="78"/>
      <c r="AG22" s="292"/>
      <c r="AH22" s="316" t="s">
        <v>538</v>
      </c>
    </row>
    <row r="23" spans="1:52" s="5" customFormat="1" x14ac:dyDescent="0.25">
      <c r="A23" s="62">
        <v>2</v>
      </c>
      <c r="B23" s="113" t="s">
        <v>539</v>
      </c>
      <c r="C23" s="80"/>
      <c r="D23" s="310"/>
      <c r="E23" s="64"/>
      <c r="F23" s="302"/>
      <c r="G23" s="302"/>
      <c r="H23" s="302"/>
      <c r="I23" s="302"/>
      <c r="J23" s="302"/>
      <c r="K23" s="291"/>
      <c r="L23" s="291"/>
      <c r="M23" s="83"/>
      <c r="N23" s="310"/>
      <c r="O23" s="64"/>
      <c r="P23" s="302"/>
      <c r="Q23" s="302"/>
      <c r="R23" s="302"/>
      <c r="S23" s="302"/>
      <c r="T23" s="302"/>
      <c r="U23" s="291"/>
      <c r="V23" s="291"/>
      <c r="W23" s="83"/>
      <c r="X23" s="80"/>
      <c r="Y23" s="64"/>
      <c r="Z23" s="302"/>
      <c r="AA23" s="302"/>
      <c r="AB23" s="302"/>
      <c r="AC23" s="302"/>
      <c r="AD23" s="302"/>
      <c r="AE23" s="291"/>
      <c r="AF23" s="291"/>
      <c r="AG23" s="83"/>
      <c r="AH23" s="318" t="s">
        <v>540</v>
      </c>
    </row>
    <row r="24" spans="1:52" s="5" customFormat="1" ht="30.75" thickBot="1" x14ac:dyDescent="0.3">
      <c r="A24" s="69">
        <v>3</v>
      </c>
      <c r="B24" s="114" t="s">
        <v>541</v>
      </c>
      <c r="C24" s="309">
        <v>1</v>
      </c>
      <c r="D24" s="309"/>
      <c r="E24" s="73"/>
      <c r="F24" s="52"/>
      <c r="G24" s="52"/>
      <c r="H24" s="52"/>
      <c r="I24" s="52"/>
      <c r="J24" s="52"/>
      <c r="K24" s="290"/>
      <c r="L24" s="290"/>
      <c r="M24" s="99"/>
      <c r="N24" s="309">
        <v>1</v>
      </c>
      <c r="O24" s="73">
        <v>1</v>
      </c>
      <c r="P24" s="52">
        <v>1</v>
      </c>
      <c r="Q24" s="52"/>
      <c r="R24" s="52"/>
      <c r="S24" s="52"/>
      <c r="T24" s="52"/>
      <c r="U24" s="290"/>
      <c r="V24" s="290"/>
      <c r="W24" s="99"/>
      <c r="X24" s="75"/>
      <c r="Y24" s="73"/>
      <c r="Z24" s="52">
        <v>1</v>
      </c>
      <c r="AA24" s="52"/>
      <c r="AB24" s="52"/>
      <c r="AC24" s="52"/>
      <c r="AD24" s="52"/>
      <c r="AE24" s="290"/>
      <c r="AF24" s="290"/>
      <c r="AG24" s="99"/>
      <c r="AH24" s="341" t="s">
        <v>586</v>
      </c>
    </row>
    <row r="25" spans="1:52" s="5" customFormat="1" ht="15.75" thickBot="1" x14ac:dyDescent="0.3">
      <c r="A25" s="202" t="s">
        <v>196</v>
      </c>
      <c r="B25" s="221"/>
      <c r="C25" s="220"/>
      <c r="D25" s="307">
        <v>0</v>
      </c>
      <c r="E25" s="224"/>
      <c r="F25" s="222"/>
      <c r="G25" s="222"/>
      <c r="H25" s="222"/>
      <c r="I25" s="222"/>
      <c r="J25" s="222"/>
      <c r="K25" s="222"/>
      <c r="L25" s="222"/>
      <c r="M25" s="313"/>
      <c r="N25" s="307">
        <v>1</v>
      </c>
      <c r="O25" s="224">
        <v>1</v>
      </c>
      <c r="P25" s="222">
        <v>1</v>
      </c>
      <c r="Q25" s="222">
        <v>1</v>
      </c>
      <c r="R25" s="222">
        <v>1</v>
      </c>
      <c r="S25" s="222">
        <v>1</v>
      </c>
      <c r="T25" s="222">
        <v>1</v>
      </c>
      <c r="U25" s="222"/>
      <c r="V25" s="222"/>
      <c r="W25" s="223"/>
      <c r="X25" s="220">
        <v>0</v>
      </c>
      <c r="Y25" s="224"/>
      <c r="Z25" s="222"/>
      <c r="AA25" s="222"/>
      <c r="AB25" s="222"/>
      <c r="AC25" s="222"/>
      <c r="AD25" s="222"/>
      <c r="AE25" s="222"/>
      <c r="AF25" s="222"/>
      <c r="AG25" s="223"/>
      <c r="AH25" s="320"/>
    </row>
    <row r="26" spans="1:52" s="5" customFormat="1" x14ac:dyDescent="0.25">
      <c r="A26" s="68">
        <v>1</v>
      </c>
      <c r="B26" s="112" t="s">
        <v>542</v>
      </c>
      <c r="C26" s="79"/>
      <c r="D26" s="308"/>
      <c r="E26" s="66"/>
      <c r="F26" s="67"/>
      <c r="G26" s="67"/>
      <c r="H26" s="67"/>
      <c r="I26" s="67"/>
      <c r="J26" s="67"/>
      <c r="K26" s="78"/>
      <c r="L26" s="78"/>
      <c r="M26" s="292"/>
      <c r="N26" s="308"/>
      <c r="O26" s="66"/>
      <c r="P26" s="67"/>
      <c r="Q26" s="67"/>
      <c r="R26" s="67"/>
      <c r="S26" s="67"/>
      <c r="T26" s="67"/>
      <c r="U26" s="78"/>
      <c r="V26" s="78"/>
      <c r="W26" s="292"/>
      <c r="X26" s="79"/>
      <c r="Y26" s="66"/>
      <c r="Z26" s="67"/>
      <c r="AA26" s="67"/>
      <c r="AB26" s="67"/>
      <c r="AC26" s="67"/>
      <c r="AD26" s="67"/>
      <c r="AE26" s="78"/>
      <c r="AF26" s="78"/>
      <c r="AG26" s="292"/>
      <c r="AH26" s="316" t="s">
        <v>543</v>
      </c>
    </row>
    <row r="27" spans="1:52" s="5" customFormat="1" x14ac:dyDescent="0.25">
      <c r="A27" s="62">
        <v>2</v>
      </c>
      <c r="B27" s="113" t="s">
        <v>544</v>
      </c>
      <c r="C27" s="80"/>
      <c r="D27" s="310"/>
      <c r="E27" s="64"/>
      <c r="F27" s="302"/>
      <c r="G27" s="302"/>
      <c r="H27" s="302"/>
      <c r="I27" s="302"/>
      <c r="J27" s="302"/>
      <c r="K27" s="291"/>
      <c r="L27" s="291"/>
      <c r="M27" s="83"/>
      <c r="N27" s="310"/>
      <c r="O27" s="64"/>
      <c r="P27" s="302"/>
      <c r="Q27" s="302"/>
      <c r="R27" s="302"/>
      <c r="S27" s="302"/>
      <c r="T27" s="302"/>
      <c r="U27" s="291"/>
      <c r="V27" s="291"/>
      <c r="W27" s="83"/>
      <c r="X27" s="80"/>
      <c r="Y27" s="64"/>
      <c r="Z27" s="302"/>
      <c r="AA27" s="302"/>
      <c r="AB27" s="302"/>
      <c r="AC27" s="302"/>
      <c r="AD27" s="302"/>
      <c r="AE27" s="291"/>
      <c r="AF27" s="291"/>
      <c r="AG27" s="83"/>
      <c r="AH27" s="318" t="s">
        <v>545</v>
      </c>
    </row>
    <row r="28" spans="1:52" s="5" customFormat="1" ht="27" thickBot="1" x14ac:dyDescent="0.3">
      <c r="A28" s="69">
        <v>3</v>
      </c>
      <c r="B28" s="114" t="s">
        <v>546</v>
      </c>
      <c r="C28" s="75"/>
      <c r="D28" s="309"/>
      <c r="E28" s="73"/>
      <c r="F28" s="52"/>
      <c r="G28" s="52"/>
      <c r="H28" s="52"/>
      <c r="I28" s="52"/>
      <c r="J28" s="52"/>
      <c r="K28" s="290"/>
      <c r="L28" s="290"/>
      <c r="M28" s="99"/>
      <c r="N28" s="309">
        <v>1</v>
      </c>
      <c r="O28" s="73">
        <v>1</v>
      </c>
      <c r="P28" s="52">
        <v>1</v>
      </c>
      <c r="Q28" s="52">
        <v>1</v>
      </c>
      <c r="R28" s="52">
        <v>1</v>
      </c>
      <c r="S28" s="52">
        <v>1</v>
      </c>
      <c r="T28" s="52">
        <v>1</v>
      </c>
      <c r="U28" s="290"/>
      <c r="V28" s="290"/>
      <c r="W28" s="99"/>
      <c r="X28" s="75"/>
      <c r="Y28" s="73"/>
      <c r="Z28" s="52"/>
      <c r="AA28" s="52"/>
      <c r="AB28" s="52"/>
      <c r="AC28" s="52"/>
      <c r="AD28" s="52"/>
      <c r="AE28" s="290"/>
      <c r="AF28" s="290"/>
      <c r="AG28" s="99"/>
      <c r="AH28" s="321" t="s">
        <v>587</v>
      </c>
    </row>
    <row r="29" spans="1:52" s="5" customFormat="1" ht="15.75" thickBot="1" x14ac:dyDescent="0.3">
      <c r="A29" s="225">
        <v>18</v>
      </c>
      <c r="B29" s="226"/>
      <c r="C29" s="220"/>
      <c r="D29" s="307">
        <f>SUM((D26:D28), (D22:D24),D20,(D16:D18),(D11:D14),(D8:D9),(D5:D6))</f>
        <v>3</v>
      </c>
      <c r="E29" s="224"/>
      <c r="F29" s="222"/>
      <c r="G29" s="222"/>
      <c r="H29" s="222"/>
      <c r="I29" s="222"/>
      <c r="J29" s="222"/>
      <c r="K29" s="222"/>
      <c r="L29" s="222"/>
      <c r="M29" s="223"/>
      <c r="N29" s="307">
        <f>SUM(N26:N28,N22:N24,N20,N16:N18,N11:N14,N8:N9,N5:N6)</f>
        <v>2</v>
      </c>
      <c r="O29" s="224"/>
      <c r="P29" s="222"/>
      <c r="Q29" s="222"/>
      <c r="R29" s="222"/>
      <c r="S29" s="222"/>
      <c r="T29" s="222"/>
      <c r="U29" s="222"/>
      <c r="V29" s="222"/>
      <c r="W29" s="223"/>
      <c r="X29" s="220">
        <f>SUM(X26:X28,X22:X24,X20,X16:X18,X11:X14,X8:X9,X5:X6)</f>
        <v>0</v>
      </c>
      <c r="Y29" s="224"/>
      <c r="Z29" s="222"/>
      <c r="AA29" s="222"/>
      <c r="AB29" s="222"/>
      <c r="AC29" s="222"/>
      <c r="AD29" s="222"/>
      <c r="AE29" s="222"/>
      <c r="AF29" s="222"/>
      <c r="AG29" s="223"/>
      <c r="AH29" s="315"/>
    </row>
    <row r="30" spans="1:52" s="5" customFormat="1" x14ac:dyDescent="0.25">
      <c r="A30"/>
      <c r="B30"/>
      <c r="C30"/>
      <c r="D30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G30"/>
      <c r="AH30" s="29"/>
    </row>
    <row r="31" spans="1:52" s="5" customFormat="1" x14ac:dyDescent="0.25">
      <c r="A31"/>
      <c r="B31"/>
      <c r="C31"/>
      <c r="D31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34" s="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G33"/>
      <c r="AH33" s="28"/>
    </row>
    <row r="34" spans="1:34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G34"/>
      <c r="AH34" s="28"/>
    </row>
    <row r="35" spans="1:34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G35"/>
      <c r="AH35" s="28"/>
    </row>
    <row r="36" spans="1:34" x14ac:dyDescent="0.25">
      <c r="C36" s="27"/>
      <c r="D36" s="27"/>
      <c r="E36" s="27"/>
      <c r="F36" s="27"/>
      <c r="G36" s="27"/>
      <c r="H36" s="27"/>
      <c r="I36" s="27"/>
      <c r="J36" s="27"/>
      <c r="N36" s="27"/>
      <c r="O36" s="27"/>
      <c r="P36" s="27"/>
      <c r="Q36" s="27"/>
      <c r="R36" s="27"/>
      <c r="S36" s="27"/>
      <c r="T36" s="27"/>
      <c r="X36" s="27"/>
      <c r="Y36" s="27"/>
      <c r="Z36" s="27"/>
      <c r="AA36" s="27"/>
      <c r="AB36" s="27"/>
      <c r="AC36" s="27"/>
      <c r="AD36" s="27"/>
      <c r="AH36" s="28"/>
    </row>
    <row r="37" spans="1:34" x14ac:dyDescent="0.25">
      <c r="C37" s="27"/>
      <c r="D37" s="27"/>
      <c r="E37" s="27"/>
      <c r="F37" s="27"/>
      <c r="G37" s="30"/>
      <c r="H37" s="31"/>
      <c r="I37" s="30"/>
      <c r="J37" s="32"/>
      <c r="N37" s="27"/>
      <c r="O37" s="27"/>
      <c r="P37" s="27"/>
      <c r="Q37" s="27"/>
      <c r="R37" s="27"/>
      <c r="S37" s="27"/>
      <c r="T37" s="27"/>
      <c r="X37" s="27"/>
      <c r="Y37" s="27"/>
      <c r="Z37" s="27"/>
      <c r="AA37" s="27"/>
      <c r="AB37" s="27"/>
      <c r="AC37" s="27"/>
      <c r="AD37" s="27"/>
      <c r="AH37" s="29"/>
    </row>
    <row r="38" spans="1:34" x14ac:dyDescent="0.25">
      <c r="C38" s="27"/>
      <c r="D38" s="27"/>
      <c r="E38" s="27"/>
      <c r="F38" s="27"/>
      <c r="G38" s="27"/>
      <c r="H38" s="27"/>
      <c r="I38" s="27"/>
      <c r="J38" s="32"/>
      <c r="N38" s="27"/>
      <c r="O38" s="27"/>
      <c r="P38" s="27"/>
      <c r="Q38" s="27"/>
      <c r="R38" s="27"/>
      <c r="S38" s="27"/>
      <c r="T38" s="27"/>
      <c r="X38" s="27"/>
      <c r="Y38" s="27"/>
      <c r="Z38" s="27"/>
      <c r="AA38" s="27"/>
      <c r="AB38" s="27"/>
      <c r="AC38" s="27"/>
      <c r="AD38" s="27"/>
      <c r="AH38" s="28"/>
    </row>
    <row r="39" spans="1:34" x14ac:dyDescent="0.25">
      <c r="C39" s="27"/>
      <c r="D39" s="27"/>
      <c r="E39" s="27"/>
      <c r="F39" s="27"/>
      <c r="G39" s="27"/>
      <c r="H39" s="27"/>
      <c r="I39" s="27"/>
      <c r="J39" s="27"/>
      <c r="N39" s="27"/>
      <c r="O39" s="27"/>
      <c r="P39" s="27"/>
      <c r="Q39" s="27"/>
      <c r="R39" s="27"/>
      <c r="S39" s="27"/>
      <c r="T39" s="27"/>
      <c r="X39" s="27"/>
      <c r="Y39" s="27"/>
      <c r="Z39" s="27"/>
      <c r="AA39" s="27"/>
      <c r="AB39" s="27"/>
      <c r="AC39" s="27"/>
      <c r="AD39" s="27"/>
      <c r="AH39" s="28"/>
    </row>
    <row r="40" spans="1:34" x14ac:dyDescent="0.25">
      <c r="C40" s="27"/>
      <c r="D40" s="27"/>
      <c r="E40" s="27"/>
      <c r="F40" s="27"/>
      <c r="G40" s="27"/>
      <c r="H40" s="27"/>
      <c r="I40" s="27"/>
      <c r="J40" s="27"/>
      <c r="N40" s="27"/>
      <c r="O40" s="27"/>
      <c r="P40" s="27"/>
      <c r="Q40" s="27"/>
      <c r="R40" s="27"/>
      <c r="S40" s="27"/>
      <c r="T40" s="27"/>
      <c r="X40" s="27"/>
      <c r="Y40" s="27"/>
      <c r="Z40" s="27"/>
      <c r="AA40" s="27"/>
      <c r="AB40" s="27"/>
      <c r="AC40" s="27"/>
      <c r="AD40" s="27"/>
      <c r="AH40" s="28"/>
    </row>
    <row r="41" spans="1:34" x14ac:dyDescent="0.25">
      <c r="C41" s="27"/>
      <c r="D41" s="27"/>
      <c r="E41" s="27"/>
      <c r="F41" s="27"/>
      <c r="G41" s="27"/>
      <c r="H41" s="27"/>
      <c r="I41" s="27"/>
      <c r="J41" s="27"/>
      <c r="N41" s="27"/>
      <c r="O41" s="27"/>
      <c r="P41" s="27"/>
      <c r="Q41" s="27"/>
      <c r="R41" s="27"/>
      <c r="S41" s="27"/>
      <c r="T41" s="27"/>
      <c r="X41" s="27"/>
      <c r="Y41" s="27"/>
      <c r="Z41" s="27"/>
      <c r="AA41" s="27"/>
      <c r="AB41" s="27"/>
      <c r="AC41" s="27"/>
      <c r="AD41" s="27"/>
      <c r="AH41" s="28"/>
    </row>
    <row r="42" spans="1:34" x14ac:dyDescent="0.25">
      <c r="C42" s="27"/>
      <c r="D42" s="27"/>
      <c r="E42" s="27"/>
      <c r="F42" s="27"/>
      <c r="G42" s="27"/>
      <c r="H42" s="27"/>
      <c r="I42" s="27"/>
      <c r="J42" s="27"/>
      <c r="N42" s="27"/>
      <c r="O42" s="27"/>
      <c r="P42" s="27"/>
      <c r="Q42" s="27"/>
      <c r="R42" s="27"/>
      <c r="S42" s="27"/>
      <c r="T42" s="27"/>
      <c r="X42" s="27"/>
      <c r="Y42" s="27"/>
      <c r="Z42" s="27"/>
      <c r="AA42" s="27"/>
      <c r="AB42" s="27"/>
      <c r="AC42" s="27"/>
      <c r="AD42" s="27"/>
      <c r="AH42" s="28"/>
    </row>
    <row r="43" spans="1:34" x14ac:dyDescent="0.25">
      <c r="C43" s="27"/>
      <c r="D43" s="27"/>
      <c r="E43" s="27"/>
      <c r="F43" s="27"/>
      <c r="G43" s="27"/>
      <c r="H43" s="27"/>
      <c r="I43" s="27"/>
      <c r="J43" s="27"/>
      <c r="N43" s="27"/>
      <c r="O43" s="27"/>
      <c r="P43" s="27"/>
      <c r="Q43" s="27"/>
      <c r="R43" s="27"/>
      <c r="S43" s="27"/>
      <c r="T43" s="27"/>
      <c r="X43" s="27"/>
      <c r="Y43" s="27"/>
      <c r="Z43" s="27"/>
      <c r="AA43" s="27"/>
      <c r="AB43" s="27"/>
      <c r="AC43" s="27"/>
      <c r="AD43" s="27"/>
      <c r="AH43" s="28"/>
    </row>
    <row r="44" spans="1:34" x14ac:dyDescent="0.25">
      <c r="C44" s="33"/>
      <c r="D44" s="33"/>
      <c r="E44" s="33"/>
      <c r="F44" s="33"/>
      <c r="G44" s="33"/>
      <c r="H44" s="33"/>
      <c r="I44" s="33"/>
      <c r="J44" s="33"/>
      <c r="N44" s="33"/>
      <c r="O44" s="33"/>
      <c r="P44" s="33"/>
      <c r="Q44" s="33"/>
      <c r="R44" s="33"/>
      <c r="S44" s="33"/>
      <c r="T44" s="33"/>
      <c r="X44" s="33"/>
      <c r="Y44" s="33"/>
      <c r="Z44" s="33"/>
      <c r="AA44" s="33"/>
      <c r="AB44" s="33"/>
      <c r="AC44" s="33"/>
      <c r="AD44" s="33"/>
      <c r="AH44" s="34"/>
    </row>
    <row r="45" spans="1:34" x14ac:dyDescent="0.25">
      <c r="C45" s="27"/>
      <c r="D45" s="27"/>
      <c r="E45" s="27"/>
      <c r="F45" s="27"/>
      <c r="G45" s="27"/>
      <c r="H45" s="27"/>
      <c r="I45" s="27"/>
      <c r="J45" s="27"/>
      <c r="N45" s="27"/>
      <c r="O45" s="27"/>
      <c r="P45" s="27"/>
      <c r="Q45" s="27"/>
      <c r="R45" s="27"/>
      <c r="S45" s="27"/>
      <c r="T45" s="27"/>
      <c r="X45" s="27"/>
      <c r="Y45" s="27"/>
      <c r="Z45" s="27"/>
      <c r="AA45" s="27"/>
      <c r="AB45" s="27"/>
      <c r="AC45" s="27"/>
      <c r="AD45" s="27"/>
      <c r="AH45" s="28"/>
    </row>
    <row r="46" spans="1:34" x14ac:dyDescent="0.25">
      <c r="C46" s="27"/>
      <c r="D46" s="27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T46" s="27"/>
      <c r="X46" s="27"/>
      <c r="Y46" s="27"/>
      <c r="Z46" s="27"/>
      <c r="AA46" s="27"/>
      <c r="AB46" s="27"/>
      <c r="AC46" s="27"/>
      <c r="AD46" s="27"/>
      <c r="AH46" s="28"/>
    </row>
    <row r="47" spans="1:34" x14ac:dyDescent="0.25">
      <c r="C47" s="27"/>
      <c r="D47" s="27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T47" s="27"/>
      <c r="X47" s="27"/>
      <c r="Y47" s="27"/>
      <c r="Z47" s="27"/>
      <c r="AA47" s="27"/>
      <c r="AB47" s="27"/>
      <c r="AC47" s="27"/>
      <c r="AD47" s="27"/>
      <c r="AH47" s="28"/>
    </row>
    <row r="48" spans="1:34" x14ac:dyDescent="0.25">
      <c r="C48" s="25"/>
      <c r="D48" s="25"/>
      <c r="E48" s="25"/>
      <c r="F48" s="25"/>
      <c r="G48" s="25"/>
      <c r="H48" s="25"/>
      <c r="I48" s="25"/>
      <c r="J48" s="25"/>
      <c r="N48" s="25"/>
      <c r="O48" s="25"/>
      <c r="P48" s="25"/>
      <c r="Q48" s="25"/>
      <c r="R48" s="25"/>
      <c r="S48" s="25"/>
      <c r="T48" s="25"/>
      <c r="X48" s="25"/>
      <c r="Y48" s="25"/>
      <c r="Z48" s="25"/>
      <c r="AA48" s="25"/>
      <c r="AB48" s="25"/>
      <c r="AC48" s="25"/>
      <c r="AD48" s="25"/>
      <c r="AH48" s="26"/>
    </row>
    <row r="49" spans="3:34" x14ac:dyDescent="0.25">
      <c r="C49" s="35"/>
      <c r="D49" s="35"/>
      <c r="E49" s="35"/>
      <c r="F49" s="35"/>
      <c r="G49" s="35"/>
      <c r="H49" s="35"/>
      <c r="I49" s="35"/>
      <c r="J49" s="35"/>
      <c r="N49" s="35"/>
      <c r="O49" s="35"/>
      <c r="P49" s="35"/>
      <c r="Q49" s="35"/>
      <c r="R49" s="35"/>
      <c r="S49" s="35"/>
      <c r="T49" s="35"/>
      <c r="X49" s="35"/>
      <c r="Y49" s="35"/>
      <c r="Z49" s="35"/>
      <c r="AA49" s="35"/>
      <c r="AB49" s="35"/>
      <c r="AC49" s="35"/>
      <c r="AD49" s="35"/>
      <c r="AH49" s="36"/>
    </row>
    <row r="50" spans="3:34" x14ac:dyDescent="0.25">
      <c r="C50" s="35"/>
      <c r="D50" s="35"/>
      <c r="E50" s="35"/>
      <c r="F50" s="35"/>
      <c r="G50" s="35"/>
      <c r="H50" s="35"/>
      <c r="I50" s="35"/>
      <c r="J50" s="35"/>
      <c r="N50" s="35"/>
      <c r="O50" s="35"/>
      <c r="P50" s="35"/>
      <c r="Q50" s="35"/>
      <c r="R50" s="35"/>
      <c r="S50" s="35"/>
      <c r="T50" s="35"/>
      <c r="X50" s="35"/>
      <c r="Y50" s="35"/>
      <c r="Z50" s="35"/>
      <c r="AA50" s="35"/>
      <c r="AB50" s="35"/>
      <c r="AC50" s="35"/>
      <c r="AD50" s="35"/>
      <c r="AH50" s="37"/>
    </row>
    <row r="51" spans="3:34" x14ac:dyDescent="0.25">
      <c r="C51" s="35"/>
      <c r="D51" s="35"/>
      <c r="E51" s="35"/>
      <c r="F51" s="35"/>
      <c r="G51" s="35"/>
      <c r="H51" s="35"/>
      <c r="I51" s="35"/>
      <c r="J51" s="35"/>
      <c r="N51" s="35"/>
      <c r="O51" s="35"/>
      <c r="P51" s="35"/>
      <c r="Q51" s="35"/>
      <c r="R51" s="35"/>
      <c r="S51" s="35"/>
      <c r="T51" s="35"/>
      <c r="X51" s="35"/>
      <c r="Y51" s="35"/>
      <c r="Z51" s="35"/>
      <c r="AA51" s="35"/>
      <c r="AB51" s="35"/>
      <c r="AC51" s="35"/>
      <c r="AD51" s="35"/>
      <c r="AH51" s="36"/>
    </row>
    <row r="52" spans="3:34" x14ac:dyDescent="0.25">
      <c r="C52" s="35"/>
      <c r="D52" s="35"/>
      <c r="E52" s="35"/>
      <c r="F52" s="35"/>
      <c r="G52" s="35"/>
      <c r="H52" s="35"/>
      <c r="I52" s="35"/>
      <c r="J52" s="35"/>
      <c r="N52" s="35"/>
      <c r="O52" s="35"/>
      <c r="P52" s="35"/>
      <c r="Q52" s="35"/>
      <c r="R52" s="35"/>
      <c r="S52" s="35"/>
      <c r="T52" s="35"/>
      <c r="X52" s="35"/>
      <c r="Y52" s="35"/>
      <c r="Z52" s="35"/>
      <c r="AA52" s="35"/>
      <c r="AB52" s="35"/>
      <c r="AC52" s="35"/>
      <c r="AD52" s="35"/>
      <c r="AH52" s="37"/>
    </row>
    <row r="53" spans="3:34" x14ac:dyDescent="0.25">
      <c r="C53" s="38"/>
      <c r="D53" s="38"/>
      <c r="E53" s="38"/>
      <c r="F53" s="38"/>
      <c r="G53" s="38"/>
      <c r="H53" s="38"/>
      <c r="I53" s="38"/>
      <c r="J53" s="38"/>
      <c r="N53" s="38"/>
      <c r="O53" s="38"/>
      <c r="P53" s="38"/>
      <c r="Q53" s="38"/>
      <c r="R53" s="38"/>
      <c r="S53" s="38"/>
      <c r="T53" s="38"/>
      <c r="X53" s="38"/>
      <c r="Y53" s="38"/>
      <c r="Z53" s="38"/>
      <c r="AA53" s="38"/>
      <c r="AB53" s="38"/>
      <c r="AC53" s="38"/>
      <c r="AD53" s="38"/>
      <c r="AH53" s="39"/>
    </row>
    <row r="54" spans="3:34" x14ac:dyDescent="0.25">
      <c r="C54" s="35"/>
      <c r="D54" s="35"/>
      <c r="E54" s="35"/>
      <c r="F54" s="35"/>
      <c r="G54" s="35"/>
      <c r="H54" s="35"/>
      <c r="I54" s="35"/>
      <c r="J54" s="40"/>
      <c r="N54" s="35"/>
      <c r="O54" s="35"/>
      <c r="P54" s="35"/>
      <c r="Q54" s="35"/>
      <c r="R54" s="35"/>
      <c r="S54" s="35"/>
      <c r="T54" s="35"/>
      <c r="X54" s="35"/>
      <c r="Y54" s="35"/>
      <c r="Z54" s="35"/>
      <c r="AA54" s="35"/>
      <c r="AB54" s="35"/>
      <c r="AC54" s="35"/>
      <c r="AD54" s="35"/>
      <c r="AH54" s="36"/>
    </row>
    <row r="55" spans="3:34" x14ac:dyDescent="0.25">
      <c r="C55" s="35"/>
      <c r="D55" s="35"/>
      <c r="E55" s="35"/>
      <c r="F55" s="35"/>
      <c r="G55" s="35"/>
      <c r="H55" s="35"/>
      <c r="I55" s="35"/>
      <c r="J55" s="35"/>
      <c r="N55" s="35"/>
      <c r="O55" s="35"/>
      <c r="P55" s="35"/>
      <c r="Q55" s="35"/>
      <c r="R55" s="35"/>
      <c r="S55" s="35"/>
      <c r="T55" s="35"/>
      <c r="X55" s="35"/>
      <c r="Y55" s="35"/>
      <c r="Z55" s="35"/>
      <c r="AA55" s="35"/>
      <c r="AB55" s="35"/>
      <c r="AC55" s="35"/>
      <c r="AD55" s="35"/>
      <c r="AH55" s="41"/>
    </row>
    <row r="56" spans="3:34" x14ac:dyDescent="0.25">
      <c r="C56" s="35"/>
      <c r="D56" s="35"/>
      <c r="E56" s="35"/>
      <c r="F56" s="35"/>
      <c r="G56" s="35"/>
      <c r="H56" s="35"/>
      <c r="I56" s="35"/>
      <c r="J56" s="40"/>
      <c r="N56" s="35"/>
      <c r="O56" s="35"/>
      <c r="P56" s="35"/>
      <c r="Q56" s="35"/>
      <c r="R56" s="35"/>
      <c r="S56" s="35"/>
      <c r="T56" s="35"/>
      <c r="X56" s="35"/>
      <c r="Y56" s="35"/>
      <c r="Z56" s="35"/>
      <c r="AA56" s="35"/>
      <c r="AB56" s="35"/>
      <c r="AC56" s="35"/>
      <c r="AD56" s="35"/>
      <c r="AH56" s="36"/>
    </row>
    <row r="57" spans="3:34" x14ac:dyDescent="0.25">
      <c r="C57" s="35"/>
      <c r="D57" s="35"/>
      <c r="E57" s="35"/>
      <c r="F57" s="35"/>
      <c r="G57" s="35"/>
      <c r="H57" s="35"/>
      <c r="I57" s="35"/>
      <c r="J57" s="35"/>
      <c r="N57" s="35"/>
      <c r="O57" s="35"/>
      <c r="P57" s="35"/>
      <c r="Q57" s="35"/>
      <c r="R57" s="35"/>
      <c r="S57" s="35"/>
      <c r="T57" s="35"/>
      <c r="X57" s="35"/>
      <c r="Y57" s="35"/>
      <c r="Z57" s="35"/>
      <c r="AA57" s="35"/>
      <c r="AB57" s="35"/>
      <c r="AC57" s="35"/>
      <c r="AD57" s="35"/>
      <c r="AH57" s="37"/>
    </row>
    <row r="58" spans="3:34" x14ac:dyDescent="0.25">
      <c r="C58" s="35"/>
      <c r="D58" s="35"/>
      <c r="E58" s="35"/>
      <c r="F58" s="35"/>
      <c r="G58" s="35"/>
      <c r="H58" s="35"/>
      <c r="I58" s="35"/>
      <c r="J58" s="35"/>
      <c r="N58" s="35"/>
      <c r="O58" s="35"/>
      <c r="P58" s="35"/>
      <c r="Q58" s="35"/>
      <c r="R58" s="35"/>
      <c r="S58" s="35"/>
      <c r="T58" s="35"/>
      <c r="X58" s="35"/>
      <c r="Y58" s="35"/>
      <c r="Z58" s="35"/>
      <c r="AA58" s="35"/>
      <c r="AB58" s="35"/>
      <c r="AC58" s="35"/>
      <c r="AD58" s="35"/>
      <c r="AH58" s="37"/>
    </row>
    <row r="59" spans="3:34" x14ac:dyDescent="0.25">
      <c r="C59" s="35"/>
      <c r="D59" s="35"/>
      <c r="E59" s="35"/>
      <c r="F59" s="35"/>
      <c r="G59" s="35"/>
      <c r="H59" s="35"/>
      <c r="I59" s="35"/>
      <c r="J59" s="35"/>
      <c r="N59" s="35"/>
      <c r="O59" s="35"/>
      <c r="P59" s="35"/>
      <c r="Q59" s="35"/>
      <c r="R59" s="35"/>
      <c r="S59" s="35"/>
      <c r="T59" s="35"/>
      <c r="X59" s="35"/>
      <c r="Y59" s="35"/>
      <c r="Z59" s="35"/>
      <c r="AA59" s="35"/>
      <c r="AB59" s="35"/>
      <c r="AC59" s="35"/>
      <c r="AD59" s="35"/>
      <c r="AH59" s="36"/>
    </row>
    <row r="60" spans="3:34" x14ac:dyDescent="0.25">
      <c r="C60" s="35"/>
      <c r="D60" s="35"/>
      <c r="E60" s="35"/>
      <c r="F60" s="35"/>
      <c r="G60" s="35"/>
      <c r="H60" s="35"/>
      <c r="I60" s="35"/>
      <c r="J60" s="35"/>
      <c r="N60" s="35"/>
      <c r="O60" s="35"/>
      <c r="P60" s="35"/>
      <c r="Q60" s="35"/>
      <c r="R60" s="35"/>
      <c r="S60" s="35"/>
      <c r="T60" s="35"/>
      <c r="X60" s="35"/>
      <c r="Y60" s="35"/>
      <c r="Z60" s="35"/>
      <c r="AA60" s="35"/>
      <c r="AB60" s="35"/>
      <c r="AC60" s="35"/>
      <c r="AD60" s="35"/>
      <c r="AH60" s="37"/>
    </row>
    <row r="61" spans="3:34" x14ac:dyDescent="0.25">
      <c r="C61" s="35"/>
      <c r="D61" s="35"/>
      <c r="E61" s="35"/>
      <c r="F61" s="35"/>
      <c r="G61" s="35"/>
      <c r="H61" s="35"/>
      <c r="I61" s="35"/>
      <c r="J61" s="35"/>
      <c r="N61" s="35"/>
      <c r="O61" s="35"/>
      <c r="P61" s="35"/>
      <c r="Q61" s="35"/>
      <c r="R61" s="35"/>
      <c r="S61" s="35"/>
      <c r="T61" s="35"/>
      <c r="X61" s="35"/>
      <c r="Y61" s="35"/>
      <c r="Z61" s="35"/>
      <c r="AA61" s="35"/>
      <c r="AB61" s="35"/>
      <c r="AC61" s="35"/>
      <c r="AD61" s="35"/>
      <c r="AH61" s="37"/>
    </row>
    <row r="62" spans="3:34" x14ac:dyDescent="0.25">
      <c r="C62" s="35"/>
      <c r="D62" s="35"/>
      <c r="E62" s="35"/>
      <c r="F62" s="35"/>
      <c r="G62" s="35"/>
      <c r="H62" s="35"/>
      <c r="I62" s="35"/>
      <c r="J62" s="40"/>
      <c r="N62" s="35"/>
      <c r="O62" s="35"/>
      <c r="P62" s="35"/>
      <c r="Q62" s="35"/>
      <c r="R62" s="35"/>
      <c r="S62" s="35"/>
      <c r="T62" s="35"/>
      <c r="X62" s="35"/>
      <c r="Y62" s="35"/>
      <c r="Z62" s="35"/>
      <c r="AA62" s="35"/>
      <c r="AB62" s="35"/>
      <c r="AC62" s="35"/>
      <c r="AD62" s="35"/>
      <c r="AH62" s="37"/>
    </row>
    <row r="63" spans="3:34" x14ac:dyDescent="0.25">
      <c r="C63" s="35"/>
      <c r="D63" s="35"/>
      <c r="E63" s="35"/>
      <c r="F63" s="35"/>
      <c r="G63" s="35"/>
      <c r="H63" s="35"/>
      <c r="I63" s="35"/>
      <c r="J63" s="35"/>
      <c r="N63" s="35"/>
      <c r="O63" s="35"/>
      <c r="P63" s="35"/>
      <c r="Q63" s="35"/>
      <c r="R63" s="35"/>
      <c r="S63" s="35"/>
      <c r="T63" s="35"/>
      <c r="X63" s="35"/>
      <c r="Y63" s="35"/>
      <c r="Z63" s="35"/>
      <c r="AA63" s="35"/>
      <c r="AB63" s="35"/>
      <c r="AC63" s="35"/>
      <c r="AD63" s="35"/>
      <c r="AH63" s="37"/>
    </row>
    <row r="64" spans="3:34" x14ac:dyDescent="0.25">
      <c r="C64" s="42"/>
      <c r="D64" s="42"/>
      <c r="E64" s="42"/>
      <c r="F64" s="42"/>
      <c r="G64" s="42"/>
      <c r="H64" s="42"/>
      <c r="I64" s="42"/>
      <c r="J64" s="42"/>
      <c r="N64" s="42"/>
      <c r="O64" s="42"/>
      <c r="P64" s="42"/>
      <c r="Q64" s="42"/>
      <c r="R64" s="42"/>
      <c r="S64" s="42"/>
      <c r="T64" s="42"/>
      <c r="X64" s="42"/>
      <c r="Y64" s="42"/>
      <c r="Z64" s="42"/>
      <c r="AA64" s="42"/>
      <c r="AB64" s="42"/>
      <c r="AC64" s="42"/>
      <c r="AD64" s="42"/>
      <c r="AH64" s="43"/>
    </row>
    <row r="65" spans="3:34" x14ac:dyDescent="0.25">
      <c r="C65" s="35"/>
      <c r="D65" s="35"/>
      <c r="E65" s="35"/>
      <c r="F65" s="35"/>
      <c r="G65" s="35"/>
      <c r="H65" s="35"/>
      <c r="I65" s="35"/>
      <c r="J65" s="35"/>
      <c r="N65" s="35"/>
      <c r="O65" s="35"/>
      <c r="P65" s="35"/>
      <c r="Q65" s="35"/>
      <c r="R65" s="35"/>
      <c r="S65" s="35"/>
      <c r="T65" s="35"/>
      <c r="X65" s="35"/>
      <c r="Y65" s="35"/>
      <c r="Z65" s="35"/>
      <c r="AA65" s="35"/>
      <c r="AB65" s="35"/>
      <c r="AC65" s="35"/>
      <c r="AD65" s="35"/>
      <c r="AH65" s="37"/>
    </row>
    <row r="66" spans="3:34" x14ac:dyDescent="0.25">
      <c r="C66" s="25"/>
      <c r="D66" s="25"/>
      <c r="E66" s="25"/>
      <c r="F66" s="25"/>
      <c r="G66" s="25"/>
      <c r="H66" s="25"/>
      <c r="I66" s="25"/>
      <c r="J66" s="25"/>
      <c r="N66" s="25"/>
      <c r="O66" s="25"/>
      <c r="P66" s="25"/>
      <c r="Q66" s="25"/>
      <c r="R66" s="25"/>
      <c r="S66" s="25"/>
      <c r="T66" s="25"/>
      <c r="X66" s="25"/>
      <c r="Y66" s="25"/>
      <c r="Z66" s="25"/>
      <c r="AA66" s="25"/>
      <c r="AB66" s="25"/>
      <c r="AC66" s="25"/>
      <c r="AD66" s="25"/>
      <c r="AH66" s="26"/>
    </row>
    <row r="67" spans="3:34" x14ac:dyDescent="0.25">
      <c r="C67" s="35"/>
      <c r="D67" s="35"/>
      <c r="E67" s="35"/>
      <c r="F67" s="35"/>
      <c r="G67" s="35"/>
      <c r="H67" s="35"/>
      <c r="I67" s="35"/>
      <c r="J67" s="35"/>
      <c r="N67" s="35"/>
      <c r="O67" s="35"/>
      <c r="P67" s="35"/>
      <c r="Q67" s="35"/>
      <c r="R67" s="35"/>
      <c r="S67" s="35"/>
      <c r="T67" s="35"/>
      <c r="X67" s="35"/>
      <c r="Y67" s="35"/>
      <c r="Z67" s="35"/>
      <c r="AA67" s="35"/>
      <c r="AB67" s="35"/>
      <c r="AC67" s="35"/>
      <c r="AD67" s="35"/>
      <c r="AH67" s="37"/>
    </row>
    <row r="68" spans="3:34" x14ac:dyDescent="0.25">
      <c r="C68" s="25"/>
      <c r="D68" s="25"/>
      <c r="E68" s="25"/>
      <c r="F68" s="25"/>
      <c r="G68" s="25"/>
      <c r="H68" s="25"/>
      <c r="I68" s="25"/>
      <c r="J68" s="25"/>
      <c r="N68" s="25"/>
      <c r="O68" s="25"/>
      <c r="P68" s="25"/>
      <c r="Q68" s="25"/>
      <c r="R68" s="25"/>
      <c r="S68" s="25"/>
      <c r="T68" s="25"/>
      <c r="X68" s="25"/>
      <c r="Y68" s="25"/>
      <c r="Z68" s="25"/>
      <c r="AA68" s="25"/>
      <c r="AB68" s="25"/>
      <c r="AC68" s="25"/>
      <c r="AD68" s="25"/>
      <c r="AH68" s="26"/>
    </row>
    <row r="69" spans="3:34" x14ac:dyDescent="0.25">
      <c r="C69" s="35"/>
      <c r="D69" s="35"/>
      <c r="E69" s="35"/>
      <c r="F69" s="35"/>
      <c r="G69" s="35"/>
      <c r="H69" s="35"/>
      <c r="I69" s="35"/>
      <c r="J69" s="35"/>
      <c r="N69" s="35"/>
      <c r="O69" s="35"/>
      <c r="P69" s="35"/>
      <c r="Q69" s="35"/>
      <c r="R69" s="35"/>
      <c r="S69" s="35"/>
      <c r="T69" s="35"/>
      <c r="X69" s="35"/>
      <c r="Y69" s="35"/>
      <c r="Z69" s="35"/>
      <c r="AA69" s="35"/>
      <c r="AB69" s="35"/>
      <c r="AC69" s="35"/>
      <c r="AD69" s="35"/>
      <c r="AH69" s="37"/>
    </row>
    <row r="70" spans="3:34" x14ac:dyDescent="0.25">
      <c r="C70" s="25"/>
      <c r="D70" s="25"/>
      <c r="E70" s="25"/>
      <c r="F70" s="25"/>
      <c r="G70" s="25"/>
      <c r="H70" s="25"/>
      <c r="I70" s="44"/>
      <c r="J70" s="25"/>
      <c r="N70" s="25"/>
      <c r="O70" s="25"/>
      <c r="P70" s="25"/>
      <c r="Q70" s="25"/>
      <c r="R70" s="25"/>
      <c r="S70" s="25"/>
      <c r="T70" s="25"/>
      <c r="X70" s="25"/>
      <c r="Y70" s="25"/>
      <c r="Z70" s="25"/>
      <c r="AA70" s="25"/>
      <c r="AB70" s="25"/>
      <c r="AC70" s="25"/>
      <c r="AD70" s="25"/>
      <c r="AH70" s="26"/>
    </row>
    <row r="71" spans="3:34" x14ac:dyDescent="0.25">
      <c r="C71" s="25"/>
      <c r="D71" s="25"/>
      <c r="E71" s="25"/>
      <c r="F71" s="25"/>
      <c r="G71" s="25"/>
      <c r="H71" s="25"/>
      <c r="I71" s="25"/>
      <c r="J71" s="25"/>
      <c r="N71" s="25"/>
      <c r="O71" s="25"/>
      <c r="P71" s="25"/>
      <c r="Q71" s="25"/>
      <c r="R71" s="25"/>
      <c r="S71" s="25"/>
      <c r="T71" s="25"/>
      <c r="X71" s="25"/>
      <c r="Y71" s="25"/>
      <c r="Z71" s="25"/>
      <c r="AA71" s="25"/>
      <c r="AB71" s="25"/>
      <c r="AC71" s="25"/>
      <c r="AD71" s="25"/>
      <c r="AH71" s="26"/>
    </row>
    <row r="72" spans="3:34" x14ac:dyDescent="0.25">
      <c r="C72" s="35"/>
      <c r="D72" s="35"/>
      <c r="E72" s="35"/>
      <c r="F72" s="35"/>
      <c r="G72" s="35"/>
      <c r="H72" s="35"/>
      <c r="I72" s="35"/>
      <c r="J72" s="35"/>
      <c r="N72" s="35"/>
      <c r="O72" s="35"/>
      <c r="P72" s="35"/>
      <c r="Q72" s="35"/>
      <c r="R72" s="35"/>
      <c r="S72" s="35"/>
      <c r="T72" s="35"/>
      <c r="X72" s="35"/>
      <c r="Y72" s="35"/>
      <c r="Z72" s="35"/>
      <c r="AA72" s="35"/>
      <c r="AB72" s="35"/>
      <c r="AC72" s="35"/>
      <c r="AD72" s="35"/>
      <c r="AH72" s="37"/>
    </row>
    <row r="73" spans="3:34" x14ac:dyDescent="0.25">
      <c r="C73" s="35"/>
      <c r="D73" s="35"/>
      <c r="E73" s="35"/>
      <c r="F73" s="35"/>
      <c r="G73" s="35"/>
      <c r="H73" s="35"/>
      <c r="I73" s="35"/>
      <c r="J73" s="35"/>
      <c r="N73" s="35"/>
      <c r="O73" s="35"/>
      <c r="P73" s="35"/>
      <c r="Q73" s="35"/>
      <c r="R73" s="35"/>
      <c r="S73" s="35"/>
      <c r="T73" s="35"/>
      <c r="X73" s="35"/>
      <c r="Y73" s="35"/>
      <c r="Z73" s="35"/>
      <c r="AA73" s="35"/>
      <c r="AB73" s="35"/>
      <c r="AC73" s="35"/>
      <c r="AD73" s="35"/>
      <c r="AH73" s="37"/>
    </row>
    <row r="74" spans="3:34" x14ac:dyDescent="0.25">
      <c r="C74" s="35"/>
      <c r="D74" s="35"/>
      <c r="E74" s="35"/>
      <c r="F74" s="35"/>
      <c r="G74" s="35"/>
      <c r="H74" s="35"/>
      <c r="I74" s="35"/>
      <c r="J74" s="35"/>
      <c r="N74" s="35"/>
      <c r="O74" s="35"/>
      <c r="P74" s="35"/>
      <c r="Q74" s="35"/>
      <c r="R74" s="35"/>
      <c r="S74" s="35"/>
      <c r="T74" s="35"/>
      <c r="X74" s="35"/>
      <c r="Y74" s="35"/>
      <c r="Z74" s="35"/>
      <c r="AA74" s="35"/>
      <c r="AB74" s="35"/>
      <c r="AC74" s="35"/>
      <c r="AD74" s="35"/>
      <c r="AH74" s="37"/>
    </row>
    <row r="75" spans="3:34" x14ac:dyDescent="0.25">
      <c r="C75" s="35"/>
      <c r="D75" s="35"/>
      <c r="E75" s="35"/>
      <c r="F75" s="35"/>
      <c r="G75" s="35"/>
      <c r="H75" s="35"/>
      <c r="I75" s="35"/>
      <c r="J75" s="35"/>
      <c r="N75" s="35"/>
      <c r="O75" s="35"/>
      <c r="P75" s="35"/>
      <c r="Q75" s="35"/>
      <c r="R75" s="35"/>
      <c r="S75" s="35"/>
      <c r="T75" s="35"/>
      <c r="X75" s="35"/>
      <c r="Y75" s="35"/>
      <c r="Z75" s="35"/>
      <c r="AA75" s="35"/>
      <c r="AB75" s="35"/>
      <c r="AC75" s="35"/>
      <c r="AD75" s="35"/>
      <c r="AH75" s="37"/>
    </row>
    <row r="76" spans="3:34" x14ac:dyDescent="0.25">
      <c r="C76" s="35"/>
      <c r="D76" s="35"/>
      <c r="E76" s="35"/>
      <c r="F76" s="35"/>
      <c r="G76" s="35"/>
      <c r="H76" s="35"/>
      <c r="I76" s="35"/>
      <c r="J76" s="35"/>
      <c r="N76" s="35"/>
      <c r="O76" s="35"/>
      <c r="P76" s="35"/>
      <c r="Q76" s="35"/>
      <c r="R76" s="35"/>
      <c r="S76" s="35"/>
      <c r="T76" s="35"/>
      <c r="X76" s="35"/>
      <c r="Y76" s="35"/>
      <c r="Z76" s="35"/>
      <c r="AA76" s="35"/>
      <c r="AB76" s="45"/>
      <c r="AC76" s="35"/>
      <c r="AD76" s="35"/>
      <c r="AH76" s="37"/>
    </row>
    <row r="77" spans="3:34" x14ac:dyDescent="0.25">
      <c r="C77" s="35"/>
      <c r="D77" s="35"/>
      <c r="E77" s="35"/>
      <c r="F77" s="35"/>
      <c r="G77" s="35"/>
      <c r="H77" s="35"/>
      <c r="I77" s="35"/>
      <c r="J77" s="35"/>
      <c r="N77" s="35"/>
      <c r="O77" s="35"/>
      <c r="P77" s="35"/>
      <c r="Q77" s="35"/>
      <c r="R77" s="35"/>
      <c r="S77" s="35"/>
      <c r="T77" s="35"/>
      <c r="X77" s="35"/>
      <c r="Y77" s="35"/>
      <c r="Z77" s="35"/>
      <c r="AA77" s="35"/>
      <c r="AB77" s="35"/>
      <c r="AC77" s="35"/>
      <c r="AD77" s="35"/>
      <c r="AH77" s="37"/>
    </row>
    <row r="78" spans="3:34" x14ac:dyDescent="0.25">
      <c r="C78" s="35"/>
      <c r="D78" s="35"/>
      <c r="E78" s="35"/>
      <c r="F78" s="35"/>
      <c r="G78" s="35"/>
      <c r="H78" s="35"/>
      <c r="I78" s="35"/>
      <c r="J78" s="35"/>
      <c r="N78" s="35"/>
      <c r="O78" s="35"/>
      <c r="P78" s="35"/>
      <c r="Q78" s="35"/>
      <c r="R78" s="35"/>
      <c r="S78" s="35"/>
      <c r="T78" s="35"/>
      <c r="X78" s="35"/>
      <c r="Y78" s="35"/>
      <c r="Z78" s="35"/>
      <c r="AA78" s="35"/>
      <c r="AB78" s="35"/>
      <c r="AC78" s="35"/>
      <c r="AD78" s="35"/>
      <c r="AH78" s="37"/>
    </row>
    <row r="79" spans="3:34" x14ac:dyDescent="0.25">
      <c r="C79" s="35"/>
      <c r="D79" s="35"/>
      <c r="E79" s="35"/>
      <c r="F79" s="35"/>
      <c r="G79" s="35"/>
      <c r="H79" s="35"/>
      <c r="I79" s="35"/>
      <c r="J79" s="35"/>
      <c r="N79" s="35"/>
      <c r="O79" s="35"/>
      <c r="P79" s="35"/>
      <c r="Q79" s="35"/>
      <c r="R79" s="35"/>
      <c r="S79" s="35"/>
      <c r="T79" s="35"/>
      <c r="X79" s="35"/>
      <c r="Y79" s="35"/>
      <c r="Z79" s="35"/>
      <c r="AA79" s="35"/>
      <c r="AB79" s="35"/>
      <c r="AC79" s="35"/>
      <c r="AD79" s="35"/>
      <c r="AH79" s="37"/>
    </row>
    <row r="80" spans="3:34" x14ac:dyDescent="0.25">
      <c r="C80" s="35"/>
      <c r="D80" s="35"/>
      <c r="E80" s="35"/>
      <c r="F80" s="35"/>
      <c r="G80" s="35"/>
      <c r="H80" s="35"/>
      <c r="I80" s="35"/>
      <c r="J80" s="35"/>
      <c r="N80" s="35"/>
      <c r="O80" s="35"/>
      <c r="P80" s="35"/>
      <c r="Q80" s="35"/>
      <c r="R80" s="35"/>
      <c r="S80" s="35"/>
      <c r="T80" s="35"/>
      <c r="X80" s="35"/>
      <c r="Y80" s="35"/>
      <c r="Z80" s="35"/>
      <c r="AA80" s="35"/>
      <c r="AB80" s="35"/>
      <c r="AC80" s="35"/>
      <c r="AD80" s="35"/>
      <c r="AH80" s="37"/>
    </row>
    <row r="81" spans="3:34" x14ac:dyDescent="0.25">
      <c r="C81" s="35"/>
      <c r="D81" s="35"/>
      <c r="E81" s="35"/>
      <c r="F81" s="35"/>
      <c r="G81" s="35"/>
      <c r="H81" s="35"/>
      <c r="I81" s="35"/>
      <c r="J81" s="35"/>
      <c r="N81" s="35"/>
      <c r="O81" s="35"/>
      <c r="P81" s="35"/>
      <c r="Q81" s="35"/>
      <c r="R81" s="35"/>
      <c r="S81" s="35"/>
      <c r="T81" s="35"/>
      <c r="X81" s="35"/>
      <c r="Y81" s="35"/>
      <c r="Z81" s="35"/>
      <c r="AA81" s="35"/>
      <c r="AB81" s="35"/>
      <c r="AC81" s="35"/>
      <c r="AD81" s="35"/>
      <c r="AH81" s="37"/>
    </row>
    <row r="82" spans="3:34" x14ac:dyDescent="0.25">
      <c r="C82" s="35"/>
      <c r="D82" s="35"/>
      <c r="E82" s="35"/>
      <c r="F82" s="35"/>
      <c r="G82" s="35"/>
      <c r="H82" s="35"/>
      <c r="I82" s="35"/>
      <c r="J82" s="35"/>
      <c r="N82" s="35"/>
      <c r="O82" s="35"/>
      <c r="P82" s="35"/>
      <c r="Q82" s="35"/>
      <c r="R82" s="35"/>
      <c r="S82" s="35"/>
      <c r="T82" s="35"/>
      <c r="X82" s="35"/>
      <c r="Y82" s="35"/>
      <c r="Z82" s="35"/>
      <c r="AA82" s="35"/>
      <c r="AB82" s="35"/>
      <c r="AC82" s="35"/>
      <c r="AD82" s="35"/>
      <c r="AH82" s="37"/>
    </row>
    <row r="83" spans="3:34" x14ac:dyDescent="0.25">
      <c r="C83" s="35"/>
      <c r="D83" s="35"/>
      <c r="E83" s="35"/>
      <c r="F83" s="35"/>
      <c r="G83" s="35"/>
      <c r="H83" s="35"/>
      <c r="I83" s="35"/>
      <c r="J83" s="35"/>
      <c r="N83" s="35"/>
      <c r="O83" s="35"/>
      <c r="P83" s="35"/>
      <c r="Q83" s="35"/>
      <c r="R83" s="35"/>
      <c r="S83" s="35"/>
      <c r="T83" s="35"/>
      <c r="X83" s="35"/>
      <c r="Y83" s="35"/>
      <c r="Z83" s="35"/>
      <c r="AA83" s="35"/>
      <c r="AB83" s="35"/>
      <c r="AC83" s="35"/>
      <c r="AD83" s="35"/>
      <c r="AH83" s="46"/>
    </row>
    <row r="84" spans="3:34" x14ac:dyDescent="0.25">
      <c r="C84" s="25"/>
      <c r="D84" s="25"/>
      <c r="E84" s="25"/>
      <c r="F84" s="25"/>
      <c r="G84" s="25"/>
      <c r="H84" s="25"/>
      <c r="I84" s="25"/>
      <c r="J84" s="25"/>
      <c r="N84" s="25"/>
      <c r="O84" s="25"/>
      <c r="P84" s="25"/>
      <c r="Q84" s="25"/>
      <c r="R84" s="25"/>
      <c r="S84" s="25"/>
      <c r="T84" s="25"/>
      <c r="X84" s="25"/>
      <c r="Y84" s="25"/>
      <c r="Z84" s="25"/>
      <c r="AA84" s="25"/>
      <c r="AB84" s="25"/>
      <c r="AC84" s="25"/>
      <c r="AD84" s="25"/>
      <c r="AH84" s="26"/>
    </row>
    <row r="85" spans="3:34" x14ac:dyDescent="0.25">
      <c r="C85" s="27"/>
      <c r="D85" s="27"/>
      <c r="E85" s="27"/>
      <c r="F85" s="27"/>
      <c r="G85" s="27"/>
      <c r="H85" s="27"/>
      <c r="I85" s="27"/>
      <c r="J85" s="27"/>
      <c r="N85" s="27"/>
      <c r="O85" s="27"/>
      <c r="P85" s="27"/>
      <c r="Q85" s="27"/>
      <c r="R85" s="27"/>
      <c r="S85" s="27"/>
      <c r="T85" s="27"/>
      <c r="X85" s="27"/>
      <c r="Y85" s="27"/>
      <c r="Z85" s="27"/>
      <c r="AA85" s="27"/>
      <c r="AB85" s="27"/>
      <c r="AC85" s="27"/>
      <c r="AD85" s="27"/>
      <c r="AH85" s="28"/>
    </row>
    <row r="86" spans="3:34" x14ac:dyDescent="0.25">
      <c r="C86" s="27"/>
      <c r="D86" s="27"/>
      <c r="E86" s="27"/>
      <c r="F86" s="27"/>
      <c r="G86" s="27"/>
      <c r="H86" s="27"/>
      <c r="I86" s="27"/>
      <c r="J86" s="27"/>
      <c r="N86" s="27"/>
      <c r="O86" s="27"/>
      <c r="P86" s="27"/>
      <c r="Q86" s="27"/>
      <c r="R86" s="27"/>
      <c r="S86" s="27"/>
      <c r="T86" s="27"/>
      <c r="X86" s="27"/>
      <c r="Y86" s="27"/>
      <c r="Z86" s="27"/>
      <c r="AA86" s="27"/>
      <c r="AB86" s="27"/>
      <c r="AC86" s="27"/>
      <c r="AD86" s="27"/>
      <c r="AH86" s="28"/>
    </row>
    <row r="87" spans="3:34" x14ac:dyDescent="0.25">
      <c r="C87" s="27"/>
      <c r="D87" s="27"/>
      <c r="E87" s="27"/>
      <c r="F87" s="27"/>
      <c r="G87" s="27"/>
      <c r="H87" s="27"/>
      <c r="I87" s="27"/>
      <c r="J87" s="27"/>
      <c r="N87" s="27"/>
      <c r="O87" s="27"/>
      <c r="P87" s="27"/>
      <c r="Q87" s="27"/>
      <c r="R87" s="27"/>
      <c r="S87" s="27"/>
      <c r="T87" s="27"/>
      <c r="X87" s="27"/>
      <c r="Y87" s="27"/>
      <c r="Z87" s="27"/>
      <c r="AA87" s="27"/>
      <c r="AB87" s="27"/>
      <c r="AC87" s="27"/>
      <c r="AD87" s="27"/>
      <c r="AH87" s="28"/>
    </row>
    <row r="88" spans="3:34" x14ac:dyDescent="0.25">
      <c r="C88" s="27"/>
      <c r="D88" s="27"/>
      <c r="E88" s="27"/>
      <c r="F88" s="27"/>
      <c r="G88" s="27"/>
      <c r="H88" s="27"/>
      <c r="I88" s="27"/>
      <c r="J88" s="27"/>
      <c r="N88" s="27"/>
      <c r="O88" s="27"/>
      <c r="P88" s="27"/>
      <c r="Q88" s="27"/>
      <c r="R88" s="27"/>
      <c r="S88" s="27"/>
      <c r="T88" s="27"/>
      <c r="X88" s="27"/>
      <c r="Y88" s="27"/>
      <c r="Z88" s="27"/>
      <c r="AA88" s="27"/>
      <c r="AB88" s="27"/>
      <c r="AC88" s="27"/>
      <c r="AD88" s="27"/>
      <c r="AH88" s="29"/>
    </row>
    <row r="89" spans="3:34" x14ac:dyDescent="0.25">
      <c r="C89" s="27"/>
      <c r="D89" s="27"/>
      <c r="E89" s="27"/>
      <c r="F89" s="27"/>
      <c r="G89" s="27"/>
      <c r="H89" s="27"/>
      <c r="I89" s="27"/>
      <c r="J89" s="27"/>
      <c r="N89" s="27"/>
      <c r="O89" s="27"/>
      <c r="P89" s="27"/>
      <c r="Q89" s="27"/>
      <c r="R89" s="27"/>
      <c r="S89" s="27"/>
      <c r="T89" s="27"/>
      <c r="X89" s="27"/>
      <c r="Y89" s="27"/>
      <c r="Z89" s="27"/>
      <c r="AA89" s="27"/>
      <c r="AB89" s="27"/>
      <c r="AC89" s="27"/>
      <c r="AD89" s="27"/>
      <c r="AH89" s="28"/>
    </row>
    <row r="90" spans="3:34" x14ac:dyDescent="0.25">
      <c r="C90" s="38"/>
      <c r="D90" s="25"/>
      <c r="E90" s="25"/>
      <c r="F90" s="25"/>
      <c r="G90" s="25"/>
      <c r="H90" s="25"/>
      <c r="I90" s="25"/>
      <c r="J90" s="25"/>
      <c r="N90" s="25"/>
      <c r="O90" s="25"/>
      <c r="P90" s="25"/>
      <c r="Q90" s="25"/>
      <c r="R90" s="25"/>
      <c r="S90" s="25"/>
      <c r="T90" s="25"/>
      <c r="X90" s="25"/>
      <c r="Y90" s="25"/>
      <c r="Z90" s="25"/>
      <c r="AA90" s="25"/>
      <c r="AB90" s="25"/>
      <c r="AC90" s="25"/>
      <c r="AD90" s="25"/>
      <c r="AH90" s="26"/>
    </row>
    <row r="91" spans="3:34" x14ac:dyDescent="0.25">
      <c r="C91" s="27"/>
      <c r="D91" s="27"/>
      <c r="E91" s="27"/>
      <c r="F91" s="27"/>
      <c r="G91" s="27"/>
      <c r="H91" s="27"/>
      <c r="I91" s="27"/>
      <c r="J91" s="27"/>
      <c r="N91" s="27"/>
      <c r="O91" s="27"/>
      <c r="P91" s="27"/>
      <c r="Q91" s="27"/>
      <c r="R91" s="27"/>
      <c r="S91" s="27"/>
      <c r="T91" s="27"/>
      <c r="X91" s="27"/>
      <c r="Y91" s="27"/>
      <c r="Z91" s="27"/>
      <c r="AA91" s="27"/>
      <c r="AB91" s="27"/>
      <c r="AC91" s="27"/>
      <c r="AD91" s="27"/>
      <c r="AH91" s="28"/>
    </row>
    <row r="92" spans="3:34" x14ac:dyDescent="0.25">
      <c r="C92" s="27"/>
      <c r="D92" s="27"/>
      <c r="E92" s="27"/>
      <c r="F92" s="27"/>
      <c r="G92" s="27"/>
      <c r="H92" s="27"/>
      <c r="I92" s="27"/>
      <c r="J92" s="27"/>
      <c r="N92" s="27"/>
      <c r="O92" s="27"/>
      <c r="P92" s="27"/>
      <c r="Q92" s="27"/>
      <c r="R92" s="27"/>
      <c r="S92" s="27"/>
      <c r="T92" s="27"/>
      <c r="X92" s="27"/>
      <c r="Y92" s="27"/>
      <c r="Z92" s="27"/>
      <c r="AA92" s="27"/>
      <c r="AB92" s="27"/>
      <c r="AC92" s="27"/>
      <c r="AD92" s="27"/>
      <c r="AH92" s="28"/>
    </row>
    <row r="93" spans="3:34" x14ac:dyDescent="0.25">
      <c r="C93" s="27"/>
      <c r="D93" s="27"/>
      <c r="E93" s="27"/>
      <c r="F93" s="27"/>
      <c r="G93" s="27"/>
      <c r="H93" s="27"/>
      <c r="I93" s="27"/>
      <c r="J93" s="27"/>
      <c r="N93" s="27"/>
      <c r="O93" s="27"/>
      <c r="P93" s="27"/>
      <c r="Q93" s="27"/>
      <c r="R93" s="27"/>
      <c r="S93" s="27"/>
      <c r="T93" s="27"/>
      <c r="X93" s="27"/>
      <c r="Y93" s="27"/>
      <c r="Z93" s="27"/>
      <c r="AA93" s="27"/>
      <c r="AB93" s="27"/>
      <c r="AC93" s="27"/>
      <c r="AD93" s="27"/>
      <c r="AH93" s="28"/>
    </row>
    <row r="94" spans="3:34" x14ac:dyDescent="0.25">
      <c r="C94" s="27"/>
      <c r="D94" s="27"/>
      <c r="E94" s="27"/>
      <c r="F94" s="27"/>
      <c r="G94" s="27"/>
      <c r="H94" s="27"/>
      <c r="I94" s="27"/>
      <c r="J94" s="27"/>
      <c r="N94" s="27"/>
      <c r="O94" s="27"/>
      <c r="P94" s="27"/>
      <c r="Q94" s="27"/>
      <c r="R94" s="27"/>
      <c r="S94" s="27"/>
      <c r="T94" s="27"/>
      <c r="X94" s="27"/>
      <c r="Y94" s="27"/>
      <c r="Z94" s="27"/>
      <c r="AA94" s="27"/>
      <c r="AB94" s="27"/>
      <c r="AC94" s="27"/>
      <c r="AD94" s="27"/>
      <c r="AH94" s="28"/>
    </row>
    <row r="95" spans="3:34" x14ac:dyDescent="0.25">
      <c r="C95" s="27"/>
      <c r="D95" s="27"/>
      <c r="E95" s="27"/>
      <c r="F95" s="27"/>
      <c r="G95" s="27"/>
      <c r="H95" s="27"/>
      <c r="I95" s="27"/>
      <c r="J95" s="27"/>
      <c r="N95" s="27"/>
      <c r="O95" s="27"/>
      <c r="P95" s="27"/>
      <c r="Q95" s="27"/>
      <c r="R95" s="27"/>
      <c r="S95" s="27"/>
      <c r="T95" s="27"/>
      <c r="X95" s="27"/>
      <c r="Y95" s="27"/>
      <c r="Z95" s="27"/>
      <c r="AA95" s="27"/>
      <c r="AB95" s="27"/>
      <c r="AC95" s="27"/>
      <c r="AD95" s="27"/>
      <c r="AH95" s="28"/>
    </row>
    <row r="96" spans="3:34" x14ac:dyDescent="0.25">
      <c r="C96" s="27"/>
      <c r="D96" s="27"/>
      <c r="E96" s="27"/>
      <c r="F96" s="27"/>
      <c r="G96" s="27"/>
      <c r="H96" s="27"/>
      <c r="I96" s="27"/>
      <c r="J96" s="27"/>
      <c r="N96" s="27"/>
      <c r="O96" s="27"/>
      <c r="P96" s="27"/>
      <c r="Q96" s="27"/>
      <c r="R96" s="27"/>
      <c r="S96" s="27"/>
      <c r="T96" s="27"/>
      <c r="X96" s="27"/>
      <c r="Y96" s="27"/>
      <c r="Z96" s="27"/>
      <c r="AA96" s="27"/>
      <c r="AB96" s="27"/>
      <c r="AC96" s="27"/>
      <c r="AD96" s="27"/>
      <c r="AH96" s="29"/>
    </row>
    <row r="97" spans="3:34" x14ac:dyDescent="0.25">
      <c r="C97" s="27"/>
      <c r="D97" s="27"/>
      <c r="E97" s="27"/>
      <c r="F97" s="27"/>
      <c r="G97" s="27"/>
      <c r="H97" s="27"/>
      <c r="I97" s="27"/>
      <c r="J97" s="27"/>
      <c r="N97" s="27"/>
      <c r="O97" s="27"/>
      <c r="P97" s="27"/>
      <c r="Q97" s="27"/>
      <c r="R97" s="27"/>
      <c r="S97" s="27"/>
      <c r="T97" s="27"/>
      <c r="X97" s="27"/>
      <c r="Y97" s="27"/>
      <c r="Z97" s="27"/>
      <c r="AA97" s="27"/>
      <c r="AB97" s="27"/>
      <c r="AC97" s="27"/>
      <c r="AD97" s="27"/>
      <c r="AH97" s="28"/>
    </row>
    <row r="98" spans="3:34" x14ac:dyDescent="0.25">
      <c r="C98" s="27"/>
      <c r="D98" s="27"/>
      <c r="E98" s="27"/>
      <c r="F98" s="27"/>
      <c r="G98" s="27"/>
      <c r="H98" s="27"/>
      <c r="I98" s="27"/>
      <c r="J98" s="27"/>
      <c r="N98" s="27"/>
      <c r="O98" s="27"/>
      <c r="P98" s="27"/>
      <c r="Q98" s="27"/>
      <c r="R98" s="27"/>
      <c r="S98" s="27"/>
      <c r="T98" s="27"/>
      <c r="X98" s="27"/>
      <c r="Y98" s="27"/>
      <c r="Z98" s="27"/>
      <c r="AA98" s="27"/>
      <c r="AB98" s="27"/>
      <c r="AC98" s="27"/>
      <c r="AD98" s="27"/>
      <c r="AH98" s="28"/>
    </row>
    <row r="99" spans="3:34" x14ac:dyDescent="0.25">
      <c r="C99" s="27"/>
      <c r="D99" s="27"/>
      <c r="E99" s="27"/>
      <c r="F99" s="27"/>
      <c r="G99" s="27"/>
      <c r="H99" s="27"/>
      <c r="I99" s="27"/>
      <c r="J99" s="27"/>
      <c r="N99" s="27"/>
      <c r="O99" s="27"/>
      <c r="P99" s="27"/>
      <c r="Q99" s="27"/>
      <c r="R99" s="27"/>
      <c r="S99" s="27"/>
      <c r="T99" s="27"/>
      <c r="X99" s="27"/>
      <c r="Y99" s="27"/>
      <c r="Z99" s="27"/>
      <c r="AA99" s="27"/>
      <c r="AB99" s="27"/>
      <c r="AC99" s="27"/>
      <c r="AD99" s="27"/>
      <c r="AH99" s="28"/>
    </row>
    <row r="100" spans="3:34" x14ac:dyDescent="0.25">
      <c r="C100" s="27"/>
      <c r="D100" s="27"/>
      <c r="E100" s="27"/>
      <c r="F100" s="27"/>
      <c r="G100" s="27"/>
      <c r="H100" s="27"/>
      <c r="I100" s="27"/>
      <c r="J100" s="27"/>
      <c r="N100" s="27"/>
      <c r="O100" s="27"/>
      <c r="P100" s="27"/>
      <c r="Q100" s="27"/>
      <c r="R100" s="27"/>
      <c r="S100" s="27"/>
      <c r="T100" s="27"/>
      <c r="X100" s="27"/>
      <c r="Y100" s="27"/>
      <c r="Z100" s="27"/>
      <c r="AA100" s="27"/>
      <c r="AB100" s="27"/>
      <c r="AC100" s="27"/>
      <c r="AD100" s="27"/>
      <c r="AH100" s="28"/>
    </row>
    <row r="101" spans="3:34" x14ac:dyDescent="0.25">
      <c r="C101" s="27"/>
      <c r="D101" s="27"/>
      <c r="E101" s="27"/>
      <c r="F101" s="27"/>
      <c r="G101" s="27"/>
      <c r="H101" s="27"/>
      <c r="I101" s="27"/>
      <c r="J101" s="27"/>
      <c r="N101" s="27"/>
      <c r="O101" s="27"/>
      <c r="P101" s="27"/>
      <c r="Q101" s="27"/>
      <c r="R101" s="27"/>
      <c r="S101" s="27"/>
      <c r="T101" s="27"/>
      <c r="X101" s="27"/>
      <c r="Y101" s="27"/>
      <c r="Z101" s="27"/>
      <c r="AA101" s="27"/>
      <c r="AB101" s="27"/>
      <c r="AC101" s="27"/>
      <c r="AD101" s="27"/>
      <c r="AH101" s="28"/>
    </row>
    <row r="102" spans="3:34" x14ac:dyDescent="0.25">
      <c r="C102" s="35"/>
      <c r="D102" s="35"/>
      <c r="E102" s="35"/>
      <c r="F102" s="35"/>
      <c r="G102" s="35"/>
      <c r="H102" s="35"/>
      <c r="I102" s="35"/>
      <c r="J102" s="35"/>
      <c r="N102" s="35"/>
      <c r="O102" s="35"/>
      <c r="P102" s="35"/>
      <c r="Q102" s="35"/>
      <c r="R102" s="35"/>
      <c r="S102" s="35"/>
      <c r="T102" s="35"/>
      <c r="X102" s="35"/>
      <c r="Y102" s="35"/>
      <c r="Z102" s="35"/>
      <c r="AA102" s="35"/>
      <c r="AB102" s="35"/>
      <c r="AC102" s="35"/>
      <c r="AD102" s="35"/>
      <c r="AH102" s="47"/>
    </row>
    <row r="103" spans="3:34" x14ac:dyDescent="0.25">
      <c r="C103" s="27"/>
      <c r="D103" s="27"/>
      <c r="E103" s="27"/>
      <c r="F103" s="27"/>
      <c r="G103" s="27"/>
      <c r="H103" s="27"/>
      <c r="I103" s="27"/>
      <c r="J103" s="27"/>
      <c r="N103" s="27"/>
      <c r="O103" s="27"/>
      <c r="P103" s="27"/>
      <c r="Q103" s="27"/>
      <c r="R103" s="27"/>
      <c r="S103" s="27"/>
      <c r="T103" s="27"/>
      <c r="X103" s="27"/>
      <c r="Y103" s="27"/>
      <c r="Z103" s="27"/>
      <c r="AA103" s="27"/>
      <c r="AB103" s="27"/>
      <c r="AC103" s="27"/>
      <c r="AD103" s="27"/>
      <c r="AH103" s="28"/>
    </row>
    <row r="104" spans="3:34" x14ac:dyDescent="0.25">
      <c r="C104" s="27"/>
      <c r="D104" s="27"/>
      <c r="E104" s="27"/>
      <c r="F104" s="27"/>
      <c r="G104" s="27"/>
      <c r="H104" s="27"/>
      <c r="I104" s="27"/>
      <c r="J104" s="27"/>
      <c r="N104" s="27"/>
      <c r="O104" s="27"/>
      <c r="P104" s="27"/>
      <c r="Q104" s="27"/>
      <c r="R104" s="27"/>
      <c r="S104" s="27"/>
      <c r="T104" s="27"/>
      <c r="X104" s="27"/>
      <c r="Y104" s="27"/>
      <c r="Z104" s="27"/>
      <c r="AA104" s="27"/>
      <c r="AB104" s="27"/>
      <c r="AC104" s="27"/>
      <c r="AD104" s="27"/>
      <c r="AH104" s="28"/>
    </row>
    <row r="105" spans="3:34" x14ac:dyDescent="0.25">
      <c r="C105" s="27"/>
      <c r="D105" s="27"/>
      <c r="E105" s="27"/>
      <c r="F105" s="27"/>
      <c r="G105" s="27"/>
      <c r="H105" s="27"/>
      <c r="I105" s="27"/>
      <c r="J105" s="27"/>
      <c r="N105" s="27"/>
      <c r="O105" s="27"/>
      <c r="P105" s="27"/>
      <c r="Q105" s="27"/>
      <c r="R105" s="27"/>
      <c r="S105" s="27"/>
      <c r="T105" s="27"/>
      <c r="X105" s="27"/>
      <c r="Y105" s="27"/>
      <c r="Z105" s="27"/>
      <c r="AA105" s="27"/>
      <c r="AB105" s="27"/>
      <c r="AC105" s="27"/>
      <c r="AD105" s="27"/>
      <c r="AH105" s="28"/>
    </row>
    <row r="106" spans="3:34" x14ac:dyDescent="0.25">
      <c r="C106" s="27"/>
      <c r="D106" s="27"/>
      <c r="E106" s="27"/>
      <c r="F106" s="27"/>
      <c r="G106" s="27"/>
      <c r="H106" s="27"/>
      <c r="I106" s="27"/>
      <c r="J106" s="27"/>
      <c r="N106" s="27"/>
      <c r="O106" s="27"/>
      <c r="P106" s="27"/>
      <c r="Q106" s="27"/>
      <c r="R106" s="27"/>
      <c r="S106" s="27"/>
      <c r="T106" s="27"/>
      <c r="X106" s="27"/>
      <c r="Y106" s="27"/>
      <c r="Z106" s="27"/>
      <c r="AA106" s="27"/>
      <c r="AB106" s="27"/>
      <c r="AC106" s="27"/>
      <c r="AD106" s="27"/>
      <c r="AH106" s="28"/>
    </row>
    <row r="107" spans="3:34" x14ac:dyDescent="0.25">
      <c r="C107" s="27"/>
      <c r="D107" s="27"/>
      <c r="E107" s="27"/>
      <c r="F107" s="27"/>
      <c r="G107" s="27"/>
      <c r="H107" s="27"/>
      <c r="I107" s="27"/>
      <c r="J107" s="27"/>
      <c r="N107" s="27"/>
      <c r="O107" s="27"/>
      <c r="P107" s="27"/>
      <c r="Q107" s="27"/>
      <c r="R107" s="27"/>
      <c r="S107" s="27"/>
      <c r="T107" s="27"/>
      <c r="X107" s="27"/>
      <c r="Y107" s="27"/>
      <c r="Z107" s="27"/>
      <c r="AA107" s="27"/>
      <c r="AB107" s="27"/>
      <c r="AC107" s="27"/>
      <c r="AD107" s="27"/>
      <c r="AH107" s="28"/>
    </row>
    <row r="108" spans="3:34" x14ac:dyDescent="0.25">
      <c r="C108" s="27"/>
      <c r="D108" s="27"/>
      <c r="E108" s="27"/>
      <c r="F108" s="27"/>
      <c r="G108" s="27"/>
      <c r="H108" s="27"/>
      <c r="I108" s="27"/>
      <c r="J108" s="27"/>
      <c r="N108" s="27"/>
      <c r="O108" s="27"/>
      <c r="P108" s="27"/>
      <c r="Q108" s="27"/>
      <c r="R108" s="27"/>
      <c r="S108" s="27"/>
      <c r="T108" s="27"/>
      <c r="X108" s="27"/>
      <c r="Y108" s="27"/>
      <c r="Z108" s="27"/>
      <c r="AA108" s="27"/>
      <c r="AB108" s="27"/>
      <c r="AC108" s="27"/>
      <c r="AD108" s="27"/>
      <c r="AH108" s="28"/>
    </row>
    <row r="109" spans="3:34" x14ac:dyDescent="0.25">
      <c r="C109" s="35"/>
      <c r="D109" s="35"/>
      <c r="E109" s="27"/>
      <c r="F109" s="27"/>
      <c r="G109" s="27"/>
      <c r="H109" s="27"/>
      <c r="I109" s="27"/>
      <c r="J109" s="27"/>
      <c r="N109" s="35"/>
      <c r="O109" s="27"/>
      <c r="P109" s="27"/>
      <c r="Q109" s="27"/>
      <c r="R109" s="27"/>
      <c r="S109" s="27"/>
      <c r="T109" s="27"/>
      <c r="X109" s="35"/>
      <c r="Y109" s="35"/>
      <c r="Z109" s="35"/>
      <c r="AA109" s="35"/>
      <c r="AB109" s="35"/>
      <c r="AC109" s="35"/>
      <c r="AD109" s="35"/>
      <c r="AH109" s="47"/>
    </row>
    <row r="110" spans="3:34" x14ac:dyDescent="0.25">
      <c r="C110" s="27"/>
      <c r="D110" s="27"/>
      <c r="E110" s="27"/>
      <c r="F110" s="27"/>
      <c r="G110" s="27"/>
      <c r="H110" s="27"/>
      <c r="I110" s="27"/>
      <c r="J110" s="27"/>
      <c r="N110" s="27"/>
      <c r="O110" s="27"/>
      <c r="P110" s="27"/>
      <c r="Q110" s="27"/>
      <c r="R110" s="27"/>
      <c r="S110" s="27"/>
      <c r="T110" s="27"/>
      <c r="X110" s="27"/>
      <c r="Y110" s="27"/>
      <c r="Z110" s="27"/>
      <c r="AA110" s="27"/>
      <c r="AB110" s="27"/>
      <c r="AC110" s="27"/>
      <c r="AD110" s="27"/>
      <c r="AH110" s="28"/>
    </row>
    <row r="111" spans="3:34" x14ac:dyDescent="0.25">
      <c r="C111" s="27"/>
      <c r="D111" s="27"/>
      <c r="E111" s="27"/>
      <c r="F111" s="27"/>
      <c r="G111" s="27"/>
      <c r="H111" s="27"/>
      <c r="I111" s="27"/>
      <c r="J111" s="27"/>
      <c r="N111" s="27"/>
      <c r="O111" s="27"/>
      <c r="P111" s="27"/>
      <c r="Q111" s="27"/>
      <c r="R111" s="27"/>
      <c r="S111" s="27"/>
      <c r="T111" s="27"/>
      <c r="X111" s="27"/>
      <c r="Y111" s="27"/>
      <c r="Z111" s="27"/>
      <c r="AA111" s="27"/>
      <c r="AB111" s="27"/>
      <c r="AC111" s="27"/>
      <c r="AD111" s="27"/>
      <c r="AH111" s="29"/>
    </row>
    <row r="112" spans="3:34" x14ac:dyDescent="0.25">
      <c r="C112" s="27"/>
      <c r="D112" s="27"/>
      <c r="E112" s="27"/>
      <c r="F112" s="27"/>
      <c r="G112" s="27"/>
      <c r="H112" s="27"/>
      <c r="I112" s="27"/>
      <c r="J112" s="27"/>
      <c r="N112" s="27"/>
      <c r="O112" s="27"/>
      <c r="P112" s="27"/>
      <c r="Q112" s="27"/>
      <c r="R112" s="27"/>
      <c r="S112" s="27"/>
      <c r="T112" s="27"/>
      <c r="X112" s="27"/>
      <c r="Y112" s="27"/>
      <c r="Z112" s="27"/>
      <c r="AA112" s="27"/>
      <c r="AB112" s="27"/>
      <c r="AC112" s="27"/>
      <c r="AD112" s="27"/>
      <c r="AH112" s="28"/>
    </row>
    <row r="113" spans="3:34" x14ac:dyDescent="0.25">
      <c r="C113" s="27"/>
      <c r="D113" s="27"/>
      <c r="E113" s="27"/>
      <c r="F113" s="27"/>
      <c r="G113" s="27"/>
      <c r="H113" s="27"/>
      <c r="I113" s="27"/>
      <c r="J113" s="27"/>
      <c r="N113" s="27"/>
      <c r="O113" s="27"/>
      <c r="P113" s="27"/>
      <c r="Q113" s="27"/>
      <c r="R113" s="27"/>
      <c r="S113" s="27"/>
      <c r="T113" s="27"/>
      <c r="X113" s="27"/>
      <c r="Y113" s="27"/>
      <c r="Z113" s="27"/>
      <c r="AA113" s="27"/>
      <c r="AB113" s="27"/>
      <c r="AC113" s="27"/>
      <c r="AD113" s="27"/>
      <c r="AH113" s="28"/>
    </row>
    <row r="114" spans="3:34" x14ac:dyDescent="0.25">
      <c r="C114" s="27"/>
      <c r="D114" s="27"/>
      <c r="E114" s="27"/>
      <c r="F114" s="27"/>
      <c r="G114" s="27"/>
      <c r="H114" s="27"/>
      <c r="I114" s="27"/>
      <c r="J114" s="27"/>
      <c r="N114" s="27"/>
      <c r="O114" s="27"/>
      <c r="P114" s="27"/>
      <c r="Q114" s="27"/>
      <c r="R114" s="27"/>
      <c r="S114" s="27"/>
      <c r="T114" s="27"/>
      <c r="X114" s="27"/>
      <c r="Y114" s="27"/>
      <c r="Z114" s="27"/>
      <c r="AA114" s="27"/>
      <c r="AB114" s="27"/>
      <c r="AC114" s="27"/>
      <c r="AD114" s="27"/>
      <c r="AH114" s="28"/>
    </row>
    <row r="115" spans="3:34" x14ac:dyDescent="0.25">
      <c r="C115" s="27"/>
      <c r="D115" s="27"/>
      <c r="E115" s="27"/>
      <c r="F115" s="27"/>
      <c r="G115" s="27"/>
      <c r="H115" s="27"/>
      <c r="I115" s="27"/>
      <c r="J115" s="27"/>
      <c r="N115" s="27"/>
      <c r="O115" s="27"/>
      <c r="P115" s="27"/>
      <c r="Q115" s="27"/>
      <c r="R115" s="27"/>
      <c r="S115" s="27"/>
      <c r="T115" s="27"/>
      <c r="X115" s="27"/>
      <c r="Y115" s="27"/>
      <c r="Z115" s="27"/>
      <c r="AA115" s="27"/>
      <c r="AB115" s="27"/>
      <c r="AC115" s="27"/>
      <c r="AD115" s="27"/>
      <c r="AH115" s="48"/>
    </row>
    <row r="116" spans="3:34" x14ac:dyDescent="0.25">
      <c r="C116" s="25"/>
      <c r="D116" s="25"/>
      <c r="E116" s="25"/>
      <c r="F116" s="25"/>
      <c r="G116" s="25"/>
      <c r="H116" s="25"/>
      <c r="I116" s="25"/>
      <c r="J116" s="25"/>
      <c r="N116" s="25"/>
      <c r="O116" s="25"/>
      <c r="P116" s="25"/>
      <c r="Q116" s="25"/>
      <c r="R116" s="25"/>
      <c r="S116" s="25"/>
      <c r="T116" s="25"/>
      <c r="X116" s="25"/>
      <c r="Y116" s="25"/>
      <c r="Z116" s="25"/>
      <c r="AA116" s="25"/>
      <c r="AB116" s="25"/>
      <c r="AC116" s="25"/>
      <c r="AD116" s="25"/>
      <c r="AH116" s="26"/>
    </row>
    <row r="117" spans="3:34" x14ac:dyDescent="0.25">
      <c r="C117" s="35"/>
      <c r="D117" s="35"/>
      <c r="E117" s="35"/>
      <c r="F117" s="35"/>
      <c r="G117" s="35"/>
      <c r="H117" s="35"/>
      <c r="I117" s="35"/>
      <c r="J117" s="40"/>
      <c r="N117" s="35"/>
      <c r="O117" s="40"/>
      <c r="P117" s="35"/>
      <c r="Q117" s="35"/>
      <c r="R117" s="35"/>
      <c r="S117" s="35"/>
      <c r="T117" s="35"/>
      <c r="X117" s="35"/>
      <c r="Y117" s="35"/>
      <c r="Z117" s="35"/>
      <c r="AA117" s="35"/>
      <c r="AB117" s="35"/>
      <c r="AC117" s="35"/>
      <c r="AD117" s="35"/>
      <c r="AH117" s="36"/>
    </row>
    <row r="118" spans="3:34" x14ac:dyDescent="0.25">
      <c r="C118" s="35"/>
      <c r="D118" s="35"/>
      <c r="E118" s="35"/>
      <c r="F118" s="35"/>
      <c r="G118" s="35"/>
      <c r="H118" s="35"/>
      <c r="I118" s="35"/>
      <c r="J118" s="35"/>
      <c r="N118" s="35"/>
      <c r="O118" s="35"/>
      <c r="P118" s="35"/>
      <c r="Q118" s="35"/>
      <c r="R118" s="35"/>
      <c r="S118" s="35"/>
      <c r="T118" s="35"/>
      <c r="X118" s="35"/>
      <c r="Y118" s="35"/>
      <c r="Z118" s="35"/>
      <c r="AA118" s="35"/>
      <c r="AB118" s="35"/>
      <c r="AC118" s="35"/>
      <c r="AD118" s="35"/>
      <c r="AH118" s="37"/>
    </row>
    <row r="119" spans="3:34" x14ac:dyDescent="0.25">
      <c r="C119" s="25"/>
      <c r="D119" s="25"/>
      <c r="E119" s="25"/>
      <c r="F119" s="25"/>
      <c r="G119" s="25"/>
      <c r="H119" s="25"/>
      <c r="I119" s="25"/>
      <c r="J119" s="25"/>
      <c r="N119" s="25"/>
      <c r="O119" s="27"/>
      <c r="P119" s="27"/>
      <c r="Q119" s="27"/>
      <c r="R119" s="27"/>
      <c r="S119" s="27"/>
      <c r="T119" s="27"/>
      <c r="X119" s="25"/>
      <c r="Y119" s="27"/>
      <c r="Z119" s="27"/>
      <c r="AA119" s="27"/>
      <c r="AB119" s="27"/>
      <c r="AC119" s="27"/>
      <c r="AD119" s="27"/>
      <c r="AH119" s="26"/>
    </row>
    <row r="120" spans="3:34" x14ac:dyDescent="0.25">
      <c r="C120" s="35"/>
      <c r="D120" s="35"/>
      <c r="E120" s="35"/>
      <c r="F120" s="35"/>
      <c r="G120" s="35"/>
      <c r="H120" s="35"/>
      <c r="I120" s="35"/>
      <c r="J120" s="35"/>
      <c r="N120" s="35"/>
      <c r="O120" s="35"/>
      <c r="P120" s="35"/>
      <c r="Q120" s="35"/>
      <c r="R120" s="35"/>
      <c r="S120" s="35"/>
      <c r="T120" s="35"/>
      <c r="X120" s="35"/>
      <c r="Y120" s="35"/>
      <c r="Z120" s="35"/>
      <c r="AA120" s="35"/>
      <c r="AB120" s="35"/>
      <c r="AC120" s="35"/>
      <c r="AD120" s="35"/>
      <c r="AH120" s="37"/>
    </row>
    <row r="121" spans="3:34" x14ac:dyDescent="0.25">
      <c r="C121" s="35"/>
      <c r="D121" s="35"/>
      <c r="E121" s="35"/>
      <c r="F121" s="35"/>
      <c r="G121" s="35"/>
      <c r="H121" s="35"/>
      <c r="I121" s="35"/>
      <c r="J121" s="35"/>
      <c r="N121" s="35"/>
      <c r="O121" s="35"/>
      <c r="P121" s="35"/>
      <c r="Q121" s="35"/>
      <c r="R121" s="35"/>
      <c r="S121" s="35"/>
      <c r="T121" s="35"/>
      <c r="X121" s="35"/>
      <c r="Y121" s="35"/>
      <c r="Z121" s="35"/>
      <c r="AA121" s="35"/>
      <c r="AB121" s="35"/>
      <c r="AC121" s="35"/>
      <c r="AD121" s="35"/>
      <c r="AH121" s="36"/>
    </row>
    <row r="122" spans="3:34" x14ac:dyDescent="0.25">
      <c r="C122" s="35"/>
      <c r="D122" s="35"/>
      <c r="E122" s="35"/>
      <c r="F122" s="35"/>
      <c r="G122" s="35"/>
      <c r="H122" s="35"/>
      <c r="I122" s="35"/>
      <c r="J122" s="35"/>
      <c r="N122" s="35"/>
      <c r="O122" s="35"/>
      <c r="P122" s="35"/>
      <c r="Q122" s="35"/>
      <c r="R122" s="35"/>
      <c r="S122" s="35"/>
      <c r="T122" s="35"/>
      <c r="X122" s="35"/>
      <c r="Y122" s="35"/>
      <c r="Z122" s="35"/>
      <c r="AA122" s="35"/>
      <c r="AB122" s="35"/>
      <c r="AC122" s="35"/>
      <c r="AD122" s="35"/>
      <c r="AH122" s="37"/>
    </row>
    <row r="123" spans="3:34" x14ac:dyDescent="0.25">
      <c r="C123" s="35"/>
      <c r="D123" s="35"/>
      <c r="E123" s="35"/>
      <c r="F123" s="35"/>
      <c r="G123" s="35"/>
      <c r="H123" s="35"/>
      <c r="I123" s="35"/>
      <c r="J123" s="35"/>
      <c r="N123" s="35"/>
      <c r="O123" s="35"/>
      <c r="P123" s="35"/>
      <c r="Q123" s="35"/>
      <c r="R123" s="35"/>
      <c r="S123" s="35"/>
      <c r="T123" s="35"/>
      <c r="X123" s="35"/>
      <c r="Y123" s="35"/>
      <c r="Z123" s="35"/>
      <c r="AA123" s="35"/>
      <c r="AB123" s="35"/>
      <c r="AC123" s="35"/>
      <c r="AD123" s="35"/>
      <c r="AH123" s="37"/>
    </row>
    <row r="124" spans="3:34" x14ac:dyDescent="0.25">
      <c r="C124" s="35"/>
      <c r="D124" s="35"/>
      <c r="E124" s="35"/>
      <c r="F124" s="35"/>
      <c r="G124" s="35"/>
      <c r="H124" s="35"/>
      <c r="I124" s="35"/>
      <c r="J124" s="35"/>
      <c r="N124" s="35"/>
      <c r="O124" s="35"/>
      <c r="P124" s="35"/>
      <c r="Q124" s="35"/>
      <c r="R124" s="35"/>
      <c r="S124" s="35"/>
      <c r="T124" s="35"/>
      <c r="X124" s="35"/>
      <c r="Y124" s="35"/>
      <c r="Z124" s="35"/>
      <c r="AA124" s="35"/>
      <c r="AB124" s="35"/>
      <c r="AC124" s="35"/>
      <c r="AD124" s="35"/>
      <c r="AH124" s="37"/>
    </row>
    <row r="125" spans="3:34" x14ac:dyDescent="0.25">
      <c r="C125" s="25"/>
      <c r="D125" s="25"/>
      <c r="E125" s="35"/>
      <c r="F125" s="35"/>
      <c r="G125" s="35"/>
      <c r="H125" s="35"/>
      <c r="I125" s="35"/>
      <c r="J125" s="35"/>
      <c r="N125" s="25"/>
      <c r="O125" s="25"/>
      <c r="P125" s="25"/>
      <c r="Q125" s="25"/>
      <c r="R125" s="25"/>
      <c r="S125" s="25"/>
      <c r="T125" s="25"/>
      <c r="X125" s="25"/>
      <c r="Y125" s="27"/>
      <c r="Z125" s="27"/>
      <c r="AA125" s="27"/>
      <c r="AB125" s="27"/>
      <c r="AC125" s="27"/>
      <c r="AD125" s="27"/>
      <c r="AH125" s="26"/>
    </row>
    <row r="126" spans="3:34" x14ac:dyDescent="0.25">
      <c r="C126" s="25"/>
      <c r="D126" s="25"/>
      <c r="E126" s="25"/>
      <c r="F126" s="25"/>
      <c r="G126" s="25"/>
      <c r="H126" s="25"/>
      <c r="I126" s="25"/>
      <c r="J126" s="25"/>
      <c r="N126" s="25"/>
      <c r="O126" s="25"/>
      <c r="P126" s="25"/>
      <c r="Q126" s="25"/>
      <c r="R126" s="25"/>
      <c r="S126" s="25"/>
      <c r="T126" s="25"/>
      <c r="X126" s="25"/>
      <c r="Y126" s="25"/>
      <c r="Z126" s="25"/>
      <c r="AA126" s="25"/>
      <c r="AB126" s="25"/>
      <c r="AC126" s="25"/>
      <c r="AD126" s="25"/>
      <c r="AH126" s="49"/>
    </row>
    <row r="127" spans="3:34" x14ac:dyDescent="0.25">
      <c r="C127" s="50"/>
      <c r="D127" s="50"/>
      <c r="E127" s="50"/>
      <c r="F127" s="50"/>
      <c r="G127" s="50"/>
      <c r="H127" s="50"/>
      <c r="I127" s="50"/>
      <c r="J127" s="50"/>
      <c r="N127" s="51"/>
      <c r="O127" s="51"/>
      <c r="P127" s="51"/>
      <c r="Q127" s="50"/>
      <c r="R127" s="50"/>
      <c r="S127" s="50"/>
      <c r="T127" s="50"/>
      <c r="X127" s="50"/>
      <c r="Y127" s="50"/>
      <c r="Z127" s="50"/>
      <c r="AA127" s="50"/>
      <c r="AB127" s="50"/>
      <c r="AC127" s="50"/>
      <c r="AD127" s="50"/>
      <c r="AH127" s="50"/>
    </row>
    <row r="128" spans="3:34" x14ac:dyDescent="0.25">
      <c r="C128" s="50"/>
      <c r="D128" s="50"/>
      <c r="E128" s="50"/>
      <c r="F128" s="50"/>
      <c r="G128" s="50"/>
      <c r="H128" s="50"/>
      <c r="I128" s="50"/>
      <c r="J128" s="50"/>
      <c r="N128" s="51"/>
      <c r="O128" s="51"/>
      <c r="P128" s="51"/>
      <c r="Q128" s="50"/>
      <c r="R128" s="50"/>
      <c r="S128" s="50"/>
      <c r="T128" s="50"/>
      <c r="X128" s="50"/>
      <c r="Y128" s="50"/>
      <c r="Z128" s="50"/>
      <c r="AA128" s="50"/>
      <c r="AB128" s="50"/>
      <c r="AC128" s="50"/>
      <c r="AD128" s="50"/>
      <c r="AH128" s="50"/>
    </row>
    <row r="129" spans="3:34" x14ac:dyDescent="0.25">
      <c r="C129" s="50"/>
      <c r="D129" s="50"/>
      <c r="E129" s="50"/>
      <c r="F129" s="50"/>
      <c r="G129" s="50"/>
      <c r="H129" s="50"/>
      <c r="I129" s="50"/>
      <c r="J129" s="50"/>
      <c r="N129" s="51"/>
      <c r="O129" s="51"/>
      <c r="P129" s="51"/>
      <c r="Q129" s="50"/>
      <c r="R129" s="50"/>
      <c r="S129" s="50"/>
      <c r="T129" s="50"/>
      <c r="X129" s="50"/>
      <c r="Y129" s="50"/>
      <c r="Z129" s="50"/>
      <c r="AA129" s="50"/>
      <c r="AB129" s="50"/>
      <c r="AC129" s="50"/>
      <c r="AD129" s="50"/>
      <c r="AH129" s="50"/>
    </row>
    <row r="130" spans="3:34" x14ac:dyDescent="0.25">
      <c r="C130" s="50"/>
      <c r="D130" s="50"/>
      <c r="E130" s="50"/>
      <c r="F130" s="50"/>
      <c r="G130" s="50"/>
      <c r="H130" s="50"/>
      <c r="I130" s="50"/>
      <c r="J130" s="50"/>
      <c r="N130" s="51"/>
      <c r="O130" s="51"/>
      <c r="P130" s="51"/>
      <c r="Q130" s="50"/>
      <c r="R130" s="50"/>
      <c r="S130" s="50"/>
      <c r="T130" s="50"/>
      <c r="X130" s="50"/>
      <c r="Y130" s="50"/>
      <c r="Z130" s="50"/>
      <c r="AA130" s="50"/>
      <c r="AB130" s="50"/>
      <c r="AC130" s="50"/>
      <c r="AD130" s="50"/>
      <c r="AH130" s="50"/>
    </row>
    <row r="131" spans="3:34" x14ac:dyDescent="0.25">
      <c r="C131" s="50"/>
      <c r="D131" s="50"/>
      <c r="E131" s="50"/>
      <c r="F131" s="50"/>
      <c r="G131" s="50"/>
      <c r="H131" s="50"/>
      <c r="I131" s="50"/>
      <c r="J131" s="50"/>
      <c r="N131" s="51"/>
      <c r="O131" s="51"/>
      <c r="P131" s="51"/>
      <c r="Q131" s="50"/>
      <c r="R131" s="50"/>
      <c r="S131" s="50"/>
      <c r="T131" s="50"/>
      <c r="X131" s="50"/>
      <c r="Y131" s="50"/>
      <c r="Z131" s="50"/>
      <c r="AA131" s="50"/>
      <c r="AB131" s="50"/>
      <c r="AC131" s="50"/>
      <c r="AD131" s="50"/>
      <c r="AH131" s="50"/>
    </row>
    <row r="132" spans="3:34" x14ac:dyDescent="0.25">
      <c r="C132" s="50"/>
      <c r="D132" s="50"/>
      <c r="E132" s="50"/>
      <c r="F132" s="50"/>
      <c r="G132" s="50"/>
      <c r="H132" s="50"/>
      <c r="I132" s="50"/>
      <c r="J132" s="50"/>
      <c r="N132" s="51"/>
      <c r="O132" s="51"/>
      <c r="P132" s="51"/>
      <c r="Q132" s="50"/>
      <c r="R132" s="50"/>
      <c r="S132" s="50"/>
      <c r="T132" s="50"/>
      <c r="X132" s="50"/>
      <c r="Y132" s="50"/>
      <c r="Z132" s="50"/>
      <c r="AA132" s="50"/>
      <c r="AB132" s="50"/>
      <c r="AC132" s="50"/>
      <c r="AD132" s="50"/>
      <c r="AH132" s="50"/>
    </row>
    <row r="133" spans="3:34" x14ac:dyDescent="0.25">
      <c r="C133" s="50"/>
      <c r="D133" s="50"/>
      <c r="E133" s="50"/>
      <c r="F133" s="50"/>
      <c r="G133" s="50"/>
      <c r="H133" s="50"/>
      <c r="I133" s="50"/>
      <c r="J133" s="50"/>
      <c r="N133" s="51"/>
      <c r="O133" s="51"/>
      <c r="P133" s="51"/>
      <c r="Q133" s="50"/>
      <c r="R133" s="50"/>
      <c r="S133" s="50"/>
      <c r="T133" s="50"/>
      <c r="X133" s="50"/>
      <c r="Y133" s="50"/>
      <c r="Z133" s="50"/>
      <c r="AA133" s="50"/>
      <c r="AB133" s="50"/>
      <c r="AC133" s="50"/>
      <c r="AD133" s="50"/>
      <c r="AH133" s="50"/>
    </row>
    <row r="134" spans="3:34" x14ac:dyDescent="0.25">
      <c r="C134" s="50"/>
      <c r="D134" s="50"/>
      <c r="E134" s="50"/>
      <c r="F134" s="50"/>
      <c r="G134" s="50"/>
      <c r="H134" s="50"/>
      <c r="I134" s="50"/>
      <c r="J134" s="50"/>
      <c r="N134" s="51"/>
      <c r="O134" s="51"/>
      <c r="P134" s="51"/>
      <c r="Q134" s="50"/>
      <c r="R134" s="50"/>
      <c r="S134" s="50"/>
      <c r="T134" s="50"/>
      <c r="X134" s="50"/>
      <c r="Y134" s="50"/>
      <c r="Z134" s="50"/>
      <c r="AA134" s="50"/>
      <c r="AB134" s="50"/>
      <c r="AC134" s="50"/>
      <c r="AD134" s="50"/>
      <c r="AH134" s="50"/>
    </row>
    <row r="135" spans="3:34" x14ac:dyDescent="0.25">
      <c r="C135" s="50"/>
      <c r="D135" s="50"/>
      <c r="E135" s="50"/>
      <c r="F135" s="50"/>
      <c r="G135" s="50"/>
      <c r="H135" s="50"/>
      <c r="I135" s="50"/>
      <c r="J135" s="50"/>
      <c r="N135" s="51"/>
      <c r="O135" s="51"/>
      <c r="P135" s="51"/>
      <c r="Q135" s="50"/>
      <c r="R135" s="50"/>
      <c r="S135" s="50"/>
      <c r="T135" s="50"/>
      <c r="X135" s="50"/>
      <c r="Y135" s="50"/>
      <c r="Z135" s="50"/>
      <c r="AA135" s="50"/>
      <c r="AB135" s="50"/>
      <c r="AC135" s="50"/>
      <c r="AD135" s="50"/>
      <c r="AH135" s="50"/>
    </row>
    <row r="136" spans="3:34" x14ac:dyDescent="0.25">
      <c r="C136" s="50"/>
      <c r="D136" s="50"/>
      <c r="E136" s="50"/>
      <c r="F136" s="50"/>
      <c r="G136" s="50"/>
      <c r="H136" s="50"/>
      <c r="I136" s="50"/>
      <c r="J136" s="50"/>
      <c r="N136" s="51"/>
      <c r="O136" s="51"/>
      <c r="P136" s="51"/>
      <c r="Q136" s="50"/>
      <c r="R136" s="50"/>
      <c r="S136" s="50"/>
      <c r="T136" s="50"/>
      <c r="X136" s="50"/>
      <c r="Y136" s="50"/>
      <c r="Z136" s="50"/>
      <c r="AA136" s="50"/>
      <c r="AB136" s="50"/>
      <c r="AC136" s="50"/>
      <c r="AD136" s="50"/>
      <c r="AH136" s="50"/>
    </row>
    <row r="137" spans="3:34" x14ac:dyDescent="0.25">
      <c r="C137" s="50"/>
      <c r="D137" s="50"/>
      <c r="E137" s="50"/>
      <c r="F137" s="50"/>
      <c r="G137" s="50"/>
      <c r="H137" s="50"/>
      <c r="I137" s="50"/>
      <c r="J137" s="50"/>
      <c r="N137" s="51"/>
      <c r="O137" s="51"/>
      <c r="P137" s="51"/>
      <c r="Q137" s="50"/>
      <c r="R137" s="50"/>
      <c r="S137" s="50"/>
      <c r="T137" s="50"/>
      <c r="X137" s="50"/>
      <c r="Y137" s="50"/>
      <c r="Z137" s="50"/>
      <c r="AA137" s="50"/>
      <c r="AB137" s="50"/>
      <c r="AC137" s="50"/>
      <c r="AD137" s="50"/>
      <c r="AH137" s="50"/>
    </row>
    <row r="138" spans="3:34" x14ac:dyDescent="0.25">
      <c r="C138" s="50"/>
      <c r="D138" s="50"/>
      <c r="E138" s="50"/>
      <c r="F138" s="50"/>
      <c r="G138" s="50"/>
      <c r="H138" s="50"/>
      <c r="I138" s="50"/>
      <c r="J138" s="50"/>
      <c r="N138" s="51"/>
      <c r="O138" s="51"/>
      <c r="P138" s="51"/>
      <c r="Q138" s="50"/>
      <c r="R138" s="50"/>
      <c r="S138" s="50"/>
      <c r="T138" s="50"/>
      <c r="X138" s="50"/>
      <c r="Y138" s="50"/>
      <c r="Z138" s="50"/>
      <c r="AA138" s="50"/>
      <c r="AB138" s="50"/>
      <c r="AC138" s="50"/>
      <c r="AD138" s="50"/>
      <c r="AH138" s="50"/>
    </row>
    <row r="139" spans="3:34" x14ac:dyDescent="0.25">
      <c r="C139" s="50"/>
      <c r="D139" s="50"/>
      <c r="E139" s="50"/>
      <c r="F139" s="50"/>
      <c r="G139" s="50"/>
      <c r="H139" s="50"/>
      <c r="I139" s="50"/>
      <c r="J139" s="50"/>
      <c r="N139" s="51"/>
      <c r="O139" s="51"/>
      <c r="P139" s="51"/>
      <c r="Q139" s="50"/>
      <c r="R139" s="50"/>
      <c r="S139" s="50"/>
      <c r="T139" s="50"/>
      <c r="X139" s="50"/>
      <c r="Y139" s="50"/>
      <c r="Z139" s="50"/>
      <c r="AA139" s="50"/>
      <c r="AB139" s="50"/>
      <c r="AC139" s="50"/>
      <c r="AD139" s="50"/>
      <c r="AH139" s="50"/>
    </row>
    <row r="140" spans="3:34" x14ac:dyDescent="0.25">
      <c r="C140" s="50"/>
      <c r="D140" s="50"/>
      <c r="E140" s="50"/>
      <c r="F140" s="50"/>
      <c r="G140" s="50"/>
      <c r="H140" s="50"/>
      <c r="I140" s="50"/>
      <c r="J140" s="50"/>
      <c r="N140" s="51"/>
      <c r="O140" s="51"/>
      <c r="P140" s="51"/>
      <c r="Q140" s="50"/>
      <c r="R140" s="50"/>
      <c r="S140" s="50"/>
      <c r="T140" s="50"/>
      <c r="X140" s="50"/>
      <c r="Y140" s="50"/>
      <c r="Z140" s="50"/>
      <c r="AA140" s="50"/>
      <c r="AB140" s="50"/>
      <c r="AC140" s="50"/>
      <c r="AD140" s="50"/>
      <c r="AH140" s="50"/>
    </row>
    <row r="141" spans="3:34" x14ac:dyDescent="0.25">
      <c r="C141" s="50"/>
      <c r="D141" s="50"/>
      <c r="E141" s="50"/>
      <c r="F141" s="50"/>
      <c r="G141" s="50"/>
      <c r="H141" s="50"/>
      <c r="I141" s="50"/>
      <c r="J141" s="50"/>
      <c r="N141" s="51"/>
      <c r="O141" s="51"/>
      <c r="P141" s="51"/>
      <c r="Q141" s="50"/>
      <c r="R141" s="50"/>
      <c r="S141" s="50"/>
      <c r="T141" s="50"/>
      <c r="X141" s="50"/>
      <c r="Y141" s="50"/>
      <c r="Z141" s="50"/>
      <c r="AA141" s="50"/>
      <c r="AB141" s="50"/>
      <c r="AC141" s="50"/>
      <c r="AD141" s="50"/>
      <c r="AH141" s="50"/>
    </row>
    <row r="142" spans="3:34" x14ac:dyDescent="0.25">
      <c r="C142" s="50"/>
      <c r="D142" s="50"/>
      <c r="E142" s="50"/>
      <c r="F142" s="50"/>
      <c r="G142" s="50"/>
      <c r="H142" s="50"/>
      <c r="I142" s="50"/>
      <c r="J142" s="50"/>
      <c r="N142" s="51"/>
      <c r="O142" s="51"/>
      <c r="P142" s="51"/>
      <c r="Q142" s="50"/>
      <c r="R142" s="50"/>
      <c r="S142" s="50"/>
      <c r="T142" s="50"/>
      <c r="X142" s="50"/>
      <c r="Y142" s="50"/>
      <c r="Z142" s="50"/>
      <c r="AA142" s="50"/>
      <c r="AB142" s="50"/>
      <c r="AC142" s="50"/>
      <c r="AD142" s="50"/>
      <c r="AH142" s="50"/>
    </row>
    <row r="143" spans="3:34" x14ac:dyDescent="0.25">
      <c r="C143" s="50"/>
      <c r="D143" s="50"/>
      <c r="E143" s="50"/>
      <c r="F143" s="50"/>
      <c r="G143" s="50"/>
      <c r="H143" s="50"/>
      <c r="I143" s="50"/>
      <c r="J143" s="50"/>
      <c r="N143" s="51"/>
      <c r="O143" s="51"/>
      <c r="P143" s="51"/>
      <c r="Q143" s="50"/>
      <c r="R143" s="50"/>
      <c r="S143" s="50"/>
      <c r="T143" s="50"/>
      <c r="X143" s="50"/>
      <c r="Y143" s="50"/>
      <c r="Z143" s="50"/>
      <c r="AA143" s="50"/>
      <c r="AB143" s="50"/>
      <c r="AC143" s="50"/>
      <c r="AD143" s="50"/>
      <c r="AH143" s="50"/>
    </row>
    <row r="144" spans="3:34" x14ac:dyDescent="0.25">
      <c r="C144" s="50"/>
      <c r="D144" s="50"/>
      <c r="E144" s="50"/>
      <c r="F144" s="50"/>
      <c r="G144" s="50"/>
      <c r="H144" s="50"/>
      <c r="I144" s="50"/>
      <c r="J144" s="50"/>
      <c r="N144" s="51"/>
      <c r="O144" s="51"/>
      <c r="P144" s="51"/>
      <c r="Q144" s="50"/>
      <c r="R144" s="50"/>
      <c r="S144" s="50"/>
      <c r="T144" s="50"/>
      <c r="X144" s="50"/>
      <c r="Y144" s="50"/>
      <c r="Z144" s="50"/>
      <c r="AA144" s="50"/>
      <c r="AB144" s="50"/>
      <c r="AC144" s="50"/>
      <c r="AD144" s="50"/>
      <c r="AH144" s="50"/>
    </row>
    <row r="145" spans="3:34" x14ac:dyDescent="0.25">
      <c r="C145" s="50"/>
      <c r="D145" s="50"/>
      <c r="E145" s="50"/>
      <c r="F145" s="50"/>
      <c r="G145" s="50"/>
      <c r="H145" s="50"/>
      <c r="I145" s="50"/>
      <c r="J145" s="50"/>
      <c r="N145" s="51"/>
      <c r="O145" s="51"/>
      <c r="P145" s="51"/>
      <c r="Q145" s="50"/>
      <c r="R145" s="50"/>
      <c r="S145" s="50"/>
      <c r="T145" s="50"/>
      <c r="X145" s="50"/>
      <c r="Y145" s="50"/>
      <c r="Z145" s="50"/>
      <c r="AA145" s="50"/>
      <c r="AB145" s="50"/>
      <c r="AC145" s="50"/>
      <c r="AD145" s="50"/>
      <c r="AH145" s="50"/>
    </row>
    <row r="146" spans="3:34" x14ac:dyDescent="0.25">
      <c r="C146" s="50"/>
      <c r="D146" s="50"/>
      <c r="E146" s="50"/>
      <c r="F146" s="50"/>
      <c r="G146" s="50"/>
      <c r="H146" s="50"/>
      <c r="I146" s="50"/>
      <c r="J146" s="50"/>
      <c r="N146" s="51"/>
      <c r="O146" s="51"/>
      <c r="P146" s="51"/>
      <c r="Q146" s="50"/>
      <c r="R146" s="50"/>
      <c r="S146" s="50"/>
      <c r="T146" s="50"/>
      <c r="X146" s="50"/>
      <c r="Y146" s="50"/>
      <c r="Z146" s="50"/>
      <c r="AA146" s="50"/>
      <c r="AB146" s="50"/>
      <c r="AC146" s="50"/>
      <c r="AD146" s="50"/>
      <c r="AH146" s="50"/>
    </row>
    <row r="147" spans="3:34" x14ac:dyDescent="0.25">
      <c r="C147" s="50"/>
      <c r="D147" s="50"/>
      <c r="E147" s="50"/>
      <c r="F147" s="50"/>
      <c r="G147" s="50"/>
      <c r="H147" s="50"/>
      <c r="I147" s="50"/>
      <c r="J147" s="50"/>
      <c r="N147" s="51"/>
      <c r="O147" s="51"/>
      <c r="P147" s="51"/>
      <c r="Q147" s="50"/>
      <c r="R147" s="50"/>
      <c r="S147" s="50"/>
      <c r="T147" s="50"/>
      <c r="X147" s="50"/>
      <c r="Y147" s="50"/>
      <c r="Z147" s="50"/>
      <c r="AA147" s="50"/>
      <c r="AB147" s="50"/>
      <c r="AC147" s="50"/>
      <c r="AD147" s="50"/>
      <c r="AH147" s="50"/>
    </row>
    <row r="148" spans="3:34" x14ac:dyDescent="0.25">
      <c r="C148" s="50"/>
      <c r="D148" s="50"/>
      <c r="E148" s="50"/>
      <c r="F148" s="50"/>
      <c r="G148" s="50"/>
      <c r="H148" s="50"/>
      <c r="I148" s="50"/>
      <c r="J148" s="50"/>
      <c r="N148" s="51"/>
      <c r="O148" s="51"/>
      <c r="P148" s="51"/>
      <c r="Q148" s="50"/>
      <c r="R148" s="50"/>
      <c r="S148" s="50"/>
      <c r="T148" s="50"/>
      <c r="X148" s="50"/>
      <c r="Y148" s="50"/>
      <c r="Z148" s="50"/>
      <c r="AA148" s="50"/>
      <c r="AB148" s="50"/>
      <c r="AC148" s="50"/>
      <c r="AD148" s="50"/>
      <c r="AH148" s="50"/>
    </row>
    <row r="149" spans="3:34" x14ac:dyDescent="0.25">
      <c r="C149" s="50"/>
      <c r="D149" s="50"/>
      <c r="E149" s="50"/>
      <c r="F149" s="50"/>
      <c r="G149" s="50"/>
      <c r="H149" s="50"/>
      <c r="I149" s="50"/>
      <c r="J149" s="50"/>
      <c r="N149" s="51"/>
      <c r="O149" s="51"/>
      <c r="P149" s="51"/>
      <c r="Q149" s="50"/>
      <c r="R149" s="50"/>
      <c r="S149" s="50"/>
      <c r="T149" s="50"/>
      <c r="X149" s="50"/>
      <c r="Y149" s="50"/>
      <c r="Z149" s="50"/>
      <c r="AA149" s="50"/>
      <c r="AB149" s="50"/>
      <c r="AC149" s="50"/>
      <c r="AD149" s="50"/>
      <c r="AH149" s="50"/>
    </row>
    <row r="150" spans="3:34" x14ac:dyDescent="0.25">
      <c r="C150" s="50"/>
      <c r="D150" s="50"/>
      <c r="E150" s="50"/>
      <c r="F150" s="50"/>
      <c r="G150" s="50"/>
      <c r="H150" s="50"/>
      <c r="I150" s="50"/>
      <c r="J150" s="50"/>
      <c r="N150" s="51"/>
      <c r="O150" s="51"/>
      <c r="P150" s="51"/>
      <c r="Q150" s="50"/>
      <c r="R150" s="50"/>
      <c r="S150" s="50"/>
      <c r="T150" s="50"/>
      <c r="X150" s="50"/>
      <c r="Y150" s="50"/>
      <c r="Z150" s="50"/>
      <c r="AA150" s="50"/>
      <c r="AB150" s="50"/>
      <c r="AC150" s="50"/>
      <c r="AD150" s="50"/>
      <c r="AH150" s="50"/>
    </row>
    <row r="151" spans="3:34" x14ac:dyDescent="0.25">
      <c r="C151" s="50"/>
      <c r="D151" s="50"/>
      <c r="E151" s="50"/>
      <c r="F151" s="50"/>
      <c r="G151" s="50"/>
      <c r="H151" s="50"/>
      <c r="I151" s="50"/>
      <c r="J151" s="50"/>
      <c r="N151" s="51"/>
      <c r="O151" s="51"/>
      <c r="P151" s="51"/>
      <c r="Q151" s="50"/>
      <c r="R151" s="50"/>
      <c r="S151" s="50"/>
      <c r="T151" s="50"/>
      <c r="X151" s="50"/>
      <c r="Y151" s="50"/>
      <c r="Z151" s="50"/>
      <c r="AA151" s="50"/>
      <c r="AB151" s="50"/>
      <c r="AC151" s="50"/>
      <c r="AD151" s="50"/>
      <c r="AH151" s="50"/>
    </row>
    <row r="152" spans="3:34" x14ac:dyDescent="0.25">
      <c r="C152" s="50"/>
      <c r="D152" s="50"/>
      <c r="E152" s="50"/>
      <c r="F152" s="50"/>
      <c r="G152" s="50"/>
      <c r="H152" s="50"/>
      <c r="I152" s="50"/>
      <c r="J152" s="50"/>
      <c r="N152" s="51"/>
      <c r="O152" s="51"/>
      <c r="P152" s="51"/>
      <c r="Q152" s="50"/>
      <c r="R152" s="50"/>
      <c r="S152" s="50"/>
      <c r="T152" s="50"/>
      <c r="X152" s="50"/>
      <c r="Y152" s="50"/>
      <c r="Z152" s="50"/>
      <c r="AA152" s="50"/>
      <c r="AB152" s="50"/>
      <c r="AC152" s="50"/>
      <c r="AD152" s="50"/>
      <c r="AH152" s="50"/>
    </row>
    <row r="153" spans="3:34" x14ac:dyDescent="0.25">
      <c r="C153" s="50"/>
      <c r="D153" s="50"/>
      <c r="E153" s="50"/>
      <c r="F153" s="50"/>
      <c r="G153" s="50"/>
      <c r="H153" s="50"/>
      <c r="I153" s="50"/>
      <c r="J153" s="50"/>
      <c r="N153" s="51"/>
      <c r="O153" s="51"/>
      <c r="P153" s="51"/>
      <c r="Q153" s="50"/>
      <c r="R153" s="50"/>
      <c r="S153" s="50"/>
      <c r="T153" s="50"/>
      <c r="X153" s="50"/>
      <c r="Y153" s="50"/>
      <c r="Z153" s="50"/>
      <c r="AA153" s="50"/>
      <c r="AB153" s="50"/>
      <c r="AC153" s="50"/>
      <c r="AD153" s="50"/>
      <c r="AH153" s="50"/>
    </row>
    <row r="154" spans="3:34" x14ac:dyDescent="0.25">
      <c r="C154" s="50"/>
      <c r="D154" s="50"/>
      <c r="E154" s="50"/>
      <c r="F154" s="50"/>
      <c r="G154" s="50"/>
      <c r="H154" s="50"/>
      <c r="I154" s="50"/>
      <c r="J154" s="50"/>
      <c r="N154" s="51"/>
      <c r="O154" s="51"/>
      <c r="P154" s="51"/>
      <c r="Q154" s="50"/>
      <c r="R154" s="50"/>
      <c r="S154" s="50"/>
      <c r="T154" s="50"/>
      <c r="X154" s="50"/>
      <c r="Y154" s="50"/>
      <c r="Z154" s="50"/>
      <c r="AA154" s="50"/>
      <c r="AB154" s="50"/>
      <c r="AC154" s="50"/>
      <c r="AD154" s="50"/>
      <c r="AH154" s="50"/>
    </row>
    <row r="155" spans="3:34" x14ac:dyDescent="0.25">
      <c r="C155" s="50"/>
      <c r="D155" s="50"/>
      <c r="E155" s="50"/>
      <c r="F155" s="50"/>
      <c r="G155" s="50"/>
      <c r="H155" s="50"/>
      <c r="I155" s="50"/>
      <c r="J155" s="50"/>
      <c r="N155" s="51"/>
      <c r="O155" s="51"/>
      <c r="P155" s="51"/>
      <c r="Q155" s="50"/>
      <c r="R155" s="50"/>
      <c r="S155" s="50"/>
      <c r="T155" s="50"/>
      <c r="X155" s="50"/>
      <c r="Y155" s="50"/>
      <c r="Z155" s="50"/>
      <c r="AA155" s="50"/>
      <c r="AB155" s="50"/>
      <c r="AC155" s="50"/>
      <c r="AD155" s="50"/>
      <c r="AH155" s="50"/>
    </row>
    <row r="156" spans="3:34" x14ac:dyDescent="0.25">
      <c r="C156" s="50"/>
      <c r="D156" s="50"/>
      <c r="E156" s="50"/>
      <c r="F156" s="50"/>
      <c r="G156" s="50"/>
      <c r="H156" s="50"/>
      <c r="I156" s="50"/>
      <c r="J156" s="50"/>
      <c r="N156" s="51"/>
      <c r="O156" s="51"/>
      <c r="P156" s="51"/>
      <c r="Q156" s="50"/>
      <c r="R156" s="50"/>
      <c r="S156" s="50"/>
      <c r="T156" s="50"/>
      <c r="X156" s="50"/>
      <c r="Y156" s="50"/>
      <c r="Z156" s="50"/>
      <c r="AA156" s="50"/>
      <c r="AB156" s="50"/>
      <c r="AC156" s="50"/>
      <c r="AD156" s="50"/>
      <c r="AH156" s="50"/>
    </row>
    <row r="157" spans="3:34" x14ac:dyDescent="0.25">
      <c r="C157" s="50"/>
      <c r="D157" s="50"/>
      <c r="E157" s="50"/>
      <c r="F157" s="50"/>
      <c r="G157" s="50"/>
      <c r="H157" s="50"/>
      <c r="I157" s="50"/>
      <c r="J157" s="50"/>
      <c r="N157" s="51"/>
      <c r="O157" s="51"/>
      <c r="P157" s="51"/>
      <c r="Q157" s="50"/>
      <c r="R157" s="50"/>
      <c r="S157" s="50"/>
      <c r="T157" s="50"/>
      <c r="X157" s="50"/>
      <c r="Y157" s="50"/>
      <c r="Z157" s="50"/>
      <c r="AA157" s="50"/>
      <c r="AB157" s="50"/>
      <c r="AC157" s="50"/>
      <c r="AD157" s="50"/>
      <c r="AH157" s="50"/>
    </row>
    <row r="158" spans="3:34" x14ac:dyDescent="0.25">
      <c r="C158" s="50"/>
      <c r="D158" s="50"/>
      <c r="E158" s="50"/>
      <c r="F158" s="50"/>
      <c r="G158" s="50"/>
      <c r="H158" s="50"/>
      <c r="I158" s="50"/>
      <c r="J158" s="50"/>
      <c r="N158" s="51"/>
      <c r="O158" s="51"/>
      <c r="P158" s="51"/>
      <c r="Q158" s="50"/>
      <c r="R158" s="50"/>
      <c r="S158" s="50"/>
      <c r="T158" s="50"/>
      <c r="X158" s="50"/>
      <c r="Y158" s="50"/>
      <c r="Z158" s="50"/>
      <c r="AA158" s="50"/>
      <c r="AB158" s="50"/>
      <c r="AC158" s="50"/>
      <c r="AD158" s="50"/>
      <c r="AH158" s="50"/>
    </row>
    <row r="159" spans="3:34" x14ac:dyDescent="0.25">
      <c r="C159" s="50"/>
      <c r="D159" s="50"/>
      <c r="E159" s="50"/>
      <c r="F159" s="50"/>
      <c r="G159" s="50"/>
      <c r="H159" s="50"/>
      <c r="I159" s="50"/>
      <c r="J159" s="50"/>
      <c r="N159" s="51"/>
      <c r="O159" s="51"/>
      <c r="P159" s="51"/>
      <c r="Q159" s="50"/>
      <c r="R159" s="50"/>
      <c r="S159" s="50"/>
      <c r="T159" s="50"/>
      <c r="X159" s="50"/>
      <c r="Y159" s="50"/>
      <c r="Z159" s="50"/>
      <c r="AA159" s="50"/>
      <c r="AB159" s="50"/>
      <c r="AC159" s="50"/>
      <c r="AD159" s="50"/>
      <c r="AH159" s="50"/>
    </row>
    <row r="160" spans="3:34" x14ac:dyDescent="0.25">
      <c r="C160" s="50"/>
      <c r="D160" s="50"/>
      <c r="E160" s="50"/>
      <c r="F160" s="50"/>
      <c r="G160" s="50"/>
      <c r="H160" s="50"/>
      <c r="I160" s="50"/>
      <c r="J160" s="50"/>
      <c r="N160" s="51"/>
      <c r="O160" s="51"/>
      <c r="P160" s="51"/>
      <c r="Q160" s="50"/>
      <c r="R160" s="50"/>
      <c r="S160" s="50"/>
      <c r="T160" s="50"/>
      <c r="X160" s="50"/>
      <c r="Y160" s="50"/>
      <c r="Z160" s="50"/>
      <c r="AA160" s="50"/>
      <c r="AB160" s="50"/>
      <c r="AC160" s="50"/>
      <c r="AD160" s="50"/>
      <c r="AH160" s="50"/>
    </row>
    <row r="161" spans="3:34" x14ac:dyDescent="0.25">
      <c r="C161" s="50"/>
      <c r="D161" s="50"/>
      <c r="E161" s="50"/>
      <c r="F161" s="50"/>
      <c r="G161" s="50"/>
      <c r="H161" s="50"/>
      <c r="I161" s="50"/>
      <c r="J161" s="50"/>
      <c r="N161" s="51"/>
      <c r="O161" s="51"/>
      <c r="P161" s="51"/>
      <c r="Q161" s="50"/>
      <c r="R161" s="50"/>
      <c r="S161" s="50"/>
      <c r="T161" s="50"/>
      <c r="X161" s="50"/>
      <c r="Y161" s="50"/>
      <c r="Z161" s="50"/>
      <c r="AA161" s="50"/>
      <c r="AB161" s="50"/>
      <c r="AC161" s="50"/>
      <c r="AD161" s="50"/>
      <c r="AH161" s="50"/>
    </row>
    <row r="162" spans="3:34" x14ac:dyDescent="0.25">
      <c r="C162" s="50"/>
      <c r="D162" s="50"/>
      <c r="E162" s="50"/>
      <c r="F162" s="50"/>
      <c r="G162" s="50"/>
      <c r="H162" s="50"/>
      <c r="I162" s="50"/>
      <c r="J162" s="50"/>
      <c r="N162" s="51"/>
      <c r="O162" s="51"/>
      <c r="P162" s="51"/>
      <c r="Q162" s="50"/>
      <c r="R162" s="50"/>
      <c r="S162" s="50"/>
      <c r="T162" s="50"/>
      <c r="X162" s="50"/>
      <c r="Y162" s="50"/>
      <c r="Z162" s="50"/>
      <c r="AA162" s="50"/>
      <c r="AB162" s="50"/>
      <c r="AC162" s="50"/>
      <c r="AD162" s="50"/>
      <c r="AH162" s="50"/>
    </row>
    <row r="163" spans="3:34" x14ac:dyDescent="0.25">
      <c r="C163" s="50"/>
      <c r="D163" s="50"/>
      <c r="E163" s="50"/>
      <c r="F163" s="50"/>
      <c r="G163" s="50"/>
      <c r="H163" s="50"/>
      <c r="I163" s="50"/>
      <c r="J163" s="50"/>
      <c r="N163" s="51"/>
      <c r="O163" s="51"/>
      <c r="P163" s="51"/>
      <c r="Q163" s="50"/>
      <c r="R163" s="50"/>
      <c r="S163" s="50"/>
      <c r="T163" s="50"/>
      <c r="X163" s="50"/>
      <c r="Y163" s="50"/>
      <c r="Z163" s="50"/>
      <c r="AA163" s="50"/>
      <c r="AB163" s="50"/>
      <c r="AC163" s="50"/>
      <c r="AD163" s="50"/>
      <c r="AH163" s="50"/>
    </row>
  </sheetData>
  <mergeCells count="13">
    <mergeCell ref="A1:A2"/>
    <mergeCell ref="B1:B2"/>
    <mergeCell ref="AH1:AH2"/>
    <mergeCell ref="Y1:Z1"/>
    <mergeCell ref="C1:C2"/>
    <mergeCell ref="D1:D2"/>
    <mergeCell ref="E1:F1"/>
    <mergeCell ref="N1:N2"/>
    <mergeCell ref="O1:P1"/>
    <mergeCell ref="X1:X2"/>
    <mergeCell ref="G1:M1"/>
    <mergeCell ref="AA1:AG1"/>
    <mergeCell ref="Q1:W1"/>
  </mergeCells>
  <conditionalFormatting sqref="O4:T4 O29:T29 O7:T7 O10:T10 O15:T19 O21:T21">
    <cfRule type="cellIs" dxfId="27" priority="37" operator="greaterThan">
      <formula>0.5</formula>
    </cfRule>
  </conditionalFormatting>
  <conditionalFormatting sqref="N4 N7 N10 N15:N19 N21">
    <cfRule type="cellIs" dxfId="26" priority="36" operator="greaterThan">
      <formula>0.5</formula>
    </cfRule>
  </conditionalFormatting>
  <conditionalFormatting sqref="D3:D6 D20:D29 D8:D18 C24">
    <cfRule type="cellIs" dxfId="25" priority="35" operator="greaterThan">
      <formula>0.5</formula>
    </cfRule>
  </conditionalFormatting>
  <conditionalFormatting sqref="F3:J3 N3:T3 X3:AD3">
    <cfRule type="cellIs" dxfId="24" priority="34" operator="greaterThanOrEqual">
      <formula>1</formula>
    </cfRule>
  </conditionalFormatting>
  <conditionalFormatting sqref="F5:J6 N5:T6 X5:AD6">
    <cfRule type="cellIs" dxfId="23" priority="33" operator="greaterThanOrEqual">
      <formula>1</formula>
    </cfRule>
  </conditionalFormatting>
  <conditionalFormatting sqref="F8:J9 N8:T9 X8:AD9">
    <cfRule type="cellIs" dxfId="22" priority="32" operator="greaterThanOrEqual">
      <formula>1</formula>
    </cfRule>
  </conditionalFormatting>
  <conditionalFormatting sqref="F11:J14 N11:T14 X11:AD14">
    <cfRule type="cellIs" dxfId="21" priority="31" operator="greaterThanOrEqual">
      <formula>1</formula>
    </cfRule>
  </conditionalFormatting>
  <conditionalFormatting sqref="F16:J18 N16:T18 X16:AD18">
    <cfRule type="cellIs" dxfId="20" priority="30" operator="greaterThanOrEqual">
      <formula>1</formula>
    </cfRule>
  </conditionalFormatting>
  <conditionalFormatting sqref="X20:AD20 F20:J20 L20 N20:T20">
    <cfRule type="cellIs" priority="29" operator="greaterThanOrEqual">
      <formula>1</formula>
    </cfRule>
  </conditionalFormatting>
  <conditionalFormatting sqref="F22:J24 N22:T24 X22:AD24">
    <cfRule type="cellIs" dxfId="19" priority="28" operator="greaterThanOrEqual">
      <formula>1</formula>
    </cfRule>
  </conditionalFormatting>
  <conditionalFormatting sqref="F26:J28 N26:T28 X26:AD28">
    <cfRule type="cellIs" dxfId="18" priority="27" operator="greaterThanOrEqual">
      <formula>1</formula>
    </cfRule>
  </conditionalFormatting>
  <conditionalFormatting sqref="E20:J20 L20">
    <cfRule type="cellIs" dxfId="17" priority="26" operator="greaterThanOrEqual">
      <formula>1</formula>
    </cfRule>
  </conditionalFormatting>
  <conditionalFormatting sqref="L3">
    <cfRule type="cellIs" dxfId="16" priority="25" operator="greaterThanOrEqual">
      <formula>1</formula>
    </cfRule>
  </conditionalFormatting>
  <conditionalFormatting sqref="U3">
    <cfRule type="cellIs" dxfId="15" priority="22" operator="greaterThanOrEqual">
      <formula>1</formula>
    </cfRule>
  </conditionalFormatting>
  <conditionalFormatting sqref="AE3">
    <cfRule type="cellIs" dxfId="14" priority="21" operator="greaterThanOrEqual">
      <formula>1</formula>
    </cfRule>
  </conditionalFormatting>
  <conditionalFormatting sqref="K20">
    <cfRule type="cellIs" priority="20" operator="greaterThanOrEqual">
      <formula>1</formula>
    </cfRule>
  </conditionalFormatting>
  <conditionalFormatting sqref="K20">
    <cfRule type="cellIs" dxfId="13" priority="19" operator="greaterThanOrEqual">
      <formula>1</formula>
    </cfRule>
  </conditionalFormatting>
  <conditionalFormatting sqref="K3">
    <cfRule type="cellIs" dxfId="12" priority="18" operator="greaterThanOrEqual">
      <formula>1</formula>
    </cfRule>
  </conditionalFormatting>
  <conditionalFormatting sqref="V20">
    <cfRule type="cellIs" priority="17" operator="greaterThanOrEqual">
      <formula>1</formula>
    </cfRule>
  </conditionalFormatting>
  <conditionalFormatting sqref="V20">
    <cfRule type="cellIs" dxfId="11" priority="16" operator="greaterThanOrEqual">
      <formula>1</formula>
    </cfRule>
  </conditionalFormatting>
  <conditionalFormatting sqref="V3">
    <cfRule type="cellIs" dxfId="10" priority="15" operator="greaterThanOrEqual">
      <formula>1</formula>
    </cfRule>
  </conditionalFormatting>
  <conditionalFormatting sqref="AF3">
    <cfRule type="cellIs" dxfId="9" priority="12" operator="greaterThanOrEqual">
      <formula>1</formula>
    </cfRule>
  </conditionalFormatting>
  <conditionalFormatting sqref="AF20">
    <cfRule type="cellIs" priority="14" operator="greaterThanOrEqual">
      <formula>1</formula>
    </cfRule>
  </conditionalFormatting>
  <conditionalFormatting sqref="AF20">
    <cfRule type="cellIs" dxfId="8" priority="13" operator="greaterThanOrEqual">
      <formula>1</formula>
    </cfRule>
  </conditionalFormatting>
  <conditionalFormatting sqref="M20">
    <cfRule type="cellIs" priority="11" operator="greaterThanOrEqual">
      <formula>1</formula>
    </cfRule>
  </conditionalFormatting>
  <conditionalFormatting sqref="M20">
    <cfRule type="cellIs" dxfId="7" priority="10" operator="greaterThanOrEqual">
      <formula>1</formula>
    </cfRule>
  </conditionalFormatting>
  <conditionalFormatting sqref="M3">
    <cfRule type="cellIs" dxfId="6" priority="9" operator="greaterThanOrEqual">
      <formula>1</formula>
    </cfRule>
  </conditionalFormatting>
  <conditionalFormatting sqref="W20">
    <cfRule type="cellIs" priority="8" operator="greaterThanOrEqual">
      <formula>1</formula>
    </cfRule>
  </conditionalFormatting>
  <conditionalFormatting sqref="W20">
    <cfRule type="cellIs" dxfId="5" priority="7" operator="greaterThanOrEqual">
      <formula>1</formula>
    </cfRule>
  </conditionalFormatting>
  <conditionalFormatting sqref="W3">
    <cfRule type="cellIs" dxfId="4" priority="6" operator="greaterThanOrEqual">
      <formula>1</formula>
    </cfRule>
  </conditionalFormatting>
  <conditionalFormatting sqref="AG20">
    <cfRule type="cellIs" priority="5" operator="greaterThanOrEqual">
      <formula>1</formula>
    </cfRule>
  </conditionalFormatting>
  <conditionalFormatting sqref="AG20">
    <cfRule type="cellIs" dxfId="3" priority="4" operator="greaterThanOrEqual">
      <formula>1</formula>
    </cfRule>
  </conditionalFormatting>
  <conditionalFormatting sqref="AG3">
    <cfRule type="cellIs" dxfId="2" priority="3" operator="greaterThanOrEqual">
      <formula>1</formula>
    </cfRule>
  </conditionalFormatting>
  <conditionalFormatting sqref="E8">
    <cfRule type="cellIs" dxfId="1" priority="2" operator="between">
      <formula>1</formula>
      <formula>10</formula>
    </cfRule>
  </conditionalFormatting>
  <conditionalFormatting sqref="M8">
    <cfRule type="cellIs" dxfId="0" priority="1" operator="greaterThanOrEqual">
      <formula>1</formula>
    </cfRule>
  </conditionalFormatting>
  <hyperlinks>
    <hyperlink ref="AH9" r:id="rId1"/>
    <hyperlink ref="AH8" r:id="rId2"/>
    <hyperlink ref="AH22" r:id="rId3"/>
    <hyperlink ref="AH23" r:id="rId4"/>
    <hyperlink ref="AH24" r:id="rId5"/>
    <hyperlink ref="AH20" r:id="rId6"/>
    <hyperlink ref="AH16" r:id="rId7"/>
    <hyperlink ref="AH17" r:id="rId8"/>
    <hyperlink ref="AH18" r:id="rId9"/>
    <hyperlink ref="AH13" r:id="rId10" display="http://cvr-24.ru"/>
    <hyperlink ref="AH11" r:id="rId11" display="http://ddiu.wmsite.ru"/>
    <hyperlink ref="AH14" r:id="rId12" display="http://aeroschool.ru"/>
    <hyperlink ref="AH12" r:id="rId13" display="http://mboudodsut.ucoz.ru"/>
    <hyperlink ref="AH27" r:id="rId14"/>
    <hyperlink ref="AH26" r:id="rId15"/>
    <hyperlink ref="AH5" r:id="rId16" display="cdod4@mail.ru"/>
    <hyperlink ref="AH6" r:id="rId17" display="www.cdt4.ru"/>
  </hyperlinks>
  <pageMargins left="0.25" right="0.25" top="0.75" bottom="0.75" header="0.3" footer="0.3"/>
  <pageSetup paperSize="9" orientation="landscape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Центры ППМ и СП</vt:lpstr>
      <vt:lpstr>Дополнительное образование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2020-12-11T03:31:23Z</dcterms:modified>
  <cp:category/>
  <cp:contentStatus/>
</cp:coreProperties>
</file>